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ABB7F4BF-E77D-4E41-B3B0-232C73E26800}" xr6:coauthVersionLast="47" xr6:coauthVersionMax="47" xr10:uidLastSave="{00000000-0000-0000-0000-000000000000}"/>
  <bookViews>
    <workbookView xWindow="-108" yWindow="-108" windowWidth="23256" windowHeight="12456" xr2:uid="{00000000-000D-0000-FFFF-FFFF00000000}"/>
  </bookViews>
  <sheets>
    <sheet name="Dashboard" sheetId="10" r:id="rId1"/>
    <sheet name="DataSheet" sheetId="1" r:id="rId2"/>
    <sheet name="1,Monthly profit trend" sheetId="20" r:id="rId3"/>
    <sheet name="2,Customer Segment" sheetId="2" r:id="rId4"/>
    <sheet name="3, sale trend by week" sheetId="13" r:id="rId5"/>
    <sheet name="4,Regional sales" sheetId="6" r:id="rId6"/>
    <sheet name="5,overall sales " sheetId="8" r:id="rId7"/>
    <sheet name="6,order Priority" sheetId="9" r:id="rId8"/>
    <sheet name="8,Manager Performance" sheetId="5" r:id="rId9"/>
    <sheet name="9,Revenue" sheetId="7" r:id="rId10"/>
    <sheet name="10, shipping Priority" sheetId="16" r:id="rId11"/>
  </sheets>
  <definedNames>
    <definedName name="_xlchart.v5.0" hidden="1">'4,Regional sales'!$A$3</definedName>
    <definedName name="_xlchart.v5.1" hidden="1">'4,Regional sales'!$A$4:$A$48</definedName>
    <definedName name="_xlchart.v5.10" hidden="1">'4,Regional sales'!$B$3</definedName>
    <definedName name="_xlchart.v5.11" hidden="1">'4,Regional sales'!$B$4:$B$48</definedName>
    <definedName name="_xlchart.v5.2" hidden="1">'4,Regional sales'!$B$3</definedName>
    <definedName name="_xlchart.v5.3" hidden="1">'4,Regional sales'!$B$4:$B$48</definedName>
    <definedName name="_xlchart.v5.4" hidden="1">'4,Regional sales'!$A$3</definedName>
    <definedName name="_xlchart.v5.5" hidden="1">'4,Regional sales'!$A$4:$A$48</definedName>
    <definedName name="_xlchart.v5.6" hidden="1">'4,Regional sales'!$B$3</definedName>
    <definedName name="_xlchart.v5.7" hidden="1">'4,Regional sales'!$B$4:$B$48</definedName>
    <definedName name="_xlchart.v5.8" hidden="1">'4,Regional sales'!$A$3</definedName>
    <definedName name="_xlchart.v5.9" hidden="1">'4,Regional sales'!$A$4:$A$48</definedName>
    <definedName name="ExternalData_1" localSheetId="1">DataSheet!$A$1:$X$1937</definedName>
    <definedName name="Slicer_Customer_Segment">#N/A</definedName>
    <definedName name="Slicer_Manager">#N/A</definedName>
    <definedName name="Slicer_Months__Order_Date">#N/A</definedName>
    <definedName name="Slicer_Order_Priority">#N/A</definedName>
    <definedName name="Slicer_Region">#N/A</definedName>
    <definedName name="Slicer_State_or_Provinc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643" i="1" l="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354" i="1"/>
  <c r="Z355" i="1"/>
  <c r="Z356" i="1"/>
  <c r="Z357" i="1"/>
  <c r="Z358" i="1"/>
  <c r="Z359" i="1"/>
  <c r="Z360" i="1"/>
  <c r="Z361" i="1"/>
  <c r="Z362" i="1"/>
  <c r="Z363" i="1"/>
  <c r="Z364" i="1"/>
  <c r="Z340" i="1"/>
  <c r="Z341" i="1"/>
  <c r="Z342" i="1"/>
  <c r="Z343" i="1"/>
  <c r="Z344" i="1"/>
  <c r="Z345" i="1"/>
  <c r="Z346" i="1"/>
  <c r="Z347" i="1"/>
  <c r="Z348" i="1"/>
  <c r="Z349" i="1"/>
  <c r="Z350" i="1"/>
  <c r="Z351" i="1"/>
  <c r="Z352" i="1"/>
  <c r="Z353" i="1"/>
  <c r="Z328" i="1"/>
  <c r="Z329" i="1"/>
  <c r="Z330" i="1"/>
  <c r="Z331" i="1"/>
  <c r="Z332" i="1"/>
  <c r="Z333" i="1"/>
  <c r="Z334" i="1"/>
  <c r="Z335" i="1"/>
  <c r="Z336" i="1"/>
  <c r="Z337" i="1"/>
  <c r="Z338" i="1"/>
  <c r="Z339" i="1"/>
  <c r="Z306" i="1"/>
  <c r="Z307" i="1"/>
  <c r="Z308" i="1"/>
  <c r="Z309" i="1"/>
  <c r="Z310" i="1"/>
  <c r="Z311" i="1"/>
  <c r="Z312" i="1"/>
  <c r="Z313" i="1"/>
  <c r="Z314" i="1"/>
  <c r="Z315" i="1"/>
  <c r="Z316" i="1"/>
  <c r="Z317" i="1"/>
  <c r="Z318" i="1"/>
  <c r="Z319" i="1"/>
  <c r="Z320" i="1"/>
  <c r="Z321" i="1"/>
  <c r="Z322" i="1"/>
  <c r="Z323" i="1"/>
  <c r="Z324" i="1"/>
  <c r="Z325" i="1"/>
  <c r="Z326" i="1"/>
  <c r="Z327"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139" i="1"/>
  <c r="Z140" i="1"/>
  <c r="Z141" i="1"/>
  <c r="Z142" i="1"/>
  <c r="Z143" i="1"/>
  <c r="Z144" i="1"/>
  <c r="Z145" i="1"/>
  <c r="Z146" i="1"/>
  <c r="Z147" i="1"/>
  <c r="Z148" i="1"/>
  <c r="Z149" i="1"/>
  <c r="Z150" i="1"/>
  <c r="Z151" i="1"/>
  <c r="Z152" i="1"/>
  <c r="Z121" i="1"/>
  <c r="Z122" i="1"/>
  <c r="Z123" i="1"/>
  <c r="Z124" i="1"/>
  <c r="Z125" i="1"/>
  <c r="Z126" i="1"/>
  <c r="Z127" i="1"/>
  <c r="Z128" i="1"/>
  <c r="Z129" i="1"/>
  <c r="Z130" i="1"/>
  <c r="Z131" i="1"/>
  <c r="Z132" i="1"/>
  <c r="Z133" i="1"/>
  <c r="Z134" i="1"/>
  <c r="Z135" i="1"/>
  <c r="Z136" i="1"/>
  <c r="Z137" i="1"/>
  <c r="Z138" i="1"/>
  <c r="Z100" i="1"/>
  <c r="Z101" i="1"/>
  <c r="Z102" i="1"/>
  <c r="Z103" i="1"/>
  <c r="Z104" i="1"/>
  <c r="Z105" i="1"/>
  <c r="Z106" i="1"/>
  <c r="Z107" i="1"/>
  <c r="Z108" i="1"/>
  <c r="Z109" i="1"/>
  <c r="Z110" i="1"/>
  <c r="Z111" i="1"/>
  <c r="Z112" i="1"/>
  <c r="Z113" i="1"/>
  <c r="Z114" i="1"/>
  <c r="Z115" i="1"/>
  <c r="Z116" i="1"/>
  <c r="Z117" i="1"/>
  <c r="Z118" i="1"/>
  <c r="Z119" i="1"/>
  <c r="Z120" i="1"/>
  <c r="Z86" i="1"/>
  <c r="Z87" i="1"/>
  <c r="Z88" i="1"/>
  <c r="Z89" i="1"/>
  <c r="Z90" i="1"/>
  <c r="Z91" i="1"/>
  <c r="Z92" i="1"/>
  <c r="Z93" i="1"/>
  <c r="Z94" i="1"/>
  <c r="Z95" i="1"/>
  <c r="Z96" i="1"/>
  <c r="Z97" i="1"/>
  <c r="Z98" i="1"/>
  <c r="Z99" i="1"/>
  <c r="Z67" i="1"/>
  <c r="Z68" i="1"/>
  <c r="Z69" i="1"/>
  <c r="Z70" i="1"/>
  <c r="Z71" i="1"/>
  <c r="Z72" i="1"/>
  <c r="Z73" i="1"/>
  <c r="Z74" i="1"/>
  <c r="Z75" i="1"/>
  <c r="Z76" i="1"/>
  <c r="Z77" i="1"/>
  <c r="Z78" i="1"/>
  <c r="Z79" i="1"/>
  <c r="Z80" i="1"/>
  <c r="Z81" i="1"/>
  <c r="Z82" i="1"/>
  <c r="Z83" i="1"/>
  <c r="Z84" i="1"/>
  <c r="Z85" i="1"/>
  <c r="Z48" i="1"/>
  <c r="Z49" i="1"/>
  <c r="Z50" i="1"/>
  <c r="Z51" i="1"/>
  <c r="Z52" i="1"/>
  <c r="Z53" i="1"/>
  <c r="Z54" i="1"/>
  <c r="Z55" i="1"/>
  <c r="Z56" i="1"/>
  <c r="Z57" i="1"/>
  <c r="Z58" i="1"/>
  <c r="Z59" i="1"/>
  <c r="Z60" i="1"/>
  <c r="Z61" i="1"/>
  <c r="Z62" i="1"/>
  <c r="Z63" i="1"/>
  <c r="Z64" i="1"/>
  <c r="Z65" i="1"/>
  <c r="Z66" i="1"/>
  <c r="Z34" i="1"/>
  <c r="Z35" i="1"/>
  <c r="Z36" i="1"/>
  <c r="Z37" i="1"/>
  <c r="Z38" i="1"/>
  <c r="Z39" i="1"/>
  <c r="Z40" i="1"/>
  <c r="Z41" i="1"/>
  <c r="Z42" i="1"/>
  <c r="Z43" i="1"/>
  <c r="Z44" i="1"/>
  <c r="Z45" i="1"/>
  <c r="Z46" i="1"/>
  <c r="Z47" i="1"/>
  <c r="Z22" i="1"/>
  <c r="Z23" i="1"/>
  <c r="Z24" i="1"/>
  <c r="Z25" i="1"/>
  <c r="Z26" i="1"/>
  <c r="Z27" i="1"/>
  <c r="Z28" i="1"/>
  <c r="Z29" i="1"/>
  <c r="Z30" i="1"/>
  <c r="Z31" i="1"/>
  <c r="Z32" i="1"/>
  <c r="Z33" i="1"/>
  <c r="Z3" i="1"/>
  <c r="Z4" i="1"/>
  <c r="Z5" i="1"/>
  <c r="Z6" i="1"/>
  <c r="Z7" i="1"/>
  <c r="Z8" i="1"/>
  <c r="Z9" i="1"/>
  <c r="Z10" i="1"/>
  <c r="Z11" i="1"/>
  <c r="Z12" i="1"/>
  <c r="Z13" i="1"/>
  <c r="Z14" i="1"/>
  <c r="Z15" i="1"/>
  <c r="Z16" i="1"/>
  <c r="Z17" i="1"/>
  <c r="Z18" i="1"/>
  <c r="Z19" i="1"/>
  <c r="Z20" i="1"/>
  <c r="Z21" i="1"/>
  <c r="U1938" i="1"/>
  <c r="J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sharedStrings.xml><?xml version="1.0" encoding="utf-8"?>
<sst xmlns="http://schemas.openxmlformats.org/spreadsheetml/2006/main" count="23635" uniqueCount="3217">
  <si>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</si>
  <si>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</si>
  <si>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</si>
  <si>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</si>
  <si>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</si>
  <si>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</si>
  <si>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</si>
  <si>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</si>
  <si>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</si>
  <si>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</si>
  <si>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</si>
  <si>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</si>
  <si>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</si>
  <si>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</si>
  <si>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</si>
  <si>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</si>
  <si>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</si>
  <si>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</si>
  <si>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</si>
  <si>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</si>
  <si>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</si>
  <si>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</si>
  <si>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</si>
  <si>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</si>
  <si>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</si>
  <si>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</si>
  <si>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</si>
  <si>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</si>
  <si>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</si>
  <si>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</si>
  <si>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</si>
  <si>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</si>
  <si>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</si>
  <si>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</si>
  <si>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</si>
  <si>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</si>
  <si>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</si>
  <si>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</si>
  <si>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</si>
  <si>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</si>
  <si>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</si>
  <si>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</si>
  <si>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</si>
  <si>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</si>
  <si>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</si>
  <si>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</si>
  <si>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</si>
  <si>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</si>
  <si>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</si>
  <si>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</si>
  <si>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</si>
  <si>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</si>
  <si>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</si>
  <si>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</si>
  <si>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</si>
  <si>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</si>
  <si>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</si>
  <si>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</si>
  <si>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</si>
  <si>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</si>
  <si>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</si>
  <si>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</si>
  <si>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</si>
  <si>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</si>
  <si>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</si>
  <si>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</si>
  <si>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</si>
  <si>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</si>
  <si>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</si>
  <si>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</si>
  <si>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</si>
  <si>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</si>
  <si>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</si>
  <si>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</si>
  <si>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</si>
  <si>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</si>
  <si>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</si>
  <si>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</si>
  <si>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</si>
  <si>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</si>
  <si>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</si>
  <si>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</si>
  <si>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</si>
  <si>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</si>
  <si>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</si>
  <si>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</si>
  <si>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</si>
  <si>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</si>
  <si>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</si>
  <si>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</si>
  <si>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</si>
  <si>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</si>
  <si>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</si>
  <si>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</si>
  <si>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</si>
  <si>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</si>
  <si>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</si>
  <si>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</si>
  <si>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</si>
  <si>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</si>
  <si>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</si>
  <si>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</si>
  <si>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</si>
  <si>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</si>
  <si>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</si>
  <si>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</si>
  <si>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</si>
  <si>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</si>
  <si>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</si>
  <si>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</si>
  <si>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</si>
  <si>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</si>
  <si>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</si>
  <si>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</si>
  <si>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</si>
  <si>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</si>
  <si>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</si>
  <si>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</si>
  <si>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</si>
  <si>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</si>
  <si>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</si>
  <si>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</si>
  <si>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</si>
  <si>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</si>
  <si>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</si>
  <si>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</si>
  <si>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</si>
  <si>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</si>
  <si>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</si>
  <si>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</si>
  <si>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</si>
  <si>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</si>
  <si>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</si>
  <si>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</si>
  <si>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</si>
  <si>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</si>
  <si>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</si>
  <si>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</si>
  <si>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</si>
  <si>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</si>
  <si>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</si>
  <si>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</si>
  <si>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</si>
  <si>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</si>
  <si>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</si>
  <si>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</si>
  <si>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</si>
  <si>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</si>
  <si>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</si>
  <si>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</si>
  <si>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</si>
  <si>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</si>
  <si>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</si>
  <si>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</si>
  <si>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</si>
  <si>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</si>
  <si>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</si>
  <si>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</si>
  <si>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</si>
  <si>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</si>
  <si>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</si>
  <si>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</si>
  <si>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</si>
  <si>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</si>
  <si>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</si>
  <si>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</si>
  <si>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</si>
  <si>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</si>
  <si>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</si>
  <si>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</si>
  <si>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</si>
  <si>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</si>
  <si>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</si>
  <si>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</si>
  <si>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</si>
  <si>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</si>
  <si>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</si>
  <si>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</si>
  <si>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</si>
  <si>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</si>
  <si>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</si>
  <si>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</si>
  <si>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</si>
  <si>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</si>
  <si>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</si>
  <si>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</si>
  <si>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</si>
  <si>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</si>
  <si>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</si>
  <si>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</si>
  <si>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</si>
  <si>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</si>
  <si>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</si>
  <si>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</si>
  <si>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</si>
  <si>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</si>
  <si>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</si>
  <si>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</si>
  <si>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</si>
  <si>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</si>
  <si>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</si>
  <si>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</si>
  <si>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</si>
  <si>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</si>
  <si>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</si>
  <si>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</si>
  <si>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</si>
  <si>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</si>
  <si>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</si>
  <si>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</si>
  <si>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</si>
  <si>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</si>
  <si>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</si>
  <si>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</si>
  <si>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</si>
  <si>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</si>
  <si>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</si>
  <si>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</si>
  <si>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</si>
  <si>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</si>
  <si>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</si>
  <si>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</si>
  <si>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</si>
  <si>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</si>
  <si>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</si>
  <si>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</si>
  <si>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</si>
  <si>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</si>
  <si>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</si>
  <si>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</si>
  <si>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</si>
  <si>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</si>
  <si>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</si>
  <si>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</si>
  <si>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</si>
  <si>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</si>
  <si>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</si>
  <si>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</si>
  <si>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</si>
  <si>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</si>
  <si>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</si>
  <si>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</si>
  <si>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</si>
  <si>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</si>
  <si>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</si>
  <si>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</si>
  <si>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</si>
  <si>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</si>
  <si>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</si>
  <si>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</si>
  <si>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</si>
  <si>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</si>
  <si>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</si>
  <si>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</si>
  <si>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</si>
  <si>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</si>
  <si>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</si>
  <si>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</si>
  <si>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</si>
  <si>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</si>
  <si>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</si>
  <si>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</si>
  <si>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</si>
  <si>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</si>
  <si>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</si>
  <si>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</si>
  <si>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</si>
  <si>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</si>
  <si>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</si>
  <si>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</si>
  <si>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</si>
  <si>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</si>
  <si>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</si>
  <si>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</si>
  <si>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</si>
  <si>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</si>
  <si>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</si>
  <si>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</si>
  <si>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</si>
  <si>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</si>
  <si>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</si>
  <si>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</si>
  <si>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</si>
  <si>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</si>
  <si>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</si>
  <si>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</si>
  <si>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</si>
  <si>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</si>
  <si>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</si>
  <si>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</si>
  <si>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</si>
  <si>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</si>
  <si>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</si>
  <si>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</si>
  <si>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</si>
  <si>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</si>
  <si>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</si>
  <si>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</si>
  <si>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</si>
  <si>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</si>
  <si>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</si>
  <si>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</si>
  <si>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</si>
  <si>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</si>
  <si>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</si>
  <si>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</si>
  <si>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</si>
  <si>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</si>
  <si>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</si>
  <si>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</si>
  <si>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</si>
  <si>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</si>
  <si>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</si>
  <si>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</si>
  <si>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</si>
  <si>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</si>
  <si>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</si>
  <si>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</si>
  <si>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</si>
  <si>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</si>
  <si>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</si>
  <si>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</si>
  <si>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</si>
  <si>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</si>
  <si>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</si>
  <si>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</si>
  <si>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</si>
  <si>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</si>
  <si>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</si>
  <si>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</si>
  <si>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</si>
  <si>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</si>
  <si>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</si>
  <si>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</si>
  <si>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</si>
  <si>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</si>
  <si>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</si>
  <si>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</si>
  <si>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</si>
  <si>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</si>
  <si>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</si>
  <si>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</si>
  <si>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</si>
  <si>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</si>
  <si>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</si>
  <si>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</si>
  <si>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</si>
  <si>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</si>
  <si>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</si>
  <si>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</si>
  <si>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</si>
  <si>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</si>
  <si>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</si>
  <si>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</si>
  <si>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</si>
  <si>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</si>
  <si>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</si>
  <si>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</si>
  <si>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</si>
  <si>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</si>
  <si>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</si>
  <si>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</si>
  <si>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</si>
  <si>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</si>
  <si>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</si>
  <si>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</si>
  <si>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</si>
  <si>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</si>
  <si>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</si>
  <si>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</si>
  <si>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</si>
  <si>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</si>
  <si>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</si>
  <si>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</si>
  <si>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</si>
  <si>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</si>
  <si>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</si>
  <si>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</si>
  <si>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</si>
  <si>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</si>
  <si>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</si>
  <si>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</si>
  <si>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</si>
  <si>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</si>
  <si>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</si>
  <si>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</si>
  <si>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</si>
  <si>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</si>
  <si>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</si>
  <si>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</si>
  <si>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</si>
  <si>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</si>
  <si>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</si>
  <si>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</si>
  <si>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</si>
  <si>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</si>
  <si>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</si>
  <si>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</si>
  <si>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</si>
  <si>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</si>
  <si>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</si>
  <si>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</si>
  <si>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</si>
  <si>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</si>
  <si>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</si>
  <si>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</si>
  <si>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</si>
  <si>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</si>
  <si>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</si>
  <si>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</si>
  <si>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</si>
  <si>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</si>
  <si>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</si>
  <si>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</si>
  <si>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</si>
  <si>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</si>
  <si>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</si>
  <si>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</si>
  <si>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</si>
  <si>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</si>
  <si>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</si>
  <si>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</si>
  <si>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</si>
  <si>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</si>
  <si>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</si>
  <si>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</si>
  <si>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</si>
  <si>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</si>
  <si>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</si>
  <si>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</si>
  <si>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</si>
  <si>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</si>
  <si>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</si>
  <si>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</si>
  <si>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</si>
  <si>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</si>
  <si>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</si>
  <si>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</si>
  <si>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</si>
  <si>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</si>
  <si>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</si>
  <si>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</si>
  <si>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</si>
  <si>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</si>
  <si>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</si>
  <si>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</si>
  <si>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</si>
  <si>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</si>
  <si>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</si>
  <si>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</si>
  <si>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</si>
  <si>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</si>
  <si>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</si>
  <si>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</si>
  <si>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</si>
  <si>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</si>
  <si>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</si>
  <si>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</si>
  <si>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</si>
  <si>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</si>
  <si>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</si>
  <si>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</si>
  <si>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</si>
  <si>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</si>
  <si>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</si>
  <si>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</si>
  <si>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</si>
  <si>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</si>
  <si>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</si>
  <si>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</si>
  <si>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</si>
  <si>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</si>
  <si>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</si>
  <si>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</si>
  <si>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</si>
  <si>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</si>
  <si>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</si>
  <si>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</si>
  <si>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</si>
  <si>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</si>
  <si>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</si>
  <si>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</si>
  <si>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</si>
  <si>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</si>
  <si>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</si>
  <si>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</si>
  <si>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</si>
  <si>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</si>
  <si>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</si>
  <si>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</si>
  <si>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</si>
  <si>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</si>
  <si>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</si>
  <si>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</si>
  <si>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</si>
  <si>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</si>
  <si>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</si>
  <si>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</si>
  <si>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</si>
  <si>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</si>
  <si>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</si>
  <si>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</si>
  <si>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</si>
  <si>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</si>
  <si>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</si>
  <si>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</si>
  <si>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</si>
  <si>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</si>
  <si>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</si>
  <si>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</si>
  <si>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</si>
  <si>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</si>
  <si>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</si>
  <si>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</si>
  <si>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</si>
  <si>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</si>
  <si>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</si>
  <si>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</si>
  <si>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</si>
  <si>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</si>
  <si>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</si>
  <si>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</si>
  <si>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</si>
  <si>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</si>
  <si>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</si>
  <si>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</si>
  <si>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</si>
  <si>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</si>
  <si>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</si>
  <si>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</si>
  <si>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</si>
  <si>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</si>
  <si>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</si>
  <si>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</si>
  <si>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</si>
  <si>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</si>
  <si>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</si>
  <si>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</si>
  <si>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</si>
  <si>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</si>
  <si>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</si>
  <si>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</si>
  <si>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</si>
  <si>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</si>
  <si>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</si>
  <si>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</si>
  <si>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</si>
  <si>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</si>
  <si>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</si>
  <si>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</si>
  <si>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</si>
  <si>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</si>
  <si>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</si>
  <si>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</si>
  <si>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</si>
  <si>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</si>
  <si>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</si>
  <si>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</si>
  <si>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</si>
  <si>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</si>
  <si>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</si>
  <si>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</si>
  <si>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</si>
  <si>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</si>
  <si>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</si>
  <si>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</si>
  <si>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</si>
  <si>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</si>
  <si>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</si>
  <si>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</si>
  <si>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</si>
  <si>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</si>
  <si>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</si>
  <si>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</si>
  <si>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</si>
  <si>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</si>
  <si>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</si>
  <si>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</si>
  <si>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</si>
  <si>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</si>
  <si>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</si>
  <si>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</si>
  <si>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</si>
  <si>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</si>
  <si>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</si>
  <si>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</si>
  <si>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</si>
  <si>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</si>
  <si>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</si>
  <si>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</si>
  <si>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</si>
  <si>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</si>
  <si>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</si>
  <si>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</si>
  <si>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</si>
  <si>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</si>
  <si>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</si>
  <si>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</si>
  <si>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</si>
  <si>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</si>
  <si>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</si>
  <si>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</si>
  <si>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</si>
  <si>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</si>
  <si>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</si>
  <si>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</si>
  <si>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</si>
  <si>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</si>
  <si>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</si>
  <si>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</si>
  <si>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</si>
  <si>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</si>
  <si>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</si>
  <si>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</si>
  <si>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</si>
  <si>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</si>
  <si>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</si>
  <si>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</si>
  <si>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</si>
  <si>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</si>
  <si>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</si>
  <si>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</si>
  <si>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</si>
  <si>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</si>
  <si>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</si>
  <si>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</si>
  <si>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</si>
  <si>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</si>
  <si>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</si>
  <si>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</si>
  <si>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</si>
  <si>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</si>
  <si>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</si>
  <si>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</si>
  <si>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</si>
  <si>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</si>
  <si>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</si>
  <si>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</si>
  <si>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</si>
  <si>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</si>
  <si>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</si>
  <si>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</si>
  <si>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</si>
  <si>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</si>
  <si>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</si>
  <si>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</si>
  <si>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</si>
  <si>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</si>
  <si>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</si>
  <si>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</si>
  <si>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</si>
  <si>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</si>
  <si>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</si>
  <si>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</si>
  <si>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</si>
  <si>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</si>
  <si>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</si>
  <si>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</si>
  <si>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</si>
  <si>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</si>
  <si>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</si>
  <si>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</si>
  <si>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</si>
  <si>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</si>
  <si>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</si>
  <si>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</si>
  <si>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</si>
  <si>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</si>
  <si>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</si>
  <si>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</si>
  <si>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</si>
  <si>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</si>
  <si>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</si>
  <si>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</si>
  <si>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</si>
  <si>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</si>
  <si>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</si>
  <si>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</si>
  <si>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</si>
  <si>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</si>
  <si>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</si>
  <si>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</si>
  <si>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</si>
  <si>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</si>
  <si>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</si>
  <si>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</si>
  <si>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</si>
  <si>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</si>
  <si>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</si>
  <si>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</si>
  <si>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</si>
  <si>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</si>
  <si>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</si>
  <si>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</si>
  <si>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</si>
  <si>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</si>
  <si>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</si>
  <si>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</si>
  <si>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</si>
  <si>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</si>
  <si>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</si>
  <si>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</si>
  <si>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</si>
  <si>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</si>
  <si>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</si>
  <si>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</si>
  <si>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</si>
  <si>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</si>
  <si>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</si>
  <si>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</si>
  <si>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</si>
  <si>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</si>
  <si>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</si>
  <si>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</si>
  <si>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</si>
  <si>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</si>
  <si>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</si>
  <si>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</si>
  <si>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</si>
  <si>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</si>
  <si>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</si>
  <si>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</si>
  <si>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</si>
  <si>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</si>
  <si>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</si>
  <si>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</si>
  <si>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</si>
  <si>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</si>
  <si>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</si>
  <si>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</si>
  <si>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</si>
  <si>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</si>
  <si>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</si>
  <si>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</si>
  <si>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</si>
  <si>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</si>
  <si>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</si>
  <si>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</si>
  <si>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</si>
  <si>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</si>
  <si>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</si>
  <si>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</si>
  <si>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</si>
  <si>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</si>
  <si>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</si>
  <si>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</si>
  <si>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</si>
  <si>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</si>
  <si>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</si>
  <si>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</si>
  <si>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</si>
  <si>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</si>
  <si>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</si>
  <si>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</si>
  <si>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</si>
  <si>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</si>
  <si>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</si>
  <si>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</si>
  <si>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</si>
  <si>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</si>
  <si>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</si>
  <si>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</si>
  <si>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</si>
  <si>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</si>
  <si>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</si>
  <si>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</si>
  <si>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</si>
  <si>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</si>
  <si>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</si>
  <si>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</si>
  <si>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</si>
  <si>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</si>
  <si>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</si>
  <si>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</si>
  <si>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</si>
  <si>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</si>
  <si>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</si>
  <si>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</si>
  <si>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</si>
  <si>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</si>
  <si>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</si>
  <si>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</si>
  <si>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</si>
  <si>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</si>
  <si>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</si>
  <si>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</si>
  <si>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</si>
  <si>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</si>
  <si>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</si>
  <si>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</si>
  <si>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</si>
  <si>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</si>
  <si>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</si>
  <si>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</si>
  <si>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</si>
  <si>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</si>
  <si>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</si>
  <si>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</si>
  <si>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</si>
  <si>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</si>
  <si>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</si>
  <si>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</si>
  <si>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</si>
  <si>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</si>
  <si>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</si>
  <si>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</si>
  <si>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</si>
  <si>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</si>
  <si>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</si>
  <si>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</si>
  <si>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</si>
  <si>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</si>
  <si>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</si>
  <si>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</si>
  <si>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</si>
  <si>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</si>
  <si>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</si>
  <si>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</si>
  <si>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</si>
  <si>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</si>
  <si>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</si>
  <si>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</si>
  <si>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</si>
  <si>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</si>
  <si>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</si>
  <si>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</si>
  <si>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</si>
  <si>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</si>
  <si>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</si>
  <si>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</si>
  <si>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</si>
  <si>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</si>
  <si>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</si>
  <si>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</si>
  <si>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</si>
  <si>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</si>
  <si>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</si>
  <si>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</si>
  <si>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</si>
  <si>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</si>
  <si>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</si>
  <si>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</si>
  <si>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</si>
  <si>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</si>
  <si>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</si>
  <si>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</si>
  <si>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</si>
  <si>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</si>
  <si>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</si>
  <si>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</si>
  <si>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</si>
  <si>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</si>
  <si>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</si>
  <si>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</si>
  <si>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</si>
  <si>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</si>
  <si>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</si>
  <si>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</si>
  <si>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</si>
  <si>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</si>
  <si>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</si>
  <si>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</si>
  <si>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</si>
  <si>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</si>
  <si>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</si>
  <si>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</si>
  <si>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</si>
  <si>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</si>
  <si>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</si>
  <si>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</si>
  <si>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</si>
  <si>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</si>
  <si>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</si>
  <si>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</si>
  <si>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</si>
  <si>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</si>
  <si>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</si>
  <si>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</si>
  <si>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</si>
  <si>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</si>
  <si>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</si>
  <si>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</si>
  <si>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</si>
  <si>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</si>
  <si>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</si>
  <si>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</si>
  <si>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</si>
  <si>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</si>
  <si>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</si>
  <si>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</si>
  <si>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</si>
  <si>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</si>
  <si>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</si>
  <si>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</si>
  <si>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</si>
  <si>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</si>
  <si>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</si>
  <si>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</si>
  <si>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</si>
  <si>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</si>
  <si>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</si>
  <si>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</si>
  <si>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</si>
  <si>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</si>
  <si>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</si>
  <si>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</si>
  <si>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</si>
  <si>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</si>
  <si>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</si>
  <si>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</si>
  <si>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</si>
  <si>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</si>
  <si>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</si>
  <si>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</si>
  <si>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</si>
  <si>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</si>
  <si>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</si>
  <si>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</si>
  <si>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</si>
  <si>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</si>
  <si>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</si>
  <si>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</si>
  <si>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</si>
  <si>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</si>
  <si>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</si>
  <si>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</si>
  <si>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</si>
  <si>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</si>
  <si>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</si>
  <si>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</si>
  <si>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</si>
  <si>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</si>
  <si>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</si>
  <si>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</si>
  <si>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</si>
  <si>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</si>
  <si>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</si>
  <si>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</si>
  <si>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</si>
  <si>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</si>
  <si>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</si>
  <si>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</si>
  <si>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</si>
  <si>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</si>
  <si>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</si>
  <si>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</si>
  <si>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</si>
  <si>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</si>
  <si>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</si>
  <si>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</si>
  <si>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</si>
  <si>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</si>
  <si>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</si>
  <si>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</si>
  <si>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</si>
  <si>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</si>
  <si>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</si>
  <si>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</si>
  <si>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</si>
  <si>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</si>
  <si>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</si>
  <si>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</si>
  <si>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</si>
  <si>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</si>
  <si>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</si>
  <si>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</si>
  <si>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</si>
  <si>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</si>
  <si>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</si>
  <si>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</si>
  <si>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</si>
  <si>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</si>
  <si>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</si>
  <si>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</si>
  <si>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</si>
  <si>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</si>
  <si>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</si>
  <si>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</si>
  <si>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</si>
  <si>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</si>
  <si>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</si>
  <si>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</si>
  <si>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</si>
  <si>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</si>
  <si>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</si>
  <si>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</si>
  <si>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</si>
  <si>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</si>
  <si>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</si>
  <si>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</si>
  <si>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</si>
  <si>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</si>
  <si>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</si>
  <si>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</si>
  <si>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</si>
  <si>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</si>
  <si>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</si>
  <si>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</si>
  <si>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</si>
  <si>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</si>
  <si>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</si>
  <si>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</si>
  <si>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</si>
  <si>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</si>
  <si>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</si>
  <si>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</si>
  <si>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</si>
  <si>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</si>
  <si>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</si>
  <si>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</si>
  <si>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</si>
  <si>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</si>
  <si>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</si>
  <si>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</si>
  <si>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</si>
  <si>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</si>
  <si>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</si>
  <si>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</si>
  <si>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</si>
  <si>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</si>
  <si>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</si>
  <si>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</si>
  <si>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</si>
  <si>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</si>
  <si>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</si>
  <si>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</si>
  <si>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</si>
  <si>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</si>
  <si>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</si>
  <si>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</si>
  <si>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</si>
  <si>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</si>
  <si>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</si>
  <si>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</si>
  <si>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</si>
  <si>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</si>
  <si>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</si>
  <si>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</si>
  <si>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</si>
  <si>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</si>
  <si>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</si>
  <si>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</si>
  <si>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</si>
  <si>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</si>
  <si>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</si>
  <si>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</si>
  <si>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</si>
  <si>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</si>
  <si>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</si>
  <si>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</si>
  <si>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</si>
  <si>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</si>
  <si>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</si>
  <si>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</si>
  <si>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</si>
  <si>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</si>
  <si>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</si>
  <si>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</si>
  <si>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</si>
  <si>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</si>
  <si>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</si>
  <si>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</si>
  <si>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</si>
  <si>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</si>
  <si>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</si>
  <si>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</si>
  <si>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</si>
  <si>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</si>
  <si>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</si>
  <si>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</si>
  <si>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</si>
  <si>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</si>
  <si>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</si>
  <si>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</si>
  <si>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</si>
  <si>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</si>
  <si>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</si>
  <si>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</si>
  <si>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</si>
  <si>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</si>
  <si>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</si>
  <si>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</si>
  <si>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</si>
  <si>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</si>
  <si>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</si>
  <si>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</si>
  <si>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</si>
  <si>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</si>
  <si>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</si>
  <si>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</si>
  <si>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</si>
  <si>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</si>
  <si>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</si>
  <si>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</si>
  <si>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</si>
  <si>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</si>
  <si>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</si>
  <si>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</si>
  <si>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</si>
  <si>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</si>
  <si>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</si>
  <si>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</si>
  <si>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</si>
  <si>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</si>
  <si>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</si>
  <si>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</si>
  <si>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</si>
  <si>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</si>
  <si>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</si>
  <si>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</si>
  <si>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</si>
  <si>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</si>
  <si>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</si>
  <si>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</si>
  <si>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</si>
  <si>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</si>
  <si>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</si>
  <si>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</si>
  <si>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</si>
  <si>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</si>
  <si>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</si>
  <si>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</si>
  <si>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</si>
  <si>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</si>
  <si>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</si>
  <si>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</si>
  <si>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</si>
  <si>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</si>
  <si>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</si>
  <si>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</si>
  <si>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</si>
  <si>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</si>
  <si>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</si>
  <si>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</si>
  <si>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</si>
  <si>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</si>
  <si>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</si>
  <si>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</si>
  <si>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</si>
  <si>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</si>
  <si>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</si>
  <si>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</si>
  <si>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</si>
  <si>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</si>
  <si>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</si>
  <si>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</si>
  <si>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</si>
  <si>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</si>
  <si>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</si>
  <si>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</si>
  <si>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</si>
  <si>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</si>
  <si>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</si>
  <si>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</si>
  <si>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</si>
  <si>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</si>
  <si>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</si>
  <si>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</si>
  <si>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</si>
  <si>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</si>
  <si>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</si>
  <si>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</si>
  <si>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</si>
  <si>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</si>
  <si>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</si>
  <si>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</si>
  <si>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</si>
  <si>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</si>
  <si>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</si>
  <si>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</si>
  <si>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</si>
  <si>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</si>
  <si>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</si>
  <si>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</si>
  <si>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</si>
  <si>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</si>
  <si>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</si>
  <si>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</si>
  <si>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</si>
  <si>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</si>
  <si>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</si>
  <si>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</si>
  <si>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</si>
  <si>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</si>
  <si>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</si>
  <si>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</si>
  <si>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</si>
  <si>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</si>
  <si>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</si>
  <si>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</si>
  <si>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</si>
  <si>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</si>
  <si>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</si>
  <si>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</si>
  <si>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</si>
  <si>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</si>
  <si>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</si>
  <si>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</si>
  <si>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</si>
  <si>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</si>
  <si>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</si>
  <si>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</si>
  <si>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</si>
  <si>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</si>
  <si>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</si>
  <si>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</si>
  <si>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</si>
  <si>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</si>
  <si>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</si>
  <si>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</si>
  <si>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</si>
  <si>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</si>
  <si>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</si>
  <si>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</si>
  <si>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</si>
  <si>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</si>
  <si>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</si>
  <si>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</si>
  <si>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</si>
  <si>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</si>
  <si>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</si>
  <si>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</si>
  <si>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</si>
  <si>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</si>
  <si>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</si>
  <si>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</si>
  <si>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</si>
  <si>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</si>
  <si>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</si>
  <si>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</si>
  <si>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</si>
  <si>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</si>
  <si>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</si>
  <si>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</si>
  <si>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</si>
  <si>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</si>
  <si>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</si>
  <si>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</si>
  <si>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</si>
  <si>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</si>
  <si>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</si>
  <si>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</si>
  <si>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</si>
  <si>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</si>
  <si>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</si>
  <si>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</si>
  <si>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</si>
  <si>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</si>
  <si>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</si>
  <si>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</si>
  <si>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</si>
  <si>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</si>
  <si>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</si>
  <si>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</si>
  <si>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</si>
  <si>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</si>
  <si>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</si>
  <si>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</si>
  <si>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</si>
  <si>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</si>
  <si>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</si>
  <si>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</si>
  <si>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</si>
  <si>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</si>
  <si>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</si>
  <si>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</si>
  <si>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</si>
  <si>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</si>
  <si>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</si>
  <si>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</si>
  <si>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</si>
  <si>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</si>
  <si>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</si>
  <si>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</si>
  <si>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</si>
  <si>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</si>
  <si>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</si>
  <si>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</si>
  <si>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</si>
  <si>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</si>
  <si>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</si>
  <si>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</si>
  <si>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</si>
  <si>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</si>
  <si>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</si>
  <si>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</si>
  <si>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</si>
  <si>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</si>
  <si>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</si>
  <si>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</si>
  <si>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</si>
  <si>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</si>
  <si>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</si>
  <si>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</si>
  <si>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</si>
  <si>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</si>
  <si>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</si>
  <si>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</si>
  <si>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</si>
  <si>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</si>
  <si>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</si>
  <si>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</si>
  <si>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</si>
  <si>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</si>
  <si>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</si>
  <si>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</si>
  <si>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</si>
  <si>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</si>
  <si>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</si>
  <si>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</si>
  <si>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</si>
  <si>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</si>
  <si>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</si>
  <si>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</si>
  <si>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</si>
  <si>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</si>
  <si>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</si>
  <si>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</si>
  <si>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</si>
  <si>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</si>
  <si>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</si>
  <si>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</si>
  <si>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</si>
  <si>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</si>
  <si>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</si>
  <si>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</si>
  <si>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</si>
  <si>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</si>
  <si>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</si>
  <si>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</si>
  <si>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</si>
  <si>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</si>
  <si>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</si>
  <si>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</si>
  <si>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</si>
  <si>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</si>
  <si>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</si>
  <si>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</si>
  <si>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</si>
  <si>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</si>
  <si>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</si>
  <si>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</si>
  <si>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</si>
  <si>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</si>
  <si>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</si>
  <si>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</si>
  <si>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</si>
  <si>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</si>
  <si>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</si>
  <si>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</si>
  <si>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</si>
  <si>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</si>
  <si>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</si>
  <si>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</si>
  <si>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</si>
  <si>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</si>
  <si>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</si>
  <si>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</si>
  <si>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</si>
  <si>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</si>
  <si>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</si>
  <si>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</si>
  <si>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</si>
  <si>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</si>
  <si>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</si>
  <si>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</si>
  <si>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</si>
  <si>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</si>
  <si>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</si>
  <si>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</si>
  <si>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</si>
  <si>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</si>
  <si>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</si>
  <si>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</si>
  <si>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</si>
  <si>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</si>
  <si>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</si>
  <si>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</si>
  <si>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</si>
  <si>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</si>
  <si>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</si>
  <si>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</si>
  <si>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</si>
  <si>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</si>
  <si>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</si>
  <si>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</si>
  <si>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</si>
  <si>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</si>
  <si>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</si>
  <si>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</si>
  <si>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</si>
  <si>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</si>
  <si>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</si>
  <si>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</si>
  <si>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</si>
  <si>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</si>
  <si>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</si>
  <si>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</si>
  <si>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</si>
  <si>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</si>
  <si>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</si>
  <si>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</si>
  <si>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</si>
  <si>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</si>
  <si>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</si>
  <si>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</si>
  <si>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</si>
  <si>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</si>
  <si>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</si>
  <si>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</si>
  <si>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</si>
  <si>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</si>
  <si>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</si>
  <si>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</si>
  <si>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</si>
  <si>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</si>
  <si>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</si>
  <si>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</si>
  <si>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</si>
  <si>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</si>
  <si>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</si>
  <si>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</si>
  <si>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</si>
  <si>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</si>
  <si>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</si>
  <si>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</si>
  <si>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</si>
  <si>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</si>
  <si>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</si>
  <si>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</si>
  <si>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</si>
  <si>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</si>
  <si>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</si>
  <si>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</si>
  <si>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</si>
  <si>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</si>
  <si>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</si>
  <si>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</si>
  <si>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</si>
  <si>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</si>
  <si>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</si>
  <si>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</si>
  <si>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</si>
  <si>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</si>
  <si>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</si>
  <si>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</si>
  <si>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</si>
  <si>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</si>
  <si>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</si>
  <si>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</si>
  <si>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</si>
  <si>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</si>
  <si>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</si>
  <si>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</si>
  <si>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</si>
  <si>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</si>
  <si>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</si>
  <si>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</si>
  <si>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</si>
  <si>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</si>
  <si>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</si>
  <si>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</si>
  <si>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</si>
  <si>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</si>
  <si>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</si>
  <si>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</si>
  <si>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</si>
  <si>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</si>
  <si>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</si>
  <si>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</si>
  <si>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</si>
  <si>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</si>
  <si>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</si>
  <si>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</si>
  <si>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</si>
  <si>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</si>
  <si>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</si>
  <si>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</si>
  <si>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</si>
  <si>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</si>
  <si>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</si>
  <si>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</si>
  <si>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</si>
  <si>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</si>
  <si>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</si>
  <si>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</si>
  <si>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</si>
  <si>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</si>
  <si>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</si>
  <si>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</si>
  <si>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</si>
  <si>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</si>
  <si>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</si>
  <si>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</si>
  <si>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</si>
  <si>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</si>
  <si>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</si>
  <si>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</si>
  <si>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</si>
  <si>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</si>
  <si>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</si>
  <si>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</si>
  <si>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</si>
  <si>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</si>
  <si>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</si>
  <si>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</si>
  <si>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</si>
  <si>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</si>
  <si>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</si>
  <si>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</si>
  <si>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</si>
  <si>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</si>
  <si>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</si>
  <si>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</si>
  <si>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</si>
  <si>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</si>
  <si>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</si>
  <si>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</si>
  <si>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</si>
  <si>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</si>
  <si>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</si>
  <si>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</si>
  <si>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</si>
  <si>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</si>
  <si>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</si>
  <si>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</si>
  <si>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</si>
  <si>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</si>
  <si>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</si>
  <si>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</si>
  <si>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</si>
  <si>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</si>
  <si>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</si>
  <si>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</si>
  <si>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</si>
  <si>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</si>
  <si>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</si>
  <si>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</si>
  <si>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</si>
  <si>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</si>
  <si>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</si>
  <si>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</si>
  <si>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</si>
  <si>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</si>
  <si>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</si>
  <si>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</si>
  <si>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</si>
  <si>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</si>
  <si>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</si>
  <si>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</si>
  <si>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</si>
  <si>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</si>
  <si>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</si>
  <si>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</si>
  <si>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</si>
  <si>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</si>
  <si>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</si>
  <si>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</si>
  <si>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</si>
  <si>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</si>
  <si>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</si>
  <si>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</si>
  <si>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</si>
  <si>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</si>
  <si>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</si>
  <si>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</si>
  <si>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</si>
  <si>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</si>
  <si>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</si>
  <si>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</si>
  <si>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</si>
  <si>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</si>
  <si>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</si>
  <si>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</si>
  <si>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</si>
  <si>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</si>
  <si>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</si>
  <si>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</si>
  <si>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</si>
  <si>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</si>
  <si>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</si>
  <si>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</si>
  <si>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</si>
  <si>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</si>
  <si>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</si>
  <si>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</si>
  <si>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</si>
  <si>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</si>
  <si>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</si>
  <si>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</si>
  <si>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</si>
  <si>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</si>
  <si>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</si>
  <si>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</si>
  <si>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</si>
  <si>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</si>
  <si>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</si>
  <si>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</si>
  <si>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</si>
  <si>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</si>
  <si>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</si>
  <si>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</si>
  <si>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</si>
  <si>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</si>
  <si>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</si>
  <si>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</si>
  <si>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</si>
  <si>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</si>
  <si>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</si>
  <si>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</si>
  <si>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</si>
  <si>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</si>
  <si>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</si>
  <si>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</si>
  <si>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</si>
  <si>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</si>
  <si>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</si>
  <si>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</si>
  <si>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</si>
  <si>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</si>
  <si>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</si>
  <si>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</si>
  <si>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</si>
  <si>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</si>
  <si>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</si>
  <si>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</si>
  <si>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</si>
  <si>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</si>
  <si>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</si>
  <si>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</si>
  <si>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</si>
  <si>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</si>
  <si>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</si>
  <si>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</si>
  <si>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</si>
  <si>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</si>
  <si>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</si>
  <si>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</si>
  <si>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</si>
  <si>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</si>
  <si>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</si>
  <si>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</si>
  <si>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</si>
  <si>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</si>
  <si>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</si>
  <si>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</si>
  <si>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</si>
  <si>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</si>
  <si>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</si>
  <si>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</si>
  <si>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</si>
  <si>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</si>
  <si>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</si>
  <si>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</si>
  <si>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</si>
  <si>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</si>
  <si>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</si>
  <si>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</si>
  <si>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</si>
  <si>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</si>
  <si>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</si>
  <si>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</si>
  <si>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</si>
  <si>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</si>
  <si>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</si>
  <si>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</si>
  <si>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</si>
  <si>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</si>
  <si>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</si>
  <si>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</si>
  <si>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</si>
  <si>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</si>
  <si>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</si>
  <si>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</si>
  <si>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</si>
  <si>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</si>
  <si>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</si>
  <si>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</si>
  <si>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</si>
  <si>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</si>
  <si>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</si>
  <si>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</si>
  <si>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</si>
  <si>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</si>
  <si>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</si>
  <si>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</si>
  <si>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</si>
  <si>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</si>
  <si>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</si>
  <si>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</si>
  <si>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</si>
  <si>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</si>
  <si>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</si>
  <si>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</si>
  <si>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</si>
  <si>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</si>
  <si>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</si>
  <si>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</si>
  <si>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</si>
  <si>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</si>
  <si>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</si>
  <si>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</si>
  <si>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</si>
  <si>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</si>
  <si>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</si>
  <si>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</si>
  <si>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</si>
  <si>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</si>
  <si>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</si>
  <si>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</si>
  <si>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</si>
  <si>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</si>
  <si>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</si>
  <si>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</si>
  <si>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</si>
  <si>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</si>
  <si>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</si>
  <si>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</si>
  <si>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</si>
  <si>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</si>
  <si>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</si>
  <si>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</si>
  <si>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</si>
  <si>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</si>
  <si>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</si>
  <si>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</si>
  <si>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</si>
  <si>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</si>
  <si>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</si>
  <si>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</si>
  <si>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</si>
  <si>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</si>
  <si>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</si>
  <si>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</si>
  <si>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</si>
  <si>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</si>
  <si>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</si>
  <si>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</si>
  <si>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</si>
  <si>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</si>
  <si>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</si>
  <si>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</si>
  <si>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</si>
  <si>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</si>
  <si>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</si>
  <si>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</si>
  <si>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</si>
  <si>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</si>
  <si>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</si>
  <si>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</si>
  <si>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</si>
  <si>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</si>
  <si>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</si>
  <si>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</si>
  <si>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</si>
  <si>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</si>
  <si>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</si>
  <si>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</si>
  <si>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</si>
  <si>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</si>
  <si>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</si>
  <si>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</si>
  <si>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</si>
  <si>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</si>
  <si>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</si>
  <si>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</si>
  <si>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</si>
  <si>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</si>
  <si>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</si>
  <si>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</si>
  <si>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</si>
  <si>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</si>
  <si>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</si>
  <si>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</si>
  <si>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</si>
  <si>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</si>
  <si>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</si>
  <si>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</si>
  <si>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</si>
  <si>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</si>
  <si>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</si>
  <si>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</si>
  <si>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</si>
  <si>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</si>
  <si>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</si>
  <si>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</si>
  <si>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</si>
  <si>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</si>
  <si>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</si>
  <si>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</si>
  <si>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</si>
  <si>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</si>
  <si>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</si>
  <si>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</si>
  <si>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</si>
  <si>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</si>
  <si>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</si>
  <si>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</si>
  <si>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</si>
  <si>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</si>
  <si>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</si>
  <si>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</si>
  <si>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</si>
  <si>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</si>
  <si>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</si>
  <si>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</si>
  <si>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</si>
  <si>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</si>
  <si>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</si>
  <si>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</si>
  <si>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</si>
  <si>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</si>
  <si>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</si>
  <si>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</si>
  <si>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</si>
  <si>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</si>
  <si>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</si>
  <si>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</si>
  <si>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</si>
  <si>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</si>
  <si>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</si>
  <si>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</si>
  <si>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</si>
  <si>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</si>
  <si>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</si>
  <si>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</si>
  <si>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</si>
  <si>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</si>
  <si>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</si>
  <si>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</si>
  <si>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</si>
  <si>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</si>
  <si>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</si>
  <si>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</si>
  <si>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</si>
  <si>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</si>
  <si>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</si>
  <si>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</si>
  <si>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</si>
  <si>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</si>
  <si>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</si>
  <si>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</si>
  <si>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</si>
  <si>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</si>
  <si>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</si>
  <si>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</si>
  <si>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</si>
  <si>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</si>
  <si>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</si>
  <si>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</si>
  <si>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</si>
  <si>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</si>
  <si>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</si>
  <si>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</si>
  <si>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</si>
  <si>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</si>
  <si>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</si>
  <si>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</si>
  <si>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</si>
  <si>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</si>
  <si>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</si>
  <si>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</si>
  <si>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</si>
  <si>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</si>
  <si>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</si>
  <si>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</si>
  <si>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</si>
  <si>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</si>
  <si>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</si>
  <si>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</si>
  <si>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</si>
  <si>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</si>
  <si>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</si>
  <si>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</si>
  <si>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</si>
  <si>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</si>
  <si>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</si>
  <si>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</si>
  <si>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</si>
  <si>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</si>
  <si>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</si>
  <si>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</si>
  <si>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</si>
  <si>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</si>
  <si>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</si>
  <si>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</si>
  <si>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</si>
  <si>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</si>
  <si>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</si>
  <si>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</si>
  <si>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</si>
  <si>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</si>
  <si>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</si>
  <si>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</si>
  <si>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</si>
  <si>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</si>
  <si>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</si>
  <si>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</si>
  <si>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</si>
  <si>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</si>
  <si>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</si>
  <si>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</si>
  <si>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</si>
  <si>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</si>
  <si>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</si>
  <si>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</si>
  <si>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</si>
  <si>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</si>
  <si>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</si>
  <si>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</si>
  <si>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</si>
  <si>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</si>
  <si>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</si>
  <si>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</si>
  <si>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</si>
  <si>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</si>
  <si>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</si>
  <si>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</si>
  <si>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</si>
  <si>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</si>
  <si>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</si>
  <si>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</si>
  <si>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</si>
  <si>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</si>
  <si>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</si>
  <si>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</si>
  <si>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</si>
  <si>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</si>
  <si>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</si>
  <si>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</si>
  <si>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</si>
  <si>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</si>
  <si>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</si>
  <si>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</si>
  <si>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</si>
  <si>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</si>
  <si>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</si>
  <si>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</si>
  <si>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</si>
  <si>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</si>
  <si>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</si>
  <si>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</si>
  <si>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</si>
  <si>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</si>
  <si>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</si>
  <si>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</si>
  <si>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</si>
  <si>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</si>
  <si>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</si>
  <si>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</si>
  <si>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</si>
  <si>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</si>
  <si>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</si>
  <si>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</si>
  <si>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</si>
  <si>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</si>
  <si>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</si>
  <si>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</si>
  <si>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</si>
  <si>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</si>
  <si>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</si>
  <si>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</si>
  <si>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</si>
  <si>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</si>
  <si>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</si>
  <si>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</si>
  <si>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</si>
  <si>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</si>
  <si>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</si>
  <si>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</si>
  <si>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</si>
  <si>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</si>
  <si>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</si>
  <si>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</si>
  <si>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</si>
  <si>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</si>
  <si>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</si>
  <si>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</si>
  <si>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</si>
  <si>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</si>
  <si>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</si>
  <si>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</si>
  <si>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</si>
  <si>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</si>
  <si>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</si>
  <si>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</si>
  <si>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</si>
  <si>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</si>
  <si>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</si>
  <si>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</si>
  <si>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</si>
  <si>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</si>
  <si>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</si>
  <si>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</si>
  <si>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</si>
  <si>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</si>
  <si>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</si>
  <si>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</si>
  <si>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</si>
  <si>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</si>
  <si>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</si>
  <si>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</si>
  <si>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</si>
  <si>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</si>
  <si>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</si>
  <si>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</si>
  <si>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</si>
  <si>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</si>
  <si>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</si>
  <si>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</si>
  <si>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</si>
  <si>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</si>
  <si>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</si>
  <si>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</si>
  <si>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</si>
  <si>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</si>
  <si>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</si>
  <si>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</si>
  <si>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</si>
  <si>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</si>
  <si>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</si>
  <si>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</si>
  <si>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</si>
  <si>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</si>
  <si>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</si>
  <si>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</si>
  <si>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</si>
  <si>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</si>
  <si>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</si>
  <si>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</si>
  <si>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</si>
  <si>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</si>
  <si>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</si>
  <si>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</si>
  <si>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</si>
  <si>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</si>
  <si>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</si>
  <si>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</si>
  <si>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</si>
  <si>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</si>
  <si>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</si>
  <si>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</si>
  <si>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</si>
  <si>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</si>
  <si>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</si>
  <si>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</si>
  <si>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</si>
  <si>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</si>
  <si>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</si>
  <si>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</si>
  <si>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</si>
  <si>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</si>
  <si>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</si>
  <si>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</si>
  <si>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</si>
  <si>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</si>
  <si>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</si>
  <si>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</si>
  <si>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</si>
  <si>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</si>
  <si>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</si>
  <si>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</si>
  <si>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</si>
  <si>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</si>
  <si>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</si>
  <si>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</si>
  <si>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</si>
  <si>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</si>
  <si>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</si>
  <si>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</si>
  <si>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</si>
  <si>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</si>
  <si>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</si>
  <si>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</si>
  <si>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</si>
  <si>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</si>
  <si>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</si>
  <si>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</si>
  <si>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</si>
  <si>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</si>
  <si>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</si>
  <si>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</si>
  <si>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</si>
  <si>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</si>
  <si>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</si>
  <si>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</si>
  <si>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</si>
  <si>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</si>
  <si>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</si>
  <si>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</si>
  <si>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</si>
  <si>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</si>
  <si>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</si>
  <si>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</si>
  <si>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</si>
  <si>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</si>
  <si>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</si>
  <si>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</si>
  <si>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</si>
  <si>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</si>
  <si>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</si>
  <si>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</si>
  <si>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</si>
  <si>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</si>
  <si>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</si>
  <si>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</si>
  <si>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</si>
  <si>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</si>
  <si>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</si>
  <si>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</si>
  <si>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</si>
  <si>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</si>
  <si>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</si>
  <si>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</si>
  <si>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</si>
  <si>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</si>
  <si>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</si>
  <si>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</si>
  <si>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</si>
  <si>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</si>
  <si>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</si>
  <si>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</si>
  <si>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</si>
  <si>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</si>
  <si>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</si>
  <si>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</si>
  <si>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</si>
  <si>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</si>
  <si>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</si>
  <si>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</si>
  <si>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</si>
  <si>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</si>
  <si>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</si>
  <si>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</si>
  <si>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</si>
  <si>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</si>
  <si>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</si>
  <si>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</si>
  <si>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</si>
  <si>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</si>
  <si>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</si>
  <si>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</si>
  <si>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</si>
  <si>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</si>
  <si>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</si>
  <si>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</si>
  <si>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</si>
  <si>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</si>
  <si>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</si>
  <si>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</si>
  <si>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</si>
  <si>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</si>
  <si>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</si>
  <si>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</si>
  <si>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</si>
  <si>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</si>
  <si>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</si>
  <si>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</si>
  <si>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</si>
  <si>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</si>
  <si>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</si>
  <si>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</si>
  <si>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</si>
  <si>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</si>
  <si>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</si>
  <si>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</si>
  <si>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</si>
  <si>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</si>
  <si>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</si>
  <si>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</si>
  <si>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</si>
  <si>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</si>
  <si>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</si>
  <si>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</si>
  <si>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</si>
  <si>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</si>
  <si>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</si>
  <si>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</si>
  <si>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</si>
  <si>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</si>
  <si>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</si>
  <si>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</si>
  <si>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</si>
  <si>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</si>
  <si>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</si>
  <si>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</si>
  <si>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</si>
  <si>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</si>
  <si>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</si>
  <si>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</si>
  <si>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</si>
  <si>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</si>
  <si>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</si>
  <si>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</si>
  <si>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</si>
  <si>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</si>
  <si>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</si>
  <si>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</si>
  <si>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</si>
  <si>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</si>
  <si>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</si>
  <si>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</si>
  <si>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</si>
  <si>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</si>
  <si>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</si>
  <si>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</si>
  <si>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</si>
  <si>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</si>
  <si>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</si>
  <si>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</si>
  <si>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</si>
  <si>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</si>
  <si>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</si>
  <si>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</si>
  <si>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</si>
  <si>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</si>
  <si>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</si>
  <si>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</si>
  <si>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</si>
  <si>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</si>
  <si>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</si>
  <si>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</si>
  <si>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</si>
  <si>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</si>
  <si>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</si>
  <si>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</si>
  <si>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</si>
  <si>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</si>
  <si>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</si>
  <si>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</si>
  <si>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</si>
  <si>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</si>
  <si>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</si>
  <si>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</si>
  <si>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</si>
  <si>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</si>
  <si>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</si>
  <si>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</si>
  <si>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</si>
  <si>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</si>
  <si>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</si>
  <si>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</si>
  <si>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</si>
  <si>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</si>
  <si>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</si>
  <si>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</si>
  <si>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</si>
  <si>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</si>
  <si>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</si>
  <si>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</si>
  <si>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</si>
  <si>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</si>
  <si>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</si>
  <si>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</si>
  <si>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</si>
  <si>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</si>
  <si>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</si>
  <si>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</si>
  <si>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</si>
  <si>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</si>
  <si>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</si>
  <si>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</si>
  <si>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</si>
  <si>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</si>
  <si>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</si>
  <si>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</si>
  <si>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</si>
  <si>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</si>
  <si>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</si>
  <si>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</si>
  <si>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</si>
  <si>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</si>
  <si>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</si>
  <si>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</si>
  <si>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</si>
  <si>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</si>
  <si>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</si>
  <si>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</si>
  <si>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</si>
  <si>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</si>
  <si>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</si>
  <si>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</si>
  <si>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</si>
  <si>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</si>
  <si>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</si>
  <si>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</si>
  <si>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</si>
  <si>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</si>
  <si>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</si>
  <si>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</si>
  <si>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</si>
  <si>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</si>
  <si>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</si>
  <si>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</si>
  <si>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</si>
  <si>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</si>
  <si>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</si>
  <si>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</si>
  <si>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</si>
  <si>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</si>
  <si>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</si>
  <si>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</si>
  <si>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</si>
  <si>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</si>
  <si>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</si>
  <si>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</si>
  <si>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</si>
  <si>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</si>
  <si>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</si>
  <si>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</si>
  <si>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</si>
  <si>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</si>
  <si>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</si>
  <si>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</si>
  <si>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</si>
  <si>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</si>
  <si>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</si>
  <si>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</si>
  <si>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</si>
  <si>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</si>
  <si>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</si>
  <si>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</si>
  <si>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</si>
  <si>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</si>
  <si>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</si>
  <si>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</si>
  <si>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</si>
  <si>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</si>
  <si>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</si>
  <si>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</si>
  <si>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</si>
  <si>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</si>
  <si>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</si>
  <si>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</si>
  <si>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</si>
  <si>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</si>
  <si>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</si>
  <si>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</si>
  <si>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</si>
  <si>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</si>
  <si>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</si>
  <si>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</si>
  <si>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</si>
  <si>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</si>
  <si>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</si>
  <si>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</si>
  <si>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</si>
  <si>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</si>
  <si>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</si>
  <si>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</si>
  <si>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</si>
  <si>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</si>
  <si>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</si>
  <si>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</si>
  <si>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</si>
  <si>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</si>
  <si>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</si>
  <si>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</si>
  <si>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</si>
  <si>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</si>
  <si>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</si>
  <si>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</si>
  <si>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</si>
  <si>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</si>
  <si>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</si>
  <si>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</si>
  <si>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</si>
  <si>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</si>
  <si>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</si>
  <si>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</si>
  <si>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</si>
  <si>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</si>
  <si>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</si>
  <si>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</si>
  <si>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</si>
  <si>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</si>
  <si>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</si>
  <si>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</si>
  <si>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</si>
  <si>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</si>
  <si>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</si>
  <si>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</si>
  <si>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</si>
  <si>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</si>
  <si>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</si>
  <si>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</si>
  <si>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</si>
  <si>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</si>
  <si>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</si>
  <si>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</si>
  <si>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</si>
  <si>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</si>
  <si>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</si>
  <si>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</si>
  <si>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</si>
  <si>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</si>
  <si>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</si>
  <si>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</si>
  <si>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</si>
  <si>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</si>
  <si>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</si>
  <si>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</si>
  <si>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</si>
  <si>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</si>
  <si>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</si>
  <si>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</si>
  <si>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</si>
  <si>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</si>
  <si>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</si>
  <si>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</si>
  <si>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</si>
  <si>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</si>
  <si>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</si>
  <si>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</si>
  <si>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</si>
  <si>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</si>
  <si>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</si>
  <si>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</si>
  <si>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</si>
  <si>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</si>
  <si>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</si>
  <si>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</si>
  <si>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</si>
  <si>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</si>
  <si>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</si>
  <si>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</si>
  <si>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</si>
  <si>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</si>
  <si>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</si>
  <si>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</si>
  <si>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</si>
  <si>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</si>
  <si>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</si>
  <si>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</si>
  <si>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</si>
  <si>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</si>
  <si>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</si>
  <si>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</si>
  <si>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</si>
  <si>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</si>
  <si>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</si>
  <si>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</si>
  <si>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</si>
  <si>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</si>
  <si>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</si>
  <si>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</si>
  <si>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</si>
  <si>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</si>
  <si>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</si>
  <si>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</si>
  <si>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</si>
  <si>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</si>
  <si>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</si>
  <si>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</si>
  <si>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</si>
  <si>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</si>
  <si>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</si>
  <si>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</si>
  <si>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</si>
  <si>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</si>
  <si>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</si>
  <si>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</si>
  <si>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</si>
  <si>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</si>
  <si>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</si>
  <si>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</si>
  <si>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</si>
  <si>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</si>
  <si>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</si>
  <si>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</si>
  <si>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</si>
  <si>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</si>
  <si>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</si>
  <si>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</si>
  <si>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</si>
  <si>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</si>
  <si>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</si>
  <si>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</si>
  <si>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</si>
  <si>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</si>
  <si>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</si>
  <si>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</si>
  <si>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</si>
  <si>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</si>
  <si>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</si>
  <si>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</si>
  <si>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</si>
  <si>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</si>
  <si>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</si>
  <si>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</si>
  <si>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</si>
  <si>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</si>
  <si>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</si>
  <si>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</si>
  <si>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</si>
  <si>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</si>
  <si>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</si>
  <si>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</si>
  <si>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</si>
  <si>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</si>
  <si>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</si>
  <si>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</si>
  <si>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</si>
  <si>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</si>
  <si>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</si>
  <si>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</si>
  <si>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</si>
  <si>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</si>
  <si>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</si>
  <si>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</si>
  <si>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</si>
  <si>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</si>
  <si>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</si>
  <si>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</si>
  <si>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</si>
  <si>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</si>
  <si>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</si>
  <si>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</si>
  <si>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</si>
  <si>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</si>
  <si>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</si>
  <si>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</si>
  <si>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</si>
  <si>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</si>
  <si>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</si>
  <si>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</si>
  <si>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</si>
  <si>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</si>
  <si>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</si>
  <si>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</si>
  <si>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</si>
  <si>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</si>
  <si>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</si>
  <si>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</si>
  <si>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</si>
  <si>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</si>
  <si>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</si>
  <si>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</si>
  <si>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</si>
  <si>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</si>
  <si>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</si>
  <si>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</si>
  <si>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</si>
  <si>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</si>
  <si>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</si>
  <si>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</si>
  <si>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</si>
  <si>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</si>
  <si>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</si>
  <si>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</si>
  <si>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</si>
  <si>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</si>
  <si>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</si>
  <si>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</si>
  <si>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</si>
  <si>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</si>
  <si>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</si>
  <si>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</si>
  <si>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</si>
  <si>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</si>
  <si>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</si>
  <si>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</si>
  <si>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</si>
  <si>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</si>
  <si>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</si>
  <si>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</si>
  <si>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</si>
  <si>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</si>
  <si>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</si>
  <si>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</si>
  <si>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</si>
  <si>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</si>
  <si>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</si>
  <si>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</si>
  <si>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</si>
  <si>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</si>
  <si>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</si>
  <si>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</si>
  <si>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</si>
  <si>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</si>
  <si>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</si>
  <si>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</si>
  <si>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</si>
  <si>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</si>
  <si>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</si>
  <si>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</si>
  <si>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</si>
  <si>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</si>
  <si>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</si>
  <si>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</si>
  <si>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</si>
  <si>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</si>
  <si>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</si>
  <si>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</si>
  <si>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</si>
  <si>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</si>
  <si>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</si>
  <si>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</si>
  <si>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</si>
  <si>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</si>
  <si>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</si>
  <si>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</si>
  <si>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</si>
  <si>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</si>
  <si>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</si>
  <si>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</si>
  <si>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</si>
  <si>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</si>
  <si>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</si>
  <si>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</si>
  <si>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</si>
  <si>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</si>
  <si>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</si>
  <si>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</si>
  <si>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</si>
  <si>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</si>
  <si>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</si>
  <si>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</si>
  <si>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</si>
  <si>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</si>
  <si>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</si>
  <si>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</si>
  <si>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</si>
  <si>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</si>
  <si>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</si>
  <si>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</si>
  <si>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</si>
  <si>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</si>
  <si>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</si>
  <si>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</si>
  <si>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</si>
  <si>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</si>
  <si>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</si>
  <si>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</si>
  <si>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</si>
  <si>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</si>
  <si>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</si>
  <si>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</si>
  <si>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</si>
  <si>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</si>
  <si>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</si>
  <si>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</si>
  <si>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</si>
  <si>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</si>
  <si>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</si>
  <si>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</si>
  <si>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</si>
  <si>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</si>
  <si>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</si>
  <si>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</si>
  <si>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</si>
  <si>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</si>
  <si>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</si>
  <si>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</si>
  <si>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</si>
  <si>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</si>
  <si>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</si>
  <si>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</si>
  <si>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</si>
  <si>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</si>
  <si>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</si>
  <si>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</si>
  <si>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</si>
  <si>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</si>
  <si>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</si>
  <si>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</si>
  <si>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</si>
  <si>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</si>
  <si>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</si>
  <si>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</si>
  <si>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</si>
  <si>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</si>
  <si>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</si>
  <si>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</si>
  <si>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</si>
  <si>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</si>
  <si>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</si>
  <si>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</si>
  <si>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</si>
  <si>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</si>
  <si>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</si>
  <si>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</si>
  <si>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</si>
  <si>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</si>
  <si>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</si>
  <si>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</si>
  <si>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</si>
  <si>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</si>
  <si>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</si>
  <si>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</si>
  <si>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</si>
  <si>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</si>
  <si>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</si>
  <si>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</si>
  <si>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</si>
  <si>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</si>
  <si>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</si>
  <si>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</si>
  <si>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</si>
  <si>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</si>
  <si>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</si>
  <si>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</si>
  <si>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</si>
  <si>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</si>
  <si>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</si>
  <si>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</si>
  <si>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</si>
  <si>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</si>
  <si>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</si>
  <si>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</si>
  <si>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</si>
  <si>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</si>
  <si>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</si>
  <si>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</si>
  <si>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</si>
  <si>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</si>
  <si>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</si>
  <si>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</si>
  <si>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</si>
  <si>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</si>
  <si>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</si>
  <si>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</si>
  <si>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</si>
  <si>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</si>
  <si>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</si>
  <si>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</si>
  <si>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</si>
  <si>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</si>
  <si>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</si>
  <si>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</si>
  <si>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</si>
  <si>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</si>
  <si>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</si>
  <si>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</si>
  <si>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</si>
  <si>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</si>
  <si>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</si>
  <si>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</si>
  <si>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</si>
  <si>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</si>
  <si>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</si>
  <si>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</si>
  <si>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</si>
  <si>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</si>
  <si>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</si>
  <si>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</si>
  <si>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</si>
  <si>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</si>
  <si>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</si>
  <si>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</si>
  <si>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</si>
  <si>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</si>
  <si>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</si>
  <si>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</si>
  <si>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</si>
  <si>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</si>
  <si>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</si>
  <si>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</si>
  <si>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</si>
  <si>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</si>
  <si>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</si>
  <si>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</si>
  <si>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</si>
  <si>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</si>
  <si>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</si>
  <si>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</si>
  <si>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</si>
  <si>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</si>
  <si>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</si>
  <si>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</si>
  <si>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</si>
  <si>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</si>
  <si>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</si>
  <si>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</si>
  <si>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</si>
  <si>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</si>
  <si>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</si>
  <si>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</si>
  <si>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</si>
  <si>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</si>
  <si>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</si>
  <si>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</si>
  <si>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</si>
  <si>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</si>
  <si>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</si>
  <si>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</si>
  <si>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</si>
  <si>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</si>
  <si>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</si>
  <si>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</si>
  <si>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</si>
  <si>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</si>
  <si>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</si>
  <si>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</si>
  <si>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</si>
  <si>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</si>
  <si>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</si>
  <si>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</si>
  <si>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</si>
  <si>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</si>
  <si>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</si>
  <si>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</si>
  <si>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</si>
  <si>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</si>
  <si>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</si>
  <si>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</si>
  <si>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</si>
  <si>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</si>
  <si>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</si>
  <si>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</si>
  <si>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</si>
  <si>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</si>
  <si>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</si>
  <si>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</si>
  <si>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</si>
  <si>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</si>
  <si>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</si>
  <si>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</si>
  <si>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</si>
  <si>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</si>
  <si>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</si>
  <si>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</si>
  <si>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</si>
  <si>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</si>
  <si>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</si>
  <si>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</si>
  <si>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</si>
  <si>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</si>
  <si>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</si>
  <si>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</si>
  <si>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</si>
  <si>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</si>
  <si>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</si>
  <si>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</si>
  <si>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</si>
  <si>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</si>
  <si>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</si>
  <si>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</si>
  <si>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</si>
  <si>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</si>
  <si>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</si>
  <si>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</si>
  <si>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</si>
  <si>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</si>
  <si>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</si>
  <si>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</si>
  <si>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</si>
  <si>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</si>
  <si>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</si>
  <si>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</si>
  <si>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</si>
  <si>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</si>
  <si>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</si>
  <si>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</si>
  <si>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</si>
  <si>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</si>
  <si>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</si>
  <si>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</si>
  <si>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</si>
  <si>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</si>
  <si>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</si>
  <si>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</si>
  <si>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</si>
  <si>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</si>
  <si>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</si>
  <si>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</si>
  <si>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</si>
  <si>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</si>
  <si>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</si>
  <si>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</si>
  <si>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</si>
  <si>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</si>
  <si>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</si>
  <si>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</si>
  <si>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</si>
  <si>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</si>
  <si>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</si>
  <si>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</si>
  <si>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</si>
  <si>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</si>
  <si>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</si>
  <si>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</si>
  <si>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</si>
  <si>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</si>
  <si>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</si>
  <si>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</si>
  <si>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</si>
  <si>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</si>
  <si>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</si>
  <si>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</si>
  <si>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</si>
  <si>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</si>
  <si>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</si>
  <si>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</si>
  <si>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</si>
  <si>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</si>
  <si>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</si>
  <si>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</si>
  <si>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</si>
  <si>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</si>
  <si>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</si>
  <si>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</si>
  <si>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</si>
  <si>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</si>
  <si>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</si>
  <si>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</si>
  <si>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</si>
  <si>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</si>
  <si>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</si>
  <si>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</si>
  <si>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</si>
  <si>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</si>
  <si>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</si>
  <si>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</si>
  <si>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</si>
  <si>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</si>
  <si>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</si>
  <si>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</si>
  <si>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</si>
  <si>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</si>
  <si>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</si>
  <si>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</si>
  <si>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</si>
  <si>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</si>
  <si>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</si>
  <si>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</si>
  <si>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</si>
  <si>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</si>
  <si>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</si>
  <si>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</si>
  <si>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</si>
  <si>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</si>
  <si>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</si>
  <si>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</si>
  <si>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</si>
  <si>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</si>
  <si>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</si>
  <si>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</si>
  <si>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</si>
  <si>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</si>
  <si>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</si>
  <si>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</si>
  <si>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</si>
  <si>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</si>
  <si>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</si>
  <si>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</si>
  <si>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</si>
  <si>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</si>
  <si>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</si>
  <si>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</si>
  <si>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</si>
  <si>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</si>
  <si>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</si>
  <si>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</si>
  <si>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</si>
  <si>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</si>
  <si>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</si>
  <si>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</si>
  <si>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</si>
  <si>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</si>
  <si>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</si>
  <si>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</si>
  <si>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</si>
  <si>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</si>
  <si>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</si>
  <si>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</si>
  <si>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</si>
  <si>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</si>
  <si>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</si>
  <si>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</si>
  <si>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</si>
  <si>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</si>
  <si>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</si>
  <si>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</si>
  <si>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</si>
  <si>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</si>
  <si>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</si>
  <si>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</si>
  <si>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</si>
  <si>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</si>
  <si>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</si>
  <si>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</si>
  <si>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</si>
  <si>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</si>
  <si>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</si>
  <si>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</si>
  <si>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</si>
  <si>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</si>
  <si>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</si>
  <si>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</si>
  <si>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</si>
  <si>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</si>
  <si>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</si>
  <si>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</si>
  <si>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</si>
  <si>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</si>
  <si>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</si>
  <si>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</si>
  <si>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</si>
  <si>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</si>
  <si>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</si>
  <si>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</si>
  <si>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</si>
  <si>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</si>
  <si>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</si>
  <si>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</si>
  <si>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</si>
  <si>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</si>
  <si>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</si>
  <si>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</si>
  <si>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</si>
  <si>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</si>
  <si>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</si>
  <si>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</si>
  <si>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</si>
  <si>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</si>
  <si>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Jan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</si>
  <si>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</si>
  <si>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</si>
  <si>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</si>
  <si>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</si>
  <si>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</si>
  <si>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</si>
  <si>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</si>
  <si>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</si>
  <si>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</si>
  <si>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</si>
  <si>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</si>
  <si>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</si>
  <si>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</si>
  <si>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</si>
  <si>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</si>
  <si>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</si>
  <si>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</si>
  <si>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</si>
  <si>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</si>
  <si>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</si>
  <si>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</si>
  <si>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</si>
  <si>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</si>
  <si>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</si>
  <si>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</si>
  <si>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</si>
  <si>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</si>
  <si>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</si>
  <si>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</si>
  <si>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</si>
  <si>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</si>
  <si>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</si>
  <si>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</si>
  <si>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</si>
  <si>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</si>
  <si>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</si>
  <si>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</si>
  <si>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</si>
  <si>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</si>
  <si>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</si>
  <si>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</si>
  <si>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</si>
  <si>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</si>
  <si>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</si>
  <si>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</si>
  <si>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</si>
  <si>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</si>
  <si>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</si>
  <si>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</si>
  <si>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</si>
  <si>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</si>
  <si>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</si>
  <si>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</si>
  <si>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</si>
  <si>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</si>
  <si>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</si>
  <si>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</si>
  <si>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</si>
  <si>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</si>
  <si>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</si>
  <si>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</si>
  <si>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</si>
  <si>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</si>
  <si>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</si>
  <si>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</si>
  <si>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</si>
  <si>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</si>
  <si>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</si>
  <si>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</si>
  <si>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</si>
  <si>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</si>
  <si>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</si>
  <si>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</si>
  <si>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</si>
  <si>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</si>
  <si>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</si>
  <si>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</si>
  <si>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</si>
  <si>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</si>
  <si>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</si>
  <si>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</si>
  <si>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</si>
  <si>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</si>
  <si>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</si>
  <si>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</si>
  <si>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</si>
  <si>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</si>
  <si>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</si>
  <si>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</si>
  <si>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</si>
  <si>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</si>
  <si>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</si>
  <si>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Apr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</si>
  <si>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</si>
  <si>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</si>
  <si>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</si>
  <si>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</si>
  <si>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</si>
  <si>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</si>
  <si>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</si>
  <si>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</si>
  <si>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</si>
  <si>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</si>
  <si>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</si>
  <si>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</si>
  <si>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</si>
  <si>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</si>
  <si>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</si>
  <si>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</si>
  <si>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</si>
  <si>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</si>
  <si>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</si>
  <si>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</si>
  <si>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</si>
  <si>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</si>
  <si>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</si>
  <si>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</si>
  <si>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</si>
  <si>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</si>
  <si>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</si>
  <si>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</si>
  <si>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</si>
  <si>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May</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</si>
  <si>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</si>
  <si>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</si>
  <si>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</si>
  <si>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</si>
  <si>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</si>
  <si>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</si>
  <si>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</si>
  <si>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</si>
  <si>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</si>
  <si>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</si>
  <si>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</si>
  <si>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</si>
  <si>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</si>
  <si>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</si>
  <si>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</si>
  <si>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</si>
  <si>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</si>
  <si>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</si>
  <si>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</si>
  <si>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</si>
  <si>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</si>
  <si>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</si>
  <si>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</si>
  <si>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</si>
  <si>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</si>
  <si>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</si>
  <si>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</si>
  <si>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</si>
  <si>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</si>
  <si>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</si>
  <si>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Jun</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</si>
  <si>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</si>
  <si>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</si>
  <si>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</si>
  <si>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</si>
  <si>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</si>
  <si>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</si>
  <si>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</si>
  <si>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</si>
  <si>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</si>
  <si>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</si>
  <si>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</si>
  <si>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</si>
  <si>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</si>
  <si>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</si>
  <si>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</si>
  <si>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</si>
  <si>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</si>
  <si>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</si>
  <si>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</si>
  <si>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</si>
  <si>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</si>
  <si>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</si>
  <si>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</si>
  <si>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</si>
  <si>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</si>
  <si>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</si>
  <si>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</si>
  <si>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</si>
  <si>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</si>
  <si>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</si>
  <si>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Sales</t>
  </si>
  <si>
    <t>Column Labels</t>
  </si>
  <si>
    <t>Chris</t>
  </si>
  <si>
    <t>Erin</t>
  </si>
  <si>
    <t>Sam</t>
  </si>
  <si>
    <t>William</t>
  </si>
  <si>
    <t>Sum of Profit</t>
  </si>
  <si>
    <t>State</t>
  </si>
  <si>
    <t>Without Pivot table</t>
  </si>
  <si>
    <t>Count of Profit</t>
  </si>
  <si>
    <t xml:space="preserve"> </t>
  </si>
  <si>
    <t>Jul</t>
  </si>
  <si>
    <t>Sum of Shipping Cost</t>
  </si>
  <si>
    <t>Monthly Profit</t>
  </si>
  <si>
    <t>Monthly Sales</t>
  </si>
  <si>
    <t>Overall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</si>
</sst>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quot;$&quot;* #,##0.00_-;_-&quot;$&quot;* &quot;-&quot;??_-;_-@_-"/>
    <numFmt numFmtId="164" formatCode="_-&quot;$&quot;* #,##0.0_-;\-&quot;$&quot;* #,##0.0_-;_-&quot;$&quot;* &quot;-&quot;?_-;_-@_-"/>
  </numFmts>
  <fonts count="7" x14ac:knownFonts="1">
    <font>
      <sz val="10"/>
      <color rgb="FF000000"/>
      <name val="Arial"/>
      <scheme val="minor"/>
    </font>
    <font>
      <sz val="10"/>
      <color theme="1"/>
      <name val="Arial"/>
      <scheme val="minor"/>
    </font>
    <font>
      <sz val="11"/>
      <color theme="1"/>
      <name val="Calibri"/>
    </font>
    <font>
      <sz val="10"/>
      <color theme="1"/>
      <name val="Arial"/>
      <family val="2"/>
      <scheme val="minor"/>
    </font>
    <font>
      <sz val="11"/>
      <color theme="1"/>
      <name val="Calibri"/>
      <family val="2"/>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8" tint="0.59999389629810485"/>
        <bgColor indexed="64"/>
      </patternFill>
    </fill>
  </fills>
  <borders count="1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top style="thin">
        <color indexed="65"/>
      </top>
      <bottom/>
      <diagonal/>
    </border>
    <border>
      <left style="thin">
        <color theme="4" tint="0.59999389629810485"/>
      </left>
      <right style="thin">
        <color theme="4" tint="0.59999389629810485"/>
      </right>
      <top/>
      <bottom/>
      <diagonal/>
    </border>
  </borders>
  <cellStyleXfs count="1">
    <xf numFmtId="0" fontId="0" fillId="0" borderId="0"/>
  </cellStyleXfs>
  <cellXfs count="41">
    <xf numFmtId="0" fontId="0" fillId="0" borderId="0" xfId="0"/>
    <xf numFmtId="0" fontId="1" fillId="0" borderId="0" xfId="0" applyFont="1"/>
    <xf numFmtId="14" fontId="2" fillId="0" borderId="0" xfId="0" applyNumberFormat="1" applyFont="1"/>
    <xf numFmtId="0" fontId="1" fillId="0" borderId="0" xfId="0" applyFont="1" applyAlignment="1">
      <alignment horizontal="left"/>
    </xf>
    <xf numFmtId="0" fontId="1" fillId="0" borderId="0" xfId="0" applyFont="1" applyAlignment="1">
      <alignment horizontal="center"/>
    </xf>
    <xf numFmtId="44" fontId="1" fillId="0" borderId="0" xfId="0" applyNumberFormat="1" applyFont="1" applyAlignment="1">
      <alignment horizontal="center"/>
    </xf>
    <xf numFmtId="44" fontId="1" fillId="0" borderId="0" xfId="0" applyNumberFormat="1" applyFont="1"/>
    <xf numFmtId="164" fontId="1" fillId="0" borderId="0" xfId="0" applyNumberFormat="1" applyFont="1" applyAlignment="1">
      <alignment horizontal="center"/>
    </xf>
    <xf numFmtId="164" fontId="1" fillId="0" borderId="0" xfId="0" applyNumberFormat="1" applyFont="1"/>
    <xf numFmtId="0" fontId="3" fillId="0" borderId="0" xfId="0" applyFont="1"/>
    <xf numFmtId="14" fontId="4" fillId="0" borderId="0" xfId="0" applyNumberFormat="1" applyFont="1"/>
    <xf numFmtId="44" fontId="3" fillId="0" borderId="0" xfId="0" applyNumberFormat="1"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0" fontId="0" fillId="0" borderId="9" xfId="0" applyBorder="1"/>
    <xf numFmtId="0" fontId="0" fillId="0" borderId="0" xfId="0" applyAlignment="1">
      <alignment horizontal="left" indent="1"/>
    </xf>
    <xf numFmtId="0" fontId="3" fillId="2" borderId="12" xfId="0" applyFont="1" applyFill="1" applyBorder="1" applyAlignment="1">
      <alignment horizontal="left"/>
    </xf>
    <xf numFmtId="0" fontId="3" fillId="2" borderId="12" xfId="0" applyFont="1" applyFill="1" applyBorder="1"/>
    <xf numFmtId="0" fontId="5" fillId="0" borderId="0" xfId="0" applyFont="1"/>
    <xf numFmtId="0" fontId="6" fillId="0" borderId="0" xfId="0" applyFont="1"/>
    <xf numFmtId="9" fontId="0" fillId="0" borderId="0" xfId="0" applyNumberFormat="1"/>
    <xf numFmtId="10" fontId="0" fillId="0" borderId="0" xfId="0" applyNumberFormat="1"/>
    <xf numFmtId="0" fontId="0" fillId="0" borderId="1" xfId="0" applyNumberFormat="1" applyBorder="1"/>
    <xf numFmtId="0" fontId="0" fillId="0" borderId="9" xfId="0" applyNumberFormat="1" applyBorder="1"/>
    <xf numFmtId="0" fontId="0" fillId="0" borderId="5" xfId="0" applyNumberFormat="1" applyBorder="1"/>
    <xf numFmtId="0" fontId="0" fillId="0" borderId="4" xfId="0" applyNumberFormat="1" applyBorder="1"/>
    <xf numFmtId="0" fontId="0" fillId="0" borderId="11"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7" xfId="0" applyNumberFormat="1" applyBorder="1"/>
    <xf numFmtId="0" fontId="0" fillId="0" borderId="0" xfId="0" applyNumberFormat="1"/>
    <xf numFmtId="0" fontId="0" fillId="3" borderId="0" xfId="0" applyFill="1"/>
  </cellXfs>
  <cellStyles count="1">
    <cellStyle name="Normal" xfId="0" builtinId="0"/>
  </cellStyles>
  <dxfs count="73">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34" formatCode="_-&quot;$&quot;* #,##0.00_-;\-&quot;$&quot;* #,##0.00_-;_-&quot;$&quot;* &quot;-&quot;??_-;_-@_-"/>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numFmt numFmtId="0" formatCode="General"/>
    </dxf>
    <dxf>
      <numFmt numFmtId="14" formatCode="0.00%"/>
    </dxf>
    <dxf>
      <numFmt numFmtId="13" formatCode="0%"/>
    </dxf>
    <dxf>
      <numFmt numFmtId="13" formatCode="0%"/>
    </dxf>
    <dxf>
      <numFmt numFmtId="0" formatCode="General"/>
    </dxf>
    <dxf>
      <numFmt numFmtId="14" formatCode="0.00%"/>
    </dxf>
    <dxf>
      <numFmt numFmtId="13" formatCode="0%"/>
    </dxf>
    <dxf>
      <numFmt numFmtId="13" formatCode="0%"/>
    </dxf>
    <dxf>
      <numFmt numFmtId="0" formatCode="General"/>
    </dxf>
    <dxf>
      <numFmt numFmtId="14" formatCode="0.00%"/>
    </dxf>
    <dxf>
      <numFmt numFmtId="13" formatCode="0%"/>
    </dxf>
    <dxf>
      <numFmt numFmtId="13" formatCode="0%"/>
    </dxf>
    <dxf>
      <numFmt numFmtId="0" formatCode="General"/>
    </dxf>
    <dxf>
      <numFmt numFmtId="14" formatCode="0.00%"/>
    </dxf>
    <dxf>
      <numFmt numFmtId="13" formatCode="0%"/>
    </dxf>
    <dxf>
      <numFmt numFmtId="13" formatCode="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style="thin">
          <color theme="4" tint="0.59999389629810485"/>
        </left>
        <right style="thin">
          <color theme="4" tint="0.59999389629810485"/>
        </right>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4" tint="0.59999389629810485"/>
        </left>
        <right style="thin">
          <color theme="4" tint="0.59999389629810485"/>
        </right>
        <top/>
        <bottom/>
        <vertical/>
        <horizontal/>
      </border>
    </dxf>
    <dxf>
      <font>
        <b val="0"/>
        <i val="0"/>
        <strike val="0"/>
        <condense val="0"/>
        <extend val="0"/>
        <outline val="0"/>
        <shadow val="0"/>
        <u val="none"/>
        <vertAlign val="baseline"/>
        <sz val="10"/>
        <color rgb="FF000000"/>
        <name val="Arial"/>
        <family val="2"/>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4" formatCode="_-&quot;$&quot;* #,##0.00_-;\-&quot;$&quot;* #,##0.00_-;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quot;$&quot;* #,##0.0_-;\-&quot;$&quot;* #,##0.0_-;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4">
    <tableStyle name="DataSheet-style" pivot="0" count="4" xr9:uid="{00000000-0011-0000-FFFF-FFFF00000000}">
      <tableStyleElement type="headerRow" dxfId="72"/>
      <tableStyleElement type="totalRow" dxfId="71"/>
      <tableStyleElement type="firstRowStripe" dxfId="70"/>
      <tableStyleElement type="secondRowStripe" dxfId="69"/>
    </tableStyle>
    <tableStyle name="Slicer Style 1" pivot="0" table="0" count="1" xr9:uid="{804EC834-E0C7-4896-A0C2-54B9C9EA5E8F}">
      <tableStyleElement type="headerRow" dxfId="44"/>
    </tableStyle>
    <tableStyle name="Slicer Style 2" pivot="0" table="0" count="1" xr9:uid="{1CB5743E-128E-4B9B-A103-31C7DD6CE04F}">
      <tableStyleElement type="wholeTable" dxfId="43"/>
    </tableStyle>
    <tableStyle name="Slicer Style 3" pivot="0" table="0" count="1" xr9:uid="{A704549C-80D5-4515-89F5-21827736376E}">
      <tableStyleElement type="wholeTable" dxfId="42"/>
    </tableStyle>
  </tableStyles>
  <extLst>
    <ext xmlns:x14="http://schemas.microsoft.com/office/spreadsheetml/2009/9/main" uri="{EB79DEF2-80B8-43e5-95BD-54CBDDF9020C}">
      <x14:slicerStyles defaultSlicerStyle="Slicer Style 3">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Github.xlsx]3, sale trend by week!PivotTable33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Weekly</a:t>
            </a:r>
            <a:r>
              <a:rPr lang="en-US" sz="1000" b="1" baseline="0"/>
              <a:t> sales trend</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40218049666871E-2"/>
          <c:y val="9.4516310461192354E-2"/>
          <c:w val="0.92286953394629356"/>
          <c:h val="0.55740072202166069"/>
        </c:manualLayout>
      </c:layout>
      <c:lineChart>
        <c:grouping val="standard"/>
        <c:varyColors val="0"/>
        <c:ser>
          <c:idx val="0"/>
          <c:order val="0"/>
          <c:tx>
            <c:strRef>
              <c:f>'3, sale trend by week'!$B$3</c:f>
              <c:strCache>
                <c:ptCount val="1"/>
                <c:pt idx="0">
                  <c:v>Total</c:v>
                </c:pt>
              </c:strCache>
            </c:strRef>
          </c:tx>
          <c:spPr>
            <a:ln w="28575" cap="rnd">
              <a:solidFill>
                <a:schemeClr val="accent1"/>
              </a:solidFill>
              <a:round/>
            </a:ln>
            <a:effectLst/>
          </c:spPr>
          <c:marker>
            <c:symbol val="none"/>
          </c:marker>
          <c:cat>
            <c:multiLvlStrRef>
              <c:f>'3, sale trend by week'!$A$4:$A$189</c:f>
              <c:multiLvlStrCache>
                <c:ptCount val="179"/>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lvl>
                <c:lvl>
                  <c:pt idx="0">
                    <c:v>Jan</c:v>
                  </c:pt>
                  <c:pt idx="31">
                    <c:v>Feb</c:v>
                  </c:pt>
                  <c:pt idx="59">
                    <c:v>Mar</c:v>
                  </c:pt>
                  <c:pt idx="90">
                    <c:v>Apr</c:v>
                  </c:pt>
                  <c:pt idx="119">
                    <c:v>May</c:v>
                  </c:pt>
                  <c:pt idx="149">
                    <c:v>Jun</c:v>
                  </c:pt>
                </c:lvl>
              </c:multiLvlStrCache>
            </c:multiLvlStrRef>
          </c:cat>
          <c:val>
            <c:numRef>
              <c:f>'3, sale trend by week'!$B$4:$B$189</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B5A-4103-820E-A4072BCAF89F}"/>
            </c:ext>
          </c:extLst>
        </c:ser>
        <c:dLbls>
          <c:showLegendKey val="0"/>
          <c:showVal val="0"/>
          <c:showCatName val="0"/>
          <c:showSerName val="0"/>
          <c:showPercent val="0"/>
          <c:showBubbleSize val="0"/>
        </c:dLbls>
        <c:smooth val="0"/>
        <c:axId val="179316656"/>
        <c:axId val="284284704"/>
      </c:lineChart>
      <c:catAx>
        <c:axId val="17931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84704"/>
        <c:crosses val="autoZero"/>
        <c:auto val="1"/>
        <c:lblAlgn val="ctr"/>
        <c:lblOffset val="100"/>
        <c:noMultiLvlLbl val="0"/>
      </c:catAx>
      <c:valAx>
        <c:axId val="284284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Github.xlsx]9,Revenue!PivotTable27</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a:t>
            </a:r>
          </a:p>
        </c:rich>
      </c:tx>
      <c:layout>
        <c:manualLayout>
          <c:xMode val="edge"/>
          <c:yMode val="edge"/>
          <c:x val="0.41071522309711284"/>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'9,Revenue'!$B$3</c:f>
              <c:strCache>
                <c:ptCount val="1"/>
                <c:pt idx="0">
                  <c:v>Total</c:v>
                </c:pt>
              </c:strCache>
            </c:strRef>
          </c:tx>
          <c:spPr>
            <a:solidFill>
              <a:schemeClr val="accent1"/>
            </a:solidFill>
            <a:ln>
              <a:noFill/>
            </a:ln>
            <a:effectLst/>
          </c:spPr>
          <c:invertIfNegative val="0"/>
          <c:cat>
            <c:strRef>
              <c:f>'9,Revenue'!$A$4:$A$21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'9,Revenue'!$B$4:$B$21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583A-417C-A3CD-EDC6A9109128}"/>
            </c:ext>
          </c:extLst>
        </c:ser>
        <c:dLbls>
          <c:showLegendKey val="0"/>
          <c:showVal val="0"/>
          <c:showCatName val="0"/>
          <c:showSerName val="0"/>
          <c:showPercent val="0"/>
          <c:showBubbleSize val="0"/>
        </c:dLbls>
        <c:gapWidth val="182"/>
        <c:axId val="105462448"/>
        <c:axId val="679679408"/>
      </c:barChart>
      <c:catAx>
        <c:axId val="10546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679408"/>
        <c:crosses val="autoZero"/>
        <c:auto val="1"/>
        <c:lblAlgn val="ctr"/>
        <c:lblOffset val="100"/>
        <c:noMultiLvlLbl val="0"/>
      </c:catAx>
      <c:valAx>
        <c:axId val="679679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6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Github.xlsx]10, shipping Priority!PivotTable36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Shipping</a:t>
            </a:r>
            <a:r>
              <a:rPr lang="en-US" sz="1000" b="1" baseline="0"/>
              <a:t> Priority</a:t>
            </a:r>
            <a:endParaRPr lang="en-US" sz="1000" b="1"/>
          </a:p>
        </c:rich>
      </c:tx>
      <c:layout>
        <c:manualLayout>
          <c:xMode val="edge"/>
          <c:yMode val="edge"/>
          <c:x val="0.25309926237668567"/>
          <c:y val="4.6621588658295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061883428364559E-2"/>
          <c:y val="8.5423313721472535E-2"/>
          <c:w val="0.48409893992932862"/>
          <c:h val="0.69468390804597702"/>
        </c:manualLayout>
      </c:layout>
      <c:pie3DChart>
        <c:varyColors val="1"/>
        <c:ser>
          <c:idx val="0"/>
          <c:order val="0"/>
          <c:tx>
            <c:strRef>
              <c:f>'10, shipping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BAB-4006-A4F9-222C5714A9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BAB-4006-A4F9-222C5714A96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BAB-4006-A4F9-222C5714A96B}"/>
              </c:ext>
            </c:extLst>
          </c:dPt>
          <c:cat>
            <c:strRef>
              <c:f>'10, shipping Priority'!$A$4:$A$7</c:f>
              <c:strCache>
                <c:ptCount val="3"/>
                <c:pt idx="0">
                  <c:v>Delivery Truck</c:v>
                </c:pt>
                <c:pt idx="1">
                  <c:v>Express Air</c:v>
                </c:pt>
                <c:pt idx="2">
                  <c:v>Regular Air</c:v>
                </c:pt>
              </c:strCache>
            </c:strRef>
          </c:cat>
          <c:val>
            <c:numRef>
              <c:f>'10, shipping Priority'!$B$4:$B$7</c:f>
              <c:numCache>
                <c:formatCode>General</c:formatCode>
                <c:ptCount val="3"/>
                <c:pt idx="0">
                  <c:v>11837.800000000005</c:v>
                </c:pt>
                <c:pt idx="1">
                  <c:v>2131.9700000000007</c:v>
                </c:pt>
                <c:pt idx="2">
                  <c:v>10778.659999999954</c:v>
                </c:pt>
              </c:numCache>
            </c:numRef>
          </c:val>
          <c:extLst>
            <c:ext xmlns:c16="http://schemas.microsoft.com/office/drawing/2014/chart" uri="{C3380CC4-5D6E-409C-BE32-E72D297353CC}">
              <c16:uniqueId val="{00000006-3BAB-4006-A4F9-222C5714A96B}"/>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1526439044257397"/>
          <c:y val="0.2112851135243782"/>
          <c:w val="0.34163216128156393"/>
          <c:h val="0.537157158329186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Github.xlsx]8,Manager Performance!PivotTable23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b="1"/>
              <a:t>Manager</a:t>
            </a:r>
            <a:r>
              <a:rPr lang="en-CA" sz="1000" b="1" baseline="0"/>
              <a:t> Performance</a:t>
            </a:r>
            <a:endParaRPr lang="en-CA" sz="1000" b="1"/>
          </a:p>
        </c:rich>
      </c:tx>
      <c:layout>
        <c:manualLayout>
          <c:xMode val="edge"/>
          <c:yMode val="edge"/>
          <c:x val="0.29549580450171004"/>
          <c:y val="6.3710516788849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28489620615604"/>
          <c:y val="0.27493890849850666"/>
          <c:w val="0.41063145915354332"/>
          <c:h val="0.39282926172689953"/>
        </c:manualLayout>
      </c:layout>
      <c:barChart>
        <c:barDir val="col"/>
        <c:grouping val="clustered"/>
        <c:varyColors val="0"/>
        <c:ser>
          <c:idx val="0"/>
          <c:order val="0"/>
          <c:tx>
            <c:strRef>
              <c:f>'8,Manager Performance'!$B$3:$B$4</c:f>
              <c:strCache>
                <c:ptCount val="1"/>
                <c:pt idx="0">
                  <c:v>Jan</c:v>
                </c:pt>
              </c:strCache>
            </c:strRef>
          </c:tx>
          <c:spPr>
            <a:solidFill>
              <a:schemeClr val="accent1"/>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Performance'!$B$5:$B$9</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5EC2-47D6-855F-47965E7B6555}"/>
            </c:ext>
          </c:extLst>
        </c:ser>
        <c:ser>
          <c:idx val="1"/>
          <c:order val="1"/>
          <c:tx>
            <c:strRef>
              <c:f>'8,Manager Performance'!$C$3:$C$4</c:f>
              <c:strCache>
                <c:ptCount val="1"/>
                <c:pt idx="0">
                  <c:v>Feb</c:v>
                </c:pt>
              </c:strCache>
            </c:strRef>
          </c:tx>
          <c:spPr>
            <a:solidFill>
              <a:schemeClr val="accent2"/>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Performance'!$C$5:$C$9</c:f>
              <c:numCache>
                <c:formatCode>General</c:formatCode>
                <c:ptCount val="4"/>
                <c:pt idx="0">
                  <c:v>70282.439999999973</c:v>
                </c:pt>
                <c:pt idx="1">
                  <c:v>69109.8</c:v>
                </c:pt>
                <c:pt idx="2">
                  <c:v>31754.39</c:v>
                </c:pt>
                <c:pt idx="3">
                  <c:v>154355.81000000003</c:v>
                </c:pt>
              </c:numCache>
            </c:numRef>
          </c:val>
          <c:extLst>
            <c:ext xmlns:c16="http://schemas.microsoft.com/office/drawing/2014/chart" uri="{C3380CC4-5D6E-409C-BE32-E72D297353CC}">
              <c16:uniqueId val="{00000001-5EC2-47D6-855F-47965E7B6555}"/>
            </c:ext>
          </c:extLst>
        </c:ser>
        <c:ser>
          <c:idx val="2"/>
          <c:order val="2"/>
          <c:tx>
            <c:strRef>
              <c:f>'8,Manager Performance'!$D$3:$D$4</c:f>
              <c:strCache>
                <c:ptCount val="1"/>
                <c:pt idx="0">
                  <c:v>Mar</c:v>
                </c:pt>
              </c:strCache>
            </c:strRef>
          </c:tx>
          <c:spPr>
            <a:solidFill>
              <a:schemeClr val="accent3"/>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Performance'!$D$5:$D$9</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5EC2-47D6-855F-47965E7B6555}"/>
            </c:ext>
          </c:extLst>
        </c:ser>
        <c:ser>
          <c:idx val="3"/>
          <c:order val="3"/>
          <c:tx>
            <c:strRef>
              <c:f>'8,Manager Performance'!$E$3:$E$4</c:f>
              <c:strCache>
                <c:ptCount val="1"/>
                <c:pt idx="0">
                  <c:v>Apr</c:v>
                </c:pt>
              </c:strCache>
            </c:strRef>
          </c:tx>
          <c:spPr>
            <a:solidFill>
              <a:schemeClr val="accent4"/>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Performance'!$E$5:$E$9</c:f>
              <c:numCache>
                <c:formatCode>General</c:formatCode>
                <c:ptCount val="4"/>
                <c:pt idx="0">
                  <c:v>64058.379999999983</c:v>
                </c:pt>
                <c:pt idx="1">
                  <c:v>189208.29000000004</c:v>
                </c:pt>
                <c:pt idx="2">
                  <c:v>58285.109999999986</c:v>
                </c:pt>
                <c:pt idx="3">
                  <c:v>72477.409999999974</c:v>
                </c:pt>
              </c:numCache>
            </c:numRef>
          </c:val>
          <c:extLst>
            <c:ext xmlns:c16="http://schemas.microsoft.com/office/drawing/2014/chart" uri="{C3380CC4-5D6E-409C-BE32-E72D297353CC}">
              <c16:uniqueId val="{00000003-5EC2-47D6-855F-47965E7B6555}"/>
            </c:ext>
          </c:extLst>
        </c:ser>
        <c:ser>
          <c:idx val="4"/>
          <c:order val="4"/>
          <c:tx>
            <c:strRef>
              <c:f>'8,Manager Performance'!$F$3:$F$4</c:f>
              <c:strCache>
                <c:ptCount val="1"/>
                <c:pt idx="0">
                  <c:v>May</c:v>
                </c:pt>
              </c:strCache>
            </c:strRef>
          </c:tx>
          <c:spPr>
            <a:solidFill>
              <a:schemeClr val="accent5"/>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Performance'!$F$5:$F$9</c:f>
              <c:numCache>
                <c:formatCode>General</c:formatCode>
                <c:ptCount val="4"/>
                <c:pt idx="0">
                  <c:v>79253.140000000058</c:v>
                </c:pt>
                <c:pt idx="1">
                  <c:v>84858.810000000012</c:v>
                </c:pt>
                <c:pt idx="2">
                  <c:v>50887.390000000007</c:v>
                </c:pt>
                <c:pt idx="3">
                  <c:v>75231.509999999995</c:v>
                </c:pt>
              </c:numCache>
            </c:numRef>
          </c:val>
          <c:extLst>
            <c:ext xmlns:c16="http://schemas.microsoft.com/office/drawing/2014/chart" uri="{C3380CC4-5D6E-409C-BE32-E72D297353CC}">
              <c16:uniqueId val="{00000007-5EC2-47D6-855F-47965E7B6555}"/>
            </c:ext>
          </c:extLst>
        </c:ser>
        <c:ser>
          <c:idx val="5"/>
          <c:order val="5"/>
          <c:tx>
            <c:strRef>
              <c:f>'8,Manager Performance'!$G$3:$G$4</c:f>
              <c:strCache>
                <c:ptCount val="1"/>
                <c:pt idx="0">
                  <c:v>Jun</c:v>
                </c:pt>
              </c:strCache>
            </c:strRef>
          </c:tx>
          <c:spPr>
            <a:solidFill>
              <a:schemeClr val="accent6"/>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Performance'!$G$5:$G$9</c:f>
              <c:numCache>
                <c:formatCode>General</c:formatCode>
                <c:ptCount val="4"/>
                <c:pt idx="0">
                  <c:v>106073.62000000001</c:v>
                </c:pt>
                <c:pt idx="1">
                  <c:v>123225.08999999997</c:v>
                </c:pt>
                <c:pt idx="2">
                  <c:v>49464.309999999976</c:v>
                </c:pt>
                <c:pt idx="3">
                  <c:v>72833.589999999967</c:v>
                </c:pt>
              </c:numCache>
            </c:numRef>
          </c:val>
          <c:extLst>
            <c:ext xmlns:c16="http://schemas.microsoft.com/office/drawing/2014/chart" uri="{C3380CC4-5D6E-409C-BE32-E72D297353CC}">
              <c16:uniqueId val="{00000008-5EC2-47D6-855F-47965E7B6555}"/>
            </c:ext>
          </c:extLst>
        </c:ser>
        <c:dLbls>
          <c:showLegendKey val="0"/>
          <c:showVal val="0"/>
          <c:showCatName val="0"/>
          <c:showSerName val="0"/>
          <c:showPercent val="0"/>
          <c:showBubbleSize val="0"/>
        </c:dLbls>
        <c:gapWidth val="219"/>
        <c:overlap val="-27"/>
        <c:axId val="1194842272"/>
        <c:axId val="177500928"/>
      </c:barChart>
      <c:catAx>
        <c:axId val="119484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00928"/>
        <c:crosses val="autoZero"/>
        <c:auto val="1"/>
        <c:lblAlgn val="ctr"/>
        <c:lblOffset val="100"/>
        <c:noMultiLvlLbl val="0"/>
      </c:catAx>
      <c:valAx>
        <c:axId val="17750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842272"/>
        <c:crosses val="autoZero"/>
        <c:crossBetween val="between"/>
      </c:valAx>
      <c:spPr>
        <a:noFill/>
        <a:ln>
          <a:noFill/>
        </a:ln>
        <a:effectLst/>
      </c:spPr>
    </c:plotArea>
    <c:legend>
      <c:legendPos val="r"/>
      <c:layout>
        <c:manualLayout>
          <c:xMode val="edge"/>
          <c:yMode val="edge"/>
          <c:x val="0.79137292896981626"/>
          <c:y val="0.21122440340118775"/>
          <c:w val="0.20862707103018369"/>
          <c:h val="0.73500127000254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Github.xlsx]1,Monthly profit trend!PivotTable40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b="1"/>
              <a:t>Monthly</a:t>
            </a:r>
            <a:r>
              <a:rPr lang="en-CA" sz="1000" b="1" baseline="0"/>
              <a:t> Profit Trend</a:t>
            </a:r>
            <a:endParaRPr lang="en-CA"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'1,Monthly profit trend'!$B$3</c:f>
              <c:strCache>
                <c:ptCount val="1"/>
                <c:pt idx="0">
                  <c:v>Monthly Profit</c:v>
                </c:pt>
              </c:strCache>
            </c:strRef>
          </c:tx>
          <c:spPr>
            <a:solidFill>
              <a:schemeClr val="accent1"/>
            </a:solidFill>
            <a:ln>
              <a:noFill/>
            </a:ln>
            <a:effectLst/>
          </c:spPr>
          <c:invertIfNegative val="0"/>
          <c:cat>
            <c:strRef>
              <c:f>'1,Monthly profit trend'!$A$4:$A$11</c:f>
              <c:strCache>
                <c:ptCount val="7"/>
                <c:pt idx="0">
                  <c:v>Jan</c:v>
                </c:pt>
                <c:pt idx="1">
                  <c:v>Feb</c:v>
                </c:pt>
                <c:pt idx="2">
                  <c:v>Mar</c:v>
                </c:pt>
                <c:pt idx="3">
                  <c:v>Apr</c:v>
                </c:pt>
                <c:pt idx="4">
                  <c:v>May</c:v>
                </c:pt>
                <c:pt idx="5">
                  <c:v>Jun</c:v>
                </c:pt>
                <c:pt idx="6">
                  <c:v>Jul</c:v>
                </c:pt>
              </c:strCache>
            </c:strRef>
          </c:cat>
          <c:val>
            <c:numRef>
              <c:f>'1,Monthly profit trend'!$B$4:$B$11</c:f>
              <c:numCache>
                <c:formatCode>General</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0-22D7-4E58-9021-278813095A79}"/>
            </c:ext>
          </c:extLst>
        </c:ser>
        <c:ser>
          <c:idx val="1"/>
          <c:order val="1"/>
          <c:tx>
            <c:strRef>
              <c:f>'1,Monthly profit trend'!$C$3</c:f>
              <c:strCache>
                <c:ptCount val="1"/>
                <c:pt idx="0">
                  <c:v>Monthly Sales</c:v>
                </c:pt>
              </c:strCache>
            </c:strRef>
          </c:tx>
          <c:spPr>
            <a:solidFill>
              <a:schemeClr val="accent2"/>
            </a:solidFill>
            <a:ln>
              <a:noFill/>
            </a:ln>
            <a:effectLst/>
          </c:spPr>
          <c:invertIfNegative val="0"/>
          <c:cat>
            <c:strRef>
              <c:f>'1,Monthly profit trend'!$A$4:$A$11</c:f>
              <c:strCache>
                <c:ptCount val="7"/>
                <c:pt idx="0">
                  <c:v>Jan</c:v>
                </c:pt>
                <c:pt idx="1">
                  <c:v>Feb</c:v>
                </c:pt>
                <c:pt idx="2">
                  <c:v>Mar</c:v>
                </c:pt>
                <c:pt idx="3">
                  <c:v>Apr</c:v>
                </c:pt>
                <c:pt idx="4">
                  <c:v>May</c:v>
                </c:pt>
                <c:pt idx="5">
                  <c:v>Jun</c:v>
                </c:pt>
                <c:pt idx="6">
                  <c:v>Jul</c:v>
                </c:pt>
              </c:strCache>
            </c:strRef>
          </c:cat>
          <c:val>
            <c:numRef>
              <c:f>'1,Monthly profit trend'!$C$4:$C$11</c:f>
              <c:numCache>
                <c:formatCode>General</c:formatCode>
                <c:ptCount val="7"/>
                <c:pt idx="0">
                  <c:v>240998.47000000009</c:v>
                </c:pt>
                <c:pt idx="1">
                  <c:v>346066.80999999994</c:v>
                </c:pt>
                <c:pt idx="2">
                  <c:v>252497.06000000008</c:v>
                </c:pt>
                <c:pt idx="3">
                  <c:v>381645.91000000003</c:v>
                </c:pt>
                <c:pt idx="4">
                  <c:v>303301.22999999986</c:v>
                </c:pt>
                <c:pt idx="5">
                  <c:v>334850.14999999997</c:v>
                </c:pt>
                <c:pt idx="6">
                  <c:v>22165.14</c:v>
                </c:pt>
              </c:numCache>
            </c:numRef>
          </c:val>
          <c:extLst>
            <c:ext xmlns:c16="http://schemas.microsoft.com/office/drawing/2014/chart" uri="{C3380CC4-5D6E-409C-BE32-E72D297353CC}">
              <c16:uniqueId val="{00000001-22D7-4E58-9021-278813095A79}"/>
            </c:ext>
          </c:extLst>
        </c:ser>
        <c:dLbls>
          <c:showLegendKey val="0"/>
          <c:showVal val="0"/>
          <c:showCatName val="0"/>
          <c:showSerName val="0"/>
          <c:showPercent val="0"/>
          <c:showBubbleSize val="0"/>
        </c:dLbls>
        <c:gapWidth val="219"/>
        <c:overlap val="-27"/>
        <c:axId val="165404096"/>
        <c:axId val="177262240"/>
      </c:barChart>
      <c:catAx>
        <c:axId val="16540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2240"/>
        <c:crosses val="autoZero"/>
        <c:auto val="1"/>
        <c:lblAlgn val="ctr"/>
        <c:lblOffset val="100"/>
        <c:noMultiLvlLbl val="0"/>
      </c:catAx>
      <c:valAx>
        <c:axId val="17726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0"/>
                  <a:t>Profit</a:t>
                </a:r>
              </a:p>
            </c:rich>
          </c:tx>
          <c:layout>
            <c:manualLayout>
              <c:xMode val="edge"/>
              <c:yMode val="edge"/>
              <c:x val="2.5000000000000001E-2"/>
              <c:y val="0.407129629629629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0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Github.xlsx]2,Customer Segment!PivotTable20</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t>Customer</a:t>
            </a:r>
            <a:r>
              <a:rPr lang="en-US" sz="1200" baseline="0"/>
              <a:t> segment</a:t>
            </a:r>
            <a:endParaRPr lang="en-US" sz="1200"/>
          </a:p>
        </c:rich>
      </c:tx>
      <c:layout>
        <c:manualLayout>
          <c:xMode val="edge"/>
          <c:yMode val="edge"/>
          <c:x val="0.34309011373578302"/>
          <c:y val="3.601633129192184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'2,Customer Segment'!$B$3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803-428E-BEA6-F62D9993525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803-428E-BEA6-F62D9993525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803-428E-BEA6-F62D9993525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803-428E-BEA6-F62D999352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'2,Customer Segment'!$A$4:$A$8</c:f>
              <c:strCache>
                <c:ptCount val="4"/>
                <c:pt idx="0">
                  <c:v>Consumer</c:v>
                </c:pt>
                <c:pt idx="1">
                  <c:v>Corporate</c:v>
                </c:pt>
                <c:pt idx="2">
                  <c:v>Home Office</c:v>
                </c:pt>
                <c:pt idx="3">
                  <c:v>Small Business</c:v>
                </c:pt>
              </c:strCache>
            </c:strRef>
          </c:cat>
          <c:val>
            <c:numRef>
              <c:f>'2,Customer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EFD7-4395-86A0-85A5B6C7756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Github.xlsx]3, sale trend by week!PivotTable33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95001560928226E-2"/>
          <c:y val="0.15324074074074076"/>
          <c:w val="0.90773642281498956"/>
          <c:h val="0.56705963837853601"/>
        </c:manualLayout>
      </c:layout>
      <c:lineChart>
        <c:grouping val="standard"/>
        <c:varyColors val="0"/>
        <c:ser>
          <c:idx val="0"/>
          <c:order val="0"/>
          <c:tx>
            <c:strRef>
              <c:f>'3, sale trend by week'!$B$3</c:f>
              <c:strCache>
                <c:ptCount val="1"/>
                <c:pt idx="0">
                  <c:v>Total</c:v>
                </c:pt>
              </c:strCache>
            </c:strRef>
          </c:tx>
          <c:spPr>
            <a:ln w="28575" cap="rnd">
              <a:solidFill>
                <a:schemeClr val="accent1"/>
              </a:solidFill>
              <a:round/>
            </a:ln>
            <a:effectLst/>
          </c:spPr>
          <c:marker>
            <c:symbol val="none"/>
          </c:marker>
          <c:cat>
            <c:multiLvlStrRef>
              <c:f>'3, sale trend by week'!$A$4:$A$189</c:f>
              <c:multiLvlStrCache>
                <c:ptCount val="179"/>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lvl>
                <c:lvl>
                  <c:pt idx="0">
                    <c:v>Jan</c:v>
                  </c:pt>
                  <c:pt idx="31">
                    <c:v>Feb</c:v>
                  </c:pt>
                  <c:pt idx="59">
                    <c:v>Mar</c:v>
                  </c:pt>
                  <c:pt idx="90">
                    <c:v>Apr</c:v>
                  </c:pt>
                  <c:pt idx="119">
                    <c:v>May</c:v>
                  </c:pt>
                  <c:pt idx="149">
                    <c:v>Jun</c:v>
                  </c:pt>
                </c:lvl>
              </c:multiLvlStrCache>
            </c:multiLvlStrRef>
          </c:cat>
          <c:val>
            <c:numRef>
              <c:f>'3, sale trend by week'!$B$4:$B$189</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DD64-48F1-AFD6-DD902F9F147E}"/>
            </c:ext>
          </c:extLst>
        </c:ser>
        <c:dLbls>
          <c:showLegendKey val="0"/>
          <c:showVal val="0"/>
          <c:showCatName val="0"/>
          <c:showSerName val="0"/>
          <c:showPercent val="0"/>
          <c:showBubbleSize val="0"/>
        </c:dLbls>
        <c:smooth val="0"/>
        <c:axId val="179316656"/>
        <c:axId val="284284704"/>
      </c:lineChart>
      <c:catAx>
        <c:axId val="17931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84704"/>
        <c:crosses val="autoZero"/>
        <c:auto val="1"/>
        <c:lblAlgn val="ctr"/>
        <c:lblOffset val="100"/>
        <c:noMultiLvlLbl val="0"/>
      </c:catAx>
      <c:valAx>
        <c:axId val="28428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Github.xlsx]5,overall sales !PivotTable28</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10 PROFITABLE pROVINCE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'5,overall sales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'5,overall sales '!$A$4:$A$14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'5,overall sales '!$B$4:$B$14</c:f>
              <c:numCache>
                <c:formatCode>General</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F80-4DC3-A6B6-FD21D9CE78E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Github.xlsx]6,order Priority!PivotTable29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4"/>
          </a:solidFill>
          <a:ln>
            <a:noFill/>
          </a:ln>
          <a:effectLst>
            <a:outerShdw blurRad="254000" sx="102000" sy="102000" algn="ctr" rotWithShape="0">
              <a:prstClr val="black">
                <a:alpha val="20000"/>
              </a:prstClr>
            </a:outerShdw>
          </a:effectLst>
        </c:spPr>
      </c:pivotFmt>
      <c:pivotFmt>
        <c:idx val="5"/>
        <c:spPr>
          <a:solidFill>
            <a:schemeClr val="accent5"/>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'6,order Priority'!$B$3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A99-482B-9589-08016EF22DC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A99-482B-9589-08016EF22DC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A99-482B-9589-08016EF22DC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A99-482B-9589-08016EF22DC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A99-482B-9589-08016EF22DCD}"/>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'6,order Priority'!$A$4:$A$9</c:f>
              <c:strCache>
                <c:ptCount val="5"/>
                <c:pt idx="0">
                  <c:v>Critical</c:v>
                </c:pt>
                <c:pt idx="1">
                  <c:v>High</c:v>
                </c:pt>
                <c:pt idx="2">
                  <c:v>Low</c:v>
                </c:pt>
                <c:pt idx="3">
                  <c:v>Medium</c:v>
                </c:pt>
                <c:pt idx="4">
                  <c:v>Not Specified</c:v>
                </c:pt>
              </c:strCache>
            </c:strRef>
          </c:cat>
          <c:val>
            <c:numRef>
              <c:f>'6,order Priority'!$B$4:$B$9</c:f>
              <c:numCache>
                <c:formatCode>0%</c:formatCode>
                <c:ptCount val="5"/>
                <c:pt idx="0">
                  <c:v>0.1953781512605042</c:v>
                </c:pt>
                <c:pt idx="1">
                  <c:v>0.20168067226890757</c:v>
                </c:pt>
                <c:pt idx="2">
                  <c:v>0.2107843137254902</c:v>
                </c:pt>
                <c:pt idx="3">
                  <c:v>0.19187675070028012</c:v>
                </c:pt>
                <c:pt idx="4">
                  <c:v>0.20028011204481794</c:v>
                </c:pt>
              </c:numCache>
            </c:numRef>
          </c:val>
          <c:extLst>
            <c:ext xmlns:c16="http://schemas.microsoft.com/office/drawing/2014/chart" uri="{C3380CC4-5D6E-409C-BE32-E72D297353CC}">
              <c16:uniqueId val="{00000000-DF7A-4960-A87C-A87DAFE7169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Github.xlsx]8,Manager Performance!PivotTable23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1"/>
              <a:t>Manager</a:t>
            </a:r>
            <a:r>
              <a:rPr lang="en-CA" sz="1200" b="1" baseline="0"/>
              <a:t> Performance</a:t>
            </a:r>
            <a:endParaRPr lang="en-CA" sz="1200" b="1"/>
          </a:p>
        </c:rich>
      </c:tx>
      <c:layout>
        <c:manualLayout>
          <c:xMode val="edge"/>
          <c:yMode val="edge"/>
          <c:x val="0.32813197457460674"/>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'8,Manager Performance'!$B$3:$B$4</c:f>
              <c:strCache>
                <c:ptCount val="1"/>
                <c:pt idx="0">
                  <c:v>Jan</c:v>
                </c:pt>
              </c:strCache>
            </c:strRef>
          </c:tx>
          <c:spPr>
            <a:solidFill>
              <a:schemeClr val="accent1"/>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Performance'!$B$5:$B$9</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EFE8-4AF7-8D46-845671DD994A}"/>
            </c:ext>
          </c:extLst>
        </c:ser>
        <c:ser>
          <c:idx val="1"/>
          <c:order val="1"/>
          <c:tx>
            <c:strRef>
              <c:f>'8,Manager Performance'!$C$3:$C$4</c:f>
              <c:strCache>
                <c:ptCount val="1"/>
                <c:pt idx="0">
                  <c:v>Feb</c:v>
                </c:pt>
              </c:strCache>
            </c:strRef>
          </c:tx>
          <c:spPr>
            <a:solidFill>
              <a:schemeClr val="accent2"/>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Performance'!$C$5:$C$9</c:f>
              <c:numCache>
                <c:formatCode>General</c:formatCode>
                <c:ptCount val="4"/>
                <c:pt idx="0">
                  <c:v>70282.439999999973</c:v>
                </c:pt>
                <c:pt idx="1">
                  <c:v>69109.8</c:v>
                </c:pt>
                <c:pt idx="2">
                  <c:v>31754.39</c:v>
                </c:pt>
                <c:pt idx="3">
                  <c:v>154355.81000000003</c:v>
                </c:pt>
              </c:numCache>
            </c:numRef>
          </c:val>
          <c:extLst>
            <c:ext xmlns:c16="http://schemas.microsoft.com/office/drawing/2014/chart" uri="{C3380CC4-5D6E-409C-BE32-E72D297353CC}">
              <c16:uniqueId val="{00000000-EA66-48C8-9246-C338525500E2}"/>
            </c:ext>
          </c:extLst>
        </c:ser>
        <c:ser>
          <c:idx val="2"/>
          <c:order val="2"/>
          <c:tx>
            <c:strRef>
              <c:f>'8,Manager Performance'!$D$3:$D$4</c:f>
              <c:strCache>
                <c:ptCount val="1"/>
                <c:pt idx="0">
                  <c:v>Mar</c:v>
                </c:pt>
              </c:strCache>
            </c:strRef>
          </c:tx>
          <c:spPr>
            <a:solidFill>
              <a:schemeClr val="accent3"/>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Performance'!$D$5:$D$9</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1-EA66-48C8-9246-C338525500E2}"/>
            </c:ext>
          </c:extLst>
        </c:ser>
        <c:ser>
          <c:idx val="3"/>
          <c:order val="3"/>
          <c:tx>
            <c:strRef>
              <c:f>'8,Manager Performance'!$E$3:$E$4</c:f>
              <c:strCache>
                <c:ptCount val="1"/>
                <c:pt idx="0">
                  <c:v>Apr</c:v>
                </c:pt>
              </c:strCache>
            </c:strRef>
          </c:tx>
          <c:spPr>
            <a:solidFill>
              <a:schemeClr val="accent4"/>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Performance'!$E$5:$E$9</c:f>
              <c:numCache>
                <c:formatCode>General</c:formatCode>
                <c:ptCount val="4"/>
                <c:pt idx="0">
                  <c:v>64058.379999999983</c:v>
                </c:pt>
                <c:pt idx="1">
                  <c:v>189208.29000000004</c:v>
                </c:pt>
                <c:pt idx="2">
                  <c:v>58285.109999999986</c:v>
                </c:pt>
                <c:pt idx="3">
                  <c:v>72477.409999999974</c:v>
                </c:pt>
              </c:numCache>
            </c:numRef>
          </c:val>
          <c:extLst>
            <c:ext xmlns:c16="http://schemas.microsoft.com/office/drawing/2014/chart" uri="{C3380CC4-5D6E-409C-BE32-E72D297353CC}">
              <c16:uniqueId val="{00000002-EA66-48C8-9246-C338525500E2}"/>
            </c:ext>
          </c:extLst>
        </c:ser>
        <c:ser>
          <c:idx val="4"/>
          <c:order val="4"/>
          <c:tx>
            <c:strRef>
              <c:f>'8,Manager Performance'!$F$3:$F$4</c:f>
              <c:strCache>
                <c:ptCount val="1"/>
                <c:pt idx="0">
                  <c:v>May</c:v>
                </c:pt>
              </c:strCache>
            </c:strRef>
          </c:tx>
          <c:spPr>
            <a:solidFill>
              <a:schemeClr val="accent5"/>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Performance'!$F$5:$F$9</c:f>
              <c:numCache>
                <c:formatCode>General</c:formatCode>
                <c:ptCount val="4"/>
                <c:pt idx="0">
                  <c:v>79253.140000000058</c:v>
                </c:pt>
                <c:pt idx="1">
                  <c:v>84858.810000000012</c:v>
                </c:pt>
                <c:pt idx="2">
                  <c:v>50887.390000000007</c:v>
                </c:pt>
                <c:pt idx="3">
                  <c:v>75231.509999999995</c:v>
                </c:pt>
              </c:numCache>
            </c:numRef>
          </c:val>
          <c:extLst>
            <c:ext xmlns:c16="http://schemas.microsoft.com/office/drawing/2014/chart" uri="{C3380CC4-5D6E-409C-BE32-E72D297353CC}">
              <c16:uniqueId val="{00000005-EA66-48C8-9246-C338525500E2}"/>
            </c:ext>
          </c:extLst>
        </c:ser>
        <c:ser>
          <c:idx val="5"/>
          <c:order val="5"/>
          <c:tx>
            <c:strRef>
              <c:f>'8,Manager Performance'!$G$3:$G$4</c:f>
              <c:strCache>
                <c:ptCount val="1"/>
                <c:pt idx="0">
                  <c:v>Jun</c:v>
                </c:pt>
              </c:strCache>
            </c:strRef>
          </c:tx>
          <c:spPr>
            <a:solidFill>
              <a:schemeClr val="accent6"/>
            </a:solidFill>
            <a:ln>
              <a:noFill/>
            </a:ln>
            <a:effectLst/>
          </c:spPr>
          <c:invertIfNegative val="0"/>
          <c:cat>
            <c:strRef>
              <c:f>'8,Manager Performance'!$A$5:$A$9</c:f>
              <c:strCache>
                <c:ptCount val="4"/>
                <c:pt idx="0">
                  <c:v>Chris</c:v>
                </c:pt>
                <c:pt idx="1">
                  <c:v>Erin</c:v>
                </c:pt>
                <c:pt idx="2">
                  <c:v>Sam</c:v>
                </c:pt>
                <c:pt idx="3">
                  <c:v>William</c:v>
                </c:pt>
              </c:strCache>
            </c:strRef>
          </c:cat>
          <c:val>
            <c:numRef>
              <c:f>'8,Manager Performance'!$G$5:$G$9</c:f>
              <c:numCache>
                <c:formatCode>General</c:formatCode>
                <c:ptCount val="4"/>
                <c:pt idx="0">
                  <c:v>106073.62000000001</c:v>
                </c:pt>
                <c:pt idx="1">
                  <c:v>123225.08999999997</c:v>
                </c:pt>
                <c:pt idx="2">
                  <c:v>49464.309999999976</c:v>
                </c:pt>
                <c:pt idx="3">
                  <c:v>72833.589999999967</c:v>
                </c:pt>
              </c:numCache>
            </c:numRef>
          </c:val>
          <c:extLst>
            <c:ext xmlns:c16="http://schemas.microsoft.com/office/drawing/2014/chart" uri="{C3380CC4-5D6E-409C-BE32-E72D297353CC}">
              <c16:uniqueId val="{00000006-EA66-48C8-9246-C338525500E2}"/>
            </c:ext>
          </c:extLst>
        </c:ser>
        <c:dLbls>
          <c:showLegendKey val="0"/>
          <c:showVal val="0"/>
          <c:showCatName val="0"/>
          <c:showSerName val="0"/>
          <c:showPercent val="0"/>
          <c:showBubbleSize val="0"/>
        </c:dLbls>
        <c:gapWidth val="219"/>
        <c:overlap val="-27"/>
        <c:axId val="1194842272"/>
        <c:axId val="177500928"/>
      </c:barChart>
      <c:catAx>
        <c:axId val="119484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00928"/>
        <c:crosses val="autoZero"/>
        <c:auto val="1"/>
        <c:lblAlgn val="ctr"/>
        <c:lblOffset val="100"/>
        <c:noMultiLvlLbl val="0"/>
      </c:catAx>
      <c:valAx>
        <c:axId val="17750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84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Github.xlsx]9,Revenue!PivotTable27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a:t>
            </a:r>
          </a:p>
        </c:rich>
      </c:tx>
      <c:layout>
        <c:manualLayout>
          <c:xMode val="edge"/>
          <c:yMode val="edge"/>
          <c:x val="0.41071522309711284"/>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'9,Revenue'!$B$3</c:f>
              <c:strCache>
                <c:ptCount val="1"/>
                <c:pt idx="0">
                  <c:v>Total</c:v>
                </c:pt>
              </c:strCache>
            </c:strRef>
          </c:tx>
          <c:spPr>
            <a:solidFill>
              <a:schemeClr val="accent1"/>
            </a:solidFill>
            <a:ln>
              <a:noFill/>
            </a:ln>
            <a:effectLst/>
          </c:spPr>
          <c:invertIfNegative val="0"/>
          <c:cat>
            <c:strRef>
              <c:f>'9,Revenue'!$A$4:$A$21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'9,Revenue'!$B$4:$B$21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E2DE-4602-AA68-06DCEDD188D4}"/>
            </c:ext>
          </c:extLst>
        </c:ser>
        <c:dLbls>
          <c:showLegendKey val="0"/>
          <c:showVal val="0"/>
          <c:showCatName val="0"/>
          <c:showSerName val="0"/>
          <c:showPercent val="0"/>
          <c:showBubbleSize val="0"/>
        </c:dLbls>
        <c:gapWidth val="182"/>
        <c:axId val="105462448"/>
        <c:axId val="679679408"/>
      </c:barChart>
      <c:catAx>
        <c:axId val="10546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679408"/>
        <c:crosses val="autoZero"/>
        <c:auto val="1"/>
        <c:lblAlgn val="ctr"/>
        <c:lblOffset val="100"/>
        <c:noMultiLvlLbl val="0"/>
      </c:catAx>
      <c:valAx>
        <c:axId val="679679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6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Github.xlsx]10, shipping Priority!PivotTable36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3"/>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 shipping Priority'!$B$3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A11-491D-8241-562E3D509DC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A11-491D-8241-562E3D509DC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A11-491D-8241-562E3D509DC6}"/>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 shipping Priority'!$A$4:$A$7</c:f>
              <c:strCache>
                <c:ptCount val="3"/>
                <c:pt idx="0">
                  <c:v>Delivery Truck</c:v>
                </c:pt>
                <c:pt idx="1">
                  <c:v>Express Air</c:v>
                </c:pt>
                <c:pt idx="2">
                  <c:v>Regular Air</c:v>
                </c:pt>
              </c:strCache>
            </c:strRef>
          </c:cat>
          <c:val>
            <c:numRef>
              <c:f>'10, shipping Priority'!$B$4:$B$7</c:f>
              <c:numCache>
                <c:formatCode>General</c:formatCode>
                <c:ptCount val="3"/>
                <c:pt idx="0">
                  <c:v>11837.800000000005</c:v>
                </c:pt>
                <c:pt idx="1">
                  <c:v>2131.9700000000007</c:v>
                </c:pt>
                <c:pt idx="2">
                  <c:v>10778.659999999954</c:v>
                </c:pt>
              </c:numCache>
            </c:numRef>
          </c:val>
          <c:extLst>
            <c:ext xmlns:c16="http://schemas.microsoft.com/office/drawing/2014/chart" uri="{C3380CC4-5D6E-409C-BE32-E72D297353CC}">
              <c16:uniqueId val="{00000000-EB4D-4099-A815-ACFCE1842B1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000" b="1" i="0" u="none" strike="noStrike" baseline="0">
              <a:solidFill>
                <a:srgbClr val="000000">
                  <a:lumMod val="65000"/>
                  <a:lumOff val="35000"/>
                </a:srgbClr>
              </a:solidFill>
              <a:latin typeface="Arial"/>
              <a:cs typeface="Arial"/>
            </a:rPr>
            <a:t>Regional Sales</a:t>
          </a:r>
        </a:p>
      </cx:txPr>
    </cx:title>
    <cx:plotArea>
      <cx:plotAreaRegion>
        <cx:plotSurface>
          <cx:spPr>
            <a:noFill/>
            <a:ln w="6350" cap="flat" cmpd="sng" algn="ctr">
              <a:noFill/>
              <a:prstDash val="solid"/>
              <a:miter lim="800000"/>
            </a:ln>
            <a:effectLst/>
          </cx:spPr>
        </cx:plotSurface>
        <cx:series layoutId="regionMap" uniqueId="{2ABD7D62-B23B-4F24-96C5-03477FF89C3F}">
          <cx:dataId val="0"/>
          <cx:layoutPr>
            <cx:geography cultureLanguage="en-US" cultureRegion="CA" attribution="Powered by Bing">
              <cx:geoCache provider="{E9337A44-BEBE-4D9F-B70C-5C5E7DAFC167}">
                <cx:binary>1H3Zcty4su2vOPx8qSYGYthx+kRsklWsUaMtDy+MalnmDJAE56+/WRrcMlve1omjeyNU3VaHxUJV
AouZuXIhif6vm+FfN/ntoX43FLky/7oZ/nwfN035rz/+MDfxbXEwJ0VyU2ujvzcnN7r4Q3//ntzc
/vGtPvSJiv7ANqJ/3MSHurkd3v/3f8GnRbd6p28OTaLVRXtbj5e3ps0b8x+uPXvp3eFbkSg/MU2d
3DToz/fXt3WhVfP+3a1qkmb8MJa3f77/6U3v3/0x/6h/fO27HCxr2m8wltITmzsY/iHv3+VaRQ+/
tzg+YQwzyQSRdy/n8UtPDwUMfIEld3Ycvn2rb42Bmdz998nAn8yG3394/+5Gt6o5rlYEC/fn+48q
aW6/vbtqDs2tef8uMdq7f4Onj7Z/vLqb7B8/r/d//9fsFzD92W+eQDJfq99d+gci/66zgzIHMO+1
ICH0REgpbIKc+5UXPyMj8QklEjmOI+y71wyZl1j0PDR/j5xh8+/Lt4lNfvjrUBxeERp8whmjmNny
fulnTiPYiaA2IdjG99DJx+++d5p//96gXyDzOHAOzO5NAvMY0d7p7+88nbfFX8lroiROpE05h7h2
jwL/2YE4P7ERw0LwBwebOdD/1LrnIXv+U2b4+d6bxO/D7fCqEQ+dUEYEFQjduxX6GTApTwg4leT8
AVCIiPfR9t6tfmvO8wg9DJtB8uHzm4Tk9Pav+mCyV3Qjik4czBHhnN2jgv+BikD2EZLn89BLLHoe
mL9HzrA5XbxJbNZ5niidvCJHoPYJwhRRx7Gf5QhCniAqGHHEQ4ibJaKXWPQ8Nn+PnGGzfpup6N91
Mmn1im4D9A1LgrFA9NnsgxACZk0dyZx7v4Jg9zSYvcCg55H5MXAGzL+/vkmn8Q558l3X6lWZAT/B
DmVMogf+Nks0CMkThjhEPYruwfsZm5fZ9Dw8T8fOEPL+/TYR0krd3jTJTfuaBSlkHe4ghxDnWS4A
dSknArwLz1ib9zJrfgHO08FzdN5mYXpW30ZaPd6/r6AUkBNJBIOkwu5dA1LKU8EAYfsESlKEyCyg
/d6Q5zF5HDeD4+xt1qJQ5uj68E2/HiAEyhwpgAFQ/KynINs5cSgXhEGV+jTDvMSU5yH5e+QMFO/s
TUawPWhph9dM/hRKS4hcSHJ6j8lMIEA2JBjqIMwI/RmUF5jyPCY/Bs4g2b/NsOXf5of+UN8+rs7/
PnAReWLbgjNM/ubCTwMXd6D6FIwSBLLb8TVLLC+x6Hlo/h45w8Z/m3XMEkJY8u3wetBgceJIB9yB
zJKJAI1TcEKxID/86GkIe4Elz0PyY+AMkeXbrF6CW11Hr8qQQfanQK/Eo9Qy084EOaGUEghvD0X/
LLe8wKDngfkxcAZM8Da58frbIX7FXA/bNERIEFse65LZngBC9IQ5knAgA4/uea+N/daQ5+F4GDYD
Y+2/yTS/Vt+SV03zkFKghJRcPqgvch6+2AlUKMJm8qGImSX7Fxj0C1geZzIH5vRtAqP7V8wmFMNe
JmUOp8+TL0lOjnAwZD9cZzNX+Y01v4DkbtQcj7cZtbavvZUpII1TSCWcP1uiSAFhzQZHeaRmkG2e
pvnf2/M8Jo/jZqhsr96kl2xhSdqbbHxcm1egxPwo7RMMvPfnIl44ELgALEofivxZ4HqJKb+A5Mck
5qB8eZOg7HSbmFfOKvaJhB0VW8x7MSSCjgAkQFN+yDczVF5ky/OwPBk6w2X3NkPYPgFR0ujmNfMK
OyFUImi6eOC86GenkfQESShUQPR/dNF77vUiW57H5cnQGS77t5nq9wdjDjdxa26bxjwu0/8+kkHO
B70e6hH+UCjOsOGw2WI7oMmIWWp5sT2/wOfn6cwxeqO+c0jUKwov1AG/OW51PcnuT4UXJk8wYogC
absXXmZhbf87c34Fzd0s5pC8Tclln9zESXR4TR0f2svAXSQXD1tc/6QA4EtQ2xwrnONrxpJfYtEv
gPkxlzk26zdJAfaHeswP6tvrRbOjpH8kZs6snuTshNsItpXlg6fMVJeXWPILTH7MYY6J/zYxSYw5
/luWySvCAnuOGCTkH80UM3ig2wI28zFoLw87Mf9wmRcZ9QuEns5oDtLbLGguY+jffbc2r+s80K8E
TX1YOg8yvpwFNqACDhIgykDvxd1r5kQvtep5mH4ePcPp8m0GuLM4eU0N0z6h0LUMVPpBDID1f0oH
QPPntoSWJfyQeMDLnooBv7PmeVzuR83wOFu92eCm2/o1IxsIMIxDIzl96Lyc9/jBPgznsIP86FTP
RLbfWfQ8LnsIa/cjZ9js3+ZW8ultd3jNrTGQmInDKNSdzxc2CDFIOg45bp/daWtQ+Dz1lt/b8zwu
j+NmqJxev0mPOb3t360ORWni5DW3lCk5YcJhCKLVj+3Jp6HsmGqgbRbD/sD99Zkw8GKzfoXRT7Oa
Q/U2g9txTfa3Q3LziikHejEphg5mRB9amGcpB9nsBNnwhJMt/uE+L7Hm1/A8zmSOzf7NutHmtja3
42OQeQXlBlqYYeGlQ55PPRx2NIFxw7N192xNztSB4/3ye5t+jdDj2DlCmzeL0BddZ6+ID4Z+P4np
8Wmmu9fMd6BtBkoeG6LgQ006owZHfH5n0a/RuR85x+bLm8TmSrdN/M4/ZK+rSkNsI7D4kGjuHWTW
qQFedYKJDQSCzTznpfY8j87Po2cIXb1N1eD8Vikz5t3hVbvN4SENIaHZ/GHXwLbn2jQ/EUSI4+bo
PYJQsD6lcC+16nmcfh49w+n8bQrUp7oGT/IOtYYHag6Pq/W/z0UEOmUJdM84IHzevWa+xOFxGuFQ
xGGr+u4153Mvtut5rObzmqF16r3JuHc/q1ePexw60BgBxvbwYDrIBE+59zHuwe41bMY9EofH++R+
U+6lVv0npB7nNMfpbUa/DxD94BH921fc+gGHEhSeDIQGgx+h7SlI8KA0oQSexflFgfQik55H6MnQ
GTwf3ubO6X3C/X8Q9OCBDht2FPDjU7czgieO6Qv6POGBtXsMZwTv5XY9D9R8/Aytq7cZ9M6yHDo/
X/XQAUhOgkDMe9Aa5jRCQjMP1LC2/UgEISA+pREvseh5hP4eOcPmbPsmE9LH5hA/rs0rkAZQ6KDz
ABjBw37CjDTcPejJoWsHs5nn/M6O59G4HzVD4uOHN4nEdQJt669Ktgl4AeyQ2seQ9Wy5Kk6YBEkO
wt399Zng8xKLnsfl75EzbK7fBsm++Y+H7txHkntv+emd/8ODhkDPhjYch4Ng8DNfg8MdoAMUuMBj
cxukoafha3YI0K/teR6d2fCfpvD/6YShX58+9ONkJv/QHBZ3Rzo9OYDoP1+9my6cMzUb+rB2z4a3
+7Vbf/vzPQblABzgx1FRxw/5adXnFck/ht4eTPPne+v48JSDGYfDBhwOke6Ibn97d0nAMwvQ3wPu
CPIrtAETKG/VsVD68z1hkNKAwAsAHYj6XYA0R5UELhFgjsdHseCZIAe0P+iFfJzpuc5HeKT1x7I8
/P2daotznajGwGh07MEr7994nKhzbNzDhEgOG/TQXEk43F7lzeESzu2C96P/w7OhKurcpKvEdmjA
hvKjI8YwsNNuoUrcXqSExxdR2m9UgfLAbiLkk9Iml/CtpZsVU7txitLLesUuS6uSi8lgtUwmS+36
sYzdfqLOeRe6Iiq7c9ZGyyhS6ZW2auHmSV/sTFuWn0i9lyjzssSevoatUr6SfXWKG1Vus0llbpSa
0W0SxC8qOUlvdMLiimetn0Us8kYUkkuBrXHZYIS3jk7klnVNu0QVC30cV86yHIrU1aMZbhpp7WOB
LLCc5VuqWL6ahrAIOjT2n+269kOTDF8SUbpW1TiLss6bIC2Y/jSOeHCrmHdrkuvNUETtx2FkkRtb
Y7lvm6n5aArRurpsHL8UJXOZjeKPKsr9wsmDvJiKrRn06ThdjGFM152oDtBjpPw0ywJUDfmySByx
S9kUB3VrLft+UeoGnRKSfJJlPCw4i/1qKrqdLHadyMatCbEfwmJd203t5yUj61ROHzQryMJyutqH
xrNbqxcLreHrbDMZP5sq7mb50LtV56u4jFdq6i/brJMLjq96jr0kosVS2cgsLWp0YOldalp5bW/T
CxCq1XnUDp/DvuiXxZB3i7FIe2+sW72SQdZH3dL0RrkSqdUwdOicDt2lqjt0WrTp4LIijwMJU8Bs
Z4ncccusWjTaUl5T28VqbATeGJ5It6V1eh22wqfJpM4tUccurZBelfQb+FG1ytKCrvjI7LNEhrkf
avLBZFZYL7hZDCI2ZwIX2ONOWK5l2Um3dvAQlLgZlg6As2xkHFB77JZM2vU6HyrLi9LMclUx5r6V
Vu2qyXTsWqUTb1FvfdfG/qu07HE1RhW5sK1N1IVkjbCSO6eV5XqAD/XyMCGLxmbRhuA2cUVS5X5H
EmtphakMGiaUl3aSnJNSCVd2hfFCkn+tiZ3tyuMPPjXbMOuSVazacmtnOdz3sWdLQzZFmOkNl5dT
zvFeJAPew/O1hW9ymvkJTa+ypFwmcGdtRDgKv0/HjaBhep4Qy2OVYBcDGUcXxQr+aqrEq4u6dcGM
fCHtJFxElendko7DeRoVhV9YnG+szgb4i9azdML9eLJav9HjtRqx5Xew5B5PpipIwyOmfeumYToF
uCDaJSPrlrwtF6hMW/dDP6h2O9TxXyRs8nVdTdp1WOMpkea+tmvhicoKJl7Xq3G67JNmW1UlP+d2
obwCHac/4thVRNerwaomv6GiCZrjzVqGTeJrxahvUJktxi4T26TPPtkxrc+lxlcsyjZJSMgeR+I6
tkK9zfvYN2bK3I5F+nOhUcBrozwFEXgPvvPJaaIEIhfiS5RPF9OAxzUcCwg3d5JuVVjGS2KReBEr
nftOG7KgbbLST9OYu63dTa495sIP8wwcjUKYqHXJ/D4f8ClJkmqfkjhIa/WV0qrytdDpxq48M3y0
ZL5oaNLuNU6RO9a1WMs2XVg2aTaxSEbfkdO1GlR5xqn2ONK2Z/qh29iT/CxkkwST4oWbOsUXFIa+
ZjRcVsLSX5KUuKPNl21Fyn1UNOqUyWG4LBNUeDkv4x0fJ+ZWIm48OHKKe0w5zKNW0Z41vMYXNLPP
cNWoM9Hzi2nKLK/WUwQBnHWnlQzdQlT8r76LF5V21lGZXkd9NC1EUYqF8nWXpuvRhI7boixZd5wb
3xRcLvI6SYIkjhM3wVa6SkvrLyfV/VUa4jOdO0sak3bP4IkxL81rvYA8pHesJhdqbD/ZI0R+dGvz
GJ+VcPcvYjuxT410UlcJbrnR0LVBJCfsRW0Nx0V2NNzUBnu04ocoCeU1CcfwlNZoU2ek94cy7Fdt
ajVunxbDjhUWXo5QxCzZlC4Lbg/nUyz019Tp6Rkn1sfRJtuiZu1HzRcGh5S4iAsfo7Rb2k37PU1k
u7Rs3LqZ0fHOURUkD3tKVkVGx20lss95gq6iZLC2Ioz9LsuzD/V4U3bhWRtj8TG1rM8Fb7dlyVN/
yli8yXBvXBy32MMOLG1RcMi0U1Wf4rjYRGMHf+nHr5Otvo4M3tkVRbxs60quI0dJL4pG4+mkSVYS
7ni/CWV9Ia016E3fIh3L6yqqnNVkR+eJyEuvzUR8lY4Z9voxuRzsrApUDX9Uau2LmPjFQEIflbLb
UoPjVVKpz2HsVF6fFXpTZnHndWIqgmGy0qALy3bJ6hQHLMYrMzn6Q5u3xFOmGAKGtDwTpFvZiPMl
r3njOZ1j72RVNq62GhGIifULPhTTOlJ274uYIrceVXTaW5LuM82+Qu3io47hjz3SwyZJ0fmUFJFX
gzZwSeEeivp+yTTqNk2IQq+FUz0DyNSlj3NL+n2Fv+NxPBRthq5HtLU7Ja/HvL8EYnSYVKy8ajRy
QTPzMepkXLqN3ZrdVFmLMhOHmI79Rlv959JsLJBefVaV2jOyzPbwUOr2PpHwMV3HQkBWTDla0Kq2
V7WBnNi2DQYO0CA/q6tyEVNTnMs8r90JH3BlOxdZb6N1bldkhzOSLNMKMnVMq8ilRolV3bS2W6NY
f9BJOi2kgLTe4pq4hR7rVU6M3taYpGtdRMhts3Fjh7lYgbu7KuxvWH6Zh1O4rYYwDRokUreuMnSZ
5ZHPm05uSaWDrq/lxjh9veHkLGqpfdk0p4Mpoy1FyaYetV6XWUPcVlvbbginJYqZcR1Tmgsjw62E
ALTTIWm9OCuywNSG7ToVb1hlN15aFtzleX5bTRWwAkvFXttfVAXc2WVkhsvIbq8aYzkfatS4ecNs
T6HKXoomCiyum12Rfs2JrdaiGb/VtqMXSobNIm6QFyci3Q9T0rqNqUuwJ4tUMNq6dTuRhwHg7HZZ
VHztQYZdYnvyyj4SHsuwfZrkcO/rslareBzsJSBNFiL6ImRkIDTq1ixIY0XrfkqRNwnpd1q0Zx1r
gTym/S4cK7QK+zByTe1Qn4pKuHWH4x1z9G1bD+FSD2jJ4iZ3DaVqbXpRnxPL+tTruN7S6qrhlr5K
gzsakdmaeRO6TAuFlnZVZX6ftepzVy3aAUKbNZ0jJ7vhKdAOio1f0ZLvBfBCv4zKOoinKna5/KKc
Syum/RkN6cGhcRsU08oWlfFslJoLOHDDHZqGb0WeLysofnZ25DY0V9u8G78Th8S7Joy4q6IJkgJP
iCeTJnJTVWTbBpV+m4TjQqEyBraWNucFUK2B9tEiSttz4KzFroBV9BgfJpfSKF/FJMs824pHtyMR
WuacXRfYGNfKJntVaGfyMM8cd+jsZps5udcRnXg019FqFONHatokIDj8wK06WTWVnQRO2p/FwN1c
VU9rVbahNzXg8w1YxLD1IW03OBT1Z16V8Al+2aXVWUnVgkT9hcRJtc7KDWpTvbIzGvoSjfbGwRt9
ZNhVypAPRGby67pUbsi64bKg5XVMpZu1TrkWXQG5s5wuM6RcO4nHvU5qd4iG4VxHymtJgtZmoGRt
DXIB5wV3PrGAhNe9NovOZPYyztU3pSDlhhZJdpkaczcZS+3GDaenjehayHZsCqDqKlxhkQrKDIsv
jZi0lx4zism6T0Wd0vUdGQJ73VIPYtE15ZVJ2vJYBeCzKSq9sJ/kjmd977Z5mQQ1Lq/4EEZegpJ0
WcX5RVbQdA/XNzkTyGeZzj0rw4WXOFO9QH1HXEXHyrsjZT3vh10aRxqWBFdu2aRya/fF11Q3hVtb
Kt9VbVqtO2Urn1tJtnN6tVBQEy0kH8uFYNW4kNCyv2qHNHVZly3SKoKvGnLnqiai8pke5cKGbLlw
xnCBPaT7SyJHdFpzqJ6OF5NOxGBW6U5FOQYqtBaDdIrLSFrguxCOY2Y3ax1J7Y1d2boVkO1l66gJ
KEaVA6uUa4sA8W0T4NRWTTyRFHo1FHBXVhZNgpjgFW/EXsm69+CTjY/sbiFGoRa6/dphYFgO1AEu
CM+LlA7fuSiFbyTk1LzJbuDUIXBIUnYuL0twlSy2PEWZ8SJDJr+f6iSA44lqH9J951VWscllt8bR
mHpwnDU+1SVKJ1dXcbgiFoZbIMaVn0fp5zQT0SI0IocUC2EAoFuY/Dpl1XRmJuz4zSTqdVNl3hRH
KVRQfb9iNaI+xtGp7JX6gEr1WdbAgHUnVxEQRh8PEOvDcYi3dBiuCpt1gW5sEeQh6aC4gkw3QMFi
5yVfFW3yYTLZ6CVZrZcOZ5XbykH4/KpkpvVwOUEUzdoCEjirgU2HdcAtqwvydPwk0wqdhg3PvdyE
vS+Pt2WNtYt60m2KLNuXY/kpiSWD20+1rlAk2ZZq/GKKbvI6OuptqkO2FGZIQTYIAdAk+9xKQd1O
ssTP2sksO8H2DrbUxuk1OEqo+TJnabShQ7ZVmFZrVDnfkKi7xRCq0NMRU65Kcms1RGEPedUQf+x0
BiD5dwV3IsbMC5viahwzWPEOwZF7KV50aZwu4qi7GZ0S4M6l61RU7BooPr3YUJhcUYlVyxK5s3tw
taSwW7cfrWhZV9z2y0ylbpZ1wtdxQZYjFsaLa7EyplQrOMIi9hNu81VWYiB2iO0zlOi9RcmGcWAr
NAntJaJtFLvGuUnI4IV2pRe4j3Awhk29YoFEJgriDNJ9A3F7GdLqwJzxxkzrBurO1WQGuS+7LDke
Cif3VWityyEzq3pIid9yMlwiPDDAcOy3Y2mgLG8gCJcmdxWewv0Qdl+hcoU35F24mUTzSfCOrUvs
NOe1PldJH0AWb85CyEcBBSnHr0pYFxCtgpb4ZMrlbuo77jUMfNFxmnxp1xny7WiQcCrwdCvSCflD
NaRAxaEIS0exy7GFPrCIkV0ipjxIeFl5GdSmkD3UZRzWa+Lg5izPhXa7JooDJjJfisKsa3U6aEx3
uOf5OlGhqTyurBwouhGuGSezQBKSnzZFEhRhmgQWzQdg6kXvjo5Cp3ZTLi05+E0Rh9cxMkFrl9ky
SmXrIwJsB/Q2x5PTbpJFkGRldgoVQRO0MsdumUf2QiRT6TWjqD0GjWIeOqbAocb2LpTpR1Y3w65E
kOfGbDWN9flYNOO2yHtvSkPzgY1uYUjj8Vg6e6g7grRR4rwZ7Msyt456znU2AOmy4XSmdRuFGjhR
AUE1Rrkv06z6pEO3RGHnQbqcgip02oU2PcSXGncrDmVmoeJ+bU3iAhUGnWvxtTMtFKy9Pi9RsUSm
kQs9FY5vQTpYI0K8uqVbOilrNaqx9wrMhmVWgkjFqSXBjZP1iPYtlMP7JOs/541lrisxgWCg/mos
K7miefI5TLtiG4Xx17uMleaFGxrFFwhVaqkn62MHQsyEWH0VZxBfSE32GZ5sN26bLoAgh9cQVoCy
X5Coya9jQmJ/5H5PJMytHpvSjYqgSDp81tu097QJowAOxVfNsrfjasO0WcGT4ujDNGYuFCL2Slpw
U0OuPsXH2Q4WsaFqpslapn0TkJhX62QM+AB8L+rRuOrDxnFpBHSuSjFoTSj6ziY+nuc5W9nEMpcD
UEA8XhZOW35JLe2LJgXtiGTRUgw5aFNUbx2Vfk9pbe+d2Fk4RVy58FwUXqdIUVcOGEQMY8enbEFl
K9bVMLqGpZ4Jq6CIe2ttkinbJgNRXpTJZhkNFd8rra1VJdorLXuwv87sdVfUKwcTFXSxDEFETLVP
xzjZ572DgzLPcjcah9GTA6V/tV3kVnRdOr35jIx0KQJV04VIfkaLIV7laQgU33BfaEvubf1NDE0w
DNXo1aYRfmzLL7EFqyVAn/GA7EVuBNnt3BTo0p6yxCUtVDPAbPrz6qugk172pK78mqgNDUO9KwrL
uYzj2E+N/SnuGvI1sj6HodVuE+JsoDsvXDPMo20q8g1Mpj9jhq5ByK0Dmgp7lScQ5yGLW75lWSDG
FPaFlTqxWya8O+1Rt07zHtRcIrIr1VaBnJSGqFkOiy6Ee1YfxVrSm0snqUHMFF0OnDbmiynFytNU
QbCw1bXJLgY2TiClsBtM4n7TWVydUapBjew/JFHGz2i/jkBD30nIyxj14coxQ+EZNkJpI6lyJ2YV
UIgP6aIQIgS9sQUVS3H4kjRvN0No9V7UZ4NnRZG1Sizg1qodo6XKQuGVXR+6uDHR0ik75N4pFt3U
KrfoeRFYiaYuCPrNoousYlnVdbYsEy0DDq4OR/f6IALF59oaLzWBajxn9LQd2u56lMCUIT+f9lTc
dI6WV1mK5FVJQSEYQJsQ9Lxn1ughZMmj5JwuTcHWVmtHniXC6ip2GtcCcrfvo+yTyaHshXCZeAXo
DBegj3h60Nmin4ZiPQDXA1k/crUeyUplvW/BBsFmRGPkWqSI3aQqAtHjLxhUczdt2QL+XyDJJ8bL
lcjq68q56bqpPyocwu9s+zvLZAqSJcgfIgLmHA9yzVlWbXRZnTLWA7E1Kr9IB33FpoYHwL6GdT7S
U6A60Tqys3gl4zh1406bXZhblpdrDIprhdm6s7D02hZtnEjXoAXX1A27tF5ZnVsLroAfQa5IMexF
GGX+6sqEeX1pQc4Z0flQkGIpLHUQFnbjKYuCBOsNZJwR6DCEZJwLtWkGPq7yGntZDvmIMRAVIt4H
acRPuV2ZTVd7Q2sT16QgG2f5pTURl2Ry2KDjD/vbkIA0WGTjCvOu3DSJc2WDhLJswvCrVQ3WgmoI
ky3SLpD7yWM1KK4WvMlSqb0RbbwaC2F7ddWnrunsM2AgZNnTut1wQytPtFbtGWPpldNWC9ZA+uKm
jV0J6pWbpBKYP2vP2ghY9RCLpZPKEWSjZDEQ3W/aKOo3QwPqNiwbaLd15vI6Poeywq8rxwpIQU/t
SDpLO2WnpmVZ0E/VBQ0xFLy5zl2riPTizs6sYxPM14EaO29yzyaw/lJ/5K3epzRC3lAxP+/EsAJK
DcFVY8dDiaP9yCaxd9NA0N4wM1abdJz6oBizdVVNZnP3IwK6nmlur8cKxMG+z8yiiBZd2YRLp8s+
6Tr/VmqdQCyKdoVhzUYlUDoSJ//OdTst2qg1UBYLDjqNavy4ySo3G3nQD9XN4ECyho0jbWW7tJZf
pvBznIbFBk+crjQNXcfiZsOPP6Js1G4Uj9gnSpUb2xLGBQms9enxFrn7AZJv40rYf/EtOXYb6ugs
CNtul+G03owD7hc67v9qYlkvI5xdceBBHtA9447jcV+C6jV0JnmRKnooGjqoCOHc2WWvsks11qHL
EuX4JrFd1rINqIN62cH9vpmKYjeKgQRAdckQwc07LjIostwBZ/0imYBhWEr+X8rOtLdxnfnyn0h/
iBRFisBgXmjxmsTZ0+k3RK+kdmqhtk8/x7n3ufvcZwZoCFbbTmJZKlad86vSV91V31u27Ucrnrei
+qF8b+e3k4Z5AyMDqyTHuXJcPTOcSKDNjhr/VfliOlHWt/E6rZ9DA5HSyhRZYLUfFu9+WCJyXO0c
b+huhHBTe6fVX1ys9DJAdsMX0TUvfrCx1Pn+EOecuVO03OPMxRLYhrfO65oTZ0W9Y4M6t7MzCSns
toc+gZNH69eJTfSl3UYSm1IcQgSBo+iE22nbqt1m1xdZBUH64ZFsQ9ufg+b6u+5uSL76d17kyveo
HdPCQ/YRisE7WRI+G2+hO98Twclv1lc6Lzzz89GLF6CwsDH0vvRmxGyn2aeVU4Pq8aSJYmlQQuWG
YrX6iYV9glqGRwkzcsRJYHVGwqXOXKuDuINOn7vuNF8362D7HUrNx1/OS7qMiKCBjD3GX1g+3far
eK7l93B87XPz6K1GxZvrvghJZigX0sVNwy9R7YfJ5sqfi7+mTI5ryj0PUVj6PKYsOkIW9uJhGHkV
l2qEr8OCg20EPXl4s6HNVXDEd8ybUVwX4yTIWyRFOCmrmEFD3HGHuv0b0hTJg0wOA0lzj93MFXuE
4phUrupOHpNfImo/+/mEi7c5TyUSYP60DPebXj7DjkYoEBYFzjx98hr7NnyLzF1NuMs8deMPhY4n
dy2q6UvvD09M8JM3Q5ZZp0cbubSmS2qwJCQKWhB3LvWJ6+Ouli9lbzLlRS8GLz0JQ7I5KMpDKHOL
5dfOh3nzknq5010XHOFuuFNtKA4xbxhEOgdHyCHj3aCQdd3eNFC0YTInfMyHOLqZR5SDHVm7OFzb
h6hcSELhJNVpSGuZomD147rcmU1raHemhPquH0vaQY1oiEvqobxjXkw3LOFr/qQhPyF90SyRWHZ0
MG+pCSZYx5v0r5KGfxJhE9uV19nglu9FCAOwOVgzplHfQzLwGnx6o1O7BvWx39jB9KHcaxREhI/z
IVirxBnNDuQaeyqNNcov2Ml1doGKRr2D8IJE02rHC9kcphnrtu06lEmB/F4bb8io3pAz13RGkQ/p
C/pA4vECRaWUtzkXn5AQ63RR3SVCwDg5G+XIsENy0L329zkJhlOl1nc4EygxiihPwlXj2lB+cYaH
orOh9TtkSjM7SdvVu231bybF4gX5JDQ85+910J620KhT3SGtXgTTMV+Wt5rIaRdE66u9vk3pAQte
h29n8B6QITgozOriI/58LHcfG3uN7SwvmqwIo/vON+eFGnw+1Q5xz2x3GoLqqQtDhFgVICFuDUkn
pjPEug61CkVdWE2nFg719a/tFI670Rsu7aa+gFrokloh6WudvvN9/AipT5a5ix23cs9LXOhlu36J
ZpvpHD7a2PQomq+r9PUv/3g0V1+mXNFYDAtNltb7BAOzTfymfl0egqZKOA6stUO3W5H4WqQzkGcj
ldBm2Fddn1g2xUUtHrFezVk/do+yLdgORel2Cn0HE4CQHMqZuJULWZKpmN6oqL84zZckX+ct8Sqk
vzWlDBVy8FVes5MwkwHCc9DAVIuYTD2kp6eyJdFJiak59rNMGPoJ947Mr2GINQPhvI03VUKPl2Uf
9xWr49p2LKuiqEjCqtBpJRWWrmqdEuNN8lQR+rNj4ZGF0DGXLdh/rNsQsNzRG74EvvfM8uVirmdK
FKiz1vzQEfY4oONhLwahEjuWG9QyuAhiWi9uqJa9KnaLz2FOWr5nQfe6ToXG6d3fleNyDqAInZlv
sjXo2WPQ1x0cCYVQzJcbfJMjQID5WU/zBZntA6q1KI3Cvs9qyb2E5c3PkCBAoFZOcU+lMBFb9Rbh
SuqcXZE6rrczs4fxrfQdPW7DKpJmDvDN6anJmP9jmDtkT7jzSYJIp/b5BDFvVuqpRwkYl9HQX6CI
9ipHyTJEB0WbOpaVXU6zW/ZV1SEKXoW5QLR6Vz53heeSxpgHxAkFWREyRghnO4KybQkiI9HD0fWz
yoaSxcUoohjiLcig2vdxAXv7PujUPiyH6qBJLhIodiyhnrdzdegf/WjYgQiCXFBH73kVlUefIIkR
62WCJXLu8whqAogbl8+XUQMCQGJS9e6LKpqvPr7imEfrmoTEDSn4jSCep+5zw+lnr0iqYAzPvg28
2C++NgQIS7uOoAUibz4uYXklRsiQNKisk6YyiTc9tnQ+ouIhWCXjQvrTjuUBzbA+NqksFw+LgZhS
ZM6vcmbrgbjvPvEOA6HqGFiwMF2VNLg/3H1R4OCNouz3pBZFrLviWcCwPQyrO5STIqc5/KFa5cFp
08cQtWTS82pMZPuzb1X1STaQV4b6SAdTfpb7TlY6KZBBHmbWsN0WhD+kHXhWDIOIxzWGeq/OuSny
mG9LlEy5PQYDaTN8AL3zOQQyFpYxxGWawgAtk1GKJmaLv8SK8VecBAnbIAiZwVLURwADdJGGV2de
yfqSz5U+0PHRn4DueH2TrGWOBI9pXFRJ4+svARLWq53yjctSpj525kLEW67XfTVGCLjKQWr0e77z
9IwLvD7KkM9wiIjC4Zw1lKanvi/0EQjWmoBkGO5cMd1rMexsSeNaku+Q78P7yIkapdTtuJExnbT1
9nMOuc4NEN2r6kJQYIc15+mg9R4BqjhErQ0TlNKfane0lf9d9TO0iWAp9rmUYJL81u5V2OwVhCFE
K2QpfpFW221ETKykmDKxredl6ZGAiDX2+n5IFgZqK2DAxihr07ZXTRpGfEvGUIwHGogf0+2WLTn0
v75WU7wyRpKWFzDLt3TJfBhoO1Wwz7R/DkTQH90MRiFfCnb1r0D+gP7I/IHXMYHI1QbAXMrmAXBF
tBNl1cNQBsJQR4eSeViOygziIyqocHMJXBmU8Q6m47jO8Btn2F0NOy/+tVoDodPm+0JU+sz99pNY
eFpzJ2NEQdFNMEjywqDqoAE0CwQNj8FsGsr6q5z7Nfavf1hoZR1363pDG8UO+dB1SW7o9wh6cOef
vXBpMm3K58p25Ly2YRJ0Huq7qRzizkOSjGVOAJkBDtbHKzdJUfQubXT3iCoPi7RfdYnNt4ywNa1y
tx5ZBQ6oH0gWenNs6rlJ8q1+qCEUpEE+fRV9+LSN/ZRA5k+tLY7qgltl1hBNYRtBd0wq6Y5+b3YR
W/pTO9CMr355GF0jQcrQXaFmuIehjSsWDLulxLHTZH70ei0Tg7PDluEJxmiVdMruC+aRvSLNMVx8
m4CzLFMt6BrrgXyD9Rsk3IogHYoaQgxd7v2iqNPlERVOfwrzLQFjku9YtH3u8mmKW9WNEL2WT7y9
1XLo4d+wr9UcdGk0C3/nclzndTu9A/6prx6diotKnmEEe/uqr7MIb9lV0fLYN4tDprcAQ7r+lJn7
bNe1FlIbKKexrQSkoGMRePaB1819UY3yBP+Gp0ytP1vfLIeg4beYat3EKCEGJI5DGlCDhbds2Y5q
cynnLlZqZAcHPK+uphvdRCQO2NTFDc5W29k59b0WRjN8i1RvWH8hpMR2rjPt6feePjRjs73Yer/h
jGIzUusZXWG7vGhtMgisRWHtQ+sVsx8vvrwBNxak8MSXrN5oPDX8U1OtLokGB9BledJ1geI+pCZZ
hhzubn09GwYBF76iSahA2s3jlvl+8ew4eYtgH9VshL4CTDQircE191KBQ9wB0UCZjvMDEFkwPAQm
MmfYVLczwMO4q3i+k5ScI67ejGxV6kaxK/SSnznrT2UdmsNVxR8HDjDG6SApkP9vXp9uBI5Rvc4t
4oMpM3BZ952tLkosww4dPjaJWK8A93XerqvzU93P5q6363txtzj2Lahwua62ebFjB5d3kp9zJunO
yC6uTbUCgyNXGbI+VxtKi2YacU2ABpviEcXbSQdFZrvzCCs+p1iXJaww5PP5qwp5gcSD6qTS0Dn9
cDzNzfVKXJBDI/YZWMHXDL3z3TSeLX/B8Nnx6F8zd3HNrj82v+wKFE58ZTwNc9uevLUrIXJU8VzX
uoqDq7DwsSG/Pfp//b8aKkY8ovDcZMVSE0G4Ve3UnKbCF4m/oM5cuSO7qI+efJSEZatW0EbjXvXl
fCqKcT59PDK/PfrY/af/+3jJ7+/4p5cwtqBYyEOXDoyUiDQdjYuhNxcjiyjTZFsSvx1B5q1qS70B
8ozZiqwx/Qub2XftdH/Ji3zOFC9FzLro3EQG6gj3mx0DjpxwvIpNwEzHII+RK4EhsqeIThAEV9iu
boRaOE/FDc68PUIs3S0rchInzXKZvS4eTc3SJlz9GEQpnErIHCGs2pi5/Kzx/GrAHYNjSdx2gNim
Pn8mJZG3rPqJmLkkrY8w54Y1zHg37kMm55iSL7oIXLqqQafNDBWJFIiSgUAK5WKI7+TUKvoeIXQc
FU+bJfhsqbpftRJ7gRL+amJ7bv5KLSdnlY8pGWGCcgFdaJ1XHJ5LL4sAmmEA+HECUUR5FNNrRsmV
9+rqn/4g66eZvI9k/QFx1aSbr150N3KI6us+GEZ7asuyiN0CrmbrKUv6aF9ax3ZqRmU/L+33bS1u
kbtgGfSHV/DQ0KU3hII1qu6QLmQRKqLYEFFmOXGPtUqiyXsERRSk+FAvc8/3qNJzvMLvE0rzbwME
irhY82W3yKk+0D56bjwT4FKb15S4fExQL1+CrX6P3Py01Egc/DBHxlPLCkwPg9ii9TkyLtjn2xae
gqALT5OLwhNro+fKIw45Lyq6pV7Gq1y0pGJZo93S93eVc96pk8IlyvEZxvD3LsSFO3b4ge0QeKd2
KSBkPWgosJ0Y+3O7XCi86hhB0/VZhYUmzevSxGsrm8ws9cO2uicjowH2Op3SfhJb7JFFnHjdtXG0
1l02hA07FrBbyhxy6iyrfYkoiL8OWnpdr3vZ+wgokh4jI6vzKttsLOv5wK413tTaEv7BqBLdg5WQ
LY4F0TU9M7G9oVCMt1GSTMvZHKzqT9aWYL4Xcvj4/KS/YPgVJJTFv4NbDiVz5ai86zdRlvfhEtwX
M7g388oUKKDItz6wBAjLEKUfXYF8h0J++vhBMrwJOD6TN0NyNtzbjdAMJtPzA7iNNa42aLFSEA2a
L1Kn0aP7epHzoTPTdJjWcI8pQitMKwpXvT2XeYhwdlc0xamtHX7vBE1/jYUWPPFCdRKdhxMH+TAY
V1T/pdwhyXvvDWpBJgbQqfOUrBbpW1UucZHfRiF5G5ewSQKpvgyW3AQF34+VeN+a6tPST2Aal/Yg
ZvUeKKPgYhfuaQpM7G++OTlTo6qBZcYCBuS56iAVqU+kc/5OBAXE/Xx9L61d4fhDj5oKr8xUofDF
+sZ/asPuh1+LfW/K4tEBZIj9jifFXO3nkuWPjYGz5bbqVURC3noV8nWUDxmmITSwpqPiUpfFwfeU
2XktM7fFyOVxaXJ/L2uoLjO7aRfpHVzew3HsJSShLgTjbS7EEZQzXzityptm+9KAL1o78bhAytFw
HC2gjt2wmofqWkXNom2hTIFbiOA8wHcsUhhqz1EFnaNyhUiGq+vQWvm1QPcBaC7XZCSq1hO9nn5j
CKleDjjsutmGBPby2VCL/L6EuuUjI00U8oy9aoY7ozl8K1u8FdYGsZyLJkU3RXfaxIhVrF71huhH
Ef8Ir5NCgwN2HK7DumQVmleSbZUSJU2oEf6xypppfp9kvpwCt8y/bKTdoPhT6AY2728bMk17Aici
CgAFVd2xqbbipEbqw0awDxMJj+PV0PjYOAtAJfQ9H9ygel3KhcfoO7CxCHOXBdPyvfZbkUQSqHPn
tjNSpra8riDlmDKqn5saiSI6J+Z4gmB94s6H7HTdbO0EiXCEs+iGvDkRmr9uFq+thwmrGqfuTJtr
0dN/p3nZQFzFe0AAoLC6xjTu058yisZkztkr65c4x6lxkF0Az3PqbyPwTe/WwsGzAM0atbz1Vwe7
jcoy9efyO3Apc5wi61+mAfS7cAxiYO69glesN5XfAzIek8VjM6qLku3mgQ9YNRf4AH7RJjZqXAo5
zpw37+cKvR6VBDvzIecXOcLSbjbS/4hs1iRVOOmEzQSrSvBpdjCKfR8wVjhH+aVk3Q3082oPIqNB
XuZua/z1vWzaRyXCr8sQPGlmtnevbc9SzMuPOshv5f0cbua9r+Fpb16Yw8GxoJOjYkjh2r1SsybF
Fs67qYCCv6JlYDMwUSW1+Sfq5Hswh/33dXgTpk2qxr/XI+OoluYwZU3wUwnAqEWrvbjooyJTE0Vt
2ADYCtCLkhKjDTRv9aPcGDjqcUvMCgxQt1tzuwogoj3Z5JO4IuCy7aPPZD6Odrgf/fCRd7lLw16X
xyGKdlHdvUCjgnFVXbsF6m0HMu5LWNyzJTfPTU8go+dhmsPUx5WByCa64guten0OFWjKcQzcDlm2
PYYaUEnZtk8tGDmr/AF88eCjnO0eZ2CjTAbTt2iMZiwlsn+2xp4KZLZx2Dzy1Y03imxZt5LmVORE
gRUA2LV2VqMDhqApCt8jN8IedQQNlq4/ZFDdNLrYt+XMftLOHKMeyDeKd77LZxwo6YLw4tAQf0Qo
dHsGwuIJPV+oc9HT9CPUB7J59rAhw02F3txZmxAdM47c9yFQ7aWHrYjbx99Q1+7Xdu5uJxNs9447
sy+pgQQMue024v7DCFwa+PLQ3OquhLtaQEydej9CTHfkfaBbvstLKk7ialN8bGrUhKfybTajvW3K
wt7Wfc6zyEJd/WUXQv5+GNmaBMhVVrbN99FoPpkVPV41brSFgEofi0iFaSAn8FRdbrPK665tItJL
SjMmygsF4t1SZuEy9kmp+HgcxfBJiK280eH1mFsoN6wk7KYrvZfQUZlBB2iy0fwkgl+XyPUVdtCE
GnUDD8lAS4ewg52C3YSU1caDLQG5VttpMKG6m8ADBNV8ys1a3kdPMy+BEIVNk0StAyAhlyrpG5IN
M3BMNG8gJaYMWpJF00yLYHzw6ibKIuVVmCPwW5/jP7QMhv7fGwZxC5kIncLB9UawFG2Lf2wYdEZV
uR3z4sDpgCaebaC30+ifcjrKBxyunYM2dSpZ0IwxdJuMs3XAKg7nf2vQlIJUCjB7teYViJbidRoi
JLh1RU95mXsH4Ct1nUS8LuPZBr+2QgWVoUnbiyrVdjjwJS9OK1J4EAMVfx4rOaD3w5FzUILDb3Eb
TggJ/pZBTzIHatV71QTz7SC74khdcLFq07e/b6K6GQ6Vds+adPC1GPKkCQScvwq+wV8bbGZ98uiE
VP/lMLLw74cxCgj8rustKHEoMYTqj4dxNmiI2OioD+MsvttJk3fXF1NSBkUUo+mGQ+GY8k/bJ7sO
YH5EFaSQ8YNH0I4hcJCqPTpWBY/wX4eLYNsOzAIaWFiN9heI3U+4cNGM48Szvw7esZR9DL5E3y9l
wVMc+yFrOf9WkX44AQ42DxRtiEAuzOeqr8AULVv9SvKlSVnLIJwyIxLgn+pOEHeMlrU7Awm9Hyn6
9NjQHUf4zsjPBvIaMfjn/366Xe+O+tf+VNxXFSkg5WiTFeLav/qH/tQmcKo14AIOjqp0aeop42rY
27nFxy3oilQyLBIQR+N58oGymmlX4BzYz4HLj5CH71Qj/RsDh0KsVX/4aGArwrE7hDqUWQ2/Mfke
2lpfoqxbtvWlXvK7xa+XVJVgGT1Vv3tFMT15MzuD4fn3z4bf+48fDtN4Ig5cGKP+//LhVnSxNtMG
7J1X1RF4KeTT3dwG+WdjB7RA6rbDpYQvAu4V2wXdsMTWy72vUUewdrVIgvvKHlgRVlkTwWyFfzrF
aJnyX3oZzqnoa0jdOK3iYWsBr8CxvehAVH94VIbmDjeQGO9WVzSxR8vx24QQyf21eeOj6nfRHvDP
ckJXLrnb2qFJtfbFu7L1sWZw45rFf/XH4j2nU/6C7MbtK3TAHJhw9LECCB6DRQKIOa8ciLr3BtWH
P6FVooxdkbOsR82RtK0kSQff5LBW/MiDFLduJ2dq7vuIbnGnSfSERe8EtNwlc1eZGyu5uUMxi4Cg
0EvZF4s6D13zNg18+jHB7FJs/Ny6dQXjDhSUho/jBI6hFGEXk3BkTxZa/t7WS3OKUFCnHkEjad0B
5xNu4p+6pb2Qfgt/ILQeoH6qM+cLGmpzpeLRRfq5UKzKHAn5Hdrs0HHh1Qc0XeZYJ6BBmh3W7X63
eWhRmXfDZod3tL0BHB+OuHbRvzvL8YYW6HJhE5ajubefGsFlLAEpgMVip8KE9WEM+nUfjkAxp4IK
kFVjkFVIM4xqCaYA/ltAD/4eiTAjj4QC0wwxJAW3C/nzSQiDJ/cC9OQeJATTgw90OYC0eSumt2qi
97lQJZDInmcQE+m5ImULya/UByD0qPijecz6q+eY+/RrHULnZfDu9sKHT+6vIZzedU03ifYOOqBT
wF2p+m2MYjEOdVKv0CCHPsqCVkK/V+YdYBugDaijCau3W3/EK6toDg81vMr/8rGv6xRcI3TI/6fx
HTQFut5wq1mBGZvkLx/bCztvc1SYwybaS16u9ELXXCe88vI7Hbpz3dD60OjmuaUSmPzku2dUNBdv
digw+8HdDww9lpOgcH9Cfeupil/FygCYDHqW7QT6W9cTyMErCLktXwi6/+LAQwegLooXXEQ2lfDE
yn6444E50TY8QI4ud9Wi4E+LLkwrWoe7LtwP8L/SDXbWfzkEhP/9q8dEAsx75+j3gPpIMJ3gj8FV
TL5FR3BnDhO102WtdHTr+gB+Gf3ExTg+bJqbU6fzb4KB3WC5fZtzlfZCLzsufAhytbTvVXkZJ/JU
rSUo5poGz7XQLO6aCrpvvpzDrp/eZP6ugCncT/P0tVt8/0C7FX1uHvNfg0KkIFJwpQ0F+lXW9jIG
Cvg+bGzTVq8NjLfLlvdvnh7zJFdlcRq83j1JcVKqsc8OilDa1Ys9ONfeV9afLz0s5JtFr58jf5iA
mda7wa6gw0P+OqxFeBkpYxfEy08Vy/2UU4LTdMzHR/BDwQ1mDdzRzoUoDWu0h8zerUNXUbJpFmb5
vNnLAKsmHVd6+8GWIGZjkD9K/slfIuAh3fZoQ/IYOdueXdc/BsEY3SwAoh5rFINWbiCOwUvu4bWe
vdai52Rs8n3kQnRTbNHebfI8+h2sgtnPEfKih5C4cu/x0U/MqFk2ewBS0aaoLQOBLmx0Q8PBA7QE
/GUBWraD/vFdrNLP0E1dxmgBa5LZVeq+qskFikO1L6aqz2wEknhodJ/lKN8zn9RdukQC8B3xyl1O
y+bez90ByCnwvRx1udogdodEl/Fm5uIMpnuIuQfRPDSRykhH6J6NJULBK5Ir5H8VFD3PoPF5+BoS
C+VrW4FybdO7L4JhvxlAKOiMRO7n0OBoG0xSmArUDf1mfnYVvQe3eUuAbF3mGuIoQ4dpBDAn7lB2
3feVkxmmtgfZskJwyVdSwlpvwAIK0BZr7j+jz7x9qMySJzPHO43iyNW36BWkWIyJRUUGwpTf1G6F
wWOV9/LvkQVjdf4eWgTFrRZJxAjjkv0lRTbEgzA0CW8PN3VJrk2El0oolYDopvG6se8TiujHxhYq
XclQZVaw5jQb8nlqhMb0BAh3XoG5Eq2Uy/3gUXN0EstabeRzKKP80GNkwW4SMzkEAX8bGz9Z7Frf
hm04XMbVA7rXTUMcmGq8k8pLcEuIFgXe/WJKc3+1+x6QkKK3glCR5Q2oXwVzPvJpsY+mcYzrccL7
NOSURTQVVqGgvOUt4IcpnF06o1X6NmQ1bPOWEDjD7RfY5lCqo/bWGWNB9+N8zEMi7mg1dknA82Fn
5r6IV4LW7Xod3+qZivu5zLMA3WbXPr1dbU6154ZvYh2OuQR9S7x7Sr9CvpgOXgu3vC12G5KIO4EM
FyvJPB8wPAT8CS/SGQE5myf8Fk15CF9KbYeA6/uxKYDcoASDNbceMfciTD/64ENxDjhkvUrZ7VBD
sYkrPstXtNHelmuH6RTsodnAXCHxDk4mlGgHHEV3QPu8QWeCDDKGNux465rgUjZIzQEm3YDDTIhn
kWyg0auvQMbMaE0680b7O2DsV6jtSkIArgbvEj4X6LyB8hXV6aTAYhZlux1kVHZ3OXiQDWMrMqbR
jAdKstBF/U2WAANkQWPSK3qmAr2KH2fsr4N1fi3qfpkL8621MC61Gf+y+7+f2xr//tf1Pb+95mOy
zO97uLVR3w7tz/FfX4U7FV8nSQ5/fdGffjJ++69/3XW0zp92sr/O+fnPfJu/TPJ5/DGAE/+/PPmn
MT9/Gmr0n+lJH2N+GKqu33Klvw35+ctspD/M+Lm+79cJP5z/jxSYEwjMH75kJLDE/jLgB4nU/zCJ
O0khFFF0OnJEiV/n+2D+fRAi60BLUEQo3vHrcB+C+xth0hPmCeLSIxIx5P9vuM+1hvw9xWEcM4So
LzlBoX6tMf5aqlcEYyfIXIY/uqC9DRs/eAFPRFNQqXL/Sx896yjkwF7uP571I4/88iztm+Blvj5b
VeWvz/7Tez9+1MeL/+m9RH7JMXMg1RPc0Y8N+o9RpP2+L6/VJBb9X5/+eOLj/wq92f+80BtuQKQu
B822/ub3TWXlH3dzxKRzW0IhlcGbtlUNxUWimeG6262Nn82zEXvKO/ZGxfi9bMb5otGthbI3a0Vf
7D6mKoS2S5qRyLcJOU4oC/TXQSAFLPzRQ7+unTp/POIWfe+N0gCGf98vFQlOE2iOcvV1xoTC1KI+
AAQXzRs5LxURHRr7UNx87BvuLl6rMF+mhJqyFqy5KTbT3sBibm+MWsBo+ZZhlsCfnvjY/djwa08L
WtI8rMTXhxYJ/FzefDxXLZDtNUCKDOMgpt0SbNEdfNRpp62K7sz10bYsGFUiAdZbsoe5NbyCAfTu
xwooeumZNl7s1N5N143ySmxEt0Lkgkc5jvP/oezMlhs3mij9RIjAvtxyFUVSlKhWt1o3iF5s7PuO
p5+vim1RTf/jnnE4YFRWFiRTBJCVec7JADiRmdlENFXgbQ3UAjTSpQ8AgsxnDcDbWu/hJdYjKJEw
KIcjmZuXKsv8FYURqz9TUGRDB4TPtppzp6btmf+P/i6PouhikxPiXll4EagkObRnPTj/1yJ5IfLR
d0aNYMEAbQHALliW/SAEk64HaSt1Z7y19SbqV5e/uWs8THF/Z2pDeqqNKHyGsiQicVtb1qYdgmee
APoMzbiKSaRvK9QR9pqmd/elM/R3rlZFD9YY22zL5+Ksj66xtJQk/AIthEIldU2Yr5W6KqDmUhFq
4s/yLH0/awYlutiuZw5SYXdxGtprDTUVqIa5tfVCcvRkmRkPeW9tCciDO8SsulU/k95VSP0TUyf5
3Vz31V0wqu65bHpiTSWLf4Zk+8EsZG+tz1Y5NJXoaLW6fwhIpa38dkLGoDOhPZQ+RFMENhFt8uAI
UKkrHsIpLB5Up0bSShwqZ4DO79XlRk7U7hRq3DfMKGFrLdyq/OF0I0zU9E2PsyFcll5FpZVhnvd9
uCycWaGOU7xxe/I/9D6sc7N+gtaqUe7dz4QisOlEni/O0yRYIdXUrgFQ1xfjZT5utO/A7cI7J6N4
UISKvex4+7pbS/mhtNl4TBzfeKACuXSBY82f+xREmlpFgZsjcoNkg2aB7QysZHr0Zmu8HHKqJqMX
fbQExPtFVc9b38R1TEcKHOSjUieIngq/0Bf6VGc/ooGALu7GL+xzH5y82iZCi0MeeOr5e1Bdv4aZ
fJhcx/wBT/6cR9BstPjADis7hrXprHjdzK+Brx7sRrd/htH8bM5W9CVzvWGtWn58KOY6O4Ku++Xa
5/MhNrPiy4dX4a+Q4aN0nKYZN28XmlPoJjBBU4i486IRb58PmTlHy6IutEP3rwSksgjbyF7pAm+v
lHZx30rWgDy9Hd+6fhj/6/R2LZTeZKm0o7k2jVl96argXFnTeMqiKH4pKNln5BV8US0h4jYe5EGz
Z5NnWEY9NG0v9kwvQBTIWVjEGYWwml2M8Lsue19xtVuUSo2FXPHnn1Hl9bHKh/wZdnACH6sYniK9
rg++HQLttNvyW5D098FoBJ8zT4l2putnG+r45bd+38I6/NZkRbNpo8K9s9Ok+awo5NxiMuNz+zwG
QhzNRgMjC7tjMDnd62SBjZqRfVtrTtu95n1FpbGmIExWJmDLwOZOqzUQxvUUvvXQ1pYgg0d0Wtzp
OUuqR2LS8K1xx3CtUiDcVZGVf5k7dSntnRc7m6lF2gcwQPimtadhGp1XfxIZqq4219Ic9Oaujcvo
JfDcdt+aSCX4QxC9GXq8+sO3zxXpmY+xDW0BgGfSf4P2NLbGV/H3b98cG26DXlT0M9YSA6Y7r65Y
TeY3U50h7U06MUOJMGA3u7zKi+kNlDIAgqBF0qeZjHNIMnLihoWHUsSrKfWTQy2k2LKy/nUmbYqb
PSY5Cdobu/QdO3uEkSXWXqchMT/WRs0n/j8uJ20kabdl2D05llmsx64bDmqbWYdEFCQzpLZeWzs+
OeLmtnzrsUJB8ot0pUb2y7Wf9Q+uhZM6PwsFvEaZaV9sfyrWIMLDVS0SBgBaTWUuc5C7w45bcjPE
JtsRcaaiIQeZtwt/nf0+e+unjJGAabLid7/CbSBuwBxfuiLTrkzzx4NXUiw07Hp3Y7/6Jn6pHuQQ
8ZxDO2b+Hcm4SehD/Pty0mYVOaCbFH6gWCovLO23yzJPPSNvguBXkWzIX0yfeHnGS83V6ld7gskY
UTj9HpTtETJnKCQ82kUUKQj4ZRGaGJZXn7Uoq0Gd5C9aPMYniG76y/to9gLjJYqqF73P4pMmRmJO
jlBKuIz+39fN4ie8X+W6LuAnyNH73PXnibnr6P03s/LU2SXk4hcxxZ2jW4LGGC29WGWQaY7SJs+u
h0ROBCkYaG385fe/nMPR9+/++04WCqgfb2T2TrQ8NCnQUuKhTfht+rnspsLh2+v+VIJUs0hlaZW+
llsKSFlph7qPHFD+HKxS+QQnt3iOpm995ux9yjdH2wbKuXwfUiQnnojJ2stZL3KQPwumlcqTypor
/WCYYOmbUtUPljgzhE2eSdt1tiAztL36ybMhGs5aPkeHwfGIXk19pKBZN6dkDn4d5ETReSgnvNuk
y8zjeSknSotcBCJcrNOEUV5GektHL5m8xX9/xg5S27efsYEErWfYouLIxvL3h+UYRiSRakP5GcXq
czvX7pPrxPGxSVCPkE9Nwq4fHXKIZM3s6Fi9213szbu9nyNEFyp9EmHajxG5zg/+0m4Ezo/U/xbV
3tlr07kDSJNpB//9Vr6cCZs6N9U6hum58MIG9RR5H8tpeZB3tDyTjkQg5oJMPleUxsvFYS+AwZpD
daUUbDyqNCkXee/l+0psPLICtYdQRSlLDtXcTZ9aLb6MCuFh+EG5iEZQZ5H1NsNFhiBq7dOqbU6D
PqDrESXZj4o/UQwy5i1jK0JF/R8P2/rpW/cNijQ7xwBd2Wo2X7zruDT+EHHZ//4rUndnf6h7poVu
unOTrQ+sPlIA5Bo/rbwNlk0UaYfu/QA2h09RjtvWJDoENGFAX7y/mqqc2yuNemM9R5b5gGiT+QAf
aIFAZXM0p8580MVB2qOYGhdqTObyZkLOjl7KzlaP1m3nKWgwzZGTPsCbi1eRnlFAQxJLJiMblDVO
hkhLCnth2gCUpC9KGcnJ7JK9JO7OeuE9Ok60r6n6vxjJ5D6KuUp19Zf3uUaMTHP4VBTpBO1CqXbN
UMZ7eRYP06+z9P3sOns9CwYn3id6U2//+w7zboJhVIhU2rYiNGhaBkdZafkQDLO5rKjvaPmzCWM4
fbDRj4W6bn52iN+eAnPqn0Y3fQnTZHqNmlzZ5E1powzGUHhFoZE/TWVQ3emh9033wezZVpYfnEqL
jmHeoFmGjg74pvooAwOtNs6QCYsvCFR167gccJ0Kc984j6FCipyAZzMYofVcFLb1jLqPACcm/l7a
Gj1IIHebHWQQZuWCGrStpbTWcxwDAm/rCBqzZRAXx2m8m9lpPtt+Pu8ynv8LwxgSdAT8RT6G7XOQ
qNxIv/ua2mNjA1gd1LtI7BNJOhUP8kwTW0K9s7x7MSntcw+Rth5AXpkNujmaGf0F0TD71IpDOD2V
oIeepSWL7H7R16NyT9kp/6R3Wr1RtLlYy1m5ehjSy+rCm5KTHwe98myWurrWqU4sDT/l6ygOPdid
UzNq7UZOVLoa/iFCNW+KACrcKf61KO1z+xOs3jxz/d7Qp5bf4NkK4P8btTqiVxJqiCyT0o2qz5rX
oP7YVdrKVPoRDJE/sln21GWvUD+04+TYB121L72SRJjqJaTIYvef01paW+EQtUW8nMC3rKSTXCQn
5PD/artcDLkMfwv50DGgKVACdkSiShUpKnmGrBY77jyadKCqaqXemW6Mxu0/0//yuRjIqf/h9pJA
CG7jf4q1fJh0yyHStRE+t3UKlr+/wJKwVrU0U/0zdI7pa+pk6BFZafeoR4p3XxaZtu5TL/9aqBaa
f1P2Q3rUddgsikFot1CDmteFWQJFSPvyDmUpMycVUOfu8PFQwEPpu7Q44iDnaHhFvksjlVKx41oi
Y6UdTV3NnjQP6Zt4HqY3OaFmyq+JLKDy5fOaeFNMRGCAu+rHwvfSJ7tIdn946Pz+QrD4VKhdq5aj
0ddbUyll//6pjCm4mLxN7TOg2ORo2H60AomZrL3cIcJoRIQR2LGQ2XqK7DkFPhOOR3mIino8Uu7/
NaRgNSzBmtorOeE7UBS80W5XTR0re+o2qDSExvRaWJaDIkoGThHU82tMob8rnS9Xr8ZG+c1RK5Aa
Qne2BA2NoI0SoKzEsBOHwYVYGU7Gv2zSrxwmXKSz8JO2qXHrfWAqX2U+EajRbD7zGLaefT2Iof3Z
1U7ORFTedxAMoVKK2Q/enon4pIf2zQFZGfEVmN74OpWbWG/mu9wayldhh51h84youBkyypL2m2tQ
osksd9E33vgsw1AhKT6KERxL40XMDVM5PaftvVL1EZpxuYqOnObvqHiVD50oK4dz6+/dzHlN8649
SxNizdoqNSiBy6Gc0FJv56vat//+jhBF/xb78SXxCP08Wkg4nmUSONxgjCgFK4MzGRUiTBDCIeB9
IREcfc8HG7jgaKuPqVpHh8xEchemd/i9FJVdFeBciUjSJlGE5L1jR59+X+nVvfoYDhN69Eq0GltN
+WwPcb0oSrc7yiHKaOuw7ObnPnTq5ymgK4AeBV/KQimO9Ryx1xJDzcnaO9exHSIHhlltmKvKtcY7
ObSoUF8uKYdzMK0jVFWhhvMtTxpfPUOgb5AusVt41pV27sUhjvpNi572SXpQnZl3qYl0Qh0Wara0
sn5CRtTSdtKZnXtx8g1rI9fLFQgKNetuyLrLj5C2KR82mrbSE+crkVn3RHPjAH0dvV+MgaN+NTod
OR5VzQ7KPDuftKDa+WGpfQXEiDYZ3LStdItjAFGlp38ZWje79/sSVJ9Ybpvtt+tlDerkC7lcXrZE
LIT6ZUmvBHM+UqCbAPT34adAKEPZZmN9q50G0e2wCRaj4gi4cPQzN0YEpObKf0nIFqx8ZUxPeRMg
fF30+k5eyWq7j1ca1Cw4e+V4kBmw3h+Xuo8gMTrH5gP521+ZMatuJygrgFevWTG5QPqNrCJRbFyu
4UbbrspR5A9mRKDNLntLEFSYtML/q43bvTWCYI9THU6EM4WPBflPABe1djdGffGo6QjSIeqavbkE
sY2fvyjOkJzIQjtPU0YxnDQGEtJF/6kckL4M6wB55GxuVmNT9ls5tKu02zU96T051FA7eWwadQMZ
qnjy41hDhz51znpVpCe1crYaKa2zNI0R1CpfR+jYEDbdrJrzVF7c/SHNH/Qy38FrKR5qtT2FBrg1
REvIivdBbayEDSGoeRn0KsrhBEugs7WvSq49RTUYcdQId4ZfV3+Dg/tmxGSoXBQzl8WsmY+VBjzC
TIUETTqnB0+LBuS+uuL8v66TJrsRuYVt4kb9uqLiss+j8gybIX+UEI6QJ/djrhQ9tPI055YC1iEP
1qBdfJE8Lx+gfqxacJ2vbgHkfiqmF9RMtaNb2aiRqcr0SnRrrvqh4EUqIlYrLQHApOgU1JS3VJhq
Q3Js4gLpKhJ1Tx5J4a3hltEejfAJSaNJWbdu6TzbOjUTuwjd77MSrtMsMP8OOm/ft/rwJpcDH/Ce
zCCEKG2W8+a/n4TG7duSqMFUDZVHv03vKZ4pv78tUVavWn1UkI2bNCTaBx+cWmp6wbHW9Ecv7LQ7
JMqjAUYyth5ga9j2n+YWcbPKQEDddkrtKQZnAhGtyn5Q5Lq3IfJ8uXrwJA6WpepHd46eFQ+WOHSN
BvlTo21B1br5QxfQBESepc25hzMTNA0a/iKOMCYTpqE5JQ9d2OqPckKlVvH43x+DdhuXio/BUokb
xD+2bd+8D5xxLIkn1O4B4olFXOd42SUnruqFvS66slwalzT3+02fBsbKHI3q9mEgV5RCSlve/WGZ
IRBRoEv337+yeYMBBpToaq7LX060cTM10bD3Y6XBGHxNy/sofrgE9LPv1GhukliutWXae9OboyI7
TnMCdfuPWb7ja039X+ZAa3+ZVVDCbwhJXr0blDOg2AoSsLWWG1C6F0QvurUuUDFbTyHglmHoYYEm
GjJMQfXrbBK2oSuB9QSo8U7i7OqHgmP+h5yOK76u15BYxH26bboW0ga07tGt2/1Fa0PUmZLc/5FM
+UqDYlDAJquokqmUyoAmZXs5rCxfW1h1PK+KmbrMQk7fOMZu6DhwVlldSadRXEN6Xt3lJeVQXtIt
rVOqg62L4nZ6iEyjBAgJLeSh3EvLPBjTAzQAzA5Ap00wIHWRkvQRUnOskPO8m1HucdJkO6PE9XCZ
/nUVjUruoq4zPnk4XbXbtVQtu/qg8aABOCNO5aFRUn8vVN6ERUX55/DB+eo2iRlQSt5eSddRWXI5
abqc+h0bYMCb/sZvRPif59OmJG/O794XR2mTB4vqHmGT8EEt4FCqU72zwzb8Zbs6Ivf16wrS5pVs
ef/7rtBkeP/bN8BwHRdUPDGdBwLlFj0eOlAx4kmtfyZAcxtz7ZTeBiKkckzd6rFURqhWYnQxOZpP
BITq5CpAdIBGIHL8Ph8n0XQ/OPVuyl3liGqj1W/hmn64jJyQ14psnRxBMbTQTeoYUZRZ+Wrp+Rnt
AEHyPART6/DfwHgc9bx6G/ySRyAoNfjj87jOC8U/VqUKHyPKq51rh2jAkqdH6Tuun40sZzfbhMGb
uCLsXITqa6QJguTsGiGioAr0QfkAprHWthoH8il95q9nooN7LbX9R+mR1vbwkMYoj7cyQyYyYvDP
1IMj02RDBTLdMoKU+PufmatjoXeo7qDhI9R8midvLBZpNYbPZuWFz/rQ6asIRi+sQmzvHmhoo8A1
+udKlKxhsOUb3WdD1oihtEVsSjcgGOOVI4vcwfs4pzj8JB2lTfHYs81Ct19OXK+VyVp5rpsIEint
vVnRhOX3t4p88ZToxuy1KkDP8J+3jbRLXzkpVl5N17dVLVa+X/Zqlyv1aLxcVr7Ybpb/ftnGK/5Q
JtDMmwwbzzsUlij4UXHmC2rc7mPo7xJbXtkq35MmWbdUyw3kYNCR14puXMms5DV76fbe+OC+SUOU
l7jKLOaUofKRzPMvf2mTK+doHh/6H3yRxFVFXvRyrd+vf/mhUez87fAAS8asecrEoXfOoWpWj5da
gyg4UPS9WgI3Sx7L+GCiaDryFHpKWjTwEX8LEDkozC3SYdYz/QHiPfrHKBqIWbg+1rNYgChHc1kA
xocFw7xIAc5u5WZU8ZBk4g1RQJJnNxpkFaTNlGZZcnMaQmG5zEqs13VWYr3krCqcb9ZqiZq/FNmQ
7eZy/Nuf9OwxVMP8clCC/udcJtpOmuRk56YwUvX67wzGHptJHZUdD8ITyhlF3m1iI1j1Io8e900C
SW2yTtWkdnsHlV7A/37w1ji0GPJD43WefdgltCPxxy5c8WwJn/vKCJ+1ZFx7QaucpGmEr01avwxX
gxXziOsGfe2xOd2EStQjQUWbmcr03JMjzkoLyC87lXR3nRgT2skA/l9Kt6tdXqRrc+T6xXo5ATpl
XqBKRko38s1539cV9fSEKlBcFo+qYv9oJ2d8nfoi38CxmLa2yIv4XXGyO3c4J2H4h/vA+T18Mx1w
GKppojWmOQAFjdtYqBvoc6FW8/gdPqUIvvNRydkFjtaRysBTYWU+Cjmt+beBfiOqNWr/DFCouUsc
IKpyKA99+Qlx9uosB3rE9wbqFUqZwp8stnVEm+dJjjo/75/Rqfs7SSsIy73CfuE9MJwI7YthUPZy
C3hBR6SuF27CPk0Qif1n13gJKL3OX1ee0Bu/l2n/DHAyUhKpCr2J3H7x+9CbvGzVOuUGoKV1RMj5
ktCRWZ0yyR6Dvi4f5Ag9MEETd2xQ8QJ/Ftf21b/QJmMJrNm8N2O4PvIM7Tf3UzXVh0EgA6SduBtF
wtZ3P7FVubUbg8rbMI5qMjtq4P8hualZAg/+8UWuIcgherbblBEME0TN7/GtW+lNOzV28b2ZBneV
++jdt1n3EI8T9FeZr7um6ookbxBJbx6objUW+sM4i2E2+DEoYRiC7GmPEG6yu9LzQuQWhuzoxLO9
dsh4PhNHodQTRdk3Jxv3SVeSNKhT+Dh9osMbmGippVoPaG6UR2Bj6Bap7gSSkRdSNauuu7DTKX/M
YRZ4zgyxGYJtyC42+kvP0R7JYYovZxFoXQ92GDUHVxyutj4no62NwcLRkafweLtDvqDDQO7Xd5k+
Gl+MOCxWU2laOwsl/C+t7R583SvPHaIm55h0Go/A5HPpnCT9ll+FHnrvB3eup2YRI6hTNKl2Jydq
rweTqAfq9lJEBOqIUlbjb69lR1mpvA59UbOUVch3X2mSHrZSrn2rb3dNGdCK8f0w96XQ98/usgwK
s2EEJYoR77OXsRPyFbX9eUdPG/M028Oqy7PqaIiRNLW8dfZqOx7liGfML3tfqNFmitWBzjr/2KQL
qME3rZua7QCqqP4eoz27HtrR3hm5TcGvnIKvmZEbS9Ay076YsvyLBhxf2gsk2ndTGMcwl4Pwq1E0
oB9szUMaPrefNLN9sYXdoly8QaHah8nvQCzVpxDFbr8atWnfj4P9TGua6KUtNhIiYTaaHEjEgom+
k5iRg1S40Sny6hZEmyr2wvV/x8bs6v91S/FsdOi86upEDvCbfr+lRmPI6VwwG98zymc7x1Tdgzwo
Lk3eqgkB/KvNDFuEfHSgVxefPE3VA3ee9b5K+t4Mpb8FT3JBJqPfOFVLKW2e7mPR6VEeJktF+o5I
5GqCDKEupkrP7yq9MC9uoYE0hq1CppY2qmvayqq8aqN67rgsUUbdaWPlfarg26xtowRDLIblbNZ3
SeuilySG8ZSDQC1opiaHyN1op141j3KESlLxKbAuC6Uls3uEtGLnMfCiHzFNF/cZ0v53nTkiZiNC
1knEnzc22Usq+d3valMssNIXdOfNug7d1r01wPqcESbr6BH2uel7Za3pIa8UtIyO9qz2q9RK1K/q
HKA92dk/f3dNHN4+pnC1qr5Hr28ctvQGdcD69eGDKw40UisOqhoKRTIaLFhVpi7krBwP7vhArG/u
lFpPaTghfLwe9mutJO3SCCf0eq7rKkV3tqkL8rwKwxSxofZtdjyVPjyEaWYGVEAO63Iwt04S5ms5
bPQUUos7+BC2hXPqh0s97eu9HCIQ9epYYXeyg1r7HCbNEtrzX52PgJmsV0xWFR2RcXqVbzFpAg26
Z3sTnZzCcw5BYp5pkwOyVsbjWkbjDHI54+YaqF+jcjmLBjF1XZGHuk4ovlrsRg1FT2/2efqQBY7v
q8jchfCeEb+HxQb1ZW+IQ5CVDaUezuYiKXjaeXAa/zHJM+kmPeRQHtTWafa+TzMVcN5UyZCd2eo+
VRUS0xGye8W0iOZpphNV4H/2plMomO6qb/n72c/zpRzqHkpbjq1mOzksWpSkc80/x3X81W/sb4lG
X5DA9sd7LyyylzZM97Uo60h7JOwoSf5PuwOK6x7GK31aBAB3RDFzLYcSlCvxt3LiCtS92rq5vStn
Fala1Tj6qhBW1xMVmDXD68F7H/qqlYnWQdFWzgZsfRGxFNN1pSOaFe38sjKOMXpx62AUDctmwz2i
VmTRZGOovrJvnFF5tP19D6Lphb5n3OxR9dVMFPSI4FdBMFbLr5VuHiPe7M8uMuOX5bNwu1mOeONK
2gmVzLUVxQcESJQPgHujKOMFmsLGvQTcEwloNJ3S+DsA059yh3z7TJTodkFycrqXaPRRmSUHxeYA
eOtqjJSa1klAJqWNNGx80p0Xryt+c8ut12Rg5wP3TiHdO51n4CTFUvNyZZXotD+kuhA+q17li8lK
oO393j799xtCs0T9/WPQpZOwgpRjqxoJYYtd5e9vCCdT8qrP+/Kt9M0eKnJj0xIyyusFDd04Xs5t
37L2vVOqSz20zaUlpy4OcupyqC00KhFCXQC3rbZ9RntduakqxRChkXQtt1x+YZfbgo40a7khs6k/
XWbjPiue4PptJGJeIujlWdd0L7WDkMHVfgXfD/9MSn+Jwr+6eerwEs/NudCRG8mT6CWJ6SHdZ/Or
TuFzF0aZQoajnl49Wnig2zaGD4k3XNyU2emP2ajoSxnwEF2oG9+idnjFZF0joRt819X5Jpy6GV6v
zHuKerkItq4X1cf+0CKEcfLG9kECXrJoeIKZOnwxa6tam6hpHjwl8Q5KMIVrGsNkr41RP0QNwECU
toAk5UEbnH3epQutbKuTaRH7Drp6z1t7ejUaKPbNVIMzFEPpRj1voFcT8iwIHIJ2ABb2eP0ugyl4
6ctRvb98mQ27RL8zY48rXeShFV/80C5euqFQUU9kJA9XX3nNy02jWMXlenGB+mozh/SPmtPkDPaJ
1lgN0hQl7W3P8qBn0ducmRNQEEw+UkuPfvIqB3JN6Pj6zmi9ZnG13VxnzBP1DyGWJXhqNzeQoXtk
ZaC1AHL5164loaNY5odF+daGenZPFjo8ytLJ2EzZMmHzsbLQtmtW0vi/puVEW1pfm8Ys93Kj2Xqn
DvXssxwkqP0iQuWGWzlUxk47qv54vmxyk0T9qyqc4NDXrnUHuTRa+uOI6gW9u4KVQXvW1VBPyIfH
3RdYruO6iFDNb+fZO1mgJGjdPBtf3NyM76VN9qeNJ0U7qPRikqN5MiGH+kj4rYa+5AlYFI1JT1XP
fHJDuoWInXGmk3lQqS3RU4i9s1904RPQ6aVdBMOz9KhNFCSLXCi2iAWVY7v3g0j0yKFmpHDlE1qq
pXTeOpQmrciIlgCQTeTIq5b0uRaqaOV2CrqHbpfbKznVKOqbV7rm3QRTF62qILwrprxfBeOonUOn
6dFxTLUzrUj61SjOYmErfFc/0kiGsN1BmJJ3ZAR4Ow0frVAHGSUOEjUi7Wz6HuVojtQ1yGkPUdYE
uS2l/yofHU0RzJu+VLKtBnxr37WxvQtz/6lNx+YoSVKtnic7epggDy4e6fKgZP5TkjjNUY6uHpJk
JVe9X0N6RAEtsgzu+MX1uSgfdrrWhMfW/3ljlkOn18MjqSo5uD4y5fNRzvmIhgso2nVxZVLzc2v7
QbysSjdODgAqwnv2jdAvYms4qhoSKoGbjuT7QiAPqhV/7kJE+LO2Kr5VWfuIfqr/t91+73MElpF5
LFHZmfWfTauhhQ46KUjsYJmT774vdTbUumI4x0mPnWPstM4xsppil2sJ/SWEIFkobHIid5/tkBiw
p5EMG/ARzEve68H2mpob83RTeP2Rb8GTG4Tmj/cTOkpeLBCJr1Ot5pyUsE+Qok7dI41cunkx1KQW
O0uhCYkwehqcwVXV+uUmH5zoKYot675UR3Q6uxaIS2NawUpRER2SwQFPn/opnk6p4lKHm63D9fnn
8GlsiPdE708RL/TNuQ1dBOU0iH1DlKSf8H+lcUr3vYvQbewRGTijjUozHVTj11VNCcHJmoX0KDot
Ap5YJ8es65wH2zfLZVI5+k5xqc7prmftS3au+1oc5PB6qCshC5SGu6ups5Nha0CYnj9rSHpsKe+s
Sb6FDzr418cRYN+jqyDRrY2zs+0dU/EXhUvf77CiTbGcpr+E+RiNYczOIwA6W0Gij+gXafSGt6WV
OZ2Osjw/pEmrbcAr8uUxTXPZWL7zpXKsH+Ns5X+ViUEVFuLYAoDLnVLV4/dEAb2vdwA/J5LiC7cv
6udCQW9F1+2ntHGr5yLuorXaJclGThpR65xoebaRk9JE60Rl0ZKQpIUtyxU1HfaoHrHBH5IWRYsh
fUljIz3OVZmvSgsG6KZq1GwdZRT/wpRiIHhXKobyVBrlIRHTlzNVt4pFmVNqvPrIIY9be4vyt3Kf
+CH6NaNZR/dhFL+OiFaefPq1nHpxVoHfW6pJOYHeYTggA37n16jzsXsByOJHPFYEMEHXKZyMzpey
1+kJMZb0CyDFU4EBmT8jK6byxdXR2BSHQHnp/Mp/VEg6n1srH/faVL9d5+kC4a6HctRX0qarzTcX
VVcCBWeYaLswRdQFg/Jbi479yrP14hANqvOgaXRE5JsCtPDfHmWAnt5Qmq8IGhT0pw03BpuMFzlC
s/LDSMwRaQByFp6FpqyvIzE32XbyV0YSd58WXfzYwdK63G9VStJ/JBN6Cdcl1TVH3QQFLrqDldnD
JCBYFo1GaRLTf/KVpj+rKKajFKZ8NnNrPFRGilyv8IrLwdnGVYjGnZhN47BZ0XcAPmsJ9UBeWkdi
7FFruw+bg37oi23tx79+gzgwsm0boAzcJK5xGGf93GW0x+AvE6VrWnyNFPTc5iwPlMsexrKw1q3f
nCwJ468b6sFh1JK8F8HfxZhOFs3IdSppfhDzCrOFvodArUhMizcrwykOd1ccizRfXSXeRc6idjIK
V9Whux0wKwvF/ELV1+TIAQLadvpXA51JIJGczI2oELTti5WimjJo3XwAIQEAlk5PHUo/urK6UBvS
6N6z5/5FDZz6vg/cD3bAEfGxmIvvWZAZZ14+SxXZ0k8y01LQswVYSXmWo9h3XrXe9y95GZ0k6LLv
quJeTvZB660oO6dbOYwMu93GkaMjHszV7AnVCEdXnIXl+rTC1YqYlKZHqRBpnYNqUlmpHc1G1roN
v3PvoXKaBC/I6yOwotOGVqWV4nESFS5209umVqKfyMplCx7B3TOyeMq2C6fpDk5Gf05nt1tIlzgh
2wLv4I0+i/xF+hC6lJ71f8iB38jhQf+xDUd1AHqAaLUt41aJyIBJGGhemb5FEa07+6p71ES/zaTV
k/uyoQ8bHI72LG0AFOkoA7ZrK4dyYkYw+2bVqGgItXqt8mwBG8/npTt66AqaKNr/c0JpPXsy1ICG
vz261QvHaJu9PPiZRQ8gS/02K0qzzwNnLFHN1pu9Kg7SRQ7NvGWdPL0u/rBGXmec6q9/2L3eAKL5
vBzeQ+hNwLxFYeZfn1dTq004ZMbwVe/zbJMFGqpdIp7QxEGelWHKaz1S23MdOfFO2iIRVAyVxQR1
gIbezUaMrizGLoncI+JNziHp0RvzEQhXHVs73Zz1eqpfbOP72f+/36DTfNEK5q2sU1pQUOnBQmJN
bovlMDDjZC/30HKIBl78YShnr87XtW2B2NyN83UYNDU/KFV8ZO015wDarTjR//kuE4V8eSBfbywz
zzC2JGDD53T28hPwfroeqdX3+v9Qdl7LjSNbun4iRCQ8cEtPiqQkytcNotRVBe89nv58SKqbtWs6
9pm5QSAtIIpEJtb6TTzOwjZZ8zhGnbYrYl4iA8eIeS/Q9UU0dNaPGGMh/ts/rLhVFmkyRIdC5ZFs
FTUmCEOSvfsjj3wlGNStLGaD/Yy+TfaI7zIAXaGfdVdP38Mkr3eB0kJul8VoVgztvfHUR934qmc/
o3TK3sEhZnc6vhZ8oZkabnu4ypG8QgKW1tFA+CfIKiiKMA/kHcjJRBr6G3kH16LhPudOlz22blZe
6s48p8i2rk0zCvEcTtRVNdgmKY3CewijmZUZlyE6b+VH6OT6ky4ifW+hjLOpzaj65tifSmMHn38M
9Fr17f/z/Uen7T9fP03Ygo4NKQBXZR1alPNnhF+IMsvtMMAMqyV11w6ptkz7UDmI3vTfw9SF7Uwi
27EriEbI7i5kvR+19obQjoptZha8uwJnSnAF1hnoCOKPFXaU8/AsNzPka13cBuYiDwIMCaJe7C0n
BHE+IIo/if4TgfLoV1qcAV6D6swAvNit53ykaV0sNZLxF8MjRJeKsjw2SWcf1Lrst01lTA/AlP0V
cEjtbZ4HAffw1zR9zaMp7CiRoPaLAlUNdEIXXR51Z0+fTo6PMJEGQo4QMGKbRHX99jQpL1XftmfZ
S1bL4tiW087oxHdZL6tkozyMXUkoEej88noFWVnPU9bq0C1Qe0SpaC7+djHHxvh6jOq73+pSnj5H
BMtWZl/aXzclL2VmWLmhaIxlzTzNtU72wYkmX3VmgibYv9x1hZLTAuNfdwtauUT6vX7QE3SoNpGB
+2zvJGSfYvadx6jQursyVj0cV1qlu5Pl3Mn9ZYO/FQjxETl+cqrwA1E97mfZLNtq0ie7DezTZGBX
YwSU5irk0dRFjYrzPnTN9EkMPmKfRvrr1qM3xa8yi2zgkQbL0zxSs1IbVbFKXcg53HmihJgResbm
SfYwkjLelWwq2UTRKOtQ1lhD/woerldK3XGDQOJEhJUebghqPJogf1eYT8TDRdZqODKuVVe119cZ
8K951MFy3Sa11YlffmgUeCpx/8ZUeGdcbA6OSUZk2dhNtHQLD19acb0OBl7GcWjSN9ldzjNMfI6N
082RX+7E47l2UFQWPVmUh9JHViextKMc5Tu+sqsK/ifyrmSdrmWHDFnAs+wfGmG1BXwYsItmynHw
vs3pxaMD5f2+KuckoEE+Yz7o00BkGgfCdWOZQYYaA7vx0E4fZZd6snVWqjkSrmn5WouMZosX4GjW
yXe0O5LNMOHobSha8ZpMHiBeO/mO10u9QgVOu9P7brgoXfepll783c96sGgI/Jwd343vQXjzcjc3
ZNbwqytt5TH08hiJgCZZyQt0ZnoHmuh9zDvUxxKl3dusHWt5kcR7Rhlf/xiaIdkmRe9ua8Bn76Dg
lqDyvI2W1NGGOJhxUZq7HgH9ctlCqFvydIn2KtC2J2XkI4O9Rx5nCEWJegVBV9XPHmWraoUdsqOK
v5XFQHGNI0Z4365TVXyHSyBkZ8dtxZMmIJN4GmQ4WSyzStxHobm79kULOVmUUOWAN+p/ydnsAn06
1+hRTEMk6klTBuOSkkGcb+taQ5Z/mZZBfL1VR2myA5F5gV8xXfQEjkKLx/RBZzc2wGn8uueZVxh5
U7CV99HmwoBxnX3dc285900Lfl42zl8H9GJM9ArmKROznO4n297JkryKvG9D6/vrff23e5aDhlr5
H/fsx5WAzZ8H9002bHolNrdt5e6LGPryWmkLDEYV4DsLeTomiFks2waRrNA2sY+fWxz06fnSJCig
X3s2JC/wlARgh0DmQQ7sRZNtvNB5i/Wg+JpMZHUTHGXztZbXV7EgC+plSrwihqSNevwU1SWhgaoc
4A1EyRPAyOSpTHEZ7N1H2aG1NX2NvF61lsVCxNqFwbKjHJImo7Pqgz7byLoaSCXx6yUaBOM+7zAs
ny9zbcLSeGW1+HGj15s8Cd9s7kfV2t56pCWWT67S5js5gISXSyyPgNOyLApytcwkh1b+YC9gI9d7
WYcMcH8cjehjKic0onW0eVXhRGhCDvh4xVl68ges23x0lTPiEXFevUw4XS6SoBh/BtMmQU/y15hM
f8FC0V6dvLdXEcZuZwRIHIwVDcgZaGU/Dh7q/wS/0m9sje+yeRBhENgCjfY9MnWwqM2UXuSVERI1
sScCBYEA2LZwrAqVefxdmyj4qfdauQ5MRew6yzFPbGX8jVH4Kv7USMCPcekuhec4L7ihloZRw5nu
1e+OL855WmDdPsB8cgY+5GgoNwEu4D+U1v+rFGgHW4OIcUMYvSfkthWizbG4d/Tp69p+phVICv7H
dcPWdx49c3KXdhD0r21IYENTvT+u15ehjbB7XWzcscDxixe3TdUQ7PYSL4HzrgJaHzv1u4L9HKYG
9YeLQucmqMZhJ+ADvbqGdSjTedYKsWU0qdqTPnTqfRbG5uI6csatBeX45LlYItlGDKNkHpBmW9RG
nG+oHiYbtekxmQSC9jy51oNsB7cIL1It+3NAePBsKwT6rgNd/xFGi/3Mz67ZDyKIN6WGJRKa0teB
utOttXbi3VfAEuuD6v16I+lk4jzPBxcDqj9pcKCX+XwnYY//Tthmr5MTYJDuEFZMm7b9IHy0kB0U
vXJQAlDTWV+pvLiz7qK8VG3iKFSza3jA86M9Wp1IkIxlSsWsNy5PzbeW99KtUyC6HOAw+ZYb/Ofn
DkWZlyvs7pOjjyDmo6Vgvibvki0/gSK2fRcL++g7D0b2dcoqSvnB1cFHM1n+dpgK/Pl6hLKnXNvL
kXGqm+xU0xTQg+Le40+gLSaWpBcI3y8ljgGL0CnTXe7HDQxl+PPyYDYNLsiBhSL1TKeXdapvPymD
o+3n1bRSIvNSzAcnYW9X6hGxpXlxDUE5XArnrwCxmuuCWqThtCXVqy/lINmrS4Knke3kSZasoXUP
gzMHxfIcu542Ug82ArB2UgQviaEoj7Ff3Kle578Nds6HE6fWQlL0qkodti0C6mvZauFOtlKgvxO0
gd7XYSyRFI44y9I8o9Y7/ks2z9hNMJznTmbJdb/IKSAy4rXhdM6RTJRzbM2O3WlXDtqut9t7bW6o
PEcpcWf9p1lBC5iHvgV+NQLXo8Yp6DFT+/t0xGN52UzDD1/91uOyucN3HVZg7uox0AOsHgiuYEsL
ChOhKT/Zah1acLWZp5epEgHQeHH/1TlTAFcMLR4vcrAG526hlWWzB63BZHX25FsiekxCN7n0pglp
NnB/tlZCm9Y66Vprar5m8kKkw/9qi0YlHAjIJ2xDMIt4Vr4lvmKtU8UlKjYXy94z+RbExVEWB8y/
QhQjLkbuzRBiEg5jFr/5AfFxvRD4AzsifnNMx9lWwvtqjZIBh5jMG/eytRP2dwNTyHs5VPHXky6G
1wqZxgeAIy/yOmlmlAd5U+k8f2ga/35TsjWFwSdvSlFwYNLjuCRTMZHedVD9kLE+Wcz6EAdd3mSu
8T9Z5wSzEogjhUNkT1/xYFbMneyr9sc/E107yTnDuRO+EXO6wl+PKO62qRs9+WY6vQADWxPsbi+y
JPqcLVpoPsqSo+p7NMTiawk43FH38/5BtnkkIpMxd+5lCdzgE3DR/FrydP2tHWwVlXCukPnppxqY
4dmepulFeOCN68RA8XBudATGpfw2vKNsVVPorJk7NrD9aQUmjKsPjn13sjVjnSfwbcB1lq2W6fGb
SuwDeAvxYpEhQLHr1FhVvIdenj9Plh2h1CjU2dceeFcimpNTee82OD++xWW88EcYsrJRNFwq12v3
kNVK/jzEXb7JImiusrX39PSIKhZac3Jss7JjJ3mWXclexAuC1Gzc56sEbd+tdRSGULBgIrcmdgku
Nqn6+pzoRrBK4lRdIV5Vn80yh+/XzqdR4GDEGoXe5lpZBkiLLMpafYhSNMM0PxtR2JznEFjUpYRA
0PTZk3SZtlnsZU+q26fnMgzOQlGVfFklEy9sqm7vZasZ1s2dNxLH9XBVe5J1BLC/mSRnj7IKtxC8
H+cXIRK8TIDq8q7W8pqnL7MPKlocXjDhhzoX5QgNJcO4ExdZowbs9UYzQUZqvgCOLP1D243X7rJH
P9h87QoTf7V5Cgfq4CnKu8tkD98yr2uOsrohpIP+89AdZNGvS+PgscJgUsMgeegr7VlvkuQkr+RO
Sb0jMdgsbz2EuRp6jFZTI3nojUGsdYEAMk+acpM1ub2SAztSC5f+5/WvrcnIrUYQTxs5C9Jp2n2c
RFsN0Nv1rzUzxA00MWlft+/4Bu9A5hv8Ap9M0WThh47L0z9JsRh4GwAMZ7ZX/8qTybN4QCVOQ1hB
lq5VfadAvR+GbVC2X33rONRBLuEJPmCYFBSDvU4MHGIkbOiWOfRq5yLCzPsCXaQ1RAfEsb/66W7b
b1rbbtduUIT4p/rqCU2I5mTGQbqKhyT4C+e+map5axdG91/b5XiW5pSXvwQD0w6QWQnNmuS2MS0k
avVWlAJgt6IEuOZz58YSdJ4lwG6tcmzdOvmqAm2zd4bCva919ZeUVbCcAJe3qsIJsWAbxq7tNFaJ
e2nYhcpeXmS/jD069X7auxugjOO7pakvHWaIj+gSl4+JnrwGMze3iHyMiguYYC1LJ7IGuHf26C1g
yABgjEwK/mGwNJQqPQa8+sSYDqKZ/k+XcGYMxzhDrYagG9bYqYKDtd3swVO0aG+S1ztd68pZOcMa
GgAabhXg7TxUiKyAkNl2lnD40CL9JZgMsXUyjBAa1FBeZCt2i+6ycDTs+Xp/M/jE6Qqlz72FquXi
FMTuWoVh/qDPhzENxwcQhZ+jVsUHWZL1Tqt9DZV18iAsZQAxHtqkl+IOUSdUoLDs6p7NuK1nldN6
g89z92woqr23Ij9cylb8bchCVgbUNxplVQG81NWF+ihLXhF0C3dEIiqq/d9nI+MX+pX1KNMPSnxq
tQyI0pyz6BFU3rteI37LWVi+ki1RzyIg9E8ew41PTdVqpMrT822gNQ5iIYvycBuoZyZ5dwb185VC
b/q6khyA9bG3yzUHy82MfULWk8BSDN/eKUqmoVPcW//jjB0+1ArvdRIN0SMiaUQpDHGx0MXqy848
ylI7KOZdoOrfZUkebEPFgU1k+lZPexQXOse/dMRT58FyGlxIlfnXHa5g/Ezpcp6xCUzzCFEkuFgB
QkNJdiSD/KrJPykaNVyRA8tZi/njk4eoqu6Q/1dOsgQrIj0OvfoqSxUKu8cqdyb8mHVxROxcvR5A
qn+dmaHbbvH6/ZA9EuwJrj1kcUySpWkU0QmdrWYhVZ8nAPULN1HsMwYz7r2YG9KZlJ0bnoE0Pgng
IO9JWg/q14gocn9NhbbrPDPZS/cIXZ2MRyPeepNWX9JZ6sPm0Y7SHGEU2UHW9UMJw8wovgbV6JY9
2u4ms0+WOSytWAuPZpMZZ3no3QE5rinyN101ctNzQ+DEKJeOc4vRqetBJ6Qm+8lWpa+fu8zjv23G
wylzLYRsLeeutxDfdVU0bReyQZbnVsXz/3JMv3sMAihXmdtrT7czXxkDLCuoU3xajdj9vfXWb8jN
I4m2z2CGrBKcHRY9//4z2gXapYTRL+srJNoIm9XFDhBJ+RHwmoRph/XatWx4yNPxyj3X34ZnmGIh
CGbHOE2Rt5ng5r3xIuGwReKsmuvkmayTrbJf31XBn61I436NxS2+WmKHqm2VSfdPYDMBrQXVcBjB
IMiqW708y63GP7WOUW9dM56ejcQ7KUU5/JhPMIHr5UlQftXYle6g1D+rTnn8J9qoDQ5KpT4kHu8Q
ofzPydMaHxBARmNPgIT/qTUfZIM+aWCO/h7h8JeerTQFz4jAe4VOCpgcLR+abY8D1DP/SmWLE2q2
ksWkNpujSdhmIYv1EPOaxk7Br0KtXeqKtun7KEJ/h6EuKmGLkl/endLo6rOcuIowJXbnYmAxsZsR
a/eI8D5j0uQ8mND1ikAbzpLlKMmPAghQZywU5CC8xtDf8F2f7jCtL8DyJsabYmVEa0HZ7hqERN6q
ov4YTT158Il/Pv/LIEUdxSrLNeuE96QCqDNmrwQhEOUyfjGrUJ7004oVy9pZumVuUkXLtmPqpcTH
wVTIol4bvFnNi68sNo1bLqc0KB/HMTHAuuHnJ0GfQrQ5qXczRUNv7N7QdcoMY3yXvYKC5FlVuMO7
64xE0OdeeqfIXnLwv/XS8QtcZaoVEA2JuzcD4vU8Q9HgvCkvK4t/XJZeddLnm1Lp1dWoaeA4/jlE
+jYnpgJE7O/qVGUdX8B5A+RhFkfZAE0iO9dt3h5F0bXvGKQ9BqwzLyG6ULt0LM1NbAjzvQNKmcy6
P5ENggrRU+cY2bZ2P3QGhphSEIiRXhXFL+gffo1USV/LkbIDlPGvkaWW6teRUjGoTEiJ5s0u9KLy
+wxTMb3gF1A+oi9FZ72YtYvfXNeHgN6V+K5SBm0DHDt/ItJCbsvukJ5E11GOivPxow2m8K0hGI/T
NibtgeEVB8y2qq1ngwyLakgVfpqUnyFcOWL34a/YAxmgFPX7FLrlKjLRPM5bZIucKv9g05+uysEg
FgX6cuk3o/ONDSe6dG34SzXVYxxV2keWqjOTxAzBvHjaznFia5frKkmikFigqfXDh2HlJyTKojdV
8T5aFoRWNd2zV6r5c2eH3rIY42Snunn+LEhV7VgtpmVhBMVzP/YCgyQslOe+soc5ODt/GpMHWWVV
br2MHCfYy/6Tj457marJSrYSxEdcf7Af5aVklRMMK4Ta20dZagLdXcSh8A9y7jCslI2VR+ZKFi0f
64fOL77JvkOeVuc0NMXCgfIAtipMnwldnbsky7/pIXAzAxLvocJs51Wdsk1dq/m30UNNm28xX4oi
E++F+JTdFRV9n8FhYy+Ljrqx86b/yPW23GFhAEBlnnTsklVjROlbVqXaPtcCDK/nSTvFPOT8GKGh
Nu460o09OkzxJc4NexkaCCTWdtfh+9J5LIUlazXR5EvRoNQTjN2aqHwfL+HRtDun6xUSpHP5fzn4
OtV8tX+dQPU77MebfE/Ag5Bo0y8jrXNfIjWrT61amAtZnwEJXBV+r1+7VdnwW7fGSX7vhvu8vkf8
tjqNoc5+Y0ES8UcYN+6ittX22DaT8QYCn8hAHb4K4Qb3loXJ8TQ/RNkfdFs3ylA4mItWaZqLmEDB
URY9/aXzreY1ANV2HlIfmfF5ss4yFzgLruIC6z+8btq/6rpaCS0jOMH2/y7CgeSbodvRrIwvLoVl
YxERN8qd58KyqojJbfSwUAB0qhX4szj6ZnakguX4KXYWbR9WP4oM8N9gN/3LoFch5rRudraLsd0r
YQiKyKub+3RUWqyxA0yVw/pnGnXBL1/sTE3nPkpVe3ESZ3i359+eUuT6Aw5n6hZ1zfbQBFNwqrsM
yy3sM57F/KDg7X34VKx6o5TExAzf7XaxLrzdqMCLb2pNn+1cnF1REoSQxVHnCYiyBG5dc6uiefpO
w2HtWux9fqUpxsQrkUfGSyIGsuV6lrG+UmzMaKBo5dfONunqXWlF5bXVqvxmhx0Gn+ncOcjxB6qT
oLm2FhbZE+wh2utY3RvSnWcAnpIzp2YT71pHgPOe78p1i3Dnq8p4bU1mDrTfqeLaOiURtr1ZCgJs
vlBlkwgJS12/tsIPN7cmxnHXYhAKfSsay7oWWdvU7dRiIynHZkM/bTXTc6+taqcNuEWUBl6sNZ7F
RbMDgvWiNgOuIGWX1id54N/7dRbpaJJPw/HPHrJbECCnTSIv2cpiXeBRnAVmssoHz71PDQ1A8dQs
kV707mFcANYKSG5uSj+YrpWynzz4efRpYx+1lyU5wlI8Qr9pv4nm8beuUUIsCvQiry/zZW6HRhPP
Wpb0Bzlc1tdTqNw5AYK98PgBOM0DvChzV2Xl4eExT6ymPHwA+OTn1PTru9vFvLwJ70olf4h5If/t
Mj3efXiTZdFa9r1dzNbiPVDM4nirb32coSxPeZVXvs0dZpqzJDCmXuewnzxbLYhpx+31oIRGewzc
AF+XApWEv6uTJDCbhSxrhbidmqTSchZeBDSUFB/wtj1eT2XXpkiw7Wpq99ryX6ZrkhDKnk9qYb7k
OM9j+S1vRbJsjIqz9DMXzRbcahUjnuARqe6+9PmWy6JlxjbvTUF+gkDiv1aQHWW9ihPKvqwE29h+
nN7VukHCrkYyEKVA4yUlGiDr49Qd9lMwe3PKyXFLIkeCNhcxEDa0MOyP8lA0kXus5oMsNg2oPeEh
2yPr+rIkSU2OH7Y59hVEpv7G2sdJvWpdfbpjETaIjc0Nlmd3awJfrCsSgC+x97JFhdoue98w+bep
XE/9GiYHXMdWvnlA2mNIPsHtbsdRU45AGhLHSNHm4TDOVtf9fJBnsi4kYYTpr0Bk4D8bApbk34ZF
CloEosgPf9TLSeRQ0uTepmK7fL3iv11MjlUrF5yomCNzhH4TAGYbMZP3pS7STTnpKqeUIM26t3yx
rqQU061Pr/tiKVyl32q1HS1MiDhPilb5e7tIk20f+Mkrro2PUpZ1qr2Ir0Xzew8XQcf/3sNTymY1
Tg0uE66WHt22IXjV+NlREzY2IJGxv1XZSWSB8P2ny21EpcXtDkugExKz6VHWXzvbo7BXXVqKpdm2
zcNYsEIDviTWSOzEJd1X2bscGahFOZrNw7WyyGDba1A4ZV0+N9QV5F/escVKTnNtUG1wqXCX1zcd
rUEZxTJJvHZ5q7sKcMnynypdfyp7/dYu+9c1Hh1/TPfnRLL83zW9pPiXlPjiV8fCLoc4WTksuw3S
UIB4yLjgPuxjSziMakpmJy/FXYm+q9ADirIFM3OtXflNBXme//JGVlqVpRMWGfVoFVfhotD7+lKC
S10gIG7vHTcmXNJX8aPmvMs2WYOYW4R0g5stb3WWGRqLMEORWo3N6hKAFbjkF9ldHgBJs20Xjn29
hqwzAhEtYzuod1ru9Ds1FWBg0hTWQ9gnp5rYxy5ox7fSy1W8LNGh6xeyRfaBZd4sa7XDknjuLRts
KCibvNPxLZ5ty3Mz7upnL43StVkKGAOO/4Tv0PChpug+VmbakIcuq82QQC8cs3o8jGVsbdk4+g9Y
NFQImRnqa8yr86KH4/dDj5BvwbvZXyQYdtiD7oJZMlS8zsP2WfFI4nV6lZx7WyR7kWA+qsz7LvR/
87U+jMNzUaMJE1qAMFUn3l9nwrWA4IrX/Ohafn5Jmp29KV3lelPc6aZGHhdr7ILs0N9leSYPdVjn
O6PWz0bp+yfrnwOhNf8Eh0I5pqGjbYVTf8jGW/0ffaehDGZs27/OcRsaxE53aFJtLee+1cuzW91U
OOExdJ5uNbeutzp5M/F00hQHYt18s7IXlL9wW1qZTfLBrE9O4OYLxfb1zeCk9RqhPDQw00fXRgxd
yRvnuci0h8JGTVyQSH2uWxVjeLtJ7ro+dZ8nr61XxF1sPgNajbq3Nji+zlQkiu44unv4cslSzhR1
lXpyg+C7bDRhkV08fi7suY9VbBb7dPSh28Ty6IUprJq4A8sgy/I05Ut0ANE6a6cO7kvq2d/4UfY4
jVFCDv0pzUR/fy0FBoEtZ3i4lix7l065eJQlNyZCYiXGJdPtNzQcp3XaN9O9PEAPxrTM0wUQBeqy
0vhqqEBUYrLjOOtGmK21SGSLilS5j/bg7jZDGUdAz/xgm2E1cLzVt33hrjMd9KXblxmSwamxbtDE
wagTmxsjt/HAM3BTrrsCaMl80ImKnNKURJXH2wi7Uupa3d/q1YSV2FySfTES1xaVFcY7q426h7Zd
WZEyHEU49quUyNZntOLd2fqs2qZdiTjFAkQp7PPYkVaTDaXJk0mvxUfXYyrLQvPTTeGxjXWTH1Kv
wzrwt9PIBIJLWreelpGv4XOlWsWaFxRvP0tGNHApHiyzKp5RQMrJmGVI+WRG8ZyywdlWNZLasjVF
oPtU9ekrweikWbZw75w2rDFnI6nah8GEo2+PWpHvplsEe7t0kbWZONSI9l0Pcdb/XvxUJitdZqri
3xEVQtt1PvOmPPitKBv+qEvmfoWTRflCDlGnZs2zxdxV5KGGICDjMaZoxQWiuuv8MHpUzQo12bIu
P+vOenYHoT/H7WCgL2V4m6TovDd8tggLFNVnOaUtYK2xOaMvop8Gsp1LuG3Z/RAGot7CWR3XeLR6
D1bfe3u1xlrIqDXvQZsPvDWV534Wg44I96/BwLJJr/uzbJTdWKJ/Er6ODnIOecC7BBC4vyFNBS4t
MKbXaio3vqGjrloU/bolkb4f7DbCLxhEuDfLf0R6FJ7zMvCXiJFZRCIo3hqCuZgaDdAnHTfzW4OC
vshJAbhplxlCHlltv+u+1/PWU+H7imT/W99+WnM1HiOoA8/BQcTAywUIZn+nohd/dJpeOWJ9rBwR
4MfZ2UevRDbIOtmK4TLe47IMHLZcuiiXKFDj7t0GhLhjG+GnGJNLXZYY4wDt2tUTllZJmSnveH0s
ZQfUZuJVW8bGUY70MPzF9IkFQhHZJVUF+d2rEKzbmPA6cdO6jyxTw+hc7Td+qqS/1cnWKgrK5RzO
2Izu2KHDzZtRNw4OX0zGyoNZJdrZzZ9lQc95QCxSQH/7Ibd/2NXYxmv23cnaQAV7dRtVzuN9vegW
9ejZW9kgb8UD+7AgAx0upBwUIiqgNevgdSya+L4rEJ0koU/AGZPprV3W9lp2czxSBLjXse7Orf/n
UditlC9tixezrnUPeI92D7ARugckePYumaTjrb4NMxLF0+TwOkg32RAnArlJqKlykKzn7x13Y9PP
IS5bxz6YcIPXO9abMMV7muTGr8jdIklm/1T8OgAa4hSvdq1Yq84FX6f7QbOvM6fbgczS782i/hrN
J/oOeviX7rc/mc4/oWQX9QtnPrXLNDgFZuVgnZ7EGJFSd2touuEeJ0UxqwYCBq6dk5T9kZo+cFy2
voAVJEuyfq6Svdwp8LbXxK+W5QD+ZpGOYtS8RyW9ABIOnuQB+oyyirCD2cgicFEiAl45bssIjiJs
9mOtNuO9OaXdc0vWfYks8bSXjSGmsJspQFlHtgo7Ge7STJ+TFgyt0ja4jOC4ZKOsgmkB1NYY72XJ
9IgxePXR4/Umw+K2Tw+JlHUGULrCCY5YxFy8qRKg1sdHJsvD3Kcu4dtPnoEOsO0M+Auo45PjoByp
KZqzYcs7QahFtstxh5dxLskqoWkY1ufJSfav+cpuEelh1Zl7OMCIHrvAIIDPZC5kikpbgRTTlsGg
hWcLqZw+HXj6FMnjKCx2j0Z4Ii8lVtxQ/4jaOI7v+oLn5uNQdQXgSg1BxXRELlHp3kFUv/uYlj3E
B4uHzaONA0IyjmRbk9Teog+IbgtexRsjTwAJFAogfUtZBqQnd6Rj94pdhY+ux8MdQ7z+m0Og22jE
iESToeMTYwxneaaYwI3KQlM3msW/NUJcblnp8IcT0vrEn1ilCcUSOWNJ7oWXL/vaM1ZOrhHFjWck
+c4eHkd33hG5iMD5XH+RAdU96Fo1LV+0EKcELGgO/P5hh1bxX7NA2aUQur9HRvPD7fzvQeS7Wy9U
XfzfFGJbvA6zSoZ8i6YXMxyTrTWjGZx62EdVwd/qWisnPANvNxdjWgQPULzcTYB1CPRiiNzqc6ur
3/C3dBYCRNjKaD2inZAsK+xIl2IE+IPb7bLr+fUQJciC1dTU0QLfHfHgugLrUPKEC23CQA50TbMG
9Gwj3o5s14pMB6bDLeuySKK7AdginunNqSUcj4te+CM2MxXAoN6s/VwtN2ibpoveAGCKZtRSK0KA
TuGHarXT96Zst54Z7uvJvNeLSty5OJ8tWJy6tRtW2QLx5F9e+73K0nDJu+/PaFD5LOqPDMPRyM3e
uhQwiVa0Gx3WsQZabdFXRb7QlDc/i5cmzPgF79inKg+M71DJrCLe6HwymYs7+mDXPwXbhJVpvMIG
KA9Ajnk7qUKxMKCjbYSi9EttyhIAVuY3LdQmAN/sKd0wxzirGz8QZF8XGQvsmHb1vizic2iBrJ58
8nZmXG+qIYfK6XXflT7LnlvvV+nGBBKr+kUhOso+YToXaI0sIa6hYTckLB6TvRKqdgaPyV8yldEO
Ld8RiGT/M4n86qyOer/qkue269QX3T50ICiXihc8q/BCVjnSWkiUWnPE09jnVXY2puGQo2h6meL0
3KM/vVahyKynmH8Gid5uixtndQj9vVs2a1srjL2XVzrMl/4RPYKKzWdTbkMrKBZd1z4A/VgZ1diD
QjYOau4oC4HeIki79smechKWYz6tEP+oDkHU76sWbK7A3A6x4mWktGLX93DMciMD+Aquy8tdsv2h
/eLn0N6jpnUOaWe2PM6ts2NP5cU21kFbWtumhZ+chQIhmWEZYF+ymyZ4DAa6LGgnZOqB13Jn2UNM
BB88a0ay3SqbERSHOER4sB3YRYTauhxLPMNia6jQaeW0hPeWLH5rmzRBRZZb3Ra05j4vCHSBjqSr
nEWVzdcJ/KzCOk1bpMPUbyF7ZDgGGBX+0aicDEhWHwI31DZmK+6FVpT/j67zWm5VWaP1E1FFDreg
iGQ5yPb0nDfUTIsMTZN5+vOB1z7eteucG0rdIFmWRIfxjxBCJF+4w1JXPhbsj3ctlnbHXp//MonZ
yGQW77kl0jpQWBn4zH5xaOsElFRxEAln7yaF++elmvrvmcsGbnaa1K/0X1gE3glJ9nVqeucYv/e9
kw2/RcvXk3jLkzDtNFQFsXJU4HFpCaDNeo+yIFG0cw+wX5PXKl2afdFDRJb939Ih9weiroNnmBD7
RUndx0FG53Jx15q/n0RzetGM/q2yMD3MhPjeVQVmF1HLl1dqcB6i4UG1k4ESPoVqra3vbTr8iKXZ
HQortY+5TUFFjP0hGmQV8H7zS1lORy/lAykFuUd6aQ0PTc2HpRXJazlS19cbti5Rcsyz8rAAKJ/s
pL2WZU08Vl6/jbhXJVlUhotLca2IPUFFMz90dXSVgmQWAsT3qjY8iUj7SHUHqKaVF5X9RtAvw7BH
uWiFio75RKLl5rlICIqRXfNPotW1b2Kdp8p/SLrKMHnIpqBpi50Xxc9dZWinrAxl3Fs72fi1097V
InlvTDXFpXRi6+uWt9SxSQk3RgytY7ip0ivPSOKLXe7mH530MCTJ3Tlw2qsgl9m1Z9tPvApD+VK4
h5pyz62HsijjtrtVaJovC5E+0cQaCt2N6nsKDllg+hkWpdaHUccosoCcHhPVO40FuUFuG9bK/Ndz
8GqwvO/WWL7kljGe8VWAhJ9QLmZynoLZgs5Xk10ZAEOTOlrx83dWRXpRNpds7BiD3ck82JGt+70y
jTuMFt4JRZjgrmJdPrveLhND4Y854tRkzC7bYUis7EJ19FKU0g6hQJXQeIe7myOwAFnChVPx+07+
kxnWuzXOv6XeUQNLzStk7ItAhYhZK/aSNg7YZIl8a7EaxuG1eHXT3rrhgxQR0FfIk4jb8qmc4eHh
KPKcIPw2+7LYlyzqdjrCLILlMoKitREubUlSttaW+0ZfLWpqNz/J0o2vWUKVrR2N9LJ4pXWOWKnh
5ZFrYTYaKDTTarnUWT6eqimbSdK0jaOWJPPDkJYxi1lkrdBjmsMwjjqU6lbbiwwXobKL030sH5oe
WY+Z2BRT594if4YlcdUYhJXgCoH7QuEFXa5SNzehxFtJYr3ahjcG45I0b217GhQ7Daoqc986ivaB
dKz+XWap4uOqmHwz5sHyMxj135aGnZPWDPWH0lAT9fJuOgvLtHaIU1u/Y7j8mCyUPim6lg9kxR3k
ZLgP8FTx0+zxpmYC6/0OqdbHZPc9ngmJ+lGnVo8XA7lYsVXCb66X8QM8nQ1b3gwfmhfhDQRL6sOz
iBOzFld+xDVDxBQVzQcSssnXBlM+xYoRpjMrJNUaPAAJJ9ptzSxZ9FuloCKa0o+ly1ejG0Iw4znu
Do05McmaZpja7Imj2BxuXZeOt5b/9TK58gDhjL0yE9BOeCVSy8KxHlhrgyh5T8oildcu5yMbzWCw
eZfEdOVBn0+jLxSClfrYWFFQErGgRkH7jVt+IZOpBTaU8YOqKu2BHOWf7lBQYiZfh5wMzJnVZT4M
ZPJgOS7soAEixcrHKB4ba3T8OcmNfQ4E7BsEC+h17j3jmTMeFnEb8mY+9W0W3Rb+F9x2rnAW34o0
Sp4AUjHgYhPBckNRH7W4l9z2y5NtzkzYtcQcRcVUfEjWRXXETlYdsj5AzNAdDNcK4p4sAVM18kd7
7Ouzt2huqKWLsRvF8qPu60Mn6+XYtCMrCuG9Qw7e9XLMEL5w/0cLjN+5cRP+FRtuiDsiGoGtjct0
lKexHxUAra0kS4oUBuOQZUiGkghbL20snvAtuenr0B0XAFd22cvV5HenCGkxcScIHwAEgqqPrKD3
SsdXy5pCJNNDR9Loyyg8QHWrPLS9IfyxBtSovdjd5XVs+y2V5X2bCntHrPgQ4m1oP2QJ9g8iX+At
tMBlmsmAWrGExjY0u1ZGA0nXuM5KZ+0Hi5xMtB0NybaOxTt7JHuwOWmkziRKG106blUC1sRv01n6
wKLKeBqIc0rTDAh5drR910X1sY6TIjCzt9bWmqd4nnQfRO0HozcV5jGZQ+wrh3kgWrWNlUesB/rb
ZE+KX1Guf8C2AlPUNOUfV70w7dDz1cA8eSefQLshN/QQf2rpmeSyiejoaBo+DCQF+gL5u6rlN+SN
B34S061rqTbmsBLDOHKroCzdh0JlFRgrhT+4Kp5/bbQ37Hn2tU4JO69+SxLbuVad8ldOfFGTpRkP
pmiqfTvnf1oD/o4kdWGX9091L7NrMYyTr2Qz9kXe+Ngx7ztIzzFLtMuwVM1oP0cmMs4BpXQfRWE1
En+TOMpfczLHC779xnESaZD2kxW0Cb+TXmCTh+0WElADYHSe6rM7DyMinbq54kh3UyVbKgOqiIFF
lK5kGWRZVmRJaV/k5E0hqffS1+TQHhHZ7tMJD1C3SZZTaRUt1Erx2rX1s4JxZuD2lB2dtv2uJYUe
GFIzucMKbj4Px+l+QiWHy64bNzd7xUR7rJL248pfQjo/YzYzBMJLkxCNkkr1avnRtgZcOZYFO24K
NBQzo/IyTcnO7r3vRVSZfucMYB1EnU2FvEytjadrN90mSIbkfhGV4cbvDjbJ+8nTRZBhiLlMsc1m
eOADGobkYMeRuk+c4r0up2nXAJntCwmjvEhhE9ZKTFiRLq7VRKZcGzFFlTauWA6xigclG5ygKzPc
8aL0CAZXhPlSnW1Vty+s8a9zZnUnEys7Q9OUo+BG8qP5qYDAMZZZ8tyyn40tCs0ETjDnoyvpmpYd
q4o5pKOzsxNGPB1LYWu7DIKNn7iBY2WPcTJZLG9ajENhSO4sJ39OveRCVIvcd16HNZpZqocBOd5p
cVQPxS9BQYzhSGmGvDxgPbVfersmEi9z/Fjhk4tmdd86rvSRKxeHyLMYSaIk3pOU9l1b/QWbvh3v
WgkshL8oUko98VXPi4LOIDyvibJpV+jyzlflrjZ/P4E/CyIRxC6ejZ1TwJGJAeVg6ztyPxaSUEg9
KqH5TMl7Cj6DzjVQ4AZCau9kMLCkODQWjqYNThCww+vupSmQcBkUAj1q/nKCQV9M5uyrrKTNXivW
8ecXNgvjJcmKZyVqlmBQteghaY3vtkkdfhlEmPV5csYl3vRNBTpXTTVDOBeHXSbS08tgqDttAQ5v
Go1UsTpCOhfBU8rbsMPHFMewglzUuPEj21KPKr514dBY8vNgLbAgzLocdngIPEdevhzQaE6BmyNI
7ReFnfpUZhABvOasZWMfTmMyhNujr0Nsm31YZlCn0NQwUzvA7fDbj3NVuEe+XBEahSpCG7zr0C31
bZ7yJSRWbMFzhU2bhy4p2F7N7SgG9MV0bCgwEs94Ab1wfaD+W6J5Msyb6l26JQBKZY7ytKSkHDFR
/9DdYg4xG5nD0eir/UBajV/bWomJsFX5fAjmeVDI0BPiOM1LFTKLVGyCpmhv9fW7ncIK6Ia45vWB
WloL/2azDpS0JoZmdqNwO7B8ZR2a5jcL2P0QKaoMl55gnWK0jpLhMJS4+uG1wLLUb2T9muXd77ar
+s/Panu0fUzpYmmsVKLF9QEek2OE0R07WvYZ2yN3bU7sOPi+d1JUE2+agz1FY2jHb4iaBAPdXutr
g90FVVnPybC2iSstaNUmP3fdQsF92Wlj/qwpXravJv4xim8WUa44QbCCb9soChik1jfQYCjX3nKF
4SLJOJ/PEc5WaoQVd9GcxrZZ3Wwj18fWZuzQJSos1qDBTka4vQPMPKgLO8sbZTsRMjGsrjrrQ6zs
BdvfyPDTDhIlViHIv1/rymNrNZrgNa2rhRAd9DBBYx4IBx1b88tdil/gLi6fbEQO46BbLrtj2tUa
GJmkCaY5fFdCn+pQroetuR1MzDz4mf//TkfC/u+riZtvD/OYAC5WR02MQTPY39mc9Bg0kqy4txUT
g5EqPw147lHU4YJYdOGCi6HfWLMvPQk/M3EaKHccBhh/h/lPEuEXhcGhpnRXIr3Sc6GUqW8/9gJX
+j4dnqtIXHPGgbAqjSIoRPmTSMYYoLx1fYwZlXDRH9vSI1VkUdy9k0sc/eyEckKcLS/Y/1WM3Ut5
0Mb42aEqFpX31BneJHm3x2GFCVTLKsMpJmpVSv0ya8sOCb83Ovdecg97gwtfsqxfvU0G6QAhxggp
h/Gs1HbOrYN/ajITamg5SsuqCZzRw7yhGYoQz271RJQMyyrEWBc+mjNeMIrlL1SdfWWCpOUaup97
sXknQrcSIg+9evnDl+0EM6TVszniVuXqWbdLKZHpY+fdxmQxjoDKAtVYkLGF2FmyrR/VElHjwDYq
SAp8tfsirh+tjIozYXCXpq+OCO0XPDQhoQ11Sq72RDq02lI6XvIPWP/yElU4yUZ4a+xaZWmuOcYZ
hoZjn2CYPTiTdM9Fh3bDU9gpL9bS/Z7y5Ogs3XGALHN3nKQ+cgtUpwgc/b2uIhwTMuVnv5pmmq42
wBhNipuisu9pvWEvijT5GYv0DSQpqJ3J/D7gJ0qosPO3TMDTmBf0SrEfi4jlSxVnjS/V+dSYrf0L
ZN4FC2CMctSuPwGWvFAaROPSNwitQEt2ddzmZ12hpumU5nIiCXg5LpQOdrA0jd2idO2e5eOuFmN2
VJsV78AAtK1AWrukt28Q/THGTIYXUh2ejaxOv0eKsFGCU0zQ77lQ61W8giGmYS8v7ah+71rtoxq7
5hINCCap9lOHqUskz5mHD9BY7cgtz5+TLC8Rt+Yzg9S+m8vi0pQCl8wVvZuh+o6GbE7eIJU3dc72
iWcAqaLY20V9sceHNX6DKfgr6dzlwZS68mqoluLPA3a9bl/CbLTq9FDIyf0uwa+l58Ktb6P5AvAZ
44qMndJABflkzCDUFRuq1huNwMkd7ZEdgHGWIm2PLdqze2p2qN6phP+VRHBbXvZHzvxggFiMZ68u
BI4ppXnyiPx5NpoIaENJqt+F+IutQEqNNBX+Im3vDtuYHL7UQTDcLBUL6nx5BGL4M+vdeZmT7j62
nfvcY2yRVvCZ54FpoUglw9FW/y54s+FW886ppRX+V/vz9Hbl1rm1t8N2+dezv/r+ny+xnbaXaBvn
I71UzqRTOKg/UmaVz4f1qLGIXtvbo22+GVKVi7b2fz38Ov91+da3Hf6nb3udrW/WumpnqGLy2dsV
hQ8lWDCprg9VhyUMcOp/eo3BZEGwni8UKLt7fT2/tT+f+nlMZsqAiqUc4jxpwu0g1ml2NGvMx7a2
2c7/aZMAzypyyK71rMcvlqZyO7ilEUAiil+2PlHajO6ZOR63vu2gok1X0zG6fnaVdv4UM4x9Pakb
Pe9s6tB8vp5UtYukvrPmha8vvh0YH3Da1Qb1/NXHjpNYLdt4rM1C26euiI+WiPG0VhrrpgpTvUWl
lzL1Td1P6WrvJUTku64qU7hESbm3q8R+rueF7VM8+ziM199TGBfHzBD5icIIqmXUiSNWc5ruDbtB
FmApUfVg10N7xff56DLHXqQ9sURa8uKMcuyYs+W/VNJpj5i7vFWycNZsD3WvsO1iWInth7GbMlb4
6kM+dSFmKOXFG1l7NmxuTrCoFpz1sMqclRL/uHr5mThEt/JBe3cA/Yeqk+p3/NaqXTLa1V5dNJxY
k54tZk/UaZ1PQUtC6NGUNZUeFUMmTUcox9J7lw+D+tY4I4TRLl/VFCBJRWnBhzdj4yMTf4y2b9kp
Q2jsY+t9GU2xK9HOvRQpJgViqn+B5RMhtHbJWO9vHm79W2s7IBSODy3S7912/dbX9fqbZw3yurWG
tF6oME0PXTd78NS6ZFeX+fhSJVGFDDYd9wrJEi9bX1qz2IUcddtaXt80l7Qp/2JD8+8Fy0TcO6gk
HJT1NbZDqf+TjlbyvL2MJ5b0rEYwI74uGHqxLu9lcd76Gu7ba6dEN6+lhj+TEoF690lbSvVFwVHx
4LjxCk8wbG99+BM/lxUV1K3LqocFb+H69zaub13puMyBKjT9uDWzua1fcK399xWq/KDoEJU2zutG
coUO+pSJzDllLeMrli3/Id1+XtISemNq0bev/v+9DoifDAXV0A/b631dOGjpfaIax86GbDUcnOoH
LAPNszGt/jkNOaFb33YYarV+6NZDnCkEterzcvifE18Xa/niYNmqPn11bY/mIqofvvrcrPyrepLV
j0w935UtFrQ6JeNkSv999NVnKx0kAumF2xUKFabPy6q4KU6KDhmm0yOs84UZre4t3VsMELSPWDMc
tqaWYH7OngTdtWO1b0kUrSSfFStcL07HpDxlCTbCW3NMenGeUngmWDWx90rsN8Mr4LfVJgjz2jQp
qp/0FuZ+N/b221TJ8UR8X7PbzuIfn586KeZdbKKVHzrbCSPJosTOQedURUswSSvsV2eo2IJ5yfvW
skoNlyvqBFsrdSP7law1XJK68nnrqvuY1UQpluvWhDFlBvlkfW/wedjpExlKVkookdKnyt7yPPdV
Y2l0UisWdVuzxuoF/zUWOdvFBsPFEwqGy3YygtHx+k3nZz0E42xwXwnxpK4vmncsdzvPq67bhQ2G
rkE09x43ll34W9/IzLNP8NM/eOzvvVQMiGiY4qZtYtvmJld3IuDOdXvVDchFAsPWl5NTtAfycQq4
n3F6rHALeY3HZyFkefCUJj8U4+p7Odp3QAKL4q/W72tYWW9KPoBOFeo3klyY3eeqfLO0aWadzyjn
OXbBWtxwLkuK3NlZm4NCEkfvRe/Y7hZvUITJK+nN49ZqxChfHePM6Jju7aU5OrCCMCrWPeRbOXHu
VZS8tRNIVtFQkkJGo580LHWDhJrAivI5wQDTZZ8WZn8AxlqxMZflPJ6BvVHhvVrGJ0/f2asK1VYH
+bwd9OJkmMqjUclvva6kOPM38yNvGhuOegKvLti7KAayyIzicRDbAqmhjocgrln1z64anqKoUV+z
GKdJGDe+NL3oXoJr5Q1rdVVp+HxmDXbRetgeJesaw67Nh7iKi88ubYrSUDGGl6wtfgvbNU6tYSAV
t/CHm1niXsqm/GDt3f52zeQ2TKX2V+LfkHutxWbpsZ0Xnwm3oobdddAlLFL1dNyn4pV/jXWrH7ua
9WZm7TmFyPtbKzGGU54Kz7JedLu+SE2tDrUGTlspWbWHwCIoeqffWPQRQoMxbZB0XuJHKLueTBzg
AQLs9LdMfqrxYh+9VlvZ+ZWLwzwYYUXiHoG1LqCtCjOW3ALiH8fqdeyzVV1YJOHWJAPygdKLdkV5
bz9F/Uwdqh8btBrG9JRKc9WXZe0BVnB2ahs8QiylOhlDXgVZYcsToJ/cm6usnJ258cLSnz+/UIOk
QLGDBLXPFAr9FLUKgqi6FPDG9k39eVS6l3hhBDIYag9xpNc44VawvshYeNOdrn3E7//ZYrf2Niyu
9ty1+mE7h/Wpd+mJ0/Un+0/P4PxmJo53J8LKt23dehssY74vuPpv5yaM4MCa1WBrqfgtvjQDyP36
PNI0l5dKr/ZbCx948dJ6+SGJhEW6XaM8g+8ft3O9Z6nPDkmGny1hNs/duJxNNVextdBPeVMst3I9
dOpIQmenA9fQEn07HAZXsfEy0u3bpGsOe9659EF08AzYOomcsW+ZxRwzz+Wl1ImrUEeNs9HcLXsz
JQD1s72d2g4UMM22Hm5b4/OlyqbFxL2tgVHLMTmNA7bYDMY1OQOWTBAM4Ry2Nev1D1AEsHn2Snum
agGdiObU6Vy9uOpyxjP89bO5ndGkGMLUym9lMXyYdVafSxCv2zA0/x5wwHT2Ireb4H9OjKo3Pei8
la9rO8PRDByVtcaHQI61yPoqaQcYNOkZhgEERz4auTsdkgExpVao8SN3EiIBe1jmawq9auvbrnNn
ET9uTbcxn1DcgTKsz//qX5oW+yJpK/gyxpKlXKTtkjlKUJxyqLKugmCMxHIsBEXktS81GT0xAoqh
c9jda2lVbyJqktvW8rw5WqmVFZtdTo5dphyV0c7YSFf9q2pX+oMtnG8wRjpIL1xBdAQkT5PUGBqJ
pMZUyny5bk2tg8qBGK8gCoezYq6yczR6MIfXJjae5eMypp9/eOuyrTlIZRGTpMMFVjkCsY54omzN
dCQNyjZXIHr7W7YlQrQYNpE0XFzojvUkkeBure39dbF+KuxSPm3vvVx5XpOVKSTacH2zEotmnbiT
rSkSdeGnWa0BN+t7s0tskDKMoNbW9mppNDwVAoiXwjKlNUur1EBpWhnaFAsAkueGsdrEAlu1qQzF
tla8ORNjdBbHzk8IxBfJowSFyRNBTss/4BbvM0jod4GHdUBRPrlX+Lr5RKrW/sB+5QaDoziJ2o7C
zlgSoumU9EQdsjrVmHg+6mX2XmDP9ocoX/L1kundccWfqqxtvzbzKdREaj+6GewbsJ/0z5lCfAuC
z8ZAi93sVkxVBhMnji+USI/ZtLzaS2X42HFC3xCF/dAtfb34ZaPx8+ZOHYrycTsoxBA8goYaEKp+
Ojg8BkOOAt0dG+ppcTNAuIJ6joZOxWOzR8XiddMFsvxylm3zS7SFQqhxOb9afcPPbnrSIqm/20vy
u1pcMhDzh2EW0SGxk79NX+aPKUkCe61wlAMyffVdWJnGorU7aK5uvyX2kZJY8c1YlvFgKGm2d5Xi
Eiveb5brakh8x18zrX/1U2JS3mmckwZjlCqbu88ERmOTzAocmBA/eImR/xgpEhHl4EJFaihWOtzY
eTN5Oz2hvNRABHip6yOIfEbJj8yLrsruRYc7MVUC7VuzxN7J8qh8Qnwv9k2CPabpQFYa4cK37RBd
rR8uqu/bWGkvBnbnCNEbYpoqHOtrEDELu0uAlwm8V2VtLh3jcZp+6B2LpOe6s93TXPbYH04QlGUA
zqicNIW6Gpqm5oB2XsceJDLC31A91FsBArbDX8neVXblG7hVnpkesdi04+9N6cr7ojNp06U/OhTu
IXc7CYgpB8WckuvkZb/nSkkfphHv3GUR/yzIYESnez/iPm4DizSFZ4q3GnbzVhLGVgUqnwp3F1eq
8Q7z8xcR1+IfExdMakF/074nHtxJAOtrgTnE2PW+ikkdubnx+KLWWvrUwFLZWtuhsUidQTgPOLZe
sR0iocN0mbw1OWR8wUZFg/aXneBG7DN7ZMGjmep9prS693Rq3VvTwkjxVmbew9YaYBfeRwMx9mQP
163LQH1wdFK72bVurt29wehgeUIgWltbFyF8GL51RR5uT1hnn7PBzMzaJT3VWrS6fYr+PkdQWs1U
PG+tutTifeFG1WFrTuxsqFd3ZI1xqadr/T1VChgCzjB/9umzp50Hr7Jh8nLJdmBRcuDWKJ+2J8Su
Mu/zhji07SSralJWdKoP66sp62EaAf4URAPn7Qqg7jGMalygvl6SFKgQ89X88z2TTVcHqTff5wy4
Y7Y0/d5GDt5yMgmLMmGmq7vsH7uz8ZVm7fTiJPZLMf4R3mK8gmkGs2FNL8wTxquYxO8kx2hiOwdE
qwaYU3onGKPmq6118LkGb9xv11aGHocNiZrBdnZUqfSobWodI/OJ+V5AhpFzGXoJKwikaOnLdsAc
pd43eVTv8//bp89p6ceNh3m3racvczzB8oo8vL/NY5Gkxt2te+OeLwqDPpyW89bMFK8/awv0kO0S
bbSNOxPY7JTp5/VVSxl5wqX1ZK9Pb2J5gO4eYYiOtq1ReudlO+RZy2jXjtPZiTPnpcMb/TZlCjJz
gtVgQcaoo8sFnGd9Bohg8oyXHHuaqKsCWL/tng9o2kNs/vf1ZP9PXSrRHmU/xCh9Vl7Q0ukHRWv7
z+bW15lyJzXms62lxm19XBoIdp9NPeJZS3mMIG48bl1kYVHO6zM1INc+vm998xKFWsWNsbVkpwyn
zpI1V/BHt8Ngz48CcsjDZxcqyPPI+t83nCp9clxu8w7vLHvWTZ/aLpViY4xftoOnJke1Npbb1poi
4nNS6R5rvUjzYGlXFFg2jr+drVNm+cLSgc7aPDt89Rle/tdTVSa9QbTPWoq27K/TH6ypVV+2A78j
HDwGqtVffZE5vkkSI644+qgvQxxlV6nZH18X5OxTcN5o2+NXn7sD9p8+X7QdRgwrsBEKrMmerwRp
PXXkrdyYA0sSzctwQAQRbi2beCmim9YTXpG8aJ3Znf+rb3ua1da/ZBfFO000JSSfynneDq4EJXQQ
BKBQp0+oCiRdajFy3OVoVO8yi8Q9ygXwmpelx62vTCuwygyKeVLVIpibiCzmtIzO28Wm4f6Ia1yK
DRP6j1Dtbl8wzJK8l8q7XMRLB1D4gN8rSVw5JrdmsgaJIAcl62G8OL058AFwMoE+taOQClNKs+Vd
nWX22GbueTu5dRGCowHet95Zm0dxm83pYsuE2JVlNN5acxShN8keVtAclw8yFvtK7BV1FLu2deRO
IzgF4hEJQOaa9TKswS3ZEOXX0lT3lt18a42oRg8/XCMxPFhDjGN7Qk0KXcKvqM8OVoLhQW6x06lZ
AXhCa05TStyyW8Fgk2d1iFFOKAmcbnXQdx1rkKBl9VF5P9pML/0FlnBA0itC0ojZfKv2wY9BXW/C
QVeVMYQx8aZJJz3GTAgA3CqUdEjKw6Bf1AWvOSKoDIoLqJNc5VhM+jv7LgYb2As7Yai3si/Os+Io
16YXyGOH0T2XAwI4w3jL2jFj++eyT4btWQ6Je19KSwtnKtrgHR1golH7ZTV3aKZ8dTJ6PGlA65ET
tTtPDLnfLcyRbIYf1OFZS1rvaTXhmxEx2HNjonuMjavZkneqjNgF1+k7nq6vVIR2aaeJQ2137mUo
SQEDCODh12Ee7ZARsLlgWvYNhsV0jtRuOAgniXyYGtFtqP7wMkmI3Yrh4/s8Bg7BTIe5VrRryVq1
tCb12Sh45bEpF2La1DsxLPq+VJZ9neto8sipabVRhrKP5F413XHXOoRfFq5cdmqnf4sn8gNgTPX7
mMTeRl3EswX947nRzTclS5tTiVvjFZtEeCXMKfuidbqrqGtQEn1Ev7VEQdzMwxUiwamXGDJ2Mg8q
KY5eOXnnypgb8rkhRNmDmRCRizZCDv3JalZGYNxre3MkxRyC8C+smn4yypUnkyp5wKc1BNDh+gB3
NhA8fjd2q0DXy7vuonHEJwG6Fl4S7Nh7g9nesFHbqL+aXJ/R1ZnyMkI0OCsr4GG0z9uKWluX1SxR
+Bn11EHIpmzwYsUyIh079U0vfw62cisKdL6YowRF9gx7+Z/FNZqQ+pvKTJhLPNfUcK4b7cVE4WHy
s6fca8sxh3/jNIFRJem1r5o4jCdWGKXG/TsndYC8U2C3N66/XkFUHksPPCmc9G0mH2Bv5GCodiPl
MbHnX+4aHz+5pIsDBXYJUOgn2aFF4CYH2znHQ0IiRIyYRsOXU6vlipR8QwhQBWOW/mlLEQIjmyfm
8iGHsYK9lTzwgf4jCyJiJmB4qg+EcnSN9QQwovsZ7LJdlLV38tbQmLmtwU1s1OdEMg5miknm39AG
ogcTkNUTnqbqdUhT7dqtB8ecLUr1SDsqP9HjaG/2MPUSTWeHojg9Y6/V7uM8dwNIWYe0jv8oVB5w
YkhxFALK+D1Yo3jvsDVn0j71VUTuiYumSY+pgagT8lSP5fFD3ELkWZ7ZkXQBdc9GmDc5FaWvgkEW
mZrw5x1rpVDvZsTFj5MHwC71fqYqHL9grML02TUwlCKcogXOUtcJ5iVR0nCzAGMhjKtoeMwO8Hop
4oPtre6zzfAndqMSgzIDeqOrF5AYzAriYXRMFge/fQTzfq8hZer+jogGU2i/+9aDzidtB9TZ8cn5
UgOMpuu9WvcwlHuFABZNVbCPxC8mjiMKC8K9z838MiV2ewVqLIOlnzFFK7tH1MsvIM2tb+Enf/Zm
UvxSPbLOaxSsEg1eqOSRG1orT4e02p+t611FyjBrtgrDWNE0pwWHpU5LfowQUY9N3/8g+8BAE2zH
e0Xk88NIVtHVATyuVwFxXOj3wnEv8B9mVtlTxCc4/pjYtYNuxNCXMpLjjJ6wqhoRRZk1ABVdbFJ1
E9apcZvat3Ki56Cu15DiPAvSDZPBATFz6FQUpfQazy2sY+/C6l1Qnlrb5Vl2/D+MnddypEi0rp+I
CLy5LV/yaqnV5obo6ZnGe8/T749Fz6CtM3Ni32SkA6ogSdL8ppxa89zXlfc19V7hMnVq6/+c7foA
551vqbdAZJSfkdHvcysLbvQxGPd6pTYHZurepQd4drbAgYI7YUtK8Zm8dRDuHSwBO181D4wA7z0M
fp/SAY0ihxRiMsmxNYPXPFPs2y2ohsJZkzYj/6tdQxGrZ+vB8hk7eoMFjtHNAHpWnnfyA9/bhx7q
axpd354p805XA15F3zRu5zpm25TRx59prh9z3HRv1Bn5JoSinrEv/ctaHKKg6txhgS6NkdkZH+Il
WMRzzHzETtis2+ehb6eHNl56blJeGbTPdcRQt6rTcxk4arhPHR4jmLCr0jL/6PqUkYcVvSWpjs6h
WTxZxmifxjxi/r0Evns/ex08tFaLj033nDpNchMyPbhJfSc6GAUEANjY0a1lm896YMDe8EZaFBbu
A4gr1vfi46DUz7Pus7jGGgztH4EzLbsIBsxedqShCgNLNK3F6woE5j+B0rFfhHn5pfCwyzBCJLX8
EqTGmHktyyz4NTjIni8bAcqMxbZ/o1QYbsGR6I6JB8c66EFjTcEwMeP0OZalkTsEpa801OK2Macn
NZxHqB2+fRhRpdlPSxKZgmnfmzwsM3UBmjlhCq+kQ3py1kAXeWZxCyLjMkwwUoArPXRm96y0+D/h
8Jwc9K7CAVAwc+FC4LfAnx2dYcrhFMzuw5hqGkPBLnv02Jq7iZvqbQZu9BmvDdCGxY8Qc/fPao4X
jNf+6RY+jVtWCZxlqaCedWY6KQ3K8VztXoKJTxgAK085+FIbDfCAQaWECmBPH6TAVOfmjZymmLXX
qA7yaxaXdNlj5xxqKwYewpYCILhi3hcopkVOgTuxYu8xwzPvBw1Kbw1QQOkAViUN10NyxL+PWWC9
JHP4FiIFh/joaQr88uA4GE0uyLkDAO1DovF00f9NFdS36l/Ma9rbdsjO9VjzmQQVmDiJf1bxlmXZ
EapgfXXCb0VeGl+QkEeRc/ykJ4F1SQfl08wiwEJvVc+VuRgPxN/VzrjE3hiyW3/w4tnDbN56iNlK
26c68qWtmiP8Z4AYt29dU5/utDR+HVVmqWEVIKMYQhleTJoqH12bpOF6QIHeVgWIIKu7k82GN1iu
0l6FI9LpVzc42guwXRdpbGViImDST2sLrj5P++ZQpLb3BAvAeVSn1xkE35MBGMHOA/xu4+RLycAA
+coIaGXJZqok51TPGPOVGQBNRTknnRsyfjJS4C/WIQ86Y4+9eH+BHVG8dmbdXEbYIntJ6nhbgzeu
rV3YKA3muhX/p+3sg14Gf062Mp2LOJ1vEf546mfA3iam2o8BUi6PQaPV7Awjhen0Tnq0ars6l9DA
jQB2hpIgMZfx8xamhjsgFeyEbDIWwc6Zx+zILPrRYJ2DXvyQZY9dCFgMT6tXTMvaa7ZgZsoFVxeC
sLiazmO04EZrY1KvACPCBUkqwaRHb4pi+Mf4nyzJl+rZ8trVN2XAffVa6HS7rEgJBejZ6CCntboK
Dv5pUg0GhuFr3IAU8F/GJkhPAXReuzXgFg3jC0LlqBviebfqaghGSHBDmcmEwY0dlLwX7Q0p6PwU
kuT4x+Q2wQ24LGs+Mljll0hU3mirgkt2kWgys4IEC4u/N9QFaF+31VEQKpXztEAKGcsCHOqBWwcN
Xg/+LlG0ZR2B3AAs1pFdlW+Okh8SPF6fpz/NfgDFvNy4ZjmjxDZ8oq0l6nwUqKJkjnM2ZRepiaUm
dwZZRLzZpaxdTiIx3Nynne1k6UF+ZYLWNBuwCJ8trn7noFHPojDieHtI7sMVDOfPbnl+oxk5lxw1
atkDliCR+y/RmCkyW1oY30kyy6pzWCo6/jPLb8rBfQY4bFzkkvIzvOAxjKoBcZK+Onpl+accl44B
HPPlMa5PWDIFL4XrfczsEtLoljeWendGagVPJkAfK/ZXWgO0W3aoxykdj6pe/xA8sAQDMOquhl/H
eiqSI1k12JgRVU5KH+82R9n0XnFeoRp872EuHr0m5InaSIie2qR5kWdvJ+7jwLrPaa4NunULF/Er
y3HLTllxkzpM/1qchQFN/v3QwA7rQKib4CCPS56GxLDnZFtXotIKrFD32Vfudl7R5zf4OnqgzyS6
BBARaBvKudKYRaEvmMwAEYA5p8xo5uO7qBzt4EgBEtk18ps1Oqc9aCg7usj1xqZhjbo5xG3yZR71
G7lz612CWrorrHQ6yL2Wu5K0BfP/VkN8ZcEAyDORIyQmeWtzkLQERopjSNOFQDQRfRy6T/Lg16Yp
t2ZrDVJSs/K5q8CwH+RWyI/U+5r70waFvmcFnVGuVf3RLrYhyF2u99fMnX4GeGWcMkYDtLoXrcpb
mLbhKZ8hOrf69Elfug75bGex7ZznYAYJjOveToXOiRJug56QleTF/3Phd79BotheQXbXQ32tuT49
1GRykCaGfpAuQL7vHXLjFxtA1vgphcu73twVTvHurXkHqvh4Bw228YoI1uTcYN+da/MxdsPvSpep
x+0O0wne6I4LpXvrXNT+KcPE8iS/pferx9Se1RMajf28b7Lwrh10BZjH0g8tr7UcKbH/zPO6ckY4
IEwO0hL6OD0xhGHqsjQEfUTayYRjvTWfpYJdzVQw9f2ABNtFWvDYWcNlyi2mJdUxdwaMj9wFXPmf
17WL9OqHYIW93ACusABStrY3x/euvgAYjcKuF3kburelW5aWJMktr2D1Z+mRLH12jr5TDWBW0icn
UOgjpb4E29v6romuUSmfK2+4eI25l5awHoKtwFl5axs2CKQvZMLenFHovm5v+NaWJU+SwdIK1b4/
NYD0zqETnaTMlMYuNbbjPzZBSctTk9h6jKTX6IdySX7IW5ttWeH1vnY92MqxwZ+a1wCu3C4FHlOk
gNx6G4Tz8uHQPYimgc5EddJP+FCwT8+4QJ74YOsYgzqP+dw+O4wNmB/e6axYzGqxa6FO5IBShrq7
tRas6jyWz/ngdifTnBlKNLp6UIOCtZsegZkdG7wn4R1M+WIXac5DfQii8tHJqncPXq4q7WB9nba0
ZG7NZGsrUqUY0vbSYz8ojVGCeumuJaYn0JfMGM6T3H05SQGecQKzQrPrfWj1e3lLYLWTK9F3uYNr
fM0tRJRk3jLhGnyEVPfNFi5FyA3rYiW9sg4ONSRe8A1jon+OeuDuyJgc5R5LII89XoYnCOUyR57S
P/JJv/FiIzup83ibmCUCZV53kU5Go9du4eyWqOcewiJYvwBG+yek/OwqJ5QnLzF6+nZhw9jR8Oc8
eE/Yy7krZtlP7Bcfz7NTLi1i6wxUTXWuHLf9Pr0dtUM/Qbzf7mKZOfSkyfKZydzMOvgWdCEhlcAL
+Aou2WAk7iE/KlXYW4NyYqCLMmrWcdUxk8EWeN3qPLnOdQKYw37uGXokGsWRvc9wDFtHV+ssKtKC
gj03XVs7YbjUD7WRGCc5v/wu347Ga6s/zkbenlTTeJanuj1aieVd9zM2pmg3FgVK/1DIf0/Qto5D
kW+/pNeBHdPTEkcapg9g/I9aZuew89t8uEeQ3bwATatuhLUzRF11Q1v4VYZZtj5feRJbH7M9GD7Q
f6XQM83Jqw8WBGlkMbD8jtWCl8ClBz+gEHgsuWXyZKRZByprjxbwYL/AN+SfzlwqbD369iTXBr30
99tN2EolJlX+/6dirDbCXrqX90lGCvJjJLmOxbe0xNbMOcL2gwEtwgwy0FU6+6LisShV5LLrkEui
OGzyqq1R9rV/w+rXD6X8znejjPXYMnf3wALu2BDEHoMPvYxf2Rxh6Vpek7lADmYfTOZ3tFZYTw77
5FI0Yagepfoa9ZcvaAQYBO/wdRwnLVVGdFuw5U1zxpaDhlKkBkxsGYTJ39mCFSUp6Xdj2fXXl/MI
E+d+LNB164k3wNNPNrtU8x693oJNqD9c+SFmfaO7unqVmy2DOolt937LYyMIzesAAshWWa6+Jbdj
JbY9xq1gO9+HY6P8c4dQB30YfaZ0nEi4gS2StLx53PGEafxSvv74udSKXaQM6rthpDzCteXNPwKI
9ldprpGuOoCml2cQdh2SG9JS/j0qR69dFaCc5uKW6eEjFSSAKbJN4T5wQoTgIaVbwTYHlAIJtnqS
HPyfg1bn1/XXLy15JXts78w6nlkbs+R6et6xf/LPeyextZZEP6bloPWs72p9vMDHoxSNjY3WftVm
pGalX9lGD3Lsv+VtVaR0HWdLdAvkeWxJiclx/3nWd9MZqS0VP1zq3/I+nPXDlYKlw8doru5CGH3L
K46HM3sV1bzOVeWFl4ClFMiZ0IiYvC/LbFuw5c0ZnqDQ76hTtQbRtZJ0t3Lyreq7Eon6ZgBCiC34
tUXLy7K98R9equ0F2l40ydsOkyP+M+/DYf92+vV1nfOF3F/EoP3Gg4tDG8PaZSwsH64tWGeyW/rd
WsW/Vf+Qt84nltOuV5DzfKizXmFIvDtNGX6pnRfupWuQOajEtm+09CFbUmLbgGyr/CHvQ1Lq+T2C
Af1PrUYSISlsiHy8nOy9M7yVJrxGJVfSM0vZTKuzKjvpXvGyde+AqaCNb2llXmjkkpaen7FQwIqS
lVnuunTkB1Y776V7YPUfSdYGZeDfdLW107BV1hCkdynKGRIm4m8HeZISbN2tJKUpODLp3+pszWDL
+9CEttOMQZOyZOHC9BrU2Tx0jp7Oe5n/JgAMWC5KxtegHaLT+sbLTdmCtVvd0nK7/jMpBdurK8mA
hZTf3bekP5xB8uYsATuhJbxGW2e/DqzXcnk+25ENXiVM3rKrxcKIsayQvJs5btXkWAlkYLAlJfah
nnSiW967Py4lHw4ZvEo5zsY9qMCnGioFrgFSg5VyQwPJsXy4Shzx2hfpuvwsybKL3Jky6fPsMqvO
rskc6yJPeHui67v/bjHz3VBhqyoxefhR0bOit1ZaF7lyB9ETI46QSdHRyh5mr2Q7BjUXbXqQV3Rd
p5QWMM563HyVF/n3qlatBkess9k6adgczPPsmiARDEsc0poEdcNu5W5L+1agoH8WWrty0R12ZgsD
MjrkbeXD0rXgbOr+rXC2LTYAIhXtGrmr8lzqDCqTXhWvZQzPRPjk+vKA5xbRnXZdz/xw++WmvntE
69R1vesyZ5Ho+ppHbE7Onjkd5S7LZbdAfsCWlBv7IW+d1UnJRzLnVlOKt7+kh6G+t7HW22FjiFVc
kPtvXRGPZwMhwKMOY5Yk1DMESIsrPpOUWjp7Z4aDTM9S6nnAPPUkwbupDl4iLTtryznUpM7uy6Bu
d1Jr7rLxosyleVD7DJDeMBS7JuJVl8DLXHNvewA8NTBFd2nintQotPIjkkEYLjOzP7IqCWp4cq6N
HjSPcLLYa0Y0FuJ55uBeFKt3qT++Loj2TwGklE/wb+oDqnEjqhwkJS9D8ChL2J6oR1QgYrtKP8We
g7Kg2d1PMVoIDrCFk87e/tmz/PkprZqf8B0vvamVb2Nu4qqV+t/zkiF5jQ/8jR+oIMWz5rX3ZuuH
x2o9O7t+wIaD1qKOMwy7oKnrL/UMppcpeflZV1N7j6IO8KoI2S61WGwBTJaS59yq0G9SVaSMYjaZ
mhIcN0aM1cO4lLCUhJnAgKNAmGjnprDLh3lKqgeJSZAVhYPuWZ4jLMwivFXEwaGskB/yp+GbyebZ
uVUXKb9MrQzsSFDiOCwLwDvXZ+YWFzGq1yqET8PHSFRFwfDQZgWYIK8dmA83hXsDUoPtNY/F9hbV
r6mfoqdhCSC6RE++mnxHVlO5SlaZYdKN7iKqXAXCZ4bFbo0TPDWoYT+p7IQ+pYqm7adxDJhBUBDb
HtCq1OZe5liK4iG7m4ahe9CSznucl6DOgO3ZtC3Y1dTYCkI9S/da6eCKNrA7Y06YzY2jji6M/9eU
RPPDmgLNgfKvQ5vbjq8iy3tEZSbaV2G7Q/fUODqaZR6mqcnReANMXxiaeWM7QJ2BtWoH3daTdocV
PDIYOICXXljeVVDt7pol2JK0z3NSsIY6IG1kw00r9Zt8NlNjr5mGdiNBMQV/ZxZ9pewnD5a7F6Ys
NiNq8Nr7AEZde+y/JUP+1WArHVw4dH/eLRM+M8hE0ApFhUpMP//FdueXME/0b1OTgFZAEOc1GDNg
1+hgPc4ae8nWlFi3lZv3N3oft5c0jYsHHoEG5b9VPzWjQuPKUvNeNfrXGtWgezdKHge7aqC+KvWn
uGfjyEHs8ShJKWAr9DPy6/mxHnc9xh27aakeaymmfDFYruU4drDJchRot/QZh3cHW/l3J53NWzlV
3Zjag+OFF8hhOHVmyKKd+OBUh+0XtEHyKwznZD1vbcztY9O1x1xF1mbvY7HcB9kLRoUzi/ZFw1zZ
Nm8hWjSf4J73DywdXyWF0W77CdM6yFDZiFjTUkPyHKP8eFDivqouely4BgLUhvbDisUSVWDQ3aGf
1t/VA8vKZYraiRQ4KFlckcFMQLNxK3RTac+IbWp7ScrtyVJ1+VQ5YMKW+2OPI0CXahnoxWd7/LX+
nTTJ/bNd1HDOlvuH4DSIvGzy8KenzYyDiXKKRCWoghmG+5aW1ja2SEi+y5RiKekgdxyGR4AzIPAC
dK5Zq/+Bfiidkl5/resgvPT2EKDxHlbfy/Ik5fEQ1qdUR7WpmhWHBWvFxS2c9cBrE0TBXbcEQ4Lu
iWv453cFfZ9iJ/MW+HZ8hMIQ35ZjhofhEkhM8kxm2QWkABTVYi1q8Bv8j4pyyFp7O7obMQf8vxyS
ugP4ClU7fzxN2xWI3D6PD6XKauD+w6+T2nKRqSj15i5tFx4F246m1cKARZHyPlqCHIGJe0lOvo9i
YeQPkNfVmMX1pbhUUS7fbZUkhoPeLR++jn1kDo5dVlXCsvLwxJgU5cZ5s4DioywlpR8OlaRcuEV1
9OIgBL4eKld7d0Smm8euBKDxsWD5VVMZQ3Z8ngv7a4o9Kcil2U1v26lKb90xAnCiobzZZewzquxW
HJMi1F7UMhzuXL3+Iw819WWwC/VFD+uHjg72gb1pmC6IDvL16w30v5y61W9toCVvbsap2Mwp71PU
DN6iSvkCHzl4lEKzDO79IrafpAyk8DGFUPcpX2qO9VsyaOar5kfFZy25ShW+OdmL2jTQLx/COp3u
+kBL78clQNxPH3ZmUhO1m3lHnw0ab0lKHYimbOT47l9qMuBe6rJ2CXMpfcu8Gh1tzWj3kjT6ZrgY
uKYeStNCEX9nW13/CdMrpIusUT9GECrfmh5bBBW+3nnhV74BBSsPduablxHLzKfSHl+B0HTfrPLH
7DbuF0tx25usjJBOsvXuWzMDpFAdK39CRAct3bD/FTh2+w3Iln6YY1zE7cZ/1QCfoWHbDuA9icVh
e5yxhoUv/HcWtMjfhR/ydMsBFZvNd+Xg1Uf82koU5pziNVMs+6ZJuwnN7b541WFMf8L6fSeFCjC2
VxAYX2DyqveSZfsN+wvuUJ4lOaImcdW8KdlLso5d82lml05ScsZuUO9VtN50GNG3wTSDSyis0Lit
0YqBFl37qLDZ+T2L7nF3AIuHrCfSssfKH5wbKelb3zua2mDR7nA7mX16HgRjorderfo9HJ/oRpJO
pNrAFKL+VpI2RkT4QOr+nSRnZfrh8s1/kNTUZ0/01/mTEYPv8cfgEkaD8pxmrXof+dCIQx+7qiGv
ngD6HJGd6J9Lr/2cxK16C1hheNb1llclRlW+Stw7qSD56CKeSqXOHiRLAhOVo8iGwFB3OoarBe6x
mR08S/UYOtpTbj43TXFyO7fCsLA+ImNe3tqTU9xGHWS5RSy4vFVUgqarXGRm1ekQe7ho6XbUPIaa
gxX4ZL2iEJZ+U63KO6KbWV4kCUcHSL1evJXmiCSl0YMlWKpp/eTv0PQDVZOPuCurLUDxKv0Gijo7
Q8d3Tjp7H99sy7jNXcV6McPMuS8TC4DFUq2d1L8m0JJXPm3aPcM6DTciYu4SzFrq71nBa8Dv/p23
VZGYpbR/Vb2unf/teL0FANPZ8WM9zs3DqFTApQsX6TtQXSZfor9y1f9sjoP91jgj+kC5XtxloWGj
bFylIOKG+Utfuc9SdTTSuzoyvK91k6sHt46t+7T0MGCpa9RS0IX9DB3pp4L41TEu9i6woTu15KVy
x/hHpwEQswy3efTMLrhRbCc5R2movqCqUu/k9M78VS295mfHvhEwIjNGh3EyLqzZlqjultazZ6M5
zuvuIGyp5bskqwuUcdGouivpU+/sMjz0vh7f1IiT/y5Y60hxueXCIwH8jIz/QZ0DNT5IeQju8U7O
FjsumXYFnbByzOualGLd05LxxKsdrTUDTX+2zMQ6q/YAd3s7heWYtzbw8hsntJRjqhU6tlSDc7HA
+17xumnuNMN0TnaSTU8TPi6HvlWbz7yNKtAf1/nO2PkZbR7lV+O9ukPCkHQsrNPzi90W5k84iYhF
mvTztD5e2ixxIKkE87Guqvoh1tv6YhrVcBO5rYW7r19iS9A56GMBVqXjg5mpl8hi+b3/LQ7Gz0lk
Kn8pIC3XC2W5hlRcYf05pcOPUFGcr5rdZKgda/NLaKMNzhAleIRC7Z6zRVRcVfz0tk9j68xyQPro
QgUC49xYrJ/Rkdn+HH6jA/4O+VD5Uw/wQQadxAibQXgSuOZfGcrIete/BlhzNO2nvgOzjE5x8+q1
zAm7vtIewW10wHNwWIJ35RxYXPP9i64beFCNziJpoKbZ7ax12a3EHKdmCxAJhPsuQdYF/5pPmjN4
r3nqfdWmWLk3e8/jHiDfW4dpfSPJzkB5Lnfi7qrHPcJUGuOya1cCdSsa1/scQEjfVUOo3vdV6X+O
6vmbbgX6g6TmBQHu6NajVPU05zbSLP9JUmEfnNu0TD+Zhe5/9mf2EgureSkNx/nsn0c/c77FfCrP
7ai2Z6cdgu+Ffq6H2v5egsjCMqeqL0MwFF+xudv3VuR+Yh55h8lD8VD7CuL5AeSNrg+13Zq3FEQF
O8446y5MlvGM2NHES4TwmhEZf4ndoYWYWugE3eetQmPUxqGyO+s0YCn40C0BDWM6NHgjHyQpBWzY
Fg/NjNsWltW3gJ24ctBVoBswHN2xdlc8GEtgI8V76yrGfe5U8ydWAb52ZTR9n6IF6NHC50AHCsm9
VP8az8P0fawjaz8u+dGS/7/ru0gubfV91+c8wNP2TeAi+Pb3+bf8/zr//64v19WrAea2Zx7N3Ir3
AxP253KY6mfdMfWzveQhl1E/S0HO5HfNkyoIRTbP5ZL34Vi+nMhZKd451vkmSmAtbEuvatQTLSP7
nadiH+3l5mmrJoVj7Hm7uoZvEJSPStZaECbhfI1aPQRHh3f90KNjc8hGrXiUYDR5XkX/pu+0pjrq
YaLeBRVEPDopSaDQrt61SyBJ21Ag3a/prDr0TNfQevy7VPK3pBwheWjb3eYRgLYtaz3Tlk7p9ObR
fSy5XT967D9QJPO+JfCZaFRlfvV8uKT66Hya7N77YSBAx2qhNzxarovhaILeSpGqEbuvsIkhHl+b
UjkZujd/QZFhOHecVQRP36BlXeUaYQacr69a6x4nbO/B7zQ2upZzY17xqHPXPoMbsXAdMIyT3rTj
jV6HaHb/47CzmutYYQE5l8mXFEjQo9V9dAFZwUTvnauZmiXiOq3/nDmJ8oxAdHfQLx42Ysk8o+li
oB2DCLlj7hiCwIuJx/qsVFl/ZvKHLL7xqzLb70iMDF+iGCf4pGv7x6jptYsat9nVH1PzIQx0PDGU
cn5Lw/QXoMPsFweH2MHfKKaJOhbWv8/4yZyNsQseqqJpnoslMFSGh2GBXOJSwdAXKlIDZMNqywct
hRePZLJ6HLyie5D6Ug2DpyOmkRMGaIjTJIsnO5B5vGT75DlArOOIL2X6hOgQBhEWxmhGp44nfNDq
ByvoknMFteY+ySBVGKM53zkuyGLY8fatkw3RtUDK+NYzI+vKskdx403zcJNV43hV1Ki8zYwCYx+/
j+6SxkfiaXDcu6Sc8HqtWSSJusQ/xW2r4sCg1ifXK0aIroguIwDVP7E/UR7T2OmefdSe0A0GO0iP
Axqo6vuXucPqB3Pn8TWykEfuzF3fhSxKBYX6uWEPeh+OqvE2ui5a3uiefsF7pt9V0TTe+/hQIUGd
p4dqCiOUsNCP49sE4cNP5z+Sxj36+JF9Zfe6QdcmWrj2c/QClvRXZKvzH0pi/MHCL/RyK2ChPHD1
U9bycfYH89wvZ3Bj/DvAgZVYPIxMqOwJkU4gJn8U4BL1zvzhgTVgCpgNt2ijjk914uiLGv+M6Fp9
71lThxQybwAzo/KSNRpCMoj3jQ8xai0MysdLbirRq694zoOjwaYVI/jQ7KHcWf5w6dNh+mrazJ00
LXh1C94UbcoLZAPU8WsEAPAYlEN/kaP0OLnWxqDd5I42HFhLLG5gBMVMVRdksOVhyOG3uzXLnBBE
lCoSe5dpLyWS+bFkqz5mok/IBbbzSF5VufDQ2MDbZzgGPlhli5Vjq3RvHQaWN6OvZshXcEsy9LZZ
txxgeixJFO2849QW+FwuSd2cIC2ZVnGVpJ/W2g52YrzD5AGSnO0wKVgCPQ/xeyrNqbwdvaTCwYKY
BFsdiUkeTuPUbnQgSkMOGuv/cNyMYFQJQf1/nVuS7y7t4CNwZSS0e5e3HSLXH6NyvsnSr80Uhq/0
uf6uiB3rqvtwK/rceFE9xz8bQ6js55zH7HhF/GRXxUVScpBpeC9tl3n3lqVckC6aH7yugVLY5u2X
fnSqnTE4wY82UF4hFHl/mpp2yl26A3TA94GW6xEVEOXtsvgXixmPqIPEf1RRHfPZadqvi939PrG6
8p517lsVEfd7iALVfa5V4Qk503mXmGp1vxVIKQOs3/VMLHmK1tmr3RsQGZyblzPIIVJxS/b26Oyc
oWbP8p+LfDi1MibwhXT/LQWjimDmcpHtBJJMB/XC5ld8c3AHxbnrxgADIqxDcXxR+hAKie48mSg5
PqX20vtqBQgDM3TXPJi+WCql7sVhqeDeUTEuiVWk/tfkkodT93AfLYHkAcHUjviisQuylG4FUk/y
qlrNTuaAK4AkW9vIjxGyMIcunljer+o/IogLXqHW37Rggv7Wl9ObUzJpr6fGf8nnvD8AFeuf9S5G
DdMZs0fXQFQlRsTtfrL64VKAqkXBMQKzj23V1Uo9NEGWXnxw1OghT9XqlDHXfVLR2mXFgNXr1KoV
FtaL7DO/Ltyz5u1+SWwUUKzZNL/jKfrVb1L7Z2n5NyoLmQFKOPCakjphKP25KFsb+T4WGdjQ6H6N
k3fn53nx02jiH4rJKjW9JQB6UEOW1eOGZSK1YCHpmc3Z8NmvhwZNcyYQUjo6YXkbZlABpTTHwvPO
7+dmJ6VxGmZ4XqIpJ6VTa6cPtWJ+T5YzseORP6Z19SJlsemy5oTQEmPy6LFsVeUhxkmIeGDN0aPE
JFCz4Nusq9V1y5IYbqjhIcbHZz1qK1WdzDnHbETtJM9pQuQm3QbeKeKg+63edh11yO4bs7Bv/Fmn
7hzjSgUT6WVMvJItIp/NEy3Vbj23025VeFRw1iPtnM5IxUiBBKOLatBeWerUijJVp+0YzVd+lnOJ
st0/p3lXxXJiOGRy8u1sPTYd+96ZysN6Xin205hLvKs524qyxw7LPBi2BxFsOb0y1FAEYbC+O1AK
1kvKDwwz1T95pvm25hnyC7aLT15CE/SdTr02YXv41/+01f59Xu3PLEC3Yf0Ny12Q2Lsfu/y49TdJ
yXrRrsweY4RdoYqfrdZVb4ulmlTwzZplHolKiQST3H6Jmm6HdMPwh8eO0L3SDSdGG9ipjc19k0TV
vsbAIoigmgVN/sMqmgkNPTCNvXq1Q38+O173F7Dc6ZAirKhGP3s9wTrStPGj8NAH84buGqbtn3Xm
eyfGTLcuEqZRpUcHzZ4WKVvvp61gkR13O6WmI0do1kQO3/VYY2xwt3Lr5I155gUS3mez6b1dz2uH
rsf0WvsV4OLusxaMnAyaH4rYyUOvNndODP+yAvXEgs4xZXWrMPUfYTHcKex6TgWWiBMSDOWy4Vco
bDok8H0v8IiZpnrJbaRoz3WbKE9qzJS3xM/oqfJvTcYi2MstWcPYQ5NKk/s1T8PEZTcXQ3bdjgpY
yTtkNZJL+KYqT1IAB+1HO8O4qtoeKuf80lQvTWoOTwMDodap0ULPmZIPM5ARxMtifkjwWSkxWcEh
B9uDqnNQdmjH3QjV1PTAG1rpQ6+NOIAtwZT6z/UAjz8rbp1gsED9ExSsFu/hmI0nvUBrTPJyFBjO
My5rLJj+ndfNDCSQNNXPFS56hWv5j9kSIEfhlU711NrINaUtujgjY5ineQmi1Cgv7uRMO0nSgxhP
MWoUEIaaNWvLb2zzS2S1xo1kuUqlo0s2ztiFNsVR8iQwdF9nmwjNRqnyrgDFPGNq1gtLtqUX7O9O
RX6VC0ueHw4722uNQzvV7FgvP1IKo0TNby0bAcIly2JZ/cFxlMMQhPFzUR4LCMFPraZFz+yZ/xqj
yr8OmnGPEHl6N2JW9SSBO6P1j6yVddry0qnPMXFDmT9RlViB0ugbeF53N4mVWE8s9lvrsV1kH+fC
x/0obJt9nrtM2vwUj6HZKt3zmsYhqTrVRWruwflSHpaWfrsMnuPGfZw9Rgf9XLFXVHXmk+clyqMV
3QZLwoji38Fo1d86Vi1vJjNdpoXwfXD/A5ix1RsTVI7Sma5XTuSohY13RfSE4V33UBbTYW1RcxkF
YI3bHarIzWNRZ8GzySLZsx4XL6UfjLdSTQKGZPoOW6DyIkmpq6GyfrAqkONylOTBqEihJCT3zOHG
vacG3lOaG94TutzzjWF03wO/RiVkydedrMdJKt75sQvzX6qhgHll5z68lxqM/J7USDNuo5n2V0xR
e1ECz36CLOo84SBWHbXQxctgnJ0nKdBaxD3Vks0ZSUoBginmQ5UyYMR5Q0E5NmzZSjaMfR/R/ya9
dbfVDVk7xcyscc6pXsUndwIxgZxl+FzChjhgz5IcDQdltL3TVv7J8AyUw9FveUbqOXo22wZuqJGw
fjCyHuoaKaZCi5eJBIxdZtyycPPU55HRRhlgh6dgFuIvSn0+wsO/Y0sSfb0veYuXH94aHvi7xVrF
xxz6RmLYNWfsX9+0C0uoWyCMEpNgEKDkEjCpBTgpmUjXdmdPZ8d7jBF8KabXcAVeLThvlWH3/7B1
HsuxMl2UfSIiMEkCU6CcquS9JoSuDN5DYp6+F/oj+utBTxTSNZKKgsyT5+y9dvemmyttloFT7GZ8
+O8DNTJWh7+vyz/XgxLlq9iMR+PmpOm2X4FsIpxH8s9/ZLeA3aBB0hSAu3v198Fsh3kl4Kjb+Bv/
91Oz8L7S3ISB0VdgH//+WqkVh+jfpxnYGZD/ecaYA3A+Qzsoe/+7Yu5CBEkOZyRzJSPEv6v4v78G
9nLeujIH2CfEHeAww74gdtpiaVjsxp9lFN8RtIiibg8z8V+hbTzG5Dpe1aN6c7is55Q4sP1giI9k
Ed5u3lS1Od+m9s6sOOXu7/X+d7X/Pvt7B5hhJTsRc600UtLO+miGXR6L40BQ25W06uYkOSTkbdb5
mj4eJiGfC161bc849DF16LzD3AJGR03uAqRfNTvMOkzMmymt2hTXzvZm/X1WAm3YtWBB2HeVcdVD
tohbyaDLaiDx5cV8+X8uDBZlrpv0ehCKjhFoWhnR76fh1ib2lygTbWfZl3rq5qs+kdP/Plgina8i
c7ty5fJRGmZ7heW3vfKqFuj436eV6ylj9/fpX/Tq32d/H3InalE7edAwNu18vcWxNFaLQYei4/97
YzWeU53SEhDA5hHdXubfh78X/N+XY2lBljHIzYw2D9O6aRT/Lkf95zn9+3RYaXhVpbOE/70zf/fp
f1/+feYZE/FWGHhZvGs4gXywNtnffx/sUSSHUdjnfNPe/90Hfx/S7cuJEcd+TfvL3x81kU24Q+xS
jfzFGqi/RAOpKd5fVdcPhdF3pI9aFR6wzTX2v0+d0ZxOOZAvTPJc040P0QpiDP4+/H2ZpVCIjVT7
7SgppzPBkIO/9o4iFUXL5rPj1qFFTNdQz4sfl0TrJuRTh7rbcoox9ehA7+fbK+Yno9nAutQj5MbW
BM5hpV8Yne/MUuEbza/Luk18GGUMStcmuUi0MNdxNAbM23t/Wsqb0mCLqLzWDj0oq2e9HQKWjIYR
Op3Fph1P4Aa2o+2q3+O+N4/rRIKQdMmkdV6Hbqj2giEMKvZRkcXSx/t0IIiSJHBNlcxHkAmGbLgs
GtmtMA0ZLMai7SJtIBZGmXvY/+Dp1mdLFKeqaejfEUmU9uK9nVoyC5diD34p3dkY/ephvCRxp/ts
jjiTk7oOewwZyXgB/IqeJGOkq+mMXuOMpgpeqgAoW7qf2i0jerBQ4dKiYDgdrI05kW/s9mEDoqJ3
6TWq+bd3uDCu8ohK4f+vyrvES54FKQFbUZXpcE2JKE0N2tVKB3xrkX++EJrZqt8swpGto6QK5tV2
DxGsG60ZjoOZcBHg0KVCcqVFgle8nwS6mOnFc7fWJUGQ1GP9t8PWva0thgE7xpGnKj9Y2oIRWEPv
P07agYpiDZg/flA8Jzt3wb/faDKHTYRMx12pPQXeHBc8GvJNXnhcecsxd+9nEEhHJp76BTEt6Rku
CQx6xRvd4NLFMz/GAIPd2NXJ2hoFzClcT4n2O0Rky3Tz9XYHmZkcrotk/bH5y6Dq2ShbDtmaE93U
5vjVltCRTB7RwJgUYU3LxLwxcUjM0TMR0hC91HlPAq7EJ4aDOyxoJ1gCU/ia60Ughw0pAmvZn83h
NWK/CKG8+uQykw9aMsJx+Vmy9VKYEKsKUOUsEL3s67HV9mXcR/cLxPW1df81Bal6sR5/LkrbDy4H
wclQ4VYAKmklZ7Rye9tLvjU4rH49k01szOub19KwoAFpaD8OEYlwjaz0ZBl08rxMv4e44AbWUoRR
op4Ww90ThIt8JEGKpQmdaSsnJC3/yltj3K/tPIZLUjR7zX1JtKry7ayMdl1R0Z9R1d6WWn1ZE77h
NNAZTA3jNp6zATTlchr1T07+SeAtjtqN3WOfE9XakddFP38nvebdGBR4FgBJrkXo8aBeUORawI6y
JCDFs/SpBo1ghb/qewSm+sMyl37mJEdbaLqvQHbJTLwAEmsFIkkwXwX1UauHVUb6igsxVDfGo2HF
Nn+3vMae+ozitgPqVH9n69tq5sDXiuQLcW4Z9uYzEYrPCr0kUxdoqdPZA5m6zTaGeXRDem3zMjq0
zBABy8j8pX0DwkS+Z5N9U88M7QvvIkz+WWlM15ZO9c+anu0UqcND01+idSRAtloOxPNK0mWr5Lj8
IzmbfvVTXo0fxkigvD4sdyKj8h/XDddb0wgkGp1Bn2CFroBMjmiGARvG3BNBV48AwbJPxUXyu4ZQ
YM3STs1MkZUIow2GA9deDwuHhj+RAmer2XelHd2TbTjsGO1kwdw6z3IuQ6saWQg0MLRF8UbGfREa
HgPvvhtSv+/LV/SimBwHztBznpKXhHpTdgQJbzmxKKPnXa8VL8D870GnuX7/qiQEujbN8d1PJzc1
v2st/y5T86tvLcICO8j8OmcoOtyHahqXvVsyLEgNtOxugY4oWeI3gy7oXAL7m5b6Uc/am3ZrVFXL
Noj9sXqH6IWJXzhBKtsr4cO963azJje7c3OrksxPa0m3ZBPqtvF8qg02hRKNkATeB+uFVVPGQWac
ujK9dRBi+E1R35R5/Vtazqlt5WefcvCaxV3iFmUo9OKIUIV+UDSQ1zJF+Ord6WogzSwGVR22KNB3
o5VB5JlUHkqNNHpTGxZfs6s5jCzty4VslEQKIXpq7QShUubgyMMyd0/EvDGGLsWBLsDBXulkJtVz
Net7Qar33k0k+mE0K6nNbabVb55eZ1cqiBN3Y4g9KCuBNl68LOtQhPBnwIWvX/UsX816uVcyMEvZ
7mU8X6+gOXMJea4nf9KQ8roGY+3WPZzB2mSiJvpTHkXItOVhSrXQTcm6f1/S5sOLiyfZjJdZomnU
p5dkKI49Gpx85p7Ihn4Pkg00jbokgAMRtAFG6wo7zBtO4FoXWh3PJ1R5uzi2fT3RxF1gxsGHBhpA
dkVsfyzD/EE2dek7hfbcu4BshtR878v8awKnZ7XzO/6yH2S76GKtw6rS0yjKpwUbeVDo9UMzAi9P
4TCpHEU11+NRECJ2qBkDoPmz6B3164EBJDC1/hSP4z2ZRmQIuvTHp8H56UUPmoIdloxtot4rAfIX
gLKviYnIS70C21RczKG6z0Hz+MY62TvheYdZeqf3sgfQB23oVM/2AG8/Ryy/II9IyNEkjf1MKEZ9
g28YCZ8DNt3kiWwiOjt0hQf7Sy+HS65PbyO/FEe/1xQRBqTP4sXrtDMr3yPissYfR4dLH98YJNPX
tnkYsuk419G+P/ZTte+5LCwSnPyZHc4+s72U+n8CBew0NyldquNAnpreEyw2e5e8hvU5WjnzlGo/
pTy9kxv9FAURyjn6tGruXuU4XExvuBvdIiDP4b4Z4g+75NyIhYzohql4d/DUwyetVcBohpQHQfTn
yr3BRABsfEXZ0BkTFc28cy0dgfF4EJwzTh6n5bq8IXq0ow5IdXpVPC7jqxxoKq+FO/tweG6LbO79
1oEIqAsER1YZP9Wy+GmGufPLoZjC1htJjMR02CX6Seneg2NRRC4J5OwqVmerp8puxuhjHHju1tHc
S2DeTq+uLbp3kFPyEMSd1AqmoW0EShTtFMjdVxiECJ1iWmgWvcNOWVxkh8tI5MnKgm6U4Wg6HoZ/
1/VVNpVh+diXMKJUrul704LZ0HfpAwHwQwTbng2OSvLe+9bncbwYgMg4jdlHNxqeNLGA3fTGDzFA
Gl+0FN3L+NH13j5WIEX7lIxiL/fCghZBx4CjQBgfVrrGw0MR1oosaGM6AqOul3Ss82O5KvdEyOSr
kwLvYQcfVfNtDNTGy8TjWcPXydKL0GoS5iYYihm3S5s+GCw/Ie4kVE3k96xpe4nT+peQ0cQXxshY
yXqOepegkuqfAbnOXTtcEgaJYFHqks9ZXY9xe5YUi/FQ3SiPoSH5IqCurjEQvVBrv7gMLQI73rIi
zPlrsTkB5K6ab1yPrUYuYe6OW8Igu7kkQCrr4ai2r7nZ8nRMgexW/dZW5UwxXuS+cKnBZIFuI05/
Ff3s4WzXGyHLnuG9zdOzXU87w7RnCitCM1IHtoMc77Rpbk6plt9ZMQU5mbSVaVcHi85U264TBW2i
Dpi0rV6WIQ2hZ5nE/+BbwU7N0ewlRssTwE2j/dL0+0zr/BRJayYZeGBaeVM2YMxA3Au/QG17XO24
C3uImN6UBdlqX3ejhzZ1/LG1K6KWLynBrBVNaICPaO/yZoeV8S5TQuz1qn0HsnA1VivE53pDNH+0
guDq2TMw69fJcyMcKiE0UC5NAr/VY+rOOgUziQS9cg+IlmyiIZ0pyCTmHrngCrE/sxEEpJoWMtul
uRfW8mTq8tJmPIEJVzgXhEowlfyxnUiFxQBxuNwlhjykcv5Y5yuUM88FilSfXJB2VxpcJ6LEb3Bi
IBtZOa9LvErDsrXg7VcNMt+mbQugh7yZ/Vkz9pLAI9+ztUdRi70CcLstUrUPBxUr1IKA+rDR5Uj/
yFnYNOsMOvBdJdY/U2rLPjIVsGQspBANOZ4WBXg7KkLb4+6vNbwDFCbEJib4V6jxhzSBkZRbv5Yc
Kl/OtPttqEmsm7QQbfCCpn6furoJVc4Jc1JOfc3jLnFs85OGyw8Zys1Z5UytTQb3C1FFuWk8AOwr
Q6QyGCgtI9Tz2t7+wy6lRxyaJoN9Nz8IGy6tMc9Hx1AudUDWBKDmeugpw1tmtOCoh7OWcrfVnfD7
onnOigo7krwCjBmuNfXzNHik+tKk8GWRHCYSx6F2rjcSCXsjvhfD+2rKNQsRsjXcpuO9U03vTj99
QRI9rssSSNP4qOfUhpY8gejFfBHNnQ2fZKoC5iB6Ix5V7tyPvYstIyuvlTsyQGl1Btnee2YPJNqX
1lM0PIxCB9UNQ5QEMRJ3dCcK56S6LmxxEYbk0Y0H8pyYY3S6c9tw6lB1NYVJqt8ROPJsKlIxvbHa
x8nykES2Qgvo3DNQIcAli2A2r2+u9+BKDZGIubH4ymEOhiGjwKbABF8Xh5lZhwsUW2LOfdWNzBuS
g9ZU11XxDDbPY9gZHbkng65JrN2cGZzElME/NdNqp5nSCtyrPgbYSdMP7QLZ4N6I5qRydlOrv2lF
wahlNA/RDHNvjgjDK8Cgtc4YxGr4Slqk97Z1or7oq4ICY3J8m6qS09d0q+cnKmkb6nBBSlXqBUat
JD+GPITC04IIbW7VWkbgutn34iRvCXPKZRnLQFOwATPPXE7O8lqLtNhF5qEQDKQrfKh4UOOdJAem
FuNbXsVbh5qTf5TxrnmyC9gQmJV0Bp1W8uq0Q4aJdJH58zyze9ukeu+biZJDyYExYc94OCEk2nM8
GMrfTURGRp40N0Oc7C2CRPbeMp+b3PxXaBh2kwzy+8YbaocvFEnPDMTrvYZGxW954nee5nA29HiU
pqm/qZa9BwV4WWi3o+dqwyiPobPV2AJbnAgFU62sx/tXRPRC0vS7joqL7mhAzbOGZKHIZvSU9scE
wIaPaMnxu9r8niywU8WzIZ2KxC3jwzG0o7PO9E881DxW813XoE7hdX/Dm/mkop72rZncrCCHIfvm
eUAaLBSC9bZLiHC9m9lNeRQxHFafSGKQfqtf8i1vIo+I5ZQ1yiDovFTOi2fM56UDRgJnjix5q7tV
nfiseLNAotynuWcetC1yOWmWS2HrUN/TatynKec0ndq/aaYXnlFkIIjqt+VQ7rp4OfD/mIKPMeDb
5ESs0HNumFpIAtbhBSNp5E9thHro25tfW9d6pbf95JQj1SbCVHtFcUZ0NdaJc5F7HFNZoiKLgpdn
E5Etvd62Q17zrkvzozXQUpVoJmjYPtRcPL+arHutyGkZCutNMbc04kmFpP9sPBUvviS2eIpXeTQK
CnQRE8rH6kQFAGmPM6xrwm5tRwuhMSRhGlZ3XhLfNz8svBGTnwln5Zyo+0JwUpMdfppsIhZF6G9J
R1DDYtbkQU1PAEiLPRquu8xRF8YKGP204kYU8RByCLxMG7l1sR6Nz7hyP52xf+l1bszcfiH74tGU
VShicgqJAIYCTpDsctV3PC3YulCIH3tLfxsH+5/mKPrKKN16i+y6TKcZk7H/O2tq4ZhQp3a8yVs4
4CwAyOA2eLPxHm2HV1eLLyukQpDal9yUK427/qtp533raC8FkcS+k1hTMNUU3rqNmiHibqGKGava
wyoudN8WxVUdDf8qgYUiGVeglMifuvHRKcTZKmUfmNpITVUhv9cBVM+ZpoViy+cdPWOHFZwo+qz+
SsrkCLjiqkuTvZ7b34nb0afqmAKSpEqUYnowl+YmlwSKdm1xahSRqaPe7FCFf+ZGj1zUJKHbTndZ
zuA5G9C/RRXgYHvHr3Aek1snrRAJT5dKM+A7SSPxMT1Gk/UQDVgoouh3rbQnkyihWdbJk5Z/wEys
7NUMtFhHjTWZNwvssdAajC9nHE6mlz7WE5N1HIDfQ7Rd7KT4WAz1mlf4qklbgH5V85rT6WbJp+s6
Q54XxZ+UEJ8Eqya+U6u93SwfY7P58nQ2cq30UASuNexxE7UdtfnWqZwPTPGS0FpozeqpSQC8STch
+fBsEinyvrqUBXFKtf1QupNggq69r/F00VsQ0l51bbKEC8c9DHXtBuUE5K4adumUvqVFJ4Lf1m6+
bKv4FzUNWkuzvi+hNQ5OyeIiO9KW7AE83nmtpl1EfjwqJ7zaRnPGZ/RoagpxOs5fXBbHZQJLmJAN
mmU6Tb2xUtyNaM5XYYU6M1UYXDFekGoK9GBY54ykxDTfr7FzxkH5KUX7UazrrYLzxVhNXvOEvMoc
Wps2hl5Vo8F044PZZYEzjQiONdKisvUG89IV1Nr10NrWzgZvwP5jkEdZBK7J06VWXR3JdICijwx8
dkcg67yoxvIeZofmjUM/xbeo6LiLq2ureBlFHhKgetclw1uiGIFvt+C6EDGFsETfx5IbBf/EzVpE
Bzrib5Ez3NC5vY0A5XNKwIdWtMaOFKJzIcrHITHfy1kKDnoJZS1+KteD8iQGNsYqffyTCsQ6TRma
x82R09gjodpvzZB9cfp9wgU6nMDmk6m8RiG+lze7uXRN9E55gB4joUSJaNRfNAY5nUHYyrjY+c4t
zSMqI9p62WJRMrQx+ZDapXYa7Yaz5utc0ttdR2dPXnYV1racONPP3r5cQdGsosiPVXdd1RoDAr7B
zs21L869/oIXQqSRe5xXDd9kCbKSkKx4duMrlU4cGiEnMNvXgiaziS1e7MPSl8aVVjDBanEiMIlw
OKi5iY49wzgsi9eesMelfreQwTQbVvmgLT3QeCfvD39f/u/PwNBnPJd9EYUOFg5A/I3JXjUQNu6U
NVkGW/rT/OaKFBg3ARbSmZeg9ZZT7WBJx+T0IekjGwL9qWON2pHXs18NCtVRRHT6gNhztHlZi64/
KCr0bmIPUx0NyHR4JF/4cxyKzdnF7rNq00kYyjs40a9DZmewFMYnOjL2mh65W6aLmJzj4l0bAarW
FqW9nIyfqHJ5aKiwyyj6Z2ViDGgRuSHYAOFZQJz1itckWZbc9iqdtpIt0c6Jg4Yvcr4Sz/xSPfLt
hUU4GqMTJGYA6XSsBs989XKg3/a+WbTrdvtx6TaBsSTyqQnyvee+wM8De1iRLLFWgVqyy6rLh7K5
bTKh/KyYHquY6XPhuqeuEbQ0ndvcxE3uuN/dbAPxj9u7xS7us2104GklbcO5Ows9noK+s3giPFLg
cZVdkY9RhW3czszwh5DieuKxtk6VEgTq2JzejlacCGATKDt0CZHAcBqYqLnlQGiMu11mN7ddpt7m
cgtanDN1iKzyd0rX/nqAtBHT3tZtTspW7LHBLhbzAcvaeYn+li7OtRf/mr3FTLYjD83lwNmkbsXy
mD2W00tkpdCFXM5oSWzFPhZrfx5gOcz1HLhextnZsSefmeohS3XjNfdYrWHHcrqlxTKX5EMZ6VmM
dF+kEjecsZ+kXr72pVvstE6kCC3iNxgjWNhd84CbSQ8QerAMbqJDh9ghOoc0qcZga3vulIlZ3eQ9
Nrdp66oRDGnn+YEgU/6XebaYhe11V36uOPnLiVZlpBiugFDB4s7EfRpmznAauUtuVbhBLqWBo0k9
GQVAQN0C+aLqBlkVDSu7+c6zFvZLNR2LhT6zUdjeyRSnoRxGf4kZTPUrzSfHyT9HmnzsNrXmV4ge
+qJOTnGmtgLafLexuPh0K2NwJ3N3p5clgxXT/ldvo6foo6XDEhi5Ru06XHp6lshku6sYa+BIMXIf
Se7KqqbZOer4TtSNwl8XoFFpdl5lQ0lfGHvILbFmbOn4pes4MS/jhoGMkB+6BEoF5Z0/d/l435KZ
HvbEG21A/jN9+evYboNipG8zQ9QwJtqa1FLNKVMtxA92hKQVUdCOqX49TPq+pKb0FwfndLqSWC70
W68R1kHoY7uHEHla28zxZV7tEpPAljVmc4hj0Z8n+u25i8A9y+cXWSEy1Ydnpma8/9WK9IeObJT2
2VVR01bn3AqnNpNEr6g9LAYoEm2VXgaH+Wnb0bRvrFnDFAsPsvDK3TpYbMZT/waiZ1fZW/1ZY41b
1cnOWUmLtH6p5GodHbNGzSzq5Ur020yoQ05D/AYaPifvqGsL8sTxbuxEwm2hTQIDdk8jkAeNY5a0
X8qiKwPHqKIA5EqFlhPXa5MFRLZVAKC2R/K2mPkR+cIjbBWdHQghtjyF9mKL7HWQXNvIGOQxS3ME
TDz22HxeOskrbm1+JH4iOjGxZFljJCNd9Wp7NsLivLyA+pzPcX2v00Lhjqr8iHdll+Q9uO++47jH
zzaaZU/QiGLqTJXlMOvZSbepgyxWR8HBnXjhkojVUVQHhsUWjJi9p67rhPAWvLKfuhTDQ2lGO5Ut
r9aE61I56rmP8HoiA+oOFUE0LNHD7Zyu/CPtV5ASRFsn/tdYcgwdd7yKmaHSOPRMwCjxQttcNt/w
m7lES3an9FEjfNrFAaNcYjcqjAltg57WpENnEjYykrBZcSfbEbg1HiRc/821WAaWm7kyT4BK6pWy
wuaeE43xPcf2p27+qnn9Bj1DuAWgcLu9W3upQ8aJ6ENHn8C3+N/ClHu9wEHByBB6TY/JhL6HNqmb
iRmzJMUnS9SuT7R3rxPubjQ6AtfSvL5m8ufsitUlHU8w02HsFegGlQ7nHMy9VKycaw+AfUQAEyMP
2bZPmRUtVzLSmW1w9BEVkhwnrue9BgseHfLjoBX6vnPvYFxQGOrLi5qN49rrdIXn7nlQTETkNARm
XPXBPHkGhWKx8tvH10k/vBeSEZn1a6r0zuW0zyGYXVGpGakRx4FxZgCdeBo1+7HDN34bk0ei1YRZ
E+4UTr323dXq3YrJ9Sqi63xEWynG78mlod9ktOBRVz4NNAXIe/Pg/laS5of1rCKOhxn0hh0GnU9t
c68lznKeHaILyiy710QDPd9euOXWpvZrpCihoTjzORsTv2+qH92a/g1Kp2KR09Fg7Tls0O2pLv6h
3SC9Evop815OxqbTPfCKMu6qJKP9YheHBAQuYsMw17JjqRPo3EXWXdt72VXdc29bbRhzkf2l8ZAH
MgQ3Ws/eJcM03TTuzkI9G7qzIG1j/FyW+pYdNqMKtnzRYJ/r6godSLNfss2wO3DuILQNgfzafGeY
rDgqZI+m7kVB0tJ6TWo75TMaJ0Vcj7eVxJmrfdFrnz60+Mj0VQftJG5Uz5htnasvx9nYLIKjUdcj
rFO8K4a+HmJv7W/T7YNN961ESXv190eyaIkyovPQ5JJX228RNNF8LJE/osk1WUsJVnc1D4p/p5aw
aVmHo8Z4ysY04z7QX3vwEqFhmk4QW0dXSjsUq/cap4nA5UZPu+7LaddFHGTKCR9E5ndz3Z7auX9S
TrMezMxKd6orbmYkY8yOmc5ZXdEeeHgINnbHHI7wzKyWSRwlHGssLn0wFXSHd1bXjzeqcR+Kigta
rYVfNkZ3M3hDQ4b33mXTdxuYLAPjDahjt1200OSnzTgk879pNKCIO4zls9F4sSTKwqb/aFpILji6
KIXKndc5tyUTsbBZRR9QtO4irIOKESvMnC1oY/rJuiWMpBqIL7zKu3HeA/5GuRjdeGt8HUvOKhzL
9rnZJMGk5fRjjOnKIH+AImf+YckFHuW4d4bV3bdjThtGxi/FwvxTsC/FEKQ7bfmdyQ/OIsu4SW1L
hUNVxnutIBmhNdxfx0ajWQ4v86AiX4BBDpxFD5x+YX221m8xu8fOIiY7+3UkN+haFl/tjLdWdwZq
P40Qo2qJz5PVPHc5YoqBm8vsn/BxnL0OhU8cJbso7aB4jKbveOJrc5xQiEMn6T3TCiLTuZgorwvm
LzsVy5OH5OcKo+KzscWMx43GtL3mAjjiuy8wW+Ijqmm+7ufIBWqTFeQlM6c2HTKKYIFcyXq5VRbT
A1tE78kdChRWlSCa1t1oIt1X3fUy5sUBWcZpUdEtcSFYX+hF5MaMVMfhe8bL8lpW9k+3ztdCjLdU
qWCLk3Me8S+4OzUEQf0+FyN391adMUe5lVkiKGf7ks6JdWzt4WTM5KCX86O2rMb1iBbIRAe8r9Nj
2VHiDp71Y+bW6Feyf9XqYaXPlbMZcN1MnJktoqfOTc4DszR6bp+mGIaLQVhslrjLXhsGL+zXOvBE
wt2S3heQGYKYtb7uDmCVTmgm2cpz3cTf33wUkjixaLZInNZ+Ynv8zEX+b+iSlbvfPEwt74tICS8k
b30v1/4jtmhCZtlmp8+YoFlkPJm1GwcCRBkdBia2NpdZdWqP8IkV9iobsmfe/wfnX9d0XhjTL6BN
S9O/93RfmzhW2fHP3M8Pven8NMXw6i79I1OIKDAzDU6+Q3CWB1GqjTgOCGNT7zBH1UgNlgJJNpEH
rj+Wa8uRX2fq7ETWGVDaPyOa3KCt0Ilt06xqwJ7PSa0Iid05qVkCf7harOXg8ARVcX0oWbgjqb1Z
Y/oL3Kyi89zOh1pH1ob9Pel+Kqd/JWeKbnRV37Zib0TsnKzp0JW9YykU9OPqn5m7aNPn3eimSOp0
0ZDLgO+02eJntAWBXWR8O+YPA013l6ze9YwkLawM0AhIr9NWR9PrJVezvRp+libXTa2RWmmVF4lb
La/a8jAstr5DNmdTXUzBWMmDMc0xtLGmJYKlfTD5xhDWePxzcdVxKI1xdJLumGC89tqBFf6wNNlP
UrcbdGo4WZXG6yaVU0i6OJS3HMK2DLRlejHWxDvT2Qjmnuxx106N3exUT0nT3VkjQRBgqvk10nAq
0bq6dMvxe9vXMuco1DIuD9JFJ7jKyi8w9e6RfwP9mxsmVjNDjJlwJ5RTh3bQmt3U3A6rbpyrUu2n
SovDNqcoa/pjXRnUrfSE0yrl3ZurnZus12nJAhQlbbXTm+Eqdgluj3ViF1AcGZ7W77xCw66s3oq5
23WqpwQY4jvNoOifqvo7ZqDXZoRRerGWhtpifsqhvRX6cCy9YtkNBvVuMeSSfpCFWaiAyBJNd0Ns
/WvEObZYNckJdBiH/XpoHGphY3NX3g8ZKZ80v0TrvjBBOczEwOFpOVscSpOYMmKOzVsMK7fJpN+m
04jawzg1cVHuDdoDspR3s+ltUh7K0aYlSHFB69p05ms/p08oLClH4VDZg8KoUcmbarUeIyt7EKwp
e9cZD3m3HrzGuIrYyTGLBmPNgIxoyl2W0Y0ksTNLO99sZytERslXbkyx06CL6Uu65ni50zo5LMrY
O8NAVUKz0SOzwG+04iLm7jvK1HfeM6vIVt9oH4p2HHlosPxF9ZuZyO90tn9GVcPrN0NLL5oD8Hvm
ZQtghZZTu0z+0ZJlYN9UHc0z7daq16fEdl4yZz7qpnVqE0pVbTAv4Hewewg0OiMbot27o3/5NYS2
a/WGDQM0hPLE3m7ZYfXpX1eBDcz/CUuQw5afaOreS4dOXDHUr2vkhd2yikMyGM8eOaxt670n46aI
T5OLNiGkQGhHCkQ5X+yS3NPapMFdus86FLcxqm8BHimUV+qxVfRihhgzbO3Ia4xjBNpFzUOJkcH3
1uVSjV6YrjYpSvwTJiYXC04KY1Z3b7vdg2WXn11PVpmmO7D2EaTp6skTtJctD1uB7T5Og0HBZocs
uUygYSQgwxXPOQGd2E3Ai9lW91npY6ihUm1JDZ1T81YaDpmhcAMzeu5jEx23LY+5wOta5bYvkur/
EHZezW0r65r+K7v29aAGqRFOzZkLMYpJpLJ8g7JlGzln/Pp50PIyba991tyg0JEURTa6v+8NcNOh
+niluJRGfRLV4CzINXLsxrTuRimNc9Ja9SoD09M7IB+HZq+3ZIN90imV8o6SA1aPxFZv+goFSXCp
us2/tidfniQa51L7lhA8a2OoFTzXpk2rtc+pSggMVaSZkb5RIHbXrsWmhI1iD1tlTgOiJxUiO6H6
I8EBdr9e/al0tHVbmYfWttFDKXCGjFmzEbSwcwKabXPsC7M5annYHglATKT1emULfKS/qZViuE1r
s7iPTCW+51g938uKvIb/iE4Rj03LQwvSC3xtUQm13vxopqMydCtsDcs7WQUcgDyEMN+uk0S9H7GO
O8NKTHVxTxymvAcu9lCoiHfIKgN711PpqtuPDnOvBAPTNe82WF4nIpAOS7/XlVvZD7D1cBlK7Ovn
WeUFbsk2gFBJ2pp3Jutqq24WIOwEMi5/1SWhs9AQ9bmTPdDuGkG7RAS0RdzfmUP348LZ7uKYWb/7
o95kb4CUTk9C66/+WmmhYmEeyJPqp2t1grXayQdhJCeV9Uk+Yj0ViDNnkXWhl945wtPzsfQATuVF
3+xk0XLzePaAm1bhELWPbuUne70klpj5fcuTo3EueCAsEug3zSKzh2OvsvjKoWPl1gsfsN6tLEaJ
G20gNpjLj4l9rz/gVUjQbH7ZKkF1LtY+usqXctzihayLeZSv1IdYNk6e4xOQoHvflumW47SykMUQ
5umxd/WntFR4H6p6Z5Ra/SDn0RhJKKMqD3IikQHqKzPXW8vWJhKLEUwvrJokv8iLSMpqHVf8tJDK
CoJFa+VoXfRpvZDNIJrzCy8Ybis8mFnF5z5pOAWgrkhqXeeJ63HgPJBtCFLo66YxwjtC7ME674fk
TAp+Rg4UxQWJOnuZ+2F3HyOpuaxRVXgYq9JaeLBvHtl7VQu/t5LnhugbvzvRvwQTenZ2IuzXbBDZ
TaK0+SezKr5hKgtdsspenC5K34cigzYYGV+zCSB74uTfm4EdRUpOhQxHvujUgoVjUs/ewI7mpjoQ
rQKSm6JCY1oR8AOsidnudPSe8k1ALuQbiYi90Uzl16SyLzYI/y9hH705WVB9VjkTsHur3Ted3O1N
HCXjOix8rFFcrbxgJo+uZmKzBM2Gy7LOjwsolZPC5qcry4ts0HzNZpHwipUsyoYqJDgU+YnCdoep
PvoV/rCygJgtZbGZJ8ht3Vl1g4Oi3s/XwOs5Bz5NHk30ZR4spspW14qhoUI895Hzu+QEN0Mpuo+3
Khuy2ms3WU1OS3aR8w+KCs6/C8j35yV4Nhjp26mLsYskBXqHW1C6bUsRYQlaBEd+ZsqqUYboARGD
cFFpovmUJspJF0XvkyO+TI4XfC9T8RmAt/vSW7qDBXIDbba3E6IqbrlXstzY23rvrDm8dvz+U528
uNG99l73KnKkXAKxgj3AP2iKp0tmF9bbYOn5wvf76d7VwnztWilyO2nd7UD3Oxtcm707bE3rpVHG
6jOIwgjBpOBcqvF9Nun6yShShBYMqyc1QS6wjYPyxBeHRJGfx6eYo9PGQGvhGMdmsmlLVFKSjARX
GvfjMRZGszEyUAWZSfK/NbX0qLWjvkHZxj9qrm5t+KHYhziGCJCz4PIr22WATjYF1P6tIaLgwm6E
LZ1mW+9+skNXwvracA6/qRt/vJddQzEpRGX+6jp09R9dDWjO9yoe35uuEay+bfwAeio64H226T20
TVFbJpwh6wh4brqy6INVj13osqhUsn5ef0n1GmflyJtWejj1F3nBXtZeGMhJrGVRm/tpHUxc3yjE
pmBpw7g7IpaNqo9/q4fl8DEuiAgqO7pX7UiCf51w80Ooikg/WP9zU7jI3sBT4jTobHNcVMBY9pCB
4SVcDFSFl4B2hpWs63PHu7C7B6OP4iY5IfrJOrs3lv2IPJMs9YGXnpAo28qSnAh+mruNcM8Dzswc
8iJM4WHczG/oWgeesyKVa+m37c9+5D+WOtJ2d7KqcJ0MSbdqm1dYqA9J0ixVvQddQQClWSuRyf8O
O8hgBRsRPqYyxcSy9PrO5rEAEGCuJDYZLz7KdVkhwEcc96OnLCKcT6hpvlynkA258Js7i5Q6mtMO
MjB9fad5o7qVgftMSXgTfDH/h0pfWOpW0Qjxy4Gyo7zIBniopIPnwdNUAB+PXevWnw+gZVAZp474
z52flsBaUA38RNSwJskj8rNeIFQhJvg4eUvC0bCzb5meu5fQh3jjlsTTZX1quw/IfagP7rzdLUto
MUrQ0j/L93mBKpQYcZv2xqxcyfo24ETUt8ULWRwbcaIBe9WI1GUqsJzVgl7Z1zbfpht524w4l2ZD
h5S5UPayqopiWmX541bWXts7F+Jakirf/6iXxT/qhO5ot2kZr3qHGCq+V+M+0McfF1WtL2HL3zqZ
4MXTwBavWgT5QC3i4hNJu6/CLKzPip09N5rW3JqWYW4cLQpWbmqg+oEG/LOZa6TPYHhkusN66mvo
MlVJ+ILjJabGLJigMpRVbYx7B5Utb4yMJahw1r9sOI1lmX4bC0Q921p/9UWtgiDNHU7svbLrX7a6
1iErqpK6v1F7w996acbRuoHa5ejp58LV3vAnV+4RzM73mY7MYGhPABKGdl2mRfLSqSTRRiXR1goU
rk+Wt2CCdNW+dJVf7LSyStYqBLHbvPXTZ2ccbwlGZp+13shhPXnePg266N4z/e/y5Sbd4T9YDvmd
nafdyfPJMgzzgPl9gKAkpxWBDcws39wgJ/klQpL0KC9GNrTH0myB1woHiQOFU3oJQPJo6KE53Mg+
cDnnW2DacODM/Y/izylk97QoXtI0ybfXqRMDWLCpdM2qLaEGDMN0i26Le5KlLIaAZnfI3stiVIFi
AZ562zv1ySYh2NzWREBAh6nhIi+V6mXsyKtGmVm+2RN563BI6s95kr4A8+jfsWg+tuxHv9WdBSUr
83Gwz6eb3IEmcKNwkJ/D0a4PvyUdQMg4vjnT7VN44g085VlcLrdLFOZ0rbgJsZbeyOK1IU6UFB9k
cJYd4e678FnpsBE3EKQ+OFZQuuu6AOLbD1Z9GxjtTpbkRXYRcz9ZLGd2kdn7xMsa+xIOqnKbOfC6
UljqnNI7RBR0yFfLcG6WfSrFUxdJQky0EoI+PFbfOdIru48hupYsKt0Xdx+d+T+dNJwlRCXsC4Qh
Jvn5Gh/jey+t+GbxGjWQgv1QNP160YDDvvfjNLv35iNHqFZgdX7WOXXbLGNCYEB3kISDuaKfK9Vx
DqUeVQe4LC+cicWjCq0KvTHrXNQ2krIReHKbL+JBNgpU7ZfgQIqtWoATbDqj2GQ2eNekMfyn0Mvt
VdEhjqBHAzwq6J2Y53RQ3YbUepwSUDZu7ivf1uTXvG9Zx5bUqBrxmDLXCoBsfBiEESyLKIFABFLg
gWjmamCusyEM8TBVHoFTW+eECcmOszmi7obZRDey1TbIdI6N7R1IzyMwGobJqait6mSDWCOFXoVf
SjvdVVkkniujsOFU+MiBTGn4UigEEOYO9u8jyaXWBNWd4At4kY+RFivWohhr/UxuiYi7XSaPfQJD
CQHP8BJ5HrpRWpOTIknsTT9a+j7iGQEcJm3JaEf5gfWt2Yypap9MPp+VHcfGJU+wvwtVxX4cZski
9HhvytJ0NnXrTeNNOnswtPaoHUl1JgQuUd2aqzIQ/Mdivnz0ayozx9tC+TFCtjTjiENyb3pYEEJu
J8e9ApHY3ltGGzwUFpoVIUJvK1mUFzqYttXes7OfWUAID107yDo6aCbhQCIg/a3ntibOtJ2/t7Kk
OvZBn67iNGme9TB6l/9qzfgeij74GvFdJZg+YnQxj3GQKtqb85jEJqZQRWb9PBlz+qD3vpnZx5jM
TbQb3Ul/jCktcClxku2hVLl7rRndPSlP8lu9TkKijDJ/HfNsqHDDpimTTX/esgk2lkobrpOhTFtM
Ckx4fLjq3tT89ag846M++ogw3AjV4ZrNFddLk4QYAIN6fZwg0q7aAcf1OhyMQ57p8SoUkfICSf6u
51v4VYTd2ax74wXeQkZavP5bVy9t7+TW1QyGc+GGP7r+Mas5qXis52VMGPGzXmXGk+pVxaPf/VII
u89aZ+kfLZr7S8ufYwq36Dd15QFCmcoOZ/FaHXjGwvgnIaqaK3kbawgChPOlcCMUJp07Fd2ufRXP
5zV5m6FBq+Cp+nutLKMMX+0mg5C1Oyq7TPh7KCPmJiFVvCMrr+xkPcR3gqeyUksHB13kuTdJPze7
kb1aS2vFVnaoZa28lZfSEeTK7Da6KVDO+NFftoya/6l1q2A/ss6ffX4a22QgMKelZXb2Mi07yzt2
oc8NydTdtX7wfG3rGCTu5dDf+4I2/dG3Qbv3Bo2DFtlhxz/Ki0Dok+9Raq7sMkW7pGnhfsvba596
JN3xZx/ZbKkCsZYOY5kQmKH/qCD+vs+yRiU+Pd/qCogveScvtc+zC3hScHOt63RnLI/XcmxN8TpK
0TGTg6E4otT0xzyEK0nS1LXFcuWQI/tlDjZO9iIbBxV8TQFXC7m+zg3PCBlkZ18NsnOZjDYccc9Y
uqOe/tqwbToE/K61hWHYSzKtxlIOlBeklbNzva3mnrKi7sGHWWw5NvA0UpxmXibSjUfMEMobWYTK
lG9qA6UlWdRNKKMKXM2DLIZWuOQBqT8Wrq6f49R8lNV9iHZrY+IhF43Z+FJrpHo5Qti3slUR6h1O
mtMFo2zzoc6mj6ndxGz3fdQW6CkxiIzHuEJXiPPo/La0BDXBXCjGqcdX6UX3cCb5+7s153fLNixY
k0kaXq7vVk4Z827TGoHmEpb+Riqhpzwu1k3ug4uexdI/1NFnPfVrsawDmGguEBrZKhumIWFll+VE
zd4SLcm2sjSm5Z6lEopPoq3ciL0utMAwPKPtNixr4tmrobZHoExBuvAQKjjlbIWwTvIE6YcK+SzZ
+2OgbQRgp0tn9vUIz0KpwzN4M5+jRX+J8b84ICC/b5XBeVF1Xn50B1hHrnsuu/ipnqszF55NFZNO
b9rYeRkaI1oQiA8PsrWxIjwxxvjZ10BPNyYWO0OvOC8VpLF1VkXDWo7S9Z5wZBtFJ1dJ3OcpOsiX
dJROPaD0SgZwfikvikjkVpmykcUxHt8mfGfRsKqLx9r3VvIl3YbcmDbhfN12if5swhqLQ+fYJAYZ
D1WFXIyR1RGnbPvYl4LcS6RZHrhQ82EcExO5oZ/NgwKG4TpkmqaRRRSJfcGj1RCwToLuwQ/a7gGj
JUKHCeBQz6eI5A0GMv34+dpDa72nPjKSo+yP60m9MTqIlrJYzRPOWdx5Ljmmr1KxQFPE3biG2DTt
WN0NGXx7NgBA7SuFX6uKSGZrWP7X4NIGXf4VD6cUnKA/ew2YsG2nxoHo30dPwqq/uIaSfY09HfiL
Vb4auihXDcqEB6KR1rGYtBIPJNf+FCnlUnYtHfJ8eq8691OCN9yohjxJRNXfT4Xb3cjXsyApJp1V
fvYKoIpKObAZU2KxryFVrvLQcl4ADhxl1ybS3zpHhYOoWxpvioiO/Btyry8XNueov/6GmDPUx9+Q
p+yp5N9QwRp6CrPyC/Ddbu2VsblO1HjaAg5IlzrCHk+y2FVxttQDVX8ym/pH6+T6xi9FNdbLLUmj
dA3bmTyJoUTPKj7pS3VUqxNg+P621OJ6i2wyOqJKmCxtdPNex7F7AQJtfnfqfZ0o07emZJlAhDyC
UM7oyfWqU008M28RXOiN7HOflsEGvawU+bukLw5E5rCMmu/+KLaIPGMzbDYLzgH0Lst+hB2BDbTX
pNYp0YyVNyjhgbSRs0iIu65kfenoYIEgOmcHQ+SrvOmxjPBbRhhuiPGLOzgfE/S3hm3iqqXN9nq2
rR5MEyzoXCojHxRPXo0fjV0VaKuq6lAkmBtkF9nqdnq+J4GAin5EggolsHVS+eJoEt88WvNFFoOk
t/YT5pKyJOtlDy0lf0TSx0aZOougvs9j+xyPo0Ck6wDXm4UUYIfp+lQg9P8Q+gAmaw2chRRCt6f6
yXKd+IF0evBRXyT2otX0+hNqG7DNu6+ojfMMA/5y8QvT2/pIB22cIMke4p4kR6Oo3VejVxcIQLef
VVSblsg4aiekU3FAa5NwPZRK/Vyp2pNfxT2SOhhljZn7IiI8VCLNjg9tUfZ4gBgjqv2jf+aMARk7
8y/QyvuDoTfWRcwXUwe3KPLLGIXWrCjWHoFg7uH/gbWszLi61Se2Fdf+bV2Ha7XhyCbr5LAuAIU/
hm26kUXZoIbVN2Trxe7azQZJZdd5egd507okpVffOZ2yuHZAWYatWTS+X6epDbvcNBOkPjlINrRt
OCzjJPCgXDCRrNOabMDsOkxvZbHLPWudhQVoCBVvHNcXLw5Hun3vAgKQxXocgxVKNepWFu04f2pI
d50hU3kPMNTXddOKl2L0IbC599oQmUdSF0jw++p3YFjqJqoKjjSyTl7CMKsPcK6gLdNXnXJj7U1V
cdt02RtYYKjnrqcvNdWJ7vsxE2dT/9ISW4A4g13FLTJmUF7nxrzK43vVDNWlSnZoJes+GrzizRh1
bS9LSCmKs5t9kd1lTSg09ZZN66/zREmugopolFVldx1E0qZ+8+FQfczB4QK4djm9QX5xFpVLZjoi
9a/NC1CI3uvDteR5HyW5Vg2oXFzbut9KP8fJRe5nTzmOnFP/oPfkqucF8GfPj9eb22bBnf8wzh18
0I9+f+v3Y3yE2RgfRezdt+nYbZFjiY/Xenn3UVcOJMx6kA10v1ZnFSv9jSzXU/ee+ADz8Wc4eqnI
j/JOXupyRFNFT1oMxP5q8DQ1HH4pm3a4zVU/3UU9PpQf01xn6GplXGnRrN03zy8vci42Bd3Nv//1
v//v/3kf/sv/lp/zZPTz7F+wFc85elr1f//b0v79r+Kj+vbrf//bBt3oWq7p6IaqQiIVmkX7++f7
MPPprf2vTG0CLxoK912NdGF9GrwBvsJ89OqWVdmoTwJc99MIAY17eVgjLuYOd7oVwxQHevHmzVvm
YN5Gp/OGGprZo0vobxfLvXamdx0PGOC1sou8OGnpLLIKvG95o4S9y0YFk4Bk7UexeaomYXxc0kk7
mSytO3LDfNaoJZknUPnFRtH89ubaTzaQc8NAMw+RTC5CgqIi25aZ0x9Flg5HeWf8vJt7oJySsY0D
dxpwNDl6unbbhG1+KUKgtJ45/lJyM/VWBO64/udPXrh/fvK2aViW6bjCcGzdcJzfP/lQjOD4/ND+
WmHjerT0ND/1rZqccLeY72Fv1+Q35ppyJUacyYBtDEiHzJcf1VHlIhtY1t5RIbm5TE1VIHgz1Bc3
tCskFKgbPEsAJ1W7AFbfX+Wird7LpGpxnwmeS+D6dyHZ8GdVf07ipn0yIE3dx2C5Za3TNtFR86AY
ymKikVQZDAXx/HmMgHuw8pO6grzfimewFslisrNkL1uzPP5l/qH4ZX7FUG/7toJo6Wm4nnpeg1hH
3R2JPv/zB+0af/ugLU3le26bjgblyzR//6BbJ3PYsPrZNyIiPXoxfH7yE/ZTlw9VIGUBsQ+1PPkZ
X5v7HFnUOst2H/2CuoUpjI7oLjCn6kBYBz5szBcutcYW08y5snNm/LC89TxzvrX1H70KYX3rSvZd
pV+4t2hWGavOaabPTXMz1sTDJwxi1mqqt7dtajqPwtPOsj3llEPEXC9gcnrWqULeeFF3zvTZq+PH
gRjzI2vAHxMmwA/uVdcAaLgYEnRLJzGcO9sODm1fHGUJkcDx/KO+O+PzjAJfV2TeTWeg/AjMxVh6
5rULQxsz+xiqK2a1nNifbPMIlEeAdAgS9uFwr3rl4zhoGgZvHbEkp5n/Fl95te3V2Ar1TUX9fwtY
yPooWmN4yuCwPhgOJkFhLlIMUxn9n2adh1cGWgj//NXQLfW374ZpG7Zl8TOzdKGruukYfyx/5JTR
ViNX/IznaTo9m5pjrusgAhbiJ8u2a729YhnePujKSwBBZiNLsr5JWxv1y7lVliPS1cCmC2Pb9yab
CVTIbjJwMFBRgMcRcZ7qW6MTw31ZWsUZ+swC2ZvxXlaR4O3WnYL+rCzKBlN3H6yq1Q+yyrb77lDj
7SVL8jJ4WgHHPlLX5HvdVaR7/pr9o73JCbJCCSiMl9yZRdNUIguC1fNlgBqtOOn4FHZ4sZaRzdG1
g1a+MXE8ARNrO+SCOCcWQcI5UR4jwybfmGa191vEMkTqp5toTiITL/9xAZkJpDaBAnBtgLpNGnMe
Yc8jZOessL5ohmexhyoISnV+W+7V2Y6h+XlXyRZZxn3IcdBPsIFy4JwrOyqDekJb7SytYeIxC47y
7nqRdWjlTByGD7I694CVX7s2GF/tIYRDEgC4ga6EozyjSPrJJDR/J0ttc4dbivMEvya9qHZwh9mA
gjFWMOxVdlbArlrlWRvbcAMdZVX3mtXdl+zh7yfww5eafwi+P+IBm2PxUAa4fkJ3KfeyLi3cTd6k
48bDWHuveEoL52Ps9m6iO8XNtSzvrn2cubcs+rF1Ctx4pSNZjJ+4QiQrAPe8C7zi6fr8lXdm0ALS
zPEk+XgK+279Sz+REzeHMDhtkPEx7zSehajrNPrKmIvyojZkbjKzuOQkLXZjJUL7punwuKjAzf/R
LSrRNFMRnOnu1ckz93FdBXfygnZUfHLGsyxMUOS8pWMGz3mrT7fZ1KfmjWyxQydYaiSZMYVmqMuX
ae/wzIEtEd0T2iFjBmRAlgqs2g5+HD7JkrykiVuuoZaVM7siupcXswDO1xbQv+MuOGbV+LX2OuMJ
oTdHluRTPlKmX0rBX6Uaue0nPK5/aes8DCvZCKVLv7CmHaQXdSfvmn6YPu5kXTz1aA/0CaflNil3
tnCQHMw1T11Zdgtn7OMeZlu8SdF9gT7f6bdOSQ4VDQcExdCC2pTK6J3aPp1wu3D9e/j34dLMguYp
E2wIvb6K3oYu/BY5SvQuMo2v8wDzCoIOaqzhiDQflE879lOQNglKoaXifLGC+jsKVM5r5ubIUhZa
+pSz/i89KDerf15QgQv9vqA6hoFsjj4vqiymNM8L7i/7ydjygqwva/sJ9WX1Ru4Y+6IlzQt7YSc3
k4OCwAVhpmQn95myNQ3rH62qhpKVbL2Ola1IOd1C1y8u/2n8dUCgNz7RhUof91mJRmTWQP5MbdM/
RhoYdHlntdguIcfaYa1eDhpJ9sgFkKeH9UIJ2/6pIC23QJm7fzIj5Mvacako+p1phsXL5ITTDo9R
Fc4gRQ9p7JXjg7yXRcu32faXTXmcGi1/ESJfgHEFLyRI+/lNYG0Np8asutOtJ7jM98ZYpe9jgxGf
04T1A6qRYlv7kNX8JrKfYFfch4rVbH0RmFsozzu1zrM3oSDgyP5dO5oG+rWQpsXKza3umTDss13r
1tefXdPZIVJ2hWaofXR1EB3J+0JZika3jyYZ52mJqCD8+bzdg9efV37kf4+6HqVHo+mdL3o63Vv8
KL9Auv1mB4P1BliqvXFTb3rx2J8sCsvqnhAYgF/n6u1DEsGYLNtquKgKNE0UNM27LCOY1dtVcCLX
o26G1mwOVm/aW10Z3J3rkI00lBzvkb5XMUvEMWe00Kd1wzzctENhn+DZK8QbxumMSpm/ynNcp7Io
T0BUOs1jTWh6AZihf2bhMiBQDNpraCOYVRe9AnRleuUvqd7ZABxJ0tvfRI/LS5sHO59t2rbs+XM6
knd3Yz6Wl6wov8Co03B4MVWo61q5I8M+h8t7glXUp0Njo1Gb9usBGMBb4IstVNTgsW/vcIGLOZKP
0ZbwznTBSgUyWt3F72YJPRXh8m9jCQixtdqC5HLir3XC73to9eRefJGusH/x8Q22nnt3ar8pcbRu
WxjCVh7p2xHfNxRq4vY+zT1jbbRqt7ejMWZB9Atwx0GB/hy03gQy3hdRTmutIHCBLBiaZQCoiaEr
9sdFFqGegVGtRIDhIA2arRGUlrdqGnErO33cuvNw0I/ZPg5/mUZ2dsIGxVQ1T251BWfnoWeP682q
HS3qyhBGnPQRFxUI2IqZfTOCt34KpveMBzO72ky96OWUbQFQOVtT8fWzggjKrMJUfqn9itAoYzLH
+d7qav5UpGa8bvnq7YVR9EdFy+wlNM9hmXuVymMxSsE3DA8S5Sa5esa8S5H1VTs9XKuu9fWkPcjS
B0AuCeuPOf7HOjmJfIWhS15Tg+S2FTpiaauG/9h2ZX1qUlijShQ8yipLNLs61sY7rBaCR8et0qVA
6HAjGyPhpDszQvFAFmGKlg+5tTFtNaoXNZBuuAwnI5nAfzVKg7wG5glI+7yC8EE4U0MCpHOG8ZXz
SUS+y63vSiwJHvTW/6VbO3Zg79wXI7bHbUFAHtcUjit66XCGEeOPiyym8cj/j4PxcrQs4+xpOXJ0
4U4VHtw0WQUz95Ohus2POnyaofOhSATtmgHsMor9Pz9PdP33U7LpmMIhOEHoQfDj1AhH/f48KTm2
T3mUIcTbBEZJCNQYi10/ORurFfqlnI/rE9KbrtP8KM1t19LcJns282N9+K3n38fJnmRnjaefr/Bz
XBgr1aavsukGVbsCba4W5z7LPah1J46DY40YH1IjL2NSjBuFENrNHw21lXAKGKtwenacVF0CkQbs
KbwjdNjonh84AkqVt5UleTFrNBlYKKqFJgJCfl3jtLBGnBFUMirIlu1gbNS6d/YYervQiC5hFrl3
skreKRgcLlt/QnzqZ4MmQNpAiwSB6dYrMGw6fhZsWMmzYe8dKxit2Jl4CMAm7dk/xCgo6l+qqU8e
Q835NkFyfao09LdG+F87zYvFCfp8sNQTv74t8t5FbNq/tY1G3KPmUjzERbaJUyt/sbI+OogWKxxZ
BK6ss2qht1MNWfEyTnq4wErVyov2pCQZyQ5SdkvkFCx+5r3IkQnFvKs2T0mtwD4gcgV1TOvzzThN
n4UOD32MgXT5InSe2kK/lx6raWfNpr1R9YA1u7UlKcbD9e89ElR0EXzVgM/0hbaecMDZEyNIjxE6
MSt0HdNnnmVfJZhD19/apq3PAF9tc+vZqDvrZiEglSTi3Ce5touq0EbgoBavKgTYYBDpu6aA5ZE9
ePfqrh3BFdmWjVZiATUoSGO24EUxvvbEX8ga2GKvF2H4OhqLUHH6vSe3KV7Q+gesEg+D6pdIMYNh
b5R61mNGwTMee/27r5mnXrXjLxXia8j1u96LA0d3waY0fhy7UFt6/DHnJHSbdeYq3VEE6bgdGlXf
jdhQ771B5NvcAU0IEDZZR5UfXviPtcvOGAEG+6lVr9mDT0ejHKdlrufGra8q4yuizwu7GNyn1vOq
40A2D3Vy6k0PIV0jGOg2L1xDCeH2Zzc1LiH+zSsYCQhma9Dbk93iGFnn2P3Ooz1+MfkINWOq3vyk
T1aJ5RCKiDBYTrTYW/hJq39BxyvxVes9VNGXn7AYubN8V9/VTRXyZvXyBU/HU2rF1nuaJN8ypa8e
7bIs/n9bX/F7nGleqlzNMHUN+XdkXjTzj6WqGWLNRtx3fFJF6oI3enaMloU3gwEnutlwNInLtzSM
ihtLadq7DjW1y6BrL7I+nmI4V+gnFhVSe8UQ38qDiCyGtfi1KFutvNmXYXFxJyc5eFrYr4NqgLJD
THMxEO14M9IJlGoB28t1bgthl99rq/gMTdF5URyNVH+vpbew0r83Ta3uFbXOlkWLOFdgZ/e16eoP
1VwfENOFum+MnzqEQiGS9SrJF3miB22A6SliKQt53pfHf2Tmh2MI+/fWwoa2AQ+gwsEURrSxk46d
pQBLfsTIqtp0BQSlrd3jEd14HfZXGUFdjDn7gyx7ft4f/EG068ZDO+uPBtnFKiyGyI4NjNpV6gwk
YqwzumL1pcrM6tIiykDcyjorUVdfAnirhxyJ0WWh6urRsRtItup8GFLV2RoyHL42WE6HgBa/2055
H3mO8pqCIljEUaWdJ3vGvyE8tbsOBx74Yzif3MdwS/jm9wpGy2SM/h2qS/3WDjFvRbYCrAXC4K9V
FcJKBLG4UXBwfw1s6631sNQKS+xMXZywZPXoZs42iXEklYOykdOfqVfeAfn25iXMt6bhpa8uQOr9
aAUV6iYUB2V8UKbiTuYSs8o72ZEoH320dfa9Bhle1vuZf+dpdfloIN6euZBz4TiuzaZhC85O/lCP
/a+Xax0k+H5l5pVxI7tcG2SxdbBxKfCGWGZ9TepQT5OLC9loxXZD5UE5a4djlYopMvIz2LOmuxSr
lb3BD3RrRG17DCoYGKrfwQiLEJ4d02i4RzfGWxROVj+hUuTdEB5sX9UANZUUXaTPulffN0GRQ86p
1yNK5fDyyIUKHwVVY/SIYPko2iLcvUddqnlv/fDB6KYs+o7EI9vVOVk11PEOpkx8UedS7oQIEFjx
RballGSbMSedfrYZc9L97+PcuML4vs90fFzBcqI5CI0pJ0pqzkjPOQOzy4sAT1UJA/1/tJ3XktvI
srWfCBHw5pbek+3VukFIIwneezz9+VDsEXtzz+w9J/7zXwiBqswqgC0SqMpcuRas0sBt47x2Z3wj
mycEorYs471fFie+mwXvxEKoCUdD8xQ7sbaTNYAASahaT3ZJPnYq4PoJVza/fhIICtxoo5pKj7YC
Vgf+nWDXe6598grWm4UaD+9Z4e0DJ66PlRxpa4tI3ozAp/cLzH0ySSMj4PGeRbXyZjVRvijsZjxr
Vj5sRk3Nt5oLwDGSYmgBQhLIsV8pe61UgiP1bvFSRl/iDU1Simq4p3FoKJ7R/W9DZCnsDAcf8YKe
J00BCtcrW+3B8iM4ZiE9/m51X1kyw2SCWBZynHCzwJrR593eQtSoS/2eGhsMhPo+znRl6Ge1AYBa
Hgzz0nb1e5k7/ZcWHPrKSnVijV45fKkVfQGLjfM8xB2cPnYWzOVaD740GTIKGl+PjWg6Ywk22+se
IeWtqQ6JnpBnD/hNafEmqUF1CC+Cd0Q+Jf+P1Oiak06OahXlkFLl04rNHOPocYSWC0ReoJIQpk8c
4I9bwFXbnUWLsg9K5qDztTMKm+KoN3apZzlrPa94MsjUdwHnap4BX5kzKna7r7WXP4R8OzyKlpeU
DWX+DPLU/aC13vd6VNAd9AL9RR5P14UBuhw8qF9dOD/f8loZN02SwkQxNR0HOi4J3sD91crH6lLP
PP3ndbr5b+8+U9MIEKPYbCmOrFp3cXQFqhJzMAvpGewbRK8ugmRDMbZnuUuiXdWVkxKXnz276Mnx
GEusHznafF7Nj/jmOxhkPwaKrQoDd+Bu1Ir78SzPNPPmnshIEoupYwl2mavvNLUBMyPqi7U6h+Xf
iqkqh1A1juN9TcT3J5nrXd9k0de6avU5mPb0AkRB3WTsOzbwzQLds6cwKKSNX5Mh3HssysUgiH8j
oqCmjIaVf00x50YSPFNeOBOpaR9l1+cI1VORjBa23y1ose9t07jaqaz/ksnQ/n2jRBmJZvDmMjX+
6fJdlovwjaubeW89a6oEp3UzRPlbbEDb44/Ruiug4AaRNOZwuHJaNlK1r6fD1ZKiWTsXnV1cQRE0
DvbcS4werZPxqJLC3OdJau7FWfn77K+aXWdASDjW6MzU/Jq2ejPJ5GSt/UTNNYtOu232ilRYB1gJ
IHMyFf0lSGBjnXZBP5Mc4sbM+CEGJVLAIAtmYjgjPgahfs7P0re1FyvOWerHZxWumB9N1y1tteJX
UiB9C74h/RlAZmhRQfcFPmnA8ppsPILLM5ZZFJjHmiLrzZhH8jaSI/9oDEa20kfKZxxff/WRVFvG
sEsdCNEhlDYFYaRk7J7TBOkFGRnvn1AfhbXOFyQjqktmBkoQmHqXqA99DCIQHlwHsW0tfg8alMz9
aZWQ2pZAL6+DoNMpD9O26XolV5W6Z9k1SZHYQbxudYjTKGz3g9ex9r4phq0cOi0Kd2MeOix2iTJW
LmvZqu+9jYhBFmAYZkYxONcYZIJmyrTffMnR3+jkSIbpRIFKvP1Vxe3wFThOvyqJp2xsI7Sm7kIL
s4unR1+gkHNPJIfLbVWpb2nduyfRJQ6i6STxisB7eLjr1ytVnTdJVy7T4TFqqGISKVEyIOVBnN0O
oi/y2nwTpQeeUHbLvk1+SuHpRgDCNQ7KBBC3zBZtFzs1EaMCmiCsQyMbh9J58sq+2qpJpL1Fo7Mi
SWc+yQgVP5R+9xSrPUkwKnM3CshW8MeqtpSaPlhleZluOuLvC/GrVewh3TgDmrKiKayJSeGVMqyN
vP5lTFszNM/J0EqhSRdNKVSOBQWbj272Qxss6VChaHQUC1xfWQWWXByva17VRs6C6LzaLghOs5yB
fXvZQV5OpsR/EUsydpketGS+f8hDP3kyxvBzPzzShz41kqfJ30A6/F1XD/Gg2cekltOXqEGqT9xR
kORblv72otNaeWOOBv8BiU+JWl0DCI387EWqYRiffIe0ybcJ8eF5F6nN09D7+Tq3tXAlEoVulGhA
lXXUQfiTvaXhJZeVYUreP1/X7WORa4tRQ+eCtbG1S9xGQkusZnsZ1sUXo44u3hTrbMN8Z0Iv9N5F
VJlSaBKcC+TuthCbVOvAc/THOI2hlcql8UeNIkFU/Upd2XhPs0eCwVD0/T6hYO2u57MJlElKOdUn
n7SorXfIRl9FygE09ZQjArMokgppRcpIDeBYFta23NZFNny3Yc8e2Ku7/HfOwcXVpxh61kMDCHkZ
w1P+3iQlGGTYkJOMSgtHAW4ds0ja8j8MTBAky0tSt8/CAwkhNqxB/FLnkHMBQQigAW+Kx2YKvgkP
C6K13GiHY84zbYGcVHUup0Mnmx1qb4mysBWf4s7IDOm0TA32Ryt8SfrgpKlxcREvH4j+2e+TTxbf
28l2a1G/9Kn1exysve1/efk4svXv73/LNDQyPwqJOsWx1H8N02mGBBRX7ofn0UFFU0FAOUh6b+44
ersAGG/uk6GCpWg68xqXDZCuxsEirFxp1gGOXzWpa+wQUSkWCrGJfQETF9lz+TmyIhggeVStKWwJ
V6aLOvetXjYcveqMgAtUnjnwFHms9iZP1lfAIK+pHcEsMrVkD5rHNHyOKJi8KGbq7nhuw3yYWsb7
AJLYSozkIXcq6RSNbT/Vm0J87UhQU0X9g1+31ffEb34YMIK9l0TWkA1ph7cQaiUkKOJLNHjdKYPT
lboiOzuVjuVuQqWrtiW7U9idJdAORfvUq/J4iAM0vUaULIYiVecheh8r0yGrkPOu++HAYqnxt9tE
Soi0i1t/HyDRe0z0hOpZ3QMLpDjlN4Vfe6rm1ps+6HAy62a6Nou8efDN/BiDxXqPE2hxprySXHf+
fOgy/2KFxUMn+eG27wNz76aGcT3w+vTyb1B4sM70eIVmWdD+6lTet2RogsL54oNYXtaaXO6pgK3P
pMR4lTbBsKSAEt3fyNXPJU8nIDyFvUKJhOSD7fgQSjSR9Wi7UFEozfhN8Sg8yibtQdeCdJvFxSqT
7TeILdvvth1ks6Irq2U4NuGa+jRlzhOge3NMyj1K3W//8IxhXXpF588a7blNdeeX0UoP7KQ3Ndn5
xWA5yNBE6ryuFShZEt9eU3Lo7DNIuDamLaHrniE8SQHVGKPfIFMSAa8M1HNtoJmrzG3Ygaf1Wc1t
4mjpEHxvou5ik2z9ScqJmI3lzKF1Q+AGJrIdKPSd0xr+CYcEPuqs9ZFDGFvQbsguT9LM4lAUEEBJ
kfbYTl2RJJWQEFJ5JirYOlH41uVfeju/oC+bP7dZ+ayUTnwGwCS/ZJLymnmKdVLDvDoORnnpQj09
5JA4soX7GcpNepAD7xE632HrWQmC5WWQ6QeJ2LOzHNEGe+9MosaIopUr0ZQG82znbA9Nte1OjYke
t4do37suhZN6R+PvVac5KnVjb4GHKAc3deSD73BW+NqPKPe9NdDHj35hjAhiEq6ZXETb8auvkgVP
Y+sOL2RG0nMRhy+sTqrTQMHlnOWTsoP6tX2VbZ7Uphwna4IkP3jvdg+J3WrHvrc2Rqz7cAmYJQE9
3X8QRjRfuoe2t6xdPkbfyTHi0SnGsHWCCCpL0Q5UtNqoYIxhfoOuNCey/MoypllqlsNrbWqamgml
h6M029Qb81Xg5MO8qyspIxWnpfvrKdhxtkmsuNAtnHpRvH2MbVWa+1Tfd76zS6vhUgyhcbaTes3u
E9Uv7Qcyb6zwwvp7pxvtZawR9KREpVyVwftY8jsM2ekMTVj96vQnysm7lyrynUPhjlBvwje56CNU
aZqQR3ogNe5G7oJklvNzviAVlF/S6czSlUvCQ38vuoSxhSdy3VHfPRdNwE3JSVLK78D29tlU51pG
crvtKBeFUZKmFXgjkbfoWyil5nPQDN1jAtldPLXyDFnFwGthNpB7CdpsDpmVfpzFkYYioW9+u3Xd
3G6+jpYXpDa4+u+RFjIEQxD/gtTE3vVFFW7txnX2xC+TTaAr3rELgmrtl1p0IpUIK26uFefRLi0q
5WXqljrv4vBm3mRJluxTe6x3Pj//TRNk9kHLBlQ9BgQ/+qKGqwvcxyO0gtDx6J38nMcP0LeBOrDH
BKqTMNy0elluQ8+pz8DNYalz4vJdddOjjEb2Twixt42SVl/DEoEW09ISSOHYGAKkkjdt3kRz9MLj
pUIUdasgc7/pDGl6ZVDOYcPu+A0w7FKVS/OnnSdPCmuIeUVQ8dKh09xBjv9L18qTz7Pw3Wu5w86P
sgtSBs2mHOqTzU9pHal2t0YncbjIlk1swfTVN9movqtmEv5KzaMMcwlcJ755Mck9v1s+TGxFq1SP
I8wbqwKKsIMNWTk6HlRQeFJ1gWepQb2UTEAB9TdcifFPGdYLiNBYk5gQKq1aOAL346gZR8oZlYXv
dMoXHTITYiA2iUpH4ZG9qmQKXgLfGCFCkIsdYUrrMa26nwoYnO+QPyTsiCvzIamacK8FUEzZSTuc
EmfavhjG91DJvWeHktUNmrvN2vRYIinB8NAMqfeHA0wOAtNkeBwSSlHiGBKSMm2bN8ITJEjwCKaF
s11kyQOsF9Sg9dVGtrx4a40QVSgjtcf8X0brQa7Ns6NTmhJ0hUcRKwDVQQ3gMss7ikwDx302dL26
WNR/RnlIyQqsXsXEy9HX8TEYC3VNBrleCnAXLKLZwuyCYiugX004gTNAYp6EtWqozbIM/VmW2xTA
I0LLORTWRtnGc01vu23ToDA62kr67sTWT7Iu/aVwQv2Saf6PYHrmGijD5K2E6K9KHJYqSnPbBu2w
7tsoffTUziFe2VR/mA4st5BM/ESn6GchB9ZLIesjnDfRuz2gEJJNKvTJdBgUqjPVkC8qhI+qBI8J
FC5jaeVLf9KmF46OY0JBEerO7NaXS9BGlgYPlmkW4RYbvXmxr3NfJ4tNZe2Bami78Q22DrR4szwF
bEwAkNAX6+dWiw9O6Hy1Is05Bhr7a796GjUUPdVRPYyVs9eT0t1Zjk1ldx5p8xFZPqAndb9x4kqF
ND8ezvl0CDbpkKQrNsfBJmensAD7rb6ZMBFqZd//Ij83UozNQoXddinFqCXVTrbsiH3zuIy9Ee0F
HtS6ZDz0PEc28iCFi7gwlRcz9KyNG6GgwVee36sSfwEzEy9Gu2LBJaPrM7qgRxLNsFYham6LDgFt
6rkHtHyLpmlnpOSeDOrlN6LvdlAq+0+XylaJq0FIA+trBRl2Vb3ZFdLAqaUHr22JdHObGNolcny2
qGAhgPOvQ20cD73WpuB7Ym/TqUWHjA8ccaXGFpAI1VNCnmlWQJ2wFX0IPpizdoQIB/DfBR5g6ye5
qAV09rXr2Y+exio5UOVvsiQNgJSzcadLLAQhAOPpPkyhiULqWAhGXyh7jN872VcBEAAShJ/DJgDu
72RLbffNqJnzqLfLpYmYgOEHJCS9BCGGvEfXHI1a9muyBBHvCD2i77iPg9U9eqZ3dAzTg2cqlAiw
RM0a3rHsgXha9sBaGsZApZYWo8mqyau98gXq2vCI3B6LvLguX6I8s09OpD/z/YFYYZjDIZ1e7MaL
zlZDsGdIL21oJ9dDwS5uUbQkgIfJSxhCUPCnOv9DNEzfl5eZ1UUTicF4iTwXnQCl7teNr42Xa59s
mGs1tsFeTC7CwG5BPxvSQfTkHYRMsoEOTC01wCQcqzg0TfxxFmt5tMxa8q5UMFQT9Rk+11OeRHyv
YrldxbwJj6WB6ARcrnBFKY57FAe+Bs62qa0z5ILj0ShNXgBJ+AC5KcoGGY9FQZqhjD3c0fxltsbE
miH6ajvbqREFf1loq0g/VmjYxCZZ+B7FRhle56yg9E13tYs8DMZcgyzwweeu14M1xBuJrWWheuPF
hiqUEMIZBOuiNWSd1zTITSdX4WQNdVT32ujotz8GLSPR2lDQ4tgEbvMgsnaVW7EWm86oHayQZpxO
b4faOpHlHVZtE9RLwqakKHLLnnVS/O5GfvTVkAjyQ+pXv/K8V+Z16HpPYFGCJQyV7tmU+VIE0Tc2
VyTgGzhH1cbg1TI1xQGiO1C1hkN0YCZMam+ZO3TnpC5WL1r1GOiVF85lM5YJJ1nn0AmhKJdR+EOp
EbmadFTgJMtH4gF6ZMRQXUragzgUvsKywDebFbz8H31l3VBp0qvFto9L/erXKTBL94SiYK9xVjns
bDB4KPoOIs5x5rhD9qz4ZvXYVYh/9En2rCNz7USy9DAt1N2mUt40EKsHAgTutWnkCaTaQxeuEjUP
oWhoe2mZZz5E9HIck4vN/oBrPduHKQX+/NYCdsx6/2BQS4Y4WjyuDce191EpvfohBWAdshR6U1bP
MJqWzxlopBwqwVPuSeWzo6Ho2iJFxxOWpk0eeK20hGbc2j3Bs9sd2xz4aRqaP5RxDN+8JCy3gQzd
buF4EfpEpHv0rgo2whrpPdzHvp6DXsHqSsaCiIsE6ZMuP/L+AMZCd2+16SH2qRQw2WjuLWkEMNga
2sbQKupoXdl8MchzbhIATGiPZ+ZLQihhAxJfXhDXxwrz7jrPeL1LkWUQYvFLdCyUeCnGqk7rrXMl
b5bXsQ2gM972xPkmZ1Z4FXIEIOOFFd37YKVTxXptAtPihQUxwEo4p11MfrNHKEc4yx7yGCVcw+vr
2L5Hk4eE9lo4a22tQnJqu1drbFZoK6Ari5Ye9ywHyMEWLSkh8RGiESJvMqzRGlLwjWE57bn1BmsF
dWJ+sKM96JPgGeXqVpG7Z0mx2uek7F99apSPmZ72m6LVQe5rfXdGn2cLEYeztzQpMK99tfINLsH8
dO1qKRw66SSbXQht0AZjxwzQ3N9BztCdxRxpSakv++dgbaf9PEFAkiVeYMHXEsZ7z+uVx0Tp/0gJ
Tn3Lc1+dgfIwzolrhJugt3d1PSaXxoheGjny3kwnpdRLR5MwpNburYxg3CXWPqyEFfAAzJFF7OyE
NdPLp6TK2osX2Npr860qEm+j+hQa5h0k5jA8oJcqFfB6hyQ5IUMah52Tw6qDZI715yncj8NOh+hC
nX9y+HSqJwoM6gPhA894dIfOezX5eCRkgfH2jveq8W17cONsJ1qS0ennEJI90QrHNDuh2fWHaJV8
6INmBWgN9ZB2jWXR7O2eHJ2YNaxHCjVBpixCVCzPgyt/HHRpa0mdd751s+DPd7HrvQinWz/sDMrS
H8gU3xkyL5ShCKda4OYsXIhHsNcxbUT0/ryc27JhNEpFeYkiaxV09fBuj6a7GGtAzYOSykdZJdwF
dnphh+yR/aH0obP2s5M4FDGqfeIMWiybn3fKO9wqP/qQSfzTmiVQF7UUlAjnm0E4x5O1ayTvkzWm
WIoUdlcRlSD2ep21qmCkriDKChvo8wmwDGMK2W3wcaAiP93F00Gc3Qw3v5vhzu8fuNymHwHER1DU
cuHbONG8+dyu9A9c7qa6jf3bu/zbq93u4OZyN30FQerH7f/tlW7T3Fzuprm5/O/+Hn87zX++khgm
/h5KOxSrxg8eRdftNm7Nv73E37rcDHd/8v/9VLePcTfVX93pnctfXe2u7//wTv92qv98p7YHZkhz
tWyeD5P+SzD9DMXhP7Q/mUhFMQpdro9R1zZygtl1lmv7OuDTsL+8gugUU30e9fd3dLvqzUcm7zwi
IPuv9/N/c302M2y9Oz1kdX674nXu+7/D597/1899veK//U1qaiCMokNx6/envd3VXd+teX+jfztE
GD7d+m0KYYmni971CcM/6PsHLv/7qcDUN7C5QJqnh0N1anrfWpYg4pHwoImGVXXq9bQCuUMTjBbc
mIXtLiS7ytBehsuRkimHFeVkFo794IGJA7wCDUld7tSs7vWFMHtojiGiewTzSwWd6GpHJ94XDqvA
XM1VBFvhh9JJKqHUVMxJMwC9JDi9Nwi47rse1rMZDPXkw5G5+Tg1+jFCZW7qFQfV+hh467qOnjxc
dBKkeVnF31Bhk7ZwiBvzNEmiNTkp4lFykj2CytzoRVqfNNtMHyWiLwfDqS/CJrwKfrnQI5f9Qpk8
hJsKd8jMJ9iyEy5QPbJESlmaMqtwiPMMDJceAhacLiIM//DqMJxeLEN1CaL+xZWdwTu0qvvdSzUi
cFPJ/ggSCxzYVK4v2ojY+ZQxOx/mm0H/7WLqEi5ZjwsM49dhYqw4CD/n9ywGwoyrTKd4F8lmAIhl
SBZAnIoDUUIrpHQG0+1wdYpsG632elh/GgPy9E/3T71U6yMU12syCn+Vn7LX1M0T4uRwJE5ncRXP
2hYu07t+FkTBgvUp36G7AX3tH9rIW93mEB7ikLO9nTXIKq1vfeLMj612Qxnkz7t+MUle2fsyH82d
MIouK+5WiTxMtECdAWaSPKExHbQS/jSzdK79wij6xdntALzO3Ivm2AYptUTTLDbJFLcMP8aKYRXC
qotAK1EqSpJ+BQQAcstwVJ2ZicT6hXEESSBGlPjWAqEmbGf2q9DJ6kvnyfWlVHJrZ7X2s+i69dfj
+AypkM1eA1dxSIAjr0zdQ7x0Gin6rtcQM906xXVsyxuu1xEGOR+/wAlUwc1Jma448wf/4aNe9650
1wRrn8+utuu5qNkV1bt+PYB2qBdOgao1OdydXGtaDBdckVQ7qUBFvpi5klz+y3mNyJU8F+5uXbb9
vlagEoAgAX7UUPuonY6kBjVZeSqjvh20vOpXBtF80fXJ5b7yWti90KYc+5OrJrmdGC4KsQsH6mi3
Cb4SvcsBGVMoXcW2ufcnUATk+PLXJJPQHikocfjt4ZuKghZPh1Lc9g70EyWAz1ei0xr97ED9q0EA
ZIGS5wc2qDKgCzQ9MkdTbI9fymNAFnV/i/5ZSpZszLhuZ6IvH2F8ZUsRP9Zkw65+QC06pGHramFU
efWABHmyCuoyXPhGCBEGSMEUOAiqPZ3rlA95N5RwyNOnTH0NRd3+vCJGe20L8908vRye4Sj1tq1Z
dYeW2ueD001EPKIdur62t1VkX1BEXFwNBJ/AA/RW893X6oDEvdrOZcnLF7cZmjT8mOuuD0Eube+q
p7tuUw6ktaSiTfP75fHpvXJ921BNNM6JISif3jDixfIf3kjXl0znBvLcA/SEnndtzV2JjGkCRTV0
HRl6RmVEeoVD/PtsAG5fzW5tYW676Drirl802UG3a5D/X6qusSFF1tnvopyH5LoeSMfbIXWrj6bu
1bMGmMhBGEX/dWxLNc7cG8txeRtGVN1dtHmhzHVB7YH2D6S0oNMXqq4FASBgBepxq3rXBngqdnVq
IZUepmxMg6rYhmNcbCMttuXHziB2IEPqORc+5eQYiVKFYaJ+bci67dX+JLpsHxkCFqOd5M4rRU7m
DlQ5s7G3xg2vOeVMMat6FmdI5S3UESmYW79q8CtIVGMtuhwZUO1M6XNjjZJ7R4kf428Hwnp8ElDf
i0BypszAZA50NIGU31cTfdV0yT5D8n262u0G/BLeKfSWr1f71J/GyDWiW0MFq7od46BYE6eGx71J
EIuWkCZQYTPym6T7bsOqNy8p6r8gOvfhG2jWeOfbWV9KLhMX/sn0FFIATSX74Norwkmpt9Egse+u
5sIMiEiCdPjoyyisyvoiXokR18FiHuj+CeoVPlyQ01xlBo5yIWY0e38jXO6HTHNTWhvsxQhhhYB8
EauW1ZvwVE/88xXqH/zXmT9MVBpzJSq++WYIr4dRxeeijKpdr/pINlHn8ix8w76995Xb0SBNA/RB
UiH2tBReSaJmoFJbiWKYiOZUUCCjVna1imoDYbVsgA7CKsZmDXnIDyIXl3nmOnlylNhsleJhnQh8
AX7q1hTWAgqSqzXJ8n1Q6gCaKmUdAvGA7geuf4hKqOCZzm6GW58/WUFwKGtk/hAenfzEoautDwO1
Gz9GMnxj15FEvQ0Ql7ibSVximMSChUE4364dTzcF+qo6FsCaNEtH/GQAjheYffhOHZRTD/K7xx+A
ZGGgLwHgK++FoQCyyoenIeuoz5OimEy4B+lMKlskP2X36MWj/KgEfGGn4WLWtE7LbU+895/N6qLr
pPSSZFlIwyZbo7MRxnZbKrPBZyGTJbWHQA28N9jrtl5BtL+2w/E5K7J5XyvSK/Vz2UmF3hN1Vrwo
WmTtbKLOIqwOtIx8FKYUVjElVXndQVgDXf40ZYpUqriSXWc/SCkgTO4ip6yrVvMoS1G9bWzfXCUE
7F+lMTiJ9/DNIwb4uc0Dy1j5lQHnot5KMJjBnFWsxTp5REBor6NTf7dWpqiSFfgoy9reCD+sH33C
ElTlJ8vQ8/qZXZfqJHw26JCgZgTXAkptsOjo1Q51M6k7/W6SFPWO4jCm1pbi6PxoSg5Ytd7ONpVi
B4/i4ADwyCOweKIFt4WKHEC911q9QvF6SPp10nQtD1kGjPz+Hy14uud1ECjrLKRGaD7U8i6vG+so
XAbV7U6mPa5vA1R4hTc8QamqFwMoZUat0iiCq8/1umN0zrPMv06iKWV19gcSn+IuLGD4G6dwjZnw
FQdQ0/ECbFO30qfpR8mGv0mPvCcpXsih3D5lTdU9oQOvzoPO8DeirwdxewAV9QOK8e5JdBWZDlVQ
Ih+tqasDnY4wk8kqcmrmbPoQY/sibMJdh3B87iSU7NSyq++GxH2HO6TbO0ji7Ae3B4UuTsWBx7sk
1fubw70XShAfQ4WPaLpZ7RUz0Zb55i5VAwF6MfDmk2ThgAr579HCbJTDx2TXKUQ7T6xnuSu99Z2L
Wcm8UT3nxTdKfec0jr6zWykAOzjKnIrDrS3swlOYrRgy0aunaJs3z6tJuJKQGBDfhmdEOIk5xNnt
kuboSdr8L68mPNmj+jMfCrc1mnb92TKlaIEoQ7QUzdbx6Wu1/gxRF6pzcFCs7gxuF8NgG8bb+/6s
3/l5oiCxXaIiLSbp7Sd1yLuTp3o14KTEWjnsLB9MOSlnbjl2W9EUh6ixYYBsw4NoFeinPDRGv0gj
3z9nU8vRPe+BwszbkAIWjmMDNbk7wBI7d5oalgEn+aZQ/h3M4XgZ+Ymo0K+K4dOFe93vVlWQgFMq
SsjF6u6htGT/iUIAcJXukzhooVmDIDLcXTz12RVA1XGENU5YydY359RTd4XufAxQWyAMSMLwI6eL
UrRkaY1tvhL+YG/TQ5tZv27+lAYC7zKrB+FQtMUw91p/2IjmWOcNYDQzmIumZMfaY5q/JlH8cTV4
wAvCl6a11dDHBHWTaQRt7IlvUQ1AjuTwwi6kKs6Ooi9AhadnK/9nW99qFModRYc7DRJeoikOWmCG
4Ggyb3FnuDVhYdZXvoH0UPmqKXZ+7FHJfKCqmGQTvG5zA+Djou6qcUUW3n9y0WB9kAN7Bod58m9W
MVZvnJnwjTXbexLjKe6/Hy88fJ3/r7sr/L6+MN7mABS8Ii9fnR0joD7Ah8MrgnzYnZkU7xxtqV5S
meFBJGB0f5R16O3CCWM9E96NGaAu6mv9RRxqrdSPuVst1bIeLqlJkUcSupC/Tp8wGtp3tzLKw7Vl
k0arJIRaIvHn+G0Vd5f8hTUmJPZpbDONRZXGf0qhu9+Qq0bStUEutIzycgdcEG4pALCPvT+Pgynh
P/VkcujszD79JUxXp0nxKS7sYHkb4yGKPhta72MeYZDj/5/z3K7d//f7adpRnqMqViyL2EDLoVLX
Leye29rVWG/FbasdhoJpWHrF2iE2tXDXUwKcTgbR1Qnr1Ue4FxTlLJXaoZZkGiI8xdyiKfWjDETA
g/CpjophKTqF+XpF4d5ThLSk+AoZLztAmVc8R/MBnM8s17Vh04z1UtbRSJwT1NB3AQJxQLd55tce
r7yDaDvi+S7sxHIGe5kXdb35WNe4fbAlyied+IF4Z7uJbXQFakhaf/fJk8EMSipzSvXan8K8o19P
k2z80qpGvhXjxSgxQOHrs+CbAi3KNF4YujaxD6Y6SMgS9NRzQHUNVqI4jL+Zr++awiD6htFAAHmk
tPa/+4qJ48D7ZpkwopXmUw6J91yc6YBWrmfp1JfHkvEkzv6Bn23Z6IpDOurb8fKOG0s0VWC8UhoA
mP3NmSX6S7/1PvFoxUALYlQTIijOj4rl5W/UGs90PQHj3OsaAObwSZu6EQaJkHkhJCqaRkHpPRxJ
EgDmMXtTFYLwRIGso7Cyor/OgSSjfgkt/8mjWOmNQ8TPFtlYxyGoh1SVvM5y67FyzXL7qYm22rZF
1RGcRuVcrR5kZQ+hqRsHwXiJlseDMWjNXpBguhPNZRVIwVIuAnVxZcHsQzM6oBVzHSBGiYOtxdeh
oiXG90YULi2gNIvcLlBnLZthnSmB9pBTaLVscuJkumEgiTP1uRLc53lmVlcXYRiYABUhJ93l6vCz
8RAcJzSsPchlupNDXz4qTW2jNfU2UCv2UE+moamlo2L2m1qznGDOI3TYRZL66+qpU6wFOl3P5uKa
t5uJvQZACLCYHAz7XvTHtTMps47V+jrV7WaEWdxgaMXXG7lNl70pTmRt0xCZ4WDaMQoVOTuQ2g1Q
f+q2brp0olMZRnC3Yr8o3MF84zmoKB1NG8zbFDfDre829zhNM/I7RfCmfyWE9kZBpfRcZwPKso2e
b+qkjFEcgbMM4OMf/+rQB/bFLT3CMoIKaJCpk9Eg8hJkgLJvaguzSD439akpnIVVON+awno3NjOB
p9dgrOeC2DuJwAP1rv0FfKvi7jylzqldoKAzLnMYwAXdN7Fd7Si8qx4xq1Lr9ln9K84MfedD8bSn
kpT/qkLKIdiRugwe5anX1kgqERIS1mFyEWfiUFYUSV0t920zqLWd2f6RI7tNXfTkJ6YTbYJIDaXQ
8C0PnpnNvKhNKIPmoI2KL236goD9yHtk3hoQKv+KYz1Bxy/NCX0GSbKvQETNUZJB1mEaVNmxswya
JmBtlVqSfixymar1bqACcCIjnpqwRg1nx3cbf24hJyOshtyWD2Mtx0cK8N7YdWZfmmQS6s4C961p
gCMpbTa8uUVgzKBkT99cK7ZnWeY5r41foaNiULPbaFQ0kTZwdoo1CVxPjA16GLrXpiKoHnJ454RV
NG9W4fxPx8axF8ytji15PVV/ag3wGK1ETCoIHOt/WPuu5sZ1JspfxCoSzK+SqBwsxxm/sCZdgjmA
Cfz1e9D0WB7fud/WVu0Li2g0QFmmSKD79DknR7GdIH0GFLtEzvAwRHVAthGQywnqLapbDcn7EnIE
agYLBV2Bb7Am8Bqt2oI+xQtSlO1+ZWnyLFBicNX7ml2guJAtyA6ZeWuVQ+5v5ytQL8qfsTQzvoRT
3e7xBYgV4FrpV1S3iYWI/PAMLOB0X2ntlewRy2vIKFs2AmO4SCzadWcBTtSCZ/MlfjV5Mv4cpihc
lHisXfuqnbYxCH+3upVH99gOAkPvFFBMf2Ut+E/IE/Rm8uokoIV5W1mDbxKVT4XkK1BYZKiByhA1
apQEJhlRapAFUrrZCWg891LU0EjQIhtvs/ezqEColGzx+9mtdz5LxvLUFSDHiiPnyrF63eFeNM90
QBG7dbaTUN84mVkquaOPHdSE5um1qnJvR743D24idubYwJxCX+8e5H7Fg9FkSRDqgP2XAoVjiVZV
S7t3sx/tmCwnS46vEUQDg6mBOMjNQ6gUyf/0IJ6oDGKqeczlqxVpKPgoQLW5AbtNjl+RpvNLqHYg
gvvuygabMpR8W45ILG1OXLUNof4QgvdAB9oHH5yhHYSN0EG9fubhRwOJMqlVDYpC1J7mwzA1N3LA
40E0pzZO8x+sR8DXrP3qXgKYCAVEja3HqdKeEcGaPUwU/SxyCeIhJ0FJVIH8sGFq4h4E5t+QejYO
YNZt78GjKM+RO27NAh97qZeyXIP9fFiRLx1MPfsGCjvIC6jhdRdPqKkERz82pXfYXC77CeJsAMRZ
q1a645dWIA5XmoiOTKKVT1DQW1EJNOhRsR3uuLWiKmePucbCcxwQvINyHjLbvfYQh1IGkaeVDipl
QItLB+7o+l6z1QFY8xxPEZwCW2sxlBR033M8G5EpUD3krmra/+u0iCRIXlAOi7rXWo7XWD2vQfZl
I4cD3WQ8ckVb/JrCtoA2YyRB4IrDBNztYYJgReZJd0sm04zw3X5yKRJzPGSSW4sJLByr29ibH51F
qdgk71N9cku9i+YbOfS5QLnCklWb2yuIDRd3dpVho2mlkHRk0LgRLMZOU89QON/p0862mu9Dlftr
1uvTkhjm0zEXV7K1fj8tb9Tz/2nT1VhU+KE09eZDc2WNGJYdGMBXlHi8EUTPacsPeUzeFc46HIYn
ylrO3TN39L/P5/SmZZooEqYpu7Jz1n3ZPXnxCuSXC5uN2WmQfc+DVEOpJ6jrPzdTVWUMvY38CHb3
DbXeXVv1HKOH2budZqQW2cnj3Z/s0FUVl3d/uiS5+q9ODQKmSrFW06GsQicQfTNBGO63jc4Uf+aJ
lT5obMnH9sBLiHr9t3GtN6AoiDyHtI5O45C6ART3PvrcZmxBvLZBNuqn09fOvq7t8/x9UBOsVyiL
xhdw+4uQZZvdyOSRxPH70LlJPZ9siPh+CyNooBkQWgpEiycbsQtUwvwJQH1/iQAtBoYVlPyKrFxE
dQ79HvCEkhcNcqMe7Auq99+DWpGe3lIlRmxAfd4qUO5WpfLUWFEpF2nljNDSQDuakOfvJVKJZNOU
7aMjqq4DPK2U/AZ6qBsxYQOZRcTfgL02QTyU/LKQedtphTTv6DC1vbtyB4iR3WwNyuuQQtSjRV5A
ijCHXvlqAHP+hQ6IVgMj0SDmXYwhGByN0r9wJzXPzfhKDh/MXW+sQWebL8l2mwMxOeCehOvOc1CH
Uxj+iUVYaqpLde/XAwooW0+TBcWFPzuw5viB1GsPPWV8DuqsffwMKqvDzeezLRiUQAmjaNVAathc
TVaiztq1LqIAyVqtDsqBTORAh8T9aCJXNRBgZXse+Odct+n/nEuW7Rc/Toy9x/jCdWxxT4fEKK1N
ZIQdxNewWFy2JUiR2ORbu07P2vu+z/27PucqRjVlyyEarE2ow3tuI3CFXHxhvHm7KMe5K7GV+ex9
ux6N0NX8ZJPW6N+NmJ9aXWW8xDl/IV3bccByr05NvqMmle74kwvVVLA9Ug1PnvgQUzIO1CAnDmZ6
1DJajzEE/eZCH3iHm7QHaqqxUQy27DyApQ2BXw6NoLGoQH671G0qdSkXQdwTuUGJj1/DBnV+ag4d
lVfHAZfJfZXZgowzFKU4QBbA6d/xvIfuSiYPZKJDBVanjTulDGSOcJvVExP46XYnD6nm1vt6tBK3
Xhtl72xpK5HSK45O6QAOx3DVQmBrQdsUstG2hM5uttuITzaawELWb6F7ZRdwFIACMgRasA+kYSgW
dXeNnkGJQdGJodz1jTCslE1g2wwUmT1n+VpD/eS6UQnSKa3yNcoM0nWtsqm3XhmxH6MBBA1SevES
dUpu8AkmT03qrZBynHtvaHiC0yNLy+exnzrmqVRvOuFO9n287HxUEVWl/QwJ9m4ZGmD093rDfg47
9hqCdelCnV3LFiDJY491Dm0PyfiGzDz32MkcUIc7sth5Hktd7ArokK+o146EFkR+gjyaukDo1m8X
mKcc3U8XQDLxwwViT3hrUJkC9Yoyl/Zo83SJJsIu1MxtAPqkwZZZ2u81WXjHLpTxStgxZIlRyDEx
8J92tmatB1Y6ILUo06dRa67kAAClC7KLyLzcRk4oNPpeG9gE+6H1JZtye93aEW4rG6z1UD0FP0yM
265XYJfbgWzFiChv4hebm92Pm2FdAyiJOFeM4ps/h1JTIzClGos63fLDWHmfxLiZ7C5qqkWn9Cno
4JQdAlV02iSAYLXqcOsmm5wiyEkPCARRx+cp5nkgSrkcEYVemaxxoKj2+zB0vdj3FaBL76YIaKSj
OYJob/X7FCWH/SQ++JRtPG7S1v9O2jXgSmanRpt1bmbpGkfpCZG9zjfkRBY6I00hSA2xE9Y2N3Nk
mBk47ZBk/WPSD/Pd7H9MGkHkrS9E7LlLhsoptaegDYgdes5mHNPXeYui7HT2af+BQuEvvTMBT6s8
gC9j6zgZES1WzZuvq2arefw674Cod97P9PWwAsDJOyRmXiOkUzQPIkMBn65NKEbJaxc8wrX7KB1U
poOw5p+0rbwnA89PxPCM8DglTXNgJoCQae+aD/jOhwXXWv2n1l6gxh7+UmPsmr2NCQ0tPEJKtDlM
aQnRrkEuZV5iV4yI9muL5/OiB4nLpRE96Dz0CLsvnk+vwgX3A/gi5TIT4HJ0B1mukFFJLoAejzvH
k9qGQe7u6hl+jZ0P6rBMH3TL6vIyHu7GXrAvnwYZbaOBbdUqr20D3gNPMndnDb7MoTqBBSTqgxp3
ndqF+Zw24zmTXvYjNVNUUmL1dg9+zQY1pvDgmm4+N0N/pvjZ3zze5/hPDxSxQd4LVcArr0ufwEsB
4WIFg+gCHdmtZ1uKBgVg/JEAFSXXnf0Ijq0Z5pBXJqCeUMNYmyPYqzrw7W4qs+ihZmixPSEhkiKe
J6Xx7YomlUBL0qSEoUBhpztP2hmQBUsgWgJoMZYpujtAorcujtA2wA4EilVzEzX04kq8sQZMiJ2A
YUWZyK5MTaIXR5rifR4yJTZ4jxPNwNcM+n4HoEcUXoHkIzpODksvwvbEsuO8+NGpfXrr+68S6ter
DBut2cNu9X7BAdLxgbRbOyJBAdV7PBV0AOJSVpmBDldbSIqf3ow2eLAXvaFh60KjkbSpFwycD+qF
HDmrcpwQXpN5foE2soE6a/C9dXUyAlD1747G0bCXUB0RImrziLT3cRerjiiprCMzwUN8GhGqykuh
i4e3+M5guvl6RIL6OFYGGMB6qX9r05ckSsBB1HN9GfsSEpvANx1RwH5zKPo4aDINeD4t8Tay7da2
3roHR4a2u0K4JF0XIFIEysiI5+5YY+4hxt8D+qE0XWcovdtlDEXs9JcBZh2YQP+/dCOYPm52cOME
Vpbyl7/4O8rOYr8EslGAi6wEvUeWNviVqpgktXUvahZIG9tb9U5Y+pUxLiwnbyF2WZsvApmXpkUQ
EsGBM2+6akEsm9JLQWmlge+QmpZj/e9BtWEBnFfIE4JUJehv1UEDTyXghdDPaKffNtWRcMuBIswA
2JMOJS2wG1eGVx8TyFJeuToUox2IqgS7u2rRAYB/KxZYdCqLD5n4S4dcMbXA4Qg+DiD7TnoYHW6m
ZGzyw9DrX8lEB6fzy52ns3YeKeKG74rG/gWJnu4A7k/IGHVj2h/sqOyWIEK3kWMaKsTblZF6yJPO
ZndqW1H+q8h0HXiZdDxiy2QE9dQPC8JaGgOqb7AuRw+1yYfO6ACWNPAWpMebGfS9AHBWXfc2oBEV
6mcn/ZIyF1JGWuu7eCZrDN9c14SBrCNvlaSmfBQ9RxzV9q9MB5aLjxXYQx1DO1DnNOg6CirLekO9
nmfX2zzk4ZJ6PbxqTo50v6GyWD7a4IJ+gBxA2TRNtywb7VIP4BYjz9JGdXYtoShI87AGPx1hDzKg
XiY6yLKj3hVsmPhEwHEkdwmr9jQteQAJCcI+rb6nVlyAiBJbzvpIsyFm1YHEvpag0XLKY2xBSNo2
emzDJs6eQhSzIuERgyYqHvTtgBt5Z4JG94SqbDyam6h6rEGOsdCHOv5e4ksLEfCJIBckVnqUjNsu
KgC4UKFTbKehjhrzGqx4aOas5OYCaIb0hJcS+FoqC8U2muWukjYxllmY/+HIXYgAhHW+1os6XnCl
Q6epFFyoROoyxID8fmzPZKJOR4DARvetAaKo8KAOpwORE40n220Sw+6A0c27M9l1oQ2QpIFmFur1
jWPT1cW24uE1nDQL1F9EaRXlDERWBjhSpzD5keNdDnIV1cOFj1NowaRrpykAfFJGcDfDnU5nV1BX
QuquQ1rKb8KV77/wspWXWwhAahbKAsJY21LggDpiYY0BSJSbFR6w5h11ZEwg510aLyDIyPZuWRZ4
8PlsY+Wdf65a6BrkdgxBhXCalnrjJi/t4JULd8rDb7VXn4cBAfnFOL1W2PDhWy1bVJD09a/Uyp/t
IS1eOw3/WtQvyyfsB3KIXmbi2vUlAgKWDWF2Pk5bGbndvtb94RAjQfb5yuVofbyyra6s8epcyRJx
ljJ7RdL+45X7Ln1OqlxfJoXVX6a4WIPEDGzck6VtrFJq38wB97nfpewBdCBeAIp//4ia/36PPLqx
MYdEv0tBaLZ0RV19sUX3okDbGP8PqI2Q6ZzSb5qh6S9R76Yrhh/9XZSF2gb128k+ThNxGluop9v+
VD66PARhNLeM7xDSePsYBj6GFkbR985EEPDTx5CT/6+PEVte+cfHaLCwOZlYJy+7Eb/neoB8BZIQ
+SOoYMur2eKxolqWr+MALF8BifozmbDaEitfmN2GmjScT8AqUbM1x3k46rpdsVRDURiAGnOQIruT
Fa96k9sPYWnkV2y1AExo7QfoCdgPfaSCMBBBOpCtiSKF+lVcVyA5fgDCKL864dtwSIIhnxjbiCZY
nX7sWuvtINRZCvi7o/VAl6qWE/cTYiuZicCp6gE5D1R7oBisg6VyRYINloHoAlIg0xFssNDU03+Q
WUB6cE9epFNDXsUk5bGq9SvWLeEyrirwYcrBao69YlChA2t7SGdCSWoXg/5xd+uANAK89XdvOTZB
2YbbtsTO2UT8bEfJuywF9xUYJjyQoQJnTb3gvPZ3lOnL2dQtIUGwQI18GMzAgWngfAEZYW9TxkZj
rlDnU54NZYSmgrfRXRTBS3WgM+plYHFbtKq3boGd6Ya23BUgCbtM3HxkxFKrWtLRH4nClvpU69an
PPV3zz/Hjb9nqczGRCEZYGHhYMsgbcGhREvAeTVIxjGuoBOiFouUKqfD7G21Jqp8kWG/HXwJdWFZ
YfU7cGebWJoJkEIsXwHsWlWZn77IuKlQ6gc7cdOmsQ8mizqb7Z5UDGNeKF+V/eZvMOsXlm8DnmGI
vYyKsZ0ObcpQLTJ0McJtsN16I+WXu+0EsAPtFoss5+fIwIurbQdUWqg0j++H0Wo0c7an7I5b3k2T
FC+fvAY3UbnFfYbd/1XDP60zHSQuvNi1Vl7BkeCs1R7fFOO1lviXUlqjZ9izUXoNWrbuNbN08wEs
O4GG9w00U+zuqGXYr5FSDcsMLOcYRxGR0rGB7EsBaDoXB+ptIVUuQVtxH0XcojnI3ENa9MhzzEFT
moiDAY+U5ouclykUrDr+UMm6Bv0OgEq1GfOHEsT9IGvxltMI9tllbfbQNAxDd11bzltvim01DSXT
38YrD+p0UWAX2NCkgQhs47aV+lPETGDullZ9xJ8iZs5y3ebNkXonlRmnXmTH4azy5rde+jVRk7vs
49i/OdNvDU+19Dgcitgdl4Xja49aJP91Jkf2Zhvezz75aUmkLUbRjBtRpOaBjx5Id9RNCxzEvaxG
+WD3rXmoOglVcnVzNqD7NrF7+WCnmzn87T8k4AKd+nJw9KByXASIQGJymARnB8laB1LKibkg263j
b03EEqBiTeNu3WYxOauWQ7T6U4eh5s/wxl21ngmJL83gFzrkZfaI+lUXiMffJjoDr5u/BKd8FpSk
l0nGKhGgTXE8UKD96R1zgN0z5/vNbMoovl0hd8u3K7g2sFuKNc5fsohnAY24OTta/hAN+U7TwLKJ
6qVkUedjsoaKMrZArsd27aTXZ12lajWe+we9A8RAZXrxphX3ArLKkFmooduqPKgjF9bOQA3ZPAjl
xd1KQNxMGlN4hhxpu9Ayv/raVkhH2iznhzzsqxfokc32RkKlCIJEVlCnTf21wlrVMMry3ixCsBXl
EkhjZe/VcFRARbfhNSRXHyKne4bIRbmC9l76MOgIt9AZ2QZlk8pGZ/9//LQS4YVCB3X5OHJj6ZsT
6PbVE83eTL1sv1iMy4PUgVkma5rlxnIc8ESpuAn9iqCbQILtQ4RHA0HeuhGJsSGhi8k1z7ZR6vdp
PqZ3sWA/yUxeXuzpm8Ky5BflpfvuxsyBhyk16wFrTVQz23gIIB9vP5Ct5Hw1osjxatrQJ0lsUMG6
QF1vyIMGWBLhTiUA+0A2NaB3wN46xwE8FsUA8aUBWLv5C+DSzS7sGxZwFfpyYbdb+6O9xLboVfn/
zT5MGdRn63DBR96d02Lw1inry6AseP4EGkNzC11Kf8nDNn8aeIOiZTdyF5qPZjKFCEoonSNyNkzw
+fT5cKbOtEqm+xQkZBGWTgN0tlZ5VLJH1g3xdXDbYdunjqcjDOe0+wovy2wxGFG4s8yNYQvR/6QO
rQTd1SFnY7uf3SHbB70ZiFABPVWDhWWqxrMVl91Lu3JGa3jRNdFCcGrMoGaCZlR1imFSgwysakKV
tIK4AkpZqJmPUDCL7OEBmWn/6nXOicz4dsFQFAHkXqUNpvSggpZDCGZLva4hX6FS367TDPu72+sW
0ZFMLmJESKAF8OE1TG/b28s3HANV1PvBgfo4KbCgc4LMy/yupoEMMegYZEhHC+zu2EMaUFFXWba8
G9v7eArXbcejC5k63YPeMW9+Uh+ZboNutj8HteNUH4xu+En+/6+DYkoA0lU64SFO6o4XP4kA9ajE
YNbfZRMdtASrzYcibMvHIg3/MdSqq3abeOFhMXkCnaA5N50/m9R7c0bESpxuzSFFxZmRRfXK13ah
pSqLR9Ob7tCKqM64/2vLdItiMWROfQ9ICFvaOWdXjxlyDVnp5ggiuH4/CIjl+K4nLogvmysNgImn
qYaQhizr5rtX850wgLddlIBzg6QAQqG5+R3KO/yLw1y2TJFum6fsNUX76BZvUw4TAEvdYL9NiZLy
Y4R7N27F8EUrWQ9qRpxJ1OAtoHMwfCkErklng7L91a80J9DE+iAsXY5tztekDRYirHJyXFBc1CBO
DqjZdA2EwqHISUphpBlW5cw9vdtJWsxBAAMv4zTBWvDkFZANXuDECvH+WUCqYz752PU/fHQAfvb9
FJvrqDO7FZ/ccBf7vvziQs66G8rqWRhlcsrAEL0YoevxhdxiKD3uwBEMnU3LXVSs97dJysINR7Hi
CoXJVhAPFf7XVTZ1K7PMoPtBbdlaHWhFLCsYISoEXVBnCkzd3QDL9DO0ZbQj3nqArtoLnb3bbyay
T7Yx+5sKJkImW52NsOOtGu3ITibq/L/aP82Pe/zD5/lzfvqcPiE63ucemL32UdW2NjQHauHvhx5E
tpJ1l65IwfteDx5SF0XyvTHdMA2AbUf8p+lAMqIGzD7mlEDoJXGhCpPgKf3vqW6W9+nm4QkofZ0x
h0K4UkOwSlvdRaJa+oaXrclG2gkdmE/PQ6YvzJ6BFxuvUtOKjB1So/qMGxu8zFrYwutOLljmn+La
fHsBJ9Wb2wwjU25+W3YnsIY4T+lvt6kd/zXbn240vAwj/N8c3P3mhI0xFJgubWVDk96s3WssYusK
tOeA+mHc6KV+zFowW5CnsMx26zimB65Ehk2J8m+mGFSHvAHXLflIzXYWjQCajiHHMvuoK4B92f5w
BX01u2dDOB1BG3FH3jTt6OO5Zc7JIV2M+9EFasUKtXybQQfzWa+QkgjdMDpRE1R/myZv4wcNinQP
uTRXUtW4ppnJTl4lygU1p8kwtyBj1ufebOQAwoxFsaVempJDcONETTWlzMDJR1MWoNfJuqg92VEI
WhTNR7CCLxnFTdRBNDlg4pCDO1IspYuqCZp4cbSmppHy4cB0aBb1NS8eI+SNHqxsDqWQQ1OD8vk2
XIhaX/puFxitCZXCKPGvY41SNRbJ/Ec19KCdcFsAjbse7A//9hi89tCMeNV/8gByCmFxlfL4yxwu
9u+rMTahD481S84CIHEQUnFMC8dJ0e73ibYmIv3ZNveDVB8k+3UDFli70IyNXVvISjCwmiKdVh9d
aiJlMjcJYUOYGj7Ys+mGqXkfRGgd8no3UYtc3wcylCMceYRS6oSVly5LD5AfdB8ADXYfXMaeUcbV
nEAS60KyvPYCxLfHgDpbV/NPEiGrVnWSqSiyc+lmDKy0GJ3GdhKgpL5Z03BPFwZ2os33ebQaBCmN
DeD98R2ZdK/HogrEzxv6BGPvdQcOPeAF9dIcDDm4Qmf9lUxDpaGCaHDTLX0EqGvXe5s5OgAgvz8R
mH2g+qXdk6XVc6g+Td/DJO53FIATIMjdTHVXzQG8ITbbM160V+qkmwzZWIi+J/xKNxhPW5R9/Dlc
5FW14g4DfXORersY7wFgd71d69f5o82S4jHHOskc0/ES1SbucZtZS5txsaVOIKSnrQmihCUNeB+O
51UOElfpBp5TJmfTfCDQBMNLaAVI7wT2HfDdpzWSys0wxt9Bg/vN6aDvA6IRf5dzqDG6WWa8YiD1
00BZad7KTgCaKVaanrCdrSD4hlbLLdLihoJeiCvywvYirJps7YG1YIAM0pcujU2wnWbIYKjMYquk
XJQdyFr2wf6nP3KGJ+Y3vNuhdHkEhDUFUkFF/j7FACs3rpZmjITGreNDsLChSKA7gFWziPEM7/sS
XBpDeIWKV3h1DGRZsDz2Nz1kbK/gCEDM30Hp1+D5R/JgYWLcjd23Sdp2ssx87ij68F+hOzjJ0lbs
wI2aknxpDprSrhto9qkr1D1D8LaDenfYo+hN7ezwXHIg4xe1O2o2TF9xsMI+xdh5YNnybzd6VfQ2
FLT9vP2rW61mIyDzu5vax8yzkZ0uqnWWuF2UZut6MCr36QDgBITJNu2UpgfogmWH3NCsjQQK4cKH
EjD20vAeuhCh65rZ5VcW868xH6pfdQK9u9Qd+cIcAYFuePmr8+uvUuPF17wuEkjjpO6DZPgxVxrP
LhCoeLtKbYwfr+JYcRIgD9aA/vi1NvU31hgoTQ8HYLaII+aDGdqQM63M32w0SFFweJEBiQ3fCzLE
3h4gElPubWRnIMxjWw9ki8SXdrD6+8HA68C3ITvcTODCuvlD+gqQRqFjldoYzXU+vPTtBNHS0rqz
5ejsTbVYdYDdWBupTJDGnsQFyfbRXnwyzuLxZDSVZxJY+1F43s8y1Y86WE5uJ65jzBb/98kfPmXi
y+e4rV9pjUyrZVooyx5i8yLUd2QffO/CTQ/Yh2z62kWQHbiFdykMrOwWg9i55URrqjyQw3MVQakC
UhHGKkaeEZJzyXQ2Q6EvycH2n9O2tpa8QLF6I6JsKSY9Wk+xbZ01IG7ng+EzfvSFFfR5iPAWdZDL
ALmlZYEf2ZpsPer/VrodRxCm68SlH0AX0trpuC4Lge+vLjUEIIXcY9Eov4A914VEpa3tO9VkbF37
o/tSgbzmYHtQ7+NKO9rIJ3fZCVD4T65WgAmr+lVJU3tVJ15avZ0Y4MdNBQRBbAPZxcLIjOfaa9sV
74R1GQxoC6RNnO+RMACjQzj5QcWgipAYYbHMKpDvRNbU4A7EWecB7Q0gD9q6gaRfMupG8N8+5EiH
JAHbCVfet8nojOffiqL1sd0yj7Tl7Es+3TFtOpIMWZoweaf6aIdJfQ3D3aI2p+99/2sc+FDAcj9a
rw1kGRYgPuIP3Ay9tfSAsRlAY3hiiR8HXS2M51LrvuXlGP5iMXjwsKr7AbpnczGqQRr7PQjg2/GE
gp4EzJqa/jyN4zwIsqrzoKZEQAtwEy3s00Nc29oym4ZkiZhTeojCESTt1NOGiXw7pa4p1RFAsfNp
b45IoBWqrLLUUAgeGxBehxZYfPRDMGhouWjuNSuplmUl+KvMh4tro9Zr0Q/feuG1v1Ay9Q/3bO/Z
zUzwMHujdUldPYXuk+B7fLPVKZUmC4TluQ8sES9xGG0mlT+iw1BKH9gajrpxamcm0sWpPe4NykB9
8Hnv5h6Xe2q1OhTnW+lPG4IElSN0yvsGEb0ZIaTgQ6Bk+btNOGCgIFFqcia/8X0soY5oPvL7z/nA
7RWdvLQ9gn8D5Sm6q61uEZbe0h/Bkg7MjQrSFBZAgaXtgKpMoaPVgQaF0HYKbrYp8c+G9lpj272P
Pb/CLlnXRnyH0WpujkPuXOSQJ6jcjX2EC0CcFKsDdYDJLlyYdsE3H7yxWl41MutPN2fbVcTeafXw
wQ1C7nEw2nkDLvAXEMT4J1FWtrloEQ/Y+Wb4UjEWnqXAvmUF+P3aMUE+Nrug5mpaJHGo4eki8xXw
RBA1uD2fRpZVILgO6MHUkt2SnXUusjZfDcqZesIMGbiFLgAQTMTs/OnhR7PnzDRAtoiydMV26Ch6
xIgVqMukU52ID29dZByMxAKqD9gMNYQ08D748d4o+Yoc7dhAeZBZueaOWcNsm2cwZbVtINNm8UVe
5ZCbMAzrLk6nemvHbbYrTFteJghBQiMuqb+OkHt0tUj75Q311imZ+9q6+bikQbmT1NshM8A84nfy
YmLKeVCuOyd6IlhFu0WMyJkHhcC13fmJDBgU+ha5qhBwVKUCHaqxXiJo5Z9MazCAq1Fbe3BtcNBf
ofQAhIxvftg1gblEVDXw5gj5LN4H62U8bKCPBnljpHMuwAyPlzwd6hNzoFAvWO5AfAc8KnrcyH3p
61dqOcpEZ+Atybado8oT1FCahDoKLUrXegX4nRs2xdssfpa1K9YhkhobXhgHhYWN5pgyEBLeLoXc
Ej4NEDRbmm2UyTZMEnEWIFUIPG+IA/pFlepnpcfFgz5U7EitJvTbU1F34P1DHx38Wh8CB4iLICn9
NxsqV69hqXnzbxFVtcWpmswL+dNPEeTxIoj4UAe3iYZQ3JmQLT7RPAgOg35DugmCTKBUqRT/lZHG
/4ghce/sHuLdIgRrPdmFY7tLozHYoYmK8YklfNNKz/iaDQaUrItGbsgtRQo9M7Cxb6ae7f9r2olp
1cIZQMNF0+bhUOxNggU2WmduUTUYBrk9tWtiIaNmgtj6hyZXTaIs05s6DG694YCghF78E+G18NRD
U2gvUvyV1LQ4ouWl46EQQfUmtuKI5BVwiaqpJ8AeCkXTT02kDOJTWrXp3IzkoJ+iSvs1z4SMxzmJ
im/UioRtn/tWf3anaXpqC9FeNOiIUR83TH7XZP6Z+kYgF+8aaYIzAFcEo0Z9xQJrG4Jg5SnWJg2Y
Irmmvrxnxr0DwkAa19ld8yDbeEl91RTFj07+T4U7bzMkwLp3YdE/DHmRgpYr6w+OIncCbNjcJsyq
oKUDvqjZBdU0tWnbV2olRcaAAYyNNTV7YyzPReqfqUWDCizQFwgQ9Adq0pSu113dNHmUivYk65v0
XlNR26Li1gYLjB5yN7zajajdP5MLkjL8DA2K3W1Amwt9g0IAICjUJHTo8ljMk0R53e9MQJcXYJjw
kcqunEVS+0AzV5alLZhmc4hsCX9ldVN4V2VleIdqyWwbQ95ooZNPzVBmV1TdmXrpQM5yX/iRczc7
pQ0eLg3ugXne1AdTkm6n0fY26HatQl3GSEBh66eFvULBFTAkfqSzg40v530tkA8x0NrU/vD2H2OZ
BZ2LIHjV6puky/qtg2qhh4jbP3ky5T8K3UfmwC2fctCl/c0hbdwnX5bV7IAXb7+tJDZdaoYMm6V7
Fzwyi9iBpn1hRNXJzTTzhYn1FObxS1WP9XmMI+C0lbkrBr5JARxfIxllvtwGvTWxWk8QyZqm8jC/
GUfm4zcS8xLlfZBH+nDoQgDeeC+h8ouORr1b6Qwy7+4ZG57YHP0VWXzGsM5Jy3ITZgXU8GzLh6xr
JgJbsORJ5FgKxm3U/iwRq9KYZf0jkMaqXJl8tVsENTLgs7HT7rA9xPJ7b1QNiu3U8BBiN/PwydOb
J6Q8+iDJsNpvFBbCUfgI0Vh4XbrdmVquDjaFqU3F0pAG8B2qt/OGt94oQrl8bZdATKmh7+N9byzW
ug8G0xgU1ogFoBC+VzUqmQlaFfxAHpC398AVhb1A7zL9tRseqT8Et9uKmf50oIGZGthSccs0PtZZ
LPeuKquoW6842+qMmpET4nca9kdjgtY2WDjAz1iXw5HcyGPSonLTdiCL3QF81C09O6+R8ZTaXBsQ
Zkm5iA19uDN6rzoD+6IBzYrUqTNUJe7PSomT/h7xf1j7suZMdWXLv3KinptzASEBHXefh2+ePZXt
qnoh7LKLeUYI+PW9SFzGVbvuOd0R/UKgVErfCEiZK9difuzegBAQHOaJ9d2unfpIDydZhe4FMmjb
JsCTflmZfrsBk161mpd64wChkuZIJgWavo3uMICkER6tI9F985JiD+Id7dXgxgnCpcPXGswCSxv1
/lfgzdJ2XOrtDuWlQG2Og2yOusVIL/dDF+RXg2dli7jPgnMyVqXGIeDRCpJAU+vdzmue1atUpYeM
gUtxJpkBLBS6Ppq0wa6qZwfqSPD3WueJhRy/6UHJVer9uQRD2qP8UShDPvpm54MjF6xobumyxxr8
X5vIUN2GnMDa+jbGFKX1aHy3/GSnyiy8kSUL7syUARif6KCvqqLwLqnz6oQ7zlfqHIKgOIOi+px1
IjmxPk5WUMaFwOLYdCWegAs6pYOnRbiFjT19F6PHhnDnKNQj1mRs+TMgccmN1dvlJQF+dNG0rv4l
qDptlZdmtqdmjIwF1DHVfWyMWzDgbBcBmGG+eFHZAVuhO3s7cKIjqk7FEsuhhYzr+mFI/eCsa70L
Al3AACAk26y03PEP+dgc3erRTffL4Ix4JTTR/ArJMKCwVqCyCQ7UfHczxtkAFgM3GoEKhuoZlR1g
2CryJ1cgpj5GzCO9UkBaSefSuVl+QkWcWL17ICWBEoBIqaUYPbwGlPLkAU2i/Mkv3+YgDw2Kc+Ai
Akcybkj6bYNk2nooUQPS5aVxi1J64zap3U2FKOUVeaRhxIA4cLsFolPg2bUjMSxwt+n35GwxFGbX
fQXMFYbSiGqcE+HIam3lakiXhdA2Xcu/mtDU2segY1o0IzMMH7ziSE2I1LB7Luu3pt/14SZEqfKq
K2uxKzIIhtFeXeBT7+pchSvayFMvNWm3PjtbjfKOCOpEC8pqNVYDquAoazdh5WgAKafyUFvMOepA
bU3ZsdgDJVeHDCsNIDulzqq+C7c9MEDTTPOA3+dEpAiqhKs4wLLHTAB0C9I2vnZjPNG6wb4pvQwm
YAiOnel8m01tJCCJYKVq6TeJjJZ2kNarSGvizdQu/GHkLA/ZfmobHh6+ZZ5daIo8FfF130nsD8fB
wNtN8ycosQVJXXdIwmPqq/iE1c7bYXAigH1+bwd5Aeb16kh2GtF4LgONqk5UM+xij2DzofUgGGyj
lpJ5mrkgGx878PPnywygqPVMA0JnCKMjjQqkXRCmdwPv+eeuBkymD68kKOc+k4Vpwx70EfK6Hk0t
08tFVEj7SB4ZMhKrqoYSWqVVAisqlErWJTikaGgAKdkDirHcBTVREmtc/sMr2ayU1yEgLhWy8K5M
OCqlhzI9NuMh7Bjasg9SYIaG9Ehn1J1bsgM5MevA2/g+xid36ifPYijA5/P7KfVrVVuuIaUVbq3E
j1ekG75Px+qwAv+TlVnp6iwBwD/zJIlXiW6yYyfy19qL5clQ8u3gR5Y8kU044NfjVnKkzmH0kGBr
QBzt3YV6OlTQgdIZvGqpdjOnqYbWDo56X36t3yvLLaQZyERpKjpoDSgqRy9qkSsNHIJmGjhltH7O
NU//61xkf3/FeS7z5yvSzGaWsSNqsXH7xM2ojFF5Swhe572J7Y55HzW4rcy9WE58bFIvEuJBYlZn
i2vq3Jm1t8ej7dCYERA7ZJtOHQBU9pFhHMhGh0wUqGceDygzAEnpY9BgBwHertru7zXA751Ieyya
Mn/OmPPo4I/wDCro6QR40unkly7d6+wHSGUcxu5sHPkfpvj/7gMJMFR5gb97zSXnp7IT1oKIHtIg
CTYVdGondghmQ9mlKHR+afCRH0zncziY7PFPgzzHrCZ2iL8P6qKCPfrMCk8qQ/GlTLXumg5NaCfQ
ylzOlgGBuGsRjgvyOBhFX/WRzTIrjK0RYo8qlNF/GJrIpeaVuTdN2Rrg6tC7MSgxvsIY07suvcDY
xh6IYMlmIUO5qBo7AzVoVqxbMJHuPbtOHnpt2GalCVDraNdZ7M525edvdhuMbfsS+LoHnmMP+W6f
/X+15yXq1yh7NSW+xuwVKC+hydxPybIStLUn6Vaf5/xZ0prltuVOt5zzZwopTERhQ2czJ8Wk5X9N
fKs7kmmyB8vcQ0UZ5dwGzYtPASs+zy8tccPZlmXQL+dpKq/9ODV19EYyTU0T6aByvpbCXA4GKgRr
MSAwmACSckkKIZZaVaeoA+i8y9SDO1S/R13LfTrayK8yPSgoAkGypRmmsTTB+ywK7D4oaBonfT9g
eTrNNJvmOcsw3uJ5Yx+pEziw24gn8tSijH/VpTZW3ONCZlp54MFX9BZSs6PJAc/0Lk96UHWNTVqu
8MxHrk158ZFswgHBAUDhV9Q5uY3zCqTCN7MtM3/M02q983FaGuRqCGZFqo6xj8IyiKZtwWhNnXRo
3qf1amwV+gKrqq7R+L5osLKj9YzjAwdBTVrPUFM4rUIhElITc5N6UcuG6yU+OT52PS0qiLdeNzy5
DbZEvq23JxCKY41HbXs00hkdQi+DRGxcbWmoB5Z1PDbGIdSeZ/ByEPyztrr9zT7N/OFF+sQNF7aT
qQ1CHO2+s/0702r1bzaEWF2Ph99TGbXLqoucCySAmxNoPFBO2Ofuk1GeyYFDlXiZ2+CUL7uiOGfQ
EVlRh9gyaEw9Q9m5XIlShWc38NNLMAB7gNRW+F2Yn9vCGJ4YitJX0LHNxmWzt0WKGLGHGsKdeOb2
31LdqhdhzPzrLBPWhTqwBUBtxdihocRu6ig08C97JuoouvJgG0EP2qIRAtXV6pZsquFA2fVtf1si
MrhhvqauvCQwr4xKv6nHRW2EVBK1VKMFGw2M+VAERkGLb9vmAVGVPRW1zIUu1IS6Mz+A/HzqJH+y
06FHaunAQ7H73T5OC3Zo7ZAbze6D/3v9TDxowREFOVPnb8NRvYv8sa6mtzfX25AbIJHZcSiS7Tyt
CUz9OXLUstTq7iwEEjodMPlXrYfHNQrNwts6dgH7zaHY0FVutjQso3i06wplfKpKvjkOUABKZd/d
GORJmZA/pJWt4ji1oR96i2RQhF1KUi8Ll3k/kDoDjDuJn7vwBTV65b0lZb8OcGs8lXqWHw1kVzeD
Y2FRCfKBhZ86zXdm+kttSNIf4OB+kLy3Hl2tQ3AfkfeL0HR9D1VUbWtjT3YTZU67VI1ufOutdq+E
kfzQ7eEge7f8BtAmBLrAfmjLehGodrjTzSzaelYZH0q7jq8sJ/BXhtuqb0DSb/siTl71Pvgik6h/
aFXXY/dpZCfXkNYJV3a+tls7f7QlwoGjK2uGfWg7wbGsQr4s/EiCApvXx9AxhrumNu7A08G/QaMZ
ak6e1ZygH1bcgqbtmez4MIjKtKU6Z6Ctu6nqAEDq0FlpLorrQIDpX7Q0C8+lEWCzz1j7XPG1iMLs
O8A1kMkaHcxa9FvUUAbryIyzaxS/ZNe5hwIvBBwKxOt5em1Ae81ZFCne8ZBckQk1XBoy08plwaLT
8p2vNdFGjaAP/NTajekk4QJhY3Vg43Nv6vBQLTB4+TW1AuHl59QMzvOgJMdTvw9CkHi+T5QhYbzC
xRRtNIKIYEH9NjH52IFRL1Kn+k5kb8PIx1nEsj826SLjI+XbRPw2HcmHDh/aRecPxxpYV2k4B0jY
LLgAi0eesMuEWRggjYHgQLQhjIOfmfUZBRoP1EkmERhnk7Vv/jUQ7kiT+fyoVQ5fEh2FlVdf8tAy
bk0EzU5/sLdl9tEemc0XntRv/iUAQEtir8D/5ovrReZt56OaaopkZV5bv/G7IglysgW4QQmTQKVq
KfgXmqoB94RnXeOLye9bSDLtGpRwb5qeGV8G3Hh9aQfPeISBPqWOtVMv+XAFlWoHRBkoSB5HIqeb
33fjyDpHYMgXxTSSHLiHIjAayYCouJIRRMftnyPpNXUbEEUayQNH/1IDfEQOWOmh9sJfp35l3QIh
Hm3wY7gnFYfgG4Z49Y7VrEBeIGBQC5c69KgZ6FWZGX+HdNGmL+zBR01isAZHl/E9slBZCMRs9MAH
Xa1cU5lXufK1bTu0zUGUTX9Cnh3i43Ze3pa4zaM8r82+Yhnx2YsB7l0Et4OswBhW2MWoKmJ9rTU9
W/7pvQ2S/e29+YX+4b2FmgaR3bH2i0q3gq5OlzULmsNUnDU2AehvDlT2VZvaLepI6n2h4lgtEFkF
hRyF65zKLtcsBGPAZBRI266dLtAWSGNn2LU29qaDmNky6Dx862Ss8xDPaJ+fhlHFqxsPmdTtTe1D
7Nwuui3r7OygARJyVkJ2Zzqjg4xyMJR5QqzmjrL0nsNa9xZpZXcbFvls79hFcOv0Y0lbD6pfIE9O
KPEsHsmjt5iJ/Ca7R/WPWkKP3T90uJWwOa3/IcY/nZLTACdKAdhRyDeqC7DtBxtdj+Autx3UoHjJ
uhxhxTWrm4XRABnYAhb0WXBApK14+EJung6aU14UiMC12GuEYdNcmtGt9VHLNw7/k1uHK3+bAYoI
GStb3ldpukUpN/J6uPI2Jg+GbTo2VVIsI+iGPMZZqR9iU0B2XBv0rzrvXvvIda6RaO6uwKaNivXR
nxmuWNbSRuZqnDaV2Zb8+8h+mzZH3Hg3pKhsB7U2GHY3DjBjS2QXwz1tbalZ6FG0nza+Yy8qNsIP
TcQyw31U6shEl6gudQi46oe8XRhGy9du5uonTmhXPCRasUF5xvXbK0Kd5ug3iNMkg9mcUGQCeokU
RNUnCHR65sYvUFSe253aUD8dNDt8ikRhbrvMlKhhwSHM/Pac12WOUv6Eg0HGEd2CjGFev/kwIeWy
qGtkf0dv6pC234H/EkoLcYHkLbTW5VkqD2BC6EuBVA4SjSoGmh+pe5xi5dVswPjWLByEJrsFGaux
h84cIGX2eWlfzfbCMEH9MfVKtjIKAA07rAw4HuPHmi40XELBuYktXHN0Gjh3BUsiKJwhbk4H5KgS
hZDuz3YDfqEMvP5k+TCS2kMcGtAsX9Jc8xgICSEUPx7M1GZrq0tEcgE9WLPRwQV+KQyPnXV5b4xw
LzqQmc6GQLGliPpsHWKlYmMP4jmnwU+X5BKTrXezCvo9gbWeZ6hC/R67kwA0fY7MFhpUyQ7ueKAz
P+ZNBiYFASP2c+6arM1QWYDvjl7ctqB0Xvc78iGTxfOfo2nKuU0+1MzzlFvLuUcYdr4yBAQlK4WE
kcrCt0OEaGSFenm0k84pQTjkv062hHrInVd2vmlT7QdFID8EKeMwhMpPAPL0Bmj2E/aOH6OZvwU3
abDD/Xst1B6AgmZnUwM/oGJBD6X4PjqXfZKBe0lqNyhCM5dlE5iI8ST+AoyR2Uvnx2uAFDNgP0II
13AveJVR+Zz7ovlS9cjbayLQb7HgccA9Wev4HfN4j4dWCxacCtX8drwWeLjieuAZvotI9afpVGNS
OxgV1lRZXKKSaOyhg1BAZvWgxeuwG2xCE0V7oMP4CuDlDcQ6qztnKNwTigWrJdk1CfLFvArKq9hj
w7XLO6xfxgEBuAKQMcr50UJ98Wcnh5yu0rN7Px+qRQdGvhMdeqWlJ308zDZqSiXrJU/MTT4AEK6y
+lwLP793gYK9rR1vqZtVAFzLqhJZcs+7Jr9H5BXwxkLekqOfJxegpJwralVR9dJlZT9NAr060Kom
Aa7Dcc583NDiRqT21EwGPqyABbK21GycAulBBLg31OxDr8ZurHJWbHxRcIWGe2Q32JJ6kYnXDmUO
egvqdUQbnpsGK1Tq1TuzukLI4IY6sXQNFwXv9V2qaWwA23JcoSCjOjRYHCCUlMbeGf8t70xnmiq+
gC9b7Uwj58PCLL0WAfgeTPBGio1hCmXm8YwOPlQBDl6Iw9z8k988jEaQCw2bm//vU80v+dtUv72D
+TV+86MOu1Zy3xp3XgCRZQ0qIfmCTucDiD/4KmdFt4BQQnKcO+wQlPRlnv4cQu252xlnnJt09vsL
JA0ykoYNlsN/P01Qvr8xehV6J5NxflUyiqq08oWwjJtBhti7jW9iHkLNyYVOaUhRRI9Q3iz3Ggvz
6wbSkBypoFM2MnbSoeg5UCCaVyx7k73ZFJ1F8UaDqNG5H68AYKNlvalkjFqJ97E0Io+Aluts8zzb
Bx2120OCOxG96tzRg15HCRVfMifAylwGrVjHRegup1d8nxhRKhRug8Nb0WsnMsMuuTSi1TQVDQ7k
18RWwdU0VSKNYh2EWjm5uJp7YSAh2oJhQh6E1OVhOrOT9u3sDzZy6RzLTnBhYxwdsvez2SbGaeZZ
qWO2lWAJXUYWrnjQu7m3RWuDmyoAkzo1PR67t9KEhLaKzatg9Cghr7YLGt4uqbO0HPc2R7wlLZV+
ngYpCaVAFPEg8gWIaCbr7Mph7AKalPKlGPhFE3rxYkn7Etg4yWBxvKg+2WECbiZX9/Z21d0TIJ1g
6P6IRUckYLLPJvIge1oOV6gyX+g9NgQJj65BoGfdRGFkX3BDWlOLDtoANueENS9t78fI9DVA5BVu
WS8d4YHFwE79Y5VY436+FF+b97M4Mt5sdNYmlvgaBH2y0PPU/jr1+lvdcO9iKeMbznl8A95rcaqb
4UgmiEPENw2A+Fce7mVQzev8Jbm17U0AMqZr8qJDU9W7mOXqTK0ujOKbKssfczsDk8Y4M5m6GpwV
QjP9/Wxrc1YtnUiPt+RCHYlMUXSRo4iHbDRnUEJO1G+seDW/qm9Lto07MFDP8/ksMfe20QGvZTh4
w1E+OEdLNDc0jD4ScBElZE6LD7MbJWh4o+ktzB8hxo5Sgf3rMpsyr7ruXDs4ze9M2l64MECTiJpU
fGHkW4vKW2iasD98qtL0ACM1QVdFLnRwB3CA1EZtTJ+KJrVbF6J7aSqX88vqTebstBK49fmTtlWr
HXRHfZm/OARIwfsvk/387rqMu1e5/5Xmmn5DtyvGqGt/NTWHwjqAYUONxTRqb5sQSdDytHuK6uaz
maTx5wiSjQdb14HQHe3Qs2Na3lwGrMMB/nTqTQMqo72TFta9BNEdOenCNJaN0KtzyLi20nieLiQE
+O7aznhQTZ+d1dgShTtsgBUBc3LpGneV6KprB6RXjRMbd2RqDVB7+akfHsnWtX6xS8NcX04DuOnf
dcbGk9IAEycgelhXt9GeJgcnbnxAVMRYUJMGuPizaMLobsjUDgglJl1bbWlyVJukp4hlr9RJb1cL
jSNSuP7V9OoNU0CbhWJNkzl2rC66VVzInw5uFD3lsW2cqNVhebj1bLMFnQg+0KB1/g2QKivqJFMO
icyFVXndgZrxULCdHSJYRy70FhQq4/ThjgyaDY0Xtxz0Hb0B0HroB1922EpiT6XCRz1k7c1g2fK6
GNSLp1z3C6Td+zUUAfud36EZSG0F0i1gNCPXPRVVCgU+VFB/AU+hBUrctDkWbQjomnkzmVso8Mmy
BF8IYjTLtx03KNR2E05vxubHSH0c26xYfADqsaiGmLjBbjW87cL3Hil/7evZs6xl/rlAkm0na0j8
IErrfh4dKLWNNeCzVX/TEOR8jjgAkLGyfsQsuWqS3vwqo6aHHqiZ3QgWtlunNLuDV4oYcYpYB2ug
1X2OeyjjZhDo/D4Oh0ap9SPEcDtFMBh/UW/jsQR/jURHScJYRx46GpgtjBjFZ0nQPUCjAlzOsM9u
aqw+T1wbaUQE1CY3gdp7ckN1xNts/eg2zxZG3z0iOoDkcQ+ab5R3aIu0f0ntAOhS13yE7HAJUKKR
7uquiR/K1jrZhRE8o54nWRaAR1+kbern3OiRWmN9+Pw+UiUQo6CRufAB22ZMX2lRhASRnyUPdJb5
Ip7O1B9sf/LzdUPHfbNIPuTZNMH6I5jBdh+yelOOjfd3Gh/EntJrU6+NLNmaayXKTN5zdORMsyRl
vSN7FyWLbEBi91K0RbEVoB94NNNi4rMSiWOsY+ZUe6CQIM6b5BOfFdbSsEcNCLRNV3sY/R3EyVCl
BpgCJwFxs1DmesTOLwPhgge7DOL/oa2WkVx4ofSObgzZEUBl4vySDhwJF0OtqAN5wvwSQkOQraKh
WwFD5R1nN6/nwab3E3vZWajmVABqHGXatp8DZWZrsJR1m6k5gIjNEhXekmm3n6UyBhC4JifqpIOy
QRiGoq4batFsXWy8zWYZ6m02n2n+ppVZg4iXY8YL4syC/NBJOUZ1oVatJ/UuctNqSU06IMgLYk6/
vlilC8Dm6FGDQGxpjVIiZPvDHJPHOODXOf70KqyE9mvRgnsy6K3iTouNI3EzeFAn3cWotVp340UB
jb5wjEWrqxKi3XeWGo46xF/XuDnax6D2g2XjDNapjnP2oIMufaKtk1l+AAtlsfKBmvtCbl5SWidD
97eOmbcoqhfPdMXUNYQrSsQsbhpdb46N3zor3Y/DZ5me85K539oYtKtDM4QHPU2yu3Eg9VdxDg0d
E3AhFsZiHyeYR9SmePER8AmCRj0jW6qWreUG17FjGBBzHcAyyvIBIsrxmy+HIouEHGO2MpA8bcHQ
C+4PS191dMawVVWZdBAuwNnUO56x4Ik3HVTcHZQJjQeQYkp/WwPQu+WNhaSsxJ2owTIC/P72sHVx
n7kpbaTWR7606ccImn5VCwRd6bdMgja6gbLcqMF1zV2df0vAtQsxRfXNHDp9KeNIQUvPV7tGtNpO
R6bzSqEkfIm83PC17LoTcWi7Gdg7w1x908sEcpCov9BUlH7OUHqP0m2c+VUB2VDckj9rkXyzzb10
lul6vVZZBWYgCzdKlGikB3rLnkiSkyirp+kdjx9FFCD7Io80kDsoFkT3blqc8lxzP0cgfDrgjjJe
har/NtoTHU8LMwisg7BBlfKrfUAiY5EbdbnD7a87Y8HfnQcuFPShrXwbm0W4KPUOIgTUYwfhsGhK
Hmxz1UPXTIMOguOOQa2xOdvsOOl3wLZVN+14qEGsj+wFbNSkjtmW13a9KT2zXRLKjfBu2APf2Jbw
9oRvm+2aHQ1bHdjhRUI0rbOylcuqG+TW6nUmcffwNcO8ymKurcPxzBf92xnZ/tQLYCnoc4CV3Eb4
9xwcpA429WAX91WVvTBEGV/Cst4gEKe+GakXr4Cf6i/ScRDZM/J6kyW2WJrZoC08JzVODjEiUKCY
2hwROaxz/AOZ6GCPUWQ6Q5oCWq7FACFagFc3kS1RrTwW3BGIi2wgAID+DRNnBHLyizvefjNpfjWh
LLeLLI5bcqF18d7SNTwlyhga6G3tWxDTMaIXD1eFYwr+VLhBtDI4Ty9urDvHYMjrdScziVpv1ItD
zfPFqtMffd42n50gbLael6d7P+VQShsnI4+BQXE9rPkTQvvRyrOHbGXrTr8DhSBh1OngZlm59mxu
rqmpULx3K94cLMa3Ik0BF++buyHzUNofh+keOQ0UGELh4QbKIG+20j5rXrTPArH+k2aFx/CoHTuH
MRVvZ4G+AmRRaXeIruFbUKFfrKj2P0bqaodcr4lHmF3dgEixugkQjJls1KQOoNubHVtqNggQWqs1
71EG3h4ssxi5qR2EDytIQ8xNAQJFfK/sHDEfCGlHuMt4ZBiHVOuDqCv/zuZNcmr72FsSo7f4aZc5
S045G+WZEIFfg8s3gShhscBlazyDb0MC828m17YUPbhe8EMkPGzvdKcC4dB4q+2DN982AKMxM2Vw
Gxggr5YeElnYGw7fLB3KPJ3sHyEX82YnIAY4Mic7+Q9Z5K19bUCNQdPEO0uFwQZJDuT1nAH3ReTK
wW6DopA4SXZGnDZfyCNoQmsbQZxvgcVWupyo5xtN77Z/bBPxPPJlqJLhjrszBajhAlFD/Yy+Ull9
bFIvIv5qT99/Gaq/9f42dnZux6lKR5PbwR8OqkfSFVLo5bFDBGCTVQa7ywAJg8xxNrzk3lXRKe+V
DeUPxh3nXiYGdpZ+552AAq+mMTIttHXWo1KJrje9t6ptpAU5Yk/jGkiOCx41HhJ3YEtdf5prpue6
6gJkEvu0hLiPhcprJdIaAsW9fKvEnv2gyYC1eZveW3qt43+qKnDTpGyTcICLw7gsziiCz9aAPZUP
lW18p9JGTXzHbSt+mcfo4RCsNI9/lQI/JlWtAWFcbuamW3flBvLIwSaxff/Ee5Re8e6R0O953kKa
LvD6i2M56mRKbGTC0jOe6nhyYN2d3hkLZAtKIERwSeRYYSIsbBUnkqFJxyYfm9TLWtR2Ui/2iuY9
9f5pbCwCZC7SDASqWnbBMgHrSgjQmmXnHEupY6k52lUlQBjQN19L6eTsh4xt5xZ6tCsw3PrpTeCP
BQwyPIGpm1vfM9QQr0CrYV1pBVT/es2O7/0kr9ZQkhrOKPlKDqKIxXYocnbNooIvWy6Cr62Z3aZJ
bv1AYT/wja58Ccqfw+1AAr7RxiaI/PGsAD+Ci1CMm55403pAD3QPdPmT3bQysbWLalIfcnszvUZt
9zHLIIw0CxKlRdBsuQxAhjtAkGjuMAoLgh/aNRhswERVALWP4Mqi5KE6UrPp87cmlR7i6fCxt/+1
Sb2RjvKw/3FsPgCjU2bpCtS2J17b2d4dF1hAI0KRzSnT4ExtOowuXj5k+yi2w5OBxSfxGURSvXo8
D66F6qxbfYgvRIbAMsW2gI1GG/Lq0+EVVXr+Nda2kxeZzZ7Bq0vgNa5c3+cCf8XkldWF2EinZmtE
KAEQ7ir9MWTghsN17d1kQQ0+btz8z6iRQQ7KawMEXRQ7D4CKQxyxZrdNXjfL3Mi6L5HLnlrXjl/N
ssHwMQ/FkxJbJT1+ES6EVjuf6xBk83FN+zW4UVSPNElrhGfP0J4SzbOmBWUbG+kpj4InWqbRBsFB
levCYW18oMWaa+E/iGL4Yk1sXsTrJTsvOWsVHhUj8xfZm06itGO0W8pZzq5kh0xnggeDWy5A2Dts
UTSTPtqQF88MJ3hOPZRB2+Biu0RJoC4OCqgBNWiC5wjSAFwH94Zph97215GxEQ7XWcoeM6xszqBg
ys5Y9WZn7ECiHe+0B4eF4ZFF4cY30/IuSaL2WsQ2AC0KyqAdYi7LytP1HfVqLW9Ovu98m3r1XrzU
KP44YnGEXYuwNEheIkJGvnQAcd2Gq0y7olZYumL16R//9a///t79b/81vwaM1M+zf2Qyvc7DrKn/
+iT0T/8oJvP+5a9Pluswh3MLHBbcBfuIEA76vz/dIgkOb+N/BQ34xqBGZN5ZdV7fNeYKAgTpS5R5
PmrT/BKhW9faMXdkVUAl/W0T9yjDldJ+Qeoc6fPse6utpn2sr4L4iIqVbUwrLMV5uwPUjCcXMQTp
1iFeOcilWougL8PtpDIYh80vbdQRXwIAYeZlRhTzaIVsTAqBEDAT0cGPvY82ci7TZKXjP36APDHQ
s+OBZ2l3ZuOhi5pqk+OmB0amn71JJb+ATD/d8VbHip2nogIeyWknFxpLzjQB1BT0xb//6i3z71+9
EJbAP4tz5KCF9etXD3q8XFO1Le4aFfY7JIF9oKaMYZ1aWvm1ipE0GZcTakAddOlY1TV5CNQ8oVRb
B0zsz15V5mmHNHA+zKP0kWaDdRJixdqB8zr4moSVuYpYrM42JDGPZQGejB65qYcBpM/4esXL6Ar+
aWC8R1fdg9KIn/QnusyMqr+SQcQOlmXinouSBvs//C/Zr18OR5IEb8qybcaEa+lo//rlqH7owmrg
8a73ALzjSwaK3HaA8JmN9DYuZ/tWDQryRiP8R8n4GimI6mH28DRrwGrd7BbK96ChYQJYEnYdiLUD
0H0lMveByc2DO66n5UGNvdSkg49teS86/xRYOpjD38dnisdAbRvGs66O//6/YI6/9XwZjh/X0plj
o2bLMm0bCLlfPy6AL2mPfYW/mxB1DPqNpEqKlZYLOccM20hUtFXjgdQ1yd72GRCGo6ByLMCp4csW
NAm6jUWEb7JtD2atYA008C/tuZ8Qek61pE/yX7/cUWq6w3zPi74K/aD5rfmv7Wt+eUpf6/8eR717
/TrmX58hf5Cn/9blHH6v8jr/0fzu9cu8ePW3d7d6ap5+aayzJmz6G/la9bevtUyan3fG0fP/tvMf
rzQLcKWvf316eknDDBiCpgq/N5/eusY7qeMw48NvPr7AW+/4Vfz1afWaPKmn6vXvY16f6uavT5rN
/6lbLmO4B3MdN1SBK0K9/uyyHSCLsCcyLHTwT/8Ap0gT/PWJuf90GAy2yyxu68zAIIAYqcv5p2UZ
Btcxn+kwU2effn76t+fC9LP9+TmBK++3fyjiOcIwHDwqHBcXJz1IPjwoYhDcRsbgliBNziHu1RaH
AXCujSOcAwBp3iFMOXgrrD5cgDrdDYuDhvQw0obZzmhVt4L2GlbxNao+OUpLl6jEXvTYiiOYIsHH
DdGqI0eB/WKj20GzLurGR7g/WOtO3i6KuDVXKjebYz1GH+PghKI0baP53xzEdlYNb4BxE0ICruxD
dxx7AyR8giew0jpb3F6Rhu7TfViYy1BY/BiLFfa+4AEdHB8b5fw1ztNha9Uc6Fp8xHFTuoYowRer
45e8wMcy2KKSyTcLmNmVZ8lt15XNqu+FA0Cs/dBD4HWNAsuLwyptnbcZ0DomhCG9KgCDg6fHuEK3
Xso5qA2To/5/mDuT5kayJEn/Ii/xfbn6ipUACZII8uLCBfR93/3X9wdWdmV1jcyhZS4jkolggGQA
cH/PnpmammrU0hsftN4Zw3jF7SoKyhWTM+Qrji3cHm8xLdss5q2J5/LGEHu4ol12lqPoXQ9z6QJO
jIO5eQjTot0V6yJBw3oeYErbIBnQcWPwRWSH0dBN8ficmza110h8W0VEGcrKclZZu0yTTHcSkd1L
GBlvSe23+VFp9Xo79R0KDap0W0sDCNuoH6ScRpu1WM68DJ1LiALA75L3ofKSCBOlNGvRvy6k2Vlg
OXr65BVWX/tFUYg2Oh+soZ9sqipHqaHLtWl/QbqdORyJe++Lcv9ayFHurmiludoa7WOGeUYz+tYE
vDXKEHtVCW3kdpQfNdgLqA5kVOOQDuxkrGz/BPr+0GbTdAdifxbGwnF9W0dRiWypKo4wLODM6c9h
SMJqdHqDYMCy1+pkhX7YfEOg4dhqFgNJWR0D97Q4x7yQjteinRg9jD5oeoNMnwof9kUxDuEIATC0
SqS9ysuYIOmRhBjdtSjbzBMjvXlWos8cddsMlpRMp69aqHTEz7YuzpgI7WahQbUsRBs3ZcKc2fjo
3QKvW2r9oRaclTMtV5THbMneG21MbcYLLkNWeHRSc+qk0JntlVaHUyvIsIcZrSVqvA0j8CNWTKVT
hyd8Kk+zEoIjpbrN+f3MOwY/RoUB/ieWWIWEzs2IBa/QgJ0MYoSIR77hdKi9ApG/dqhqZ+zRmijY
40DuMyDlpPp6Y2yGmgTcEqZ5O4qZGxVV7EizUgZKCRvVAJe2a3HZJmn0rNMVt8u+b+xYLH5S8wmf
DIiOJlo2lnQKVWHXRwhFDq2hHxekBzH9PultcUB9CKfZGiebpX8SsOmxxsYuAWleFdpF85T8SLIb
FkW5zSdtE5orjBatbyB2oc68XJZF6bx8BpNQM/MZbTcj11svB0lCvz4J+hytGNGqEY1ARlYPccOO
lEy00wJutdE0lqt3KsPxhJqsHZNt/dnmWnjWHpQctrSlCA8GQcev77FNSMAsUfgFzJOuyzRXaBqN
T0WC+hbjBvZopLSiF9m0+11XKg4GsK0bolDkqqR63qQ3mJDk80Ehu7Hl3uptOOERMyRl65VJrQZF
xVkvkY2uY/5kNuTeRSI6Il4IfpgBJhpDv0JHEU84rlt+aCGxPVROmOAQEjcrvlLlpetjhpX74idP
Qwnxxwiaeix9GclOKFZpN13CLt2MC5ormEBIgh1Z0tlopNy1lulhXB5lJd33pVTaihLrTl2ELiNr
XygGJG4hY1Qr3/sbWLqMsoodyRCig6WWOBzPo7Qt9cUbzQIyRc0AeI5U7r6W18KfeANK07d0b2Qc
Nqc083ph/aZt4oKf+Moyv6aSBntcSjMEOsxAwQ58gyT6ozF3c2DhMIzmgsm5YbT6Xpa1aFsPkWsU
r+098MvSPOxFaa4RiACJKGjSbNYq2atJLjnUCpbDaskOjDE7EmML29wcgyqbtABKO2OOJnF0sZLV
tSqIrCXYul0o3Q9SNsXdRl3Yd0sj7JO804JolHH8RvYLNfjayYRSQJ+QIe04B4XOUl6Ohkq6Kaf1
AfuzciO01VGZF3FvSoWGSCmaYxG6mnFjZQejVK4W5mEBebC1X8amptDSjxXgg52WC0q5LWZ/FEj6
P99Fe38rv++nWX9iIzV2v38p+mnesND++S7LOJth2PRJgCdCsdbyblwaDd+Z3y+bRN+a/atmVesu
0pXnikkGlzRxs0i67Leq/IjfTrmDcDzGmUIHpFN2v1+VskS2LzCl36ea6Fbr+FMwsICNWoPrZPpn
zHmW5kuQN8PKGLtawz1Sz1GpZt5irce8X+RdpJQlFouRQ/04B5OwMlgnKvb/PgH9f8kt/0fK+n/L
ZP8/TEAl1RQpkv5V/P8fGeg2z5OySrp/z0D/+qW/UlDT+Idq3TV+7vndPcv8K/+0pH+QRmo6T/+V
gv4rAVXl+7d4XpV0g3egkjb+dwKq/8PSDcPkV3T591/83ySgmikp/5GBmpJsKJYmYvdH582w7hnq
v2WgiZ6obDCkHdXhpasslKkYnrGXbk0dGCZt54yFKrt6sqBHb7Sq14p655lAq76aJd/6XP+sTY9y
DUmSI9Cm9qJQdBAyPC/dWOxMBEaCocezV7B2S60WB1PuIN4nA3yDaE9rSHsVndmUviJlMi5zw3SL
MDO/hp7h09RxJFWFKtmyJHJ0DItjzYgFFCiucoYyRdi2y7TJUWzxlS5HVvkPBgTNlsk8zlr5MOew
S8o2D6QpvZJwoYxsRoub55h5g882XiTmH0Ir48ocJyjj1Jp26NL81VwYHBOVLaYSsj9HmwkVATok
S/Rnokc1IIK6lGV7ltFNxbrLOhgGMjthzzky5bGTKgoyafO0m9BfPPRip5yhgoUPaOfbazhWjgb8
H0SAmpmVtldxxqm2YrzdLqGWBAoHoj1oSrKNE5rfRuoxs9E8/D70urw1mwbHMhGbjYWrkct4cwxS
tckKRlIwfVW8AswWWIg+BL4KT6qlpQ8ar9fR24PnOu1rcDY7WSYPXevQs3SNscU66qguIAIhKjV6
zKXwAVcJqerl1k7Lfepn8vJO8A0zrwK9mk/qDKEnl1dHNbIZRbfRYCJaAEuoUFAYBUjbqRqsmYD6
aapYO2jfIbq1BDDDq+vuuWDmP0PKfo/nKjMlbZr7sV6inTNVIZNTJ1Payfc5aDLsAWPcPPFUDV+1
qgBG6leTOwgnh/TymuCRgrYgx1iEHIpg/BFDaZ9NnfooTBpppcq04FiFylm/qxuVhvkeakx7l4rg
yENe7xPLSDy4yCIrMh12iJDP9NXr3JUXoTtmVWr3FIpuyZxJPyfooAz9XzpEv7pDfDRtiXNS1/yQ
1Z2dd23lko4DLDJ3HXbYBYcFGuTNagsmpNEphAnXmMnGTLCCw3OClFweQBxH5k8M+hMYNfVuR5Y9
Z1lzhNvzZOitA+jan0zE5yRFRoYvUxj5wtFVHpBX6oXpGemC6IFhsa2QZZqdK5X5mZVIvJdMvNR6
97R09eLGVkFlZrhKI29HeMM33YyPZSh9IvWseWEopTY94PHUtNJZaJjtqMp5cVdxoAASa8uhexO6
4vwQTbq1K4vkUeqiFDBIb+yxl75ITwpXQPkY1kh4rOZ8I1hWyxzVsLiKlRQOTBHKkblzMNSWQIhp
SdVFWjk4IWaQPAaF6qr1s0XXDqaU3QeWYtNBfAzGTgYTp3AmDCQn/I3XVf7S2uyZgl3wLZHScG0R
kllq85pCbeR2hpkToz9mpvFqq816hY5d2moZte5SV2cRpVOrVBp3rmBZV5lAaUPJHC2GEURFvZtl
r1kmV0oKP5wTh7FL7nsmnGJ97dx6mV7GCrn2taUjK3R8RB1qDuOw8ESV2jWk6ROiySuo7t0Zvd9o
5IB2qFZYEwizzjhf0z1EQosIGR4J+S6uRdY2jesp04FRK4WJP/Ozjd8gHsz+TWfOHCL4dykUmQ2c
qp4Z8Dzlcz2hc9D8WeiReqRdCZNeWeUziIpZcoUt9ojOih8PqYdw7HoWy/ynQQSx0aHbkPwUTVXZ
zXpPQeddgsHzPqOm3Q5K/JnPaKDEakay3mxJN0fy6emH/kTiiln1RdIPKxDoncg77waiJtZFeGeM
jZo5GJIGA00NpyxwDr2Xz2ksqdRnlyLKf8b73F+rLhqDx7Ta1qo9l+saCFNzzq3n2KTpEWvr1VIh
dNd56C6tvIH1gTwtanQ1mu95817OybnLw96JdCHa6IIFIWHtLOgOw3sRLsmuTjVqGHlxlDEvbYiQ
HFUylpgGFuBzaThqvIpg8bt+XZj/pJ/RQgy/xVN0zuN83smL+KD3Ght5VvZpYR5lY97GjDI76qIE
aazJLgrW9JtryEwGzm0MQitXOczf8zxMHCNavutEZNpzeVtQavSbUfkT0QYAZ0yuqFc/xDGifdKf
Wpwyr2kj2e3UJXYoRihZEoO5SL27JlW6D4eQgc3obhInwn5RuhWawvjDyFdDncF8a/ioScAtgkym
LP9Ua1w5PRLmm7pPq5PVRYan5+sOu03Drsw/cq6nh4pWKy62muUjJqcgejOdROsBFVnT0eVkPDF1
jnJK+82sPd6BFNRez2tBAPMYVhodWvEfSZIcRwnrEIkpcpfY8oJOyEXGVNcN0/6mau3ebFPhQTFQ
AbOiU6RB85xXry6J3Ix/hvtYWDcwjCJXlvFuzEdxjyQF32N/1FkxbinhUW78uZM71IGyN07Ul0am
3M7giRTWKG+7Ymwd608qqk9L1KjHIQYCG5dqtwjJhdBjwnqAXtVk7sS50efzvrTWl8WoZJKHxesW
/UQL8QMv8FddhKeoqDeTE8iX88ybtMhRmW5N5OWtmRTBrbOldQVZ2ub6mtudIuG2hmH3kF6Nuywk
g/2RVza45S6G/Hb313vg7ZGkK4tLY4hhaObYDEWct4jj1jZ84cyehuVFZWNgjef0UfHNVl23Qjxx
FquDr3OLl0ImlWkMRvencjN3lUu2tNdQvIW7DdNZybdWswz2kDAOFeqMXYfak5glDn7T6lczP4aN
orsr81t0jzXVTsiiok6L94MhtVi0God6YL4ami2+iMuqYrYQMQeMUvennEo3KAf7udYhF1j0B2Kv
TmICD5QxutCfsgWlV2OusS0/5V5DKZ72AKKhiRSUhuxpKkt2MJm7xipEexnzRfcGK3VKaPVlnzks
dD8j/1iz4mi05S6dWvwiZLtD8dCizSo10VE2q2+50beQs3ZyL+1M1P8Hrb5Ki6l4OktMZB7WbnB/
ThK/FulegE+NwUqevk9K87Mcfvq4GwIEZUuYze2dmFh9zeFuyb6UgfZlZtKvj4w/XRkeu0j71g1Z
dhmzviGoCPNFOPYr8qFVOhdoDFhvqamEriJyxeKM2Fdrm0kTorvdLb0jNDCF0HhPynpfMgzrkiAg
jAvpyMws8y7mUjmGxUiLsjodqR8L1pHHz9XCJFpfH402+ozG/kVPhZ15zyvFRtmV3yrqJUyz0lvp
Coabk9NMq5/P1PqRwUGKjK0jdcIWxQW3EvBCRX0kKf4IdYaV63AoytATzE01LgC2HuQmfGKhbmpd
fjFSNM+kSHzppWW24eXxrUJ8HpZ225gQKSGsM4Z8ZYwYyUArDTfmfHfENuQNQ4Qqb1nDpLy3AslK
mQGwsJRtkE51EioBu6508lsTln9ZTg76TNe8FazgzgAGcPnCrz7oVfndyvojzqOfRmw+adJ6B6R0
J0Rlv41Wzc0VdTvWEBi7ivnp7CJnwmQruvZMi5zmTdq7iCIc5bt3Y59z+0e93ZRquW0zAp2alIsP
nmDrCudgUaeTB3k2sbH2DFgyiR2W90NGTNvdIOjNLm4QK7F/v9TMAW7QXOQ2Deh2Z0ZC89d3fv+e
NE3sQqkCvbz/4u/D7zdkrj0UzX89+fd3/n7OkGM/lJZk8/sbfz//by//++TvG/uPn8GzbQ+3qgwy
WMSS9/tznLDdX18S97u/3ufvtxpN2pgKugl5FyKWN1wqI6uhM/CRfh8kS/zrq7+f06vu358bWiXG
sdzRwnDxrMH8KH5f4/en1P/5o/98Tt2J5KmUyWaJ0mJW7Yb7w1oMkk3GGLtaKAoZ1kI8+fszvw9a
21e7GZCSFsMzjg2R8x+///dfoTigJNYbsdPk5BH239+RKj0LGq5Q1SXlbta0glvKFJFUIpPy+5wx
zpmDIKviZDMaPt3SgcRkzYpGYV3t4mJGU+X3y0FALwjp+mIImik+CMdOfeC0WjX4FnuoraaXQozs
7dDjpN6ZqTO/TY/KBUHBE6bCUI33ZC6R3b0UAXqu9XW9kpHKqV19lTalI9HCXXfJs0SjBiEb86AL
QarvDKogJ7GTW3qyHkKaClfG6ms8yp7NszKv9peC0GPlt0wQkw87uQvVf6wR8/eHG/uXWmXIbLly
indmNRLEvOlXbJIPCBxi4YlFoAeFhKY+E69B/1VqToY08cIUnluN73OIgo4dc7S4ymd3DIFxnS5Q
roQSG3WnfLA74PHwtX5G5wrNAboEhdsDr+aucAEJxUhcOuaB2fvSs6rukGObpdlVPUSsHuhEnfOT
eV6JFo2dBf3gixIjQRSz8QmjkKeo96snobLbnNEjWzuUENpWSIKy/Gct7VmEBLugPXPkUTJsU7C7
22hycg2+yT8zzlvqHn2XBEWAL10nbCBDU7LSXentskVhxBZ7kwJzo6DxVJHWDaINHzxxVPB7Huan
VHwRPs5d5fehu240FEP2+aV4J0DnZybDNkgnXMpL8xg7gq35WKhRmkUbw2akA/kru/iw/D+GdVqc
uY6cEJ1hIdzlfjG4lr7rRYf2rg1FKyYFVTFGS9y6cNMP1S43rbf8UU+190VhGh2sYz+5y5/SdIT3
3M4OkWxrj9fZkU+5nSApZCMmiLqqrSou5aGdh865gfq6Md1z5ow8bYMI8lilLm7L5/Ab1zPbdPuN
+hY+m1stsgP9nBz1rf5dfvLnxFprr4x/fCYvUhOE38Lg91e6PCzV8Bx5q73apF9cAGVjdawrrNHC
nVTYunsTz+W1cPQzpyImHfpW8ND2pRh1k/fw7ct6Mc/mWRw9LXMK+mDbEJpx5WYyMilnQCSmcAyf
MarcDtTBNiI78qqX5pa994Lj0/9Q3Pfq4RQ9/UHbSHIhT+8NyZZORmXnyIFpG312UAdCElCV4RG7
0Bac3F4D6WlJ7eQlPGgPN+XpCbsxwbn1cJ0+6552j5ueEk/g1SVneHlO3YGhtT0T6pS0bDw0+4L8
jVmRgr2EHkyJa49jeRmNsAZp+8fytHj9oT4xbLBuspcJ+BYWZNAEyFfTOeLT5+68FxJ/W730gEnv
0ur+97MAGn60K0xvhANRPg0VOwBH8tRFnMyOduvqNi/8u+kJ5b4b5D7WstNvkIkqJ5eG1CvuKYsj
W68YSzkcYYuzfrHYvo7pYfaRnPZxQUsehmN76i+9QghZTuZxxo03eU0287ZxYv+mbtsN/bbcAux2
De+fK+WWOYHl5NSotrG47fULI8KN4JjPYD6c32VvdylvpXBwQlpUNzsKDyFdFnu2WTzFfTtzM1ll
ewFC1e5+MbvbVuLbqCp7GZ2T8lRD44q2BhjHLir24k77Egp7drLt+lgXdoi1BDt5Mzfb5CE+RzaI
pFMdZzt6ByRJnfWaeJGNAeV74mW7BnRoR51TPZIwceWqoDbtsXj0p8Y2PpkHyjzxuG7jeO9Xug+j
pnh4r+qz/Dj8lIPDVWkFf3Cw9NDxDi281uKq0bBtPrqH5AmHk4Hd607tu/zN5IgovZLpAmU1o5cE
d9sdV6rpdMh+rQfzehDo2qof47fWuWV/bHpfnV3Lfl9dcXXMn0Q8YW/+KdkRHHzVFR402PYvoTtf
mXI2E54ZIfmVWzQrQaJ6Oz5BuYQ4U7vFrQpawSG3Uj6nW6ltV9kbJo8QlnhMPkAgdKuAq+JFO43V
9IIA2eMUjMaJq7PuGwf2jGpjYYs7gk1tJJeOYvo5ZTwiFDRFloM6vlVHRipfOif9k40uvXNUEcC8
duzCiHaena8H9kiCzOATek4BoiUIuuxU89DLnvCUgtdIfowcGGMakYPgY+XN3Prphmy4nd5PjAte
udqRI7Bx5n3uRgSHKdpW7whhZBp/5Ro0QfSYcND78+dCpsqkTe0C/xCgnfu9B6qpPordatN2sTXx
G4FlXNL1Y+yPsMJZe3XnCMNrEYzh/bYnpHip/ARwmT+/I1iE9vVjfsGz5vTEWxRv7YUPfP/QuJIi
l7ZN4g37bZtCc912/hS5tJI26IT//h9N2/WTFvc+8vzuZRbdxLBXF5z1wTXwIXxENu2leoEGEaub
cGLEyL7bDVeM03izHuRfIr1g87aqJ41kN0h93kHG7A9yRo3XVbAJOJKwgkhxbWDu7KW4cTIQRq70
kiXB4TyfIqc+sc453sJdY4ue6EUbllX6bf7ona/JlJqcURg82h17pQk4oHxOUj7gbBeP0ifsULRe
PelTvqFaQTjPrS+jcOhBh+BzdJ7SS2/5q3ZKdluVg8jH5RrT1h2PKGgFLhzp1AlXWzdw8vB6xLLC
R9TrbtqgO2lHB9B4qJEAGMXX+NnqCZbB+pA9U3h/9lfxhY16g/JNVN8pe4zW3MYheBIzaFnjxvxp
7KfVziLbj/bDh76rt2yDP9FH+C7slW2zx+DMBQAwndHniN1V3ZkpF1D5/Cx/RPuERAcExAkN7zcw
uQQndzbQs3Xy1zO6QTYAXSPbrTU+cHO6FxPDdVt0Fu9+ExWODNVO3ef7MkWBFdTIrvemYmPARXTs
fHhe/bLNP0pSNGJdxLXpAjN12fnmud4LxEKKBkECrCAdWqt33NpJeHgUkbQrzuqY71XOLyFzkLDX
w8PYO7LiMx9qDBfDDOrpEgP9JjGaAeI24tbq6VaDWp34aKg7hnMLTPRWN3sXFxCb3PNiWTYa61Xh
9ZaN9CG3HLPl1h7e21Psp3iAbAwvCH3QLDf0e1t3WOVPCKm1Nn62j/MpnDDA/GTMsfhqhOeWzuD8
jXqvjfHCkVZnKe7i0hGSDqbpWRpgHDWFJ7yma/WgO6xl5Hk/orTDvXkOhE1vfOQmi2PY1m6PIl+4
PkMz9sQtulAcV8BUs3EB4tTCQ6nZqpcJgVB+yc/twiw5/VFfbkZkD2Sw72O4scZ31QVJiFkphB1p
k/vlKXVXyLCfxDbOExLpO52b0Mb2H7hzxWNpcm990pXmJeP4nQHGtiSqbLwTkSe2p3g33BqneVlh
QTmYhJKUkIKSUNcjweOpU13tqdEP4PGltqNFH43e17ofQ9oxtnnnKDCQFIydkwElyy8KW5vjytPZ
Y25fPqI1iYHGZa03ta/e1BueGJ2j36YAS+E+e6tP7HPjSut9Cx9o3IKYyKaz8H5WG3TFLp4kxign
BwIWIHHb74BKcBuB9DIDQUeuvhArHKa3EqIYOx4mk6NfkNUi35GnvUYvAiSo8tJyK7NbZbyFVbzY
nTU/tokvPIW4es8OzYp340+ouqb6MI8+l2/8xoXrn9eD2JdzpGSeynsOOBPqasvVzk8ChQcKidv6
QuoC/CgyEaPatP/q0VHu99Jj+w/Za7ZLU5/9jBQFjSfO3md12mgMbphkxJBOdqI3Dl69HqrsPO8r
J43vd6xvdkW+j8WboB5SLJ5K9x3WhSDBP/NG2cP9O7EhcnE+/0kLZ3iAi/tSTd4k+2L1hIZ6kwUD
M26DK74gCg/hcuAdQEpDzEA/Kt1lEV7D+c1MHMzrCC453KT3XrTJCK89CDMpeGzjXSI/rSd4IZZv
WD4cexKMJYiGEwnqukcPjjWvnQAajd3AKSCSYqQomzrNMbxfPZZS9ZIzIvtMU2e3NJjbb7XPjpNg
Ouc+csNVxvqx5cGlMJM2I5ZixaMe72ZYB+EzswQl0QDBfHem6WZXCtFMbmxUurrqs7Vgi6BWQ7Wl
nAfpRDrD+djXO4LddDNv8Ps6IFkG3hffMoIGa6kBSKp6jmGzxILPvEiDXlPtqVyaE03aaAxSg9iG
yKattEyI7LJ2Y6DZE7lF6s7DD3XCRJy9gIWojMWXtiziooG9nDNpgN9umbpiHeQZFBhvEQ4MMs6q
h7hbGQWn+/LbWKeSbpgV0I7JClf7Qi+Q2Thjg+OftKvTw7LY9ySMc0Rz6fQsj8y55zEqxR6zVzhK
4VliY4+JKttTkUXuQEEiNI4ujg45Iv+l+WNPM/OFG7B+kg1CDdJ3+KySQGTnAofrwb07oQm0S/Yx
cVD9MI1zK/qNiKykLWFQrn5O78jDWZ+14JCOJDdOJVlzbnK4USpvGTbiGZ1Uml8HNeIsJ4mdITKX
3nIj2GCNCxI8IeLX2bSOxTxQkw1EvVx40fy+8GMc02u7vLaSV8TfcK7I3R3GH9Jqm8zPvGliTm7i
NreLwEI4ikiYiHVr/ogRyfjM8cD5ZPcn9o25U2hh+yeJb2/jBjzcJ+/oL8gKENGZi36IPrKP/vBe
byv7vf5WNvP1a6USe7MEp/+uUXSjTqMoTT4SAtNy5CZcDXIalugrsADji2dq2U1yxKCHUT0wdpBZ
yrsP4ZJG7nxBzM/6UNzxhIlK+kXaZTgKx5hxeK79WnBzNJpezG37OV6JpaXbPCasPYlFPLdBN1Ia
0U2ii0yWymN5Ko7Zjg9k9xdtcwcPgnby7wcvqPsnRtyEGyq9bFfiJ7eZnubvoXVIaRJIQZG4QbwZ
uRqSohjnhO4duiAEurDyLRncw/TmlfaCS3TlgoJK8DdGrNVtYh4y+rnn2EUk936QzBf2Fq9E5R40
L4Sx6nEI2HAZ769h8oKYdYDJFd13ZO7TKwcvIKZDrhtsmfRp2sSMwNrzVjrE6X2VLbfEq78Lzn+m
TD0jdItdk90LWaf5EV+kR7Y7r1JQNJyxHcu+M4h+t+SxeDT2VWB4d6rg8ff9ROMp/RK99WD5HHvV
kSS/rjf5KRxOZfq2GrtO9vlQEQwluyhcM32ogBBIi+8N0+FFIaGyrukfanLDl0Zb28g3ACbhM/PC
4suo3eFR9sh0CJAlarbIZ+Odc2Zp9ScqVelKeqk7/Rt6EypwgX9ihO1rNYL2BFaS4XRgr4nPtKxI
RsvFSWhIOdIXwFHSdeSigNV09POQwgU9ddOvVDrCdvKuv3W1z66JiH+CnR1JmjTr+YZKe+TJL8hL
UrSPilehyv9WBZJrBkaFzg8dYk/JTi0ul8UP4k1XXryf0PoESScBvtNC0t4TRxcbTfEZA0p8kDiq
tUN/jtD7f5oeMDOQt1CBbbJZVUHSeCO+6WAf+tlkf91YQNsw4DNA0kwcQtbgyOt2dLOP9sD8bf3M
6LjwhbpXqjgFxIXRi3zrjDXHojohyEvjRge99K/NlxZMh+k53odXzLQ4MCk6J3vqnMi040eU7ZxL
a1wr0ZUq52PG5MgGTrQL360W5L+czMUAF/Gj1m9aO/sIf8YLFvAVy6veAHNlyWXCT0532YmV/pxY
rtGD2h/q8c/0wXnGy7wXASSzpn+71j8FVGANvImaTRV+6o6mqpO955dnmMDRoXskGxneIftCXJTl
fQ/wilBytYFxAczYk8eCDnQ3qGZ32QZ70twV66absg+sJ3LzfeFRYdIXddEzDRjqfkt9bqSYPUQP
y7QdZH+R9xkd3fUAVUT2KSY4nssLuUDxLi/Bs0E3jJXaOCAgABggPcRpGx507N/BjlvaBrmfu91x
yQKeFeW9wBqatwINje4ormDNXoqWRMfiLoyXOvQm9YxfRH0F860N2DD2TB56d+N6NfvT3D5x148Q
wethn4181JPVkgnknxUHQQMGl0a1XfPTxkFc/oDQlfoOSfGw9LX1k/9AZCwoOPc/cGzeF1ixT/WL
ZTzO3V6/56F6ch5tZVNXm+esccz4Oy/cEb6iU8FJHILwpzyx6r/ARiw1mDfdiHyu14YuAe1AjX/H
R2x93IR+ohNYQ5d/qHsywj3S0bCpQ8Tn38DpSOExX76S8VItAVhC8A+dLRe6j+3mJeyBz53+2l/5
4464bbQr0mjlUwXiHGoOVlrChsLrgXXfk6wEo+RQvV1Hws+KNkvM7kpPVBpm+SFO8C9Rrij5AO6c
M2rn8jLA11RtbOaYqE76m/jtJvVT1ME115pe+cc+KS4zh4XRDaeIeh1AF5u/u1u5R/F5FR44hiqX
oKrDOKHxQxJVM+C6KUBtAjl7SDK3Hf15c78g77yjbiKQ0ghDPOJeRXMiwg5LwDBM7zcCFkfC7YVa
vb4UVDV6+jB/crXGK7kWYS2+h6v4vvoIeuSl4dvwEn9RupAXg+USIBOfsGRs5HRPYbG/5bUbviXq
hRQzBfSjJ9TRf/wkus1/CikY+Rk0utb9RNPpWC8UyoAabK0HsvZ820XHBQGiaSNxSl8lBjM/JZrY
kO+BZkLJz4Itpb09J3BFAsztxqs4sdMeoVQYlp0+i7QpM5xvTx1Cog9c5KRxUrBC3BLo4RynF9Vb
dpA9yat9NpnyiR7BtjgAeDSgNSSg5hvZfQ4uLDmg/5RCpBQSmBU5gs49eIVI38Lq8EhGkOKW0tMA
a8ou7O4nt/B6tjPdAXJXd9PkaSEYDGkJzIh0xArJrW6Tdi2poZQXLNq2/8Xeeew4Dmxn+Inqgjls
JVFU7Jw3RIcZ5lhkMTy9P/b1dVgYsPcGBoNOkhiKVXX+84c38QgmypQRklsGpMRhcYMsAvf+xMA5
fy0WxXYO6Ujg7s22asxCrijElJwSKT9RJEXv83hF1HmbB6xt71w2LXslxoqxhlHpJ2lIwF1C+5o2
3nv6kcdHpgaOpnyevngnppXVYUXbsMKPwy15cNOTQ1G79eq9V1/ML8s4G0xwH8jHbtJpHYH5S5RR
JATRNcuJsQ55s0I+MmsZXBlqi0fzoB7LFzrJ9nxBl/qSMAj5+ya+NAzqrzze+o/TmQcZsBom2I13
ZYCDNGH8H9SIOAyy0g7MXSVbrDygUF/LEbgbY4BtfubTUgo1YmO613IOabXRDKV+zZ/4W4Cdls1F
Hhj2nvvO3VA2zaVgAhKirG7hYt0l7PhQ/Tb7ESPEHeIA/nrYjVymLuSt/OoYA47ar3RnvGPlv9fi
bw87Zo5WGC49gbVPzkfl71G4ETfBzlma59J+FUz9HLOIdlUXzvGh6MJJm9fBk66VB1M2pTXkFygS
jMqK3m/AfbC2Wn+7KMq2IMH+jZWAofLIxsRC/gNYUR84eo6Vd+YLU2c8g6dzd1sA0na9Npxvbz7z
gcxkXI+GKYVYR2OPvgi/p8oIQBP5mpKrftamraU/ZXaxtdSBxnrN4538NNMPF3UY33k5n7OWKzsu
dE95DnP+zGXljDivhu2O4o7shHngkHT69bTA+PUCvWbt57jqbhW+kJCpbxAAc40ybect6zaIYEd7
53pQGgB7qIsb7iIQ5cea1aXYs9yz7kXiUGtvnHUB2NjmL8D+fMPhg6z363bE5lcGuDUzJSsfJbWO
zwfdTHtHiVKvo4R7xrlSDaJOYefITWWd56oaHDSAhr7hDbl+vAsnwF3v1ZazYmx1bJkjHKG3HCO3
iFmBoRTZzHD3Qj4WO1qUWOpsOaPvZA8/QdUHTfy1gO2vXowsbF23wUmAKgcvWAetFzj6G2OFb4Fc
DcJTeIh+P5lP8HscjbcWZTVMtw1nxpikPGmQZzFQx4AD5VxnGEHEw+H42By5/Hw8C3/1OC8nLiuv
pzO+3lAcZNqAc8/SHbeR02HQmwFHxUPEb/gTbscYTgmt4fW0OVtj2nJohdxx6bgEHGNqkySzWxB3
xFvOnBdxvAyC9SY10DZ32DrTQuIGUoNuRLK2b7RZXqITxUZcsPawSwJo2ZIOPl/HDz4Y45LrIqiY
9nwup8O/RT7yhg4wj33D7QEXRlQFsIdhyi1PhW0deeRL89zbx4GugK1tLJrA2g7+GzeRN1sfjHTL
g9rau6GlWffkni3qH2/PjeUB4TP4Q247Z8hpWhvOSDlhex8bB8HcsARLed9Ck1z7B9BA2f3u1Poo
b3X/UK4qt/1EV9ff6U8O6S0VACNgwiNjng+PYD0LqJzB7N5lPYGwu9q943xGhhL7wYO7XLgN/K2/
rABKBDEF+NlYh9RKfQVxZ7vDWIXW+Tz+sckFszdcZY6Cv+M2EJjBbViAFNxN514TGJPmMy9ItMvo
X+jXMT64lRPurGXY6iGfRM89KdhwnzLBo04T0D+P69PnUvZxVBz2cqGxwWORN9t+ODPI+rvhgQZp
jLUZz2K27Z+wkAX1aHqcbdm2wNIJabF5gNn7uFq9t7Qq5Oh4jkk9Zuc4DXuZBZqPnkbfYhjxsPg7
phN/uFf9ewZNTNbkjx5L6wqlTTOQVW6kgW90kCz7uQpr7Uhr3DcDGGO5HsT2XrNfucccpoqeePZc
+ci3nO7K4MINGHc0tm76wVWbTux0xbilzbVe2PjsQ9ExAoonGI5Lc/y9/JsyAMGpzA1j0iPZZsIH
b73CzKWCHJ8URHWTVztq4bzb4hrnvUxHuG6c2SwCbgnPItfHlniLbjHh5hHs7qwXMDyuhlyCOj+g
4GIUwilwjZ0hAi5YJQ94AnHruFB0rU3CX5Z9AeGTC8sMxPcExayFVBUg3uSq8/q8OnFNdZKFjXVw
8EBK8uE2ezC5H86P+8qwjOjbWSs+ORZn/6u9jzgnCicGY3riwlLmcUic/0oIciEX4bATRID5m7he
a1P4kal16srnZcH/b7MOAgWUuVXcz2kLem5HoQXKSVW2oXOBI9/kh24HpLZBgb0Z/XYbMntuW5RI
Blygh9R542H0z8k3LNXyYR2vYss7K++4htRWH1QPDDIKXGpgi6qtHp+IWbCmizZFQSteNTiev4+d
hyJPrVfa5AqYG1C+8p41k62FKaHC7RrGWHVM7VC2MCqC9YI7pCySX7S1XxJqB+Zy6F10GGFP7VAP
RvNZmfdQ+tsncDaYHL531gU5SRUI0b1bRCGPwfr8WJgFwS/cNdDv7rrhVA8XfsCtbttz11JUEI0F
+Xg73kQvXFHNuMLsykDu8ctJgpo5xCD76uDY6B8Onfe1jmvznnu5yttoiNL2bNNtD1AP6UUUe54s
LKshXILkMgNVwKTQuUpMoFz0BN6JedgwfGZ/SvyWlHb2ZDvf30b0yNXBRkjX7/I4YHqurRPDkLPA
LZUCGqs3hwe0w91563xQ7rbZ0U9uesRkAi0fD0/Q49UbH3jSYGR62bEeP8U3jBWmMetPexL+YfIe
yjrAz8Zme+O/ud19I3dwENeRNBxhluP2TgyBdvXFTnJ5lrMZ39DZi9uzSs5ztbPVG65ha9cLKCHB
+Zo9wrboTsxVBpBTv45rnsVc21qfwAg+bZqwaQ8MTG4FQxbGP5BURQgs0UpbG6yPTZZLzOa2ip9Z
jLwavebaxBu9M79ial/3HMlR3osvvveSI28VJ094cNnNkbvGSl5prPYnkT8U9Mzm9Sz4S0Sh67fO
rhmYXcMqOSeQrd3NhDUVO2meewH38x1EhI93JQqw9emh48S6XbCcbmuD0UjTf14nkHXNLkDSjswk
EJSXdFdVe4bNYN/zWEJOj+RLy0Qv9406GbzVEvRpIPtvBjw9kMi859HtUyY7BGi4YzxMnBBkB54K
IXcLYWxaqPcntCWbRXHD4MAMZ9M+4Ego5r0GdB7vGnHP3RmLoFEEFx4AcrjcorqP2HExsfxORjys
zV3xzpjhkeLImIkW7PY4gt/pnMmImYNbFGshoSfcNGaeEtKKs2V95M+YLuUnhBAmKNY70vT48yEc
qZvZLxfbEs5aibvOLdPYkF47D54xe3NsKLdsG/gwPpW1D7CMb7mGbM54WnAMM8juxTDKB7Zfmwzc
Vl5Vxghz4IxffZ3FDklONo2bynoRcMnsr3W/x1uxBclDppBiIVnOgyCc5aDDitEfE+Q3HHlmwNMK
8/MBTgAtGXZinL37zSR/BzZKsU69ui7fME+AP2EWFVt7pRn0EtbfEaYFYDKLcwfCFLEj77a90L29
N/kldFKLNHBfY/KwfXwB4tapT4hBJy7m+r3oKrpF+EllvD0TbNsu8jR0LaLkOGOH5Iw3i1dkKIV6
92STmRSbmSKdHibnPGpp2DjWfdpM5gknAfPktzo0smx1urfKI4K1j6xHRlGu+sNcMKa0Nj8S2ESj
WyBqSZ2uCkSXj6dIcxUWGlFcbkbD4EkaTdy9NCbxyQc46xx9PM1dftukBEfjE7fs5Wg944ePfWIk
XYQVEzNXb5mBSp5ay6OQio2a1SqqT+5i/3Rl/Em2DMuVyeqcLCUGcEHGvgY/oOqYQ5rejL1fEFas
P06eWe+d9ZW/L48cZ0b+693+/qjLzZJNjvb4+7uyzOfDBHJTrbKgypj6Uymd/jQSXx16g7qkBpzK
/D/+M+IFIubv933iwhA1Gm+rtzy4ndW0pzhP/vWfKUPbrllKxrllu6E9/OcfZE72TfrSECDopAm0
/tepucCO5T++//1KSYZfWZXHWcKiTF0bFuPvl4VW86WomyysquUsWpidIu/m3WRNHeonl2cESwEI
YhHm879H6wkYoV2b9wU0O778/eE/X7i+GmYnv/nPHzbk6KqOGqyXYD2dCxPy95N//8vWO5P/Hs7v
l78/tJv2FZ8jsCsTtVJcai11JStds17Y3/+I4hkgjf63n/3+4vdnGAsezMxJQ9MdL6Vb6HuMKluo
Lm0TjBmFXBKTmZW3L51myE3WJu6up79hxBIPA2XbW8OBZe5fhsxzArtw61CK5nkEmVkgi9neCm9n
IAPV9FdiLk3lF33Fdl6wI2hPxK72wUgW9A5puXXMgNAyV0EgUFV8WwmIMgQwUfqtQrpEgnk2XsaW
nLyv0oXHT3gTngSDtxHzeNf0LMhKs7cDAn84zTMlUXHTTaua0MMjXypvOfiT91XKx84GELQ7vXrS
aIWklOtaWo772Guz0DYaGiGAJFbn3M+GftcSr4nYGeJrO0abfmJ7MsM5DO2OhGofgRYlAfhcjSA8
KTICh1jSajU8SHiVDagVToLRtSmHo61wkNVNmnBdu4smlOClR63l4zglixEcqrECH3Ef1gZc6Xje
S0wJdt1QQdhzL3msd1Tk7c80CBbomG0Qxm1B3NBMJ3CWbj2LENpDd0tXISEyh6pQ0JVZigbnVQ9N
uML/d1Tgoz7pXM0IIwQTDLUt6/Sl1vojfPrUGWnQZtTPtUs8jL7AQcJfIPUACInQiGgTDR+q5qJ1
LTYLqfNi+tQOFVZcW4xL2ElNO1WiaJs+0AcOUDMVjH9CIM3krZ0jQWGZxFt3IKKmqLMvHwTI1nP7
MGF/siXRAv0Q8Xr6AFjlRPSjMP7Y43Y4wmnLYiRNA+6BrfForFUXUoijB4QI1QsFrQvzyL+d/JGn
Rgk31JLxvR44YiFySIHCuww91igaa5c7JKeK6EI29pA9myR/d3t2o5r95We+fSHN0NqWNkLTJo1f
dYfKEB7zcBTGfMbHY9qRmlmdfVMhlCC4Trl2vSv0dXuv1zhtjlVxRQ421qO6yE6Z18po7gkVhyFF
oxcJynLWXfutNUyoBEqEzZDWPEDervVCMpzi+7G6labjv6YrhEgO2Wh653LCiS+t++PQ2NhkNPXZ
Ft3Vde3xkLf9hxOTpzKOLVyV1WW2Fe79oKese+mc7orYS9dBRJ1DMiBojvtT4YS/WUa0bZll/bQE
wGL7au57h/2IUFW1xZoMMkMpq+OQaufE1W1sVkZchYkbrl3cS/RseM9TQRdo6fN9prP+ztaPG7vj
YewQ9iH7uMEizziZOZL9umD3P0eftukg58C9S6qYLNcn3HX2ytL9S9e0F/Q0/RndyrmI9L/mLBHQ
NABnLAH0GiAk9TaxGXoWikwZPK5BX+rtSVsesIJbMefOOFWQI5D5HT3lwmIzZoqkBvf3rnDkCYXU
sNUi+0cr6xK/CieMdGJKzE4+j131MToFkrZBDxcT4zdGOkpdX8O2vTAubjJ/eSTG7Iw0CTw8ZQPc
PMZWl+HE/tvyD8LUD2PaIGl2kNpUPlyPbhnTc8Y64vcYUCwRYu+RqnglLUIDcVsUsK3tHsXAfss2
am1vxO6pbBQLixvNJF8k7RbR8FHXxHIczYrc6yQ54GB5ZoiUX0VkXL0K8npfT896SR03IHNzRjpr
owQ2TLp3S04Hy+vFeUmhaYhVINkQC7I3Pfk8a8V0NDXz0nJrgBxhf8eJv50H8489Ut+guCLYzWdX
pOvzzUR/d4wzCqGUeEvbMl87X5cgH8TpdanJnrAGiOqImSMLttk4TQ7frFPTsdYdeIMJXWSxRwhr
7moTmY7WOo8z+tfTHFtjmEZ+QgpQVZ0WNjJOUV+GtDHvhzZ7inS/3TMZ50cjeybuSrvpo+bix4t5
NuhnOXlqPPXYhR1MqFiyE/p5dD+m2f/B9ic9ELnwd05KnHPN5LnexUhOj7X3gRMK+c1NfY1wNAkz
RMeoB7TPYqVIaBH9LK/pLlrTpJdcT14qB69UjU7GXOhXXSxMm0Ru7UXuJoFeNi+M0m3TiubqlD3l
uRrZN/t2EaRS0AWM7UfslwLcnB18Xpo/Gc6zmTRM6LRlsV0atp31mPYXYmigA9B2aS3aQKRiOOch
Uk99ZshjjEKHxsMKkaAdjrssvab5GsVZ/pWujj5A/44QqSMCHcejxK49sB3jtSfMLUgsG7sK1Th7
gr2PrY0L8WgZDs6MlEduZ+1LrXjRlQlHQ873AltExNgKAz6PwOi6rhA+EotqTCZ7W6aWAbPk/agZ
w8XAHWgcl/ep7m+7UoIR5JN5WEi9ttImDvs0UWDQ46MFanibYYpe6HUojDLdlH3s7rAMq4A6Zygu
wkQZbURHY1IFpYXoTj2ufGSOASq0vYGVukhux3m6CJXfiMzxA3cpUUGwoW+btmVFhTuvZyAomah+
qqwOiswO2L9bn5GG9pnB/lBZOlC56x1TduiHMobW4SRENc7+g44MOa46n5aJV0Hg3okak5lGyWff
0ZnaBaii7lBsLbH3nS7sNmtvgCrjgFN1RPY4GpBmXrn2sR/xC9mTuwOmpqCa9AlM07oHm/PINLI1
fQgtt4ZlnqkrqkeyRf8i3MdceXXsXt7aTnlbUrAxxlOcv4PiZVn89Dont55dwm0Y3mdrgsw6Uw0Y
53nB66btpksnJg3e8E9sO2zM465/ScTDaMNHz33Z7qNM/aSzFT1i403GUTpgJ+B51zhW37F0o1Ac
Tbs5tCRIIwScgAGW+tiWbOlxPT0nXWnhYSW/9V6FncF2AztHPP295S2NIGJgrBo388xj/OFKGVjx
0ge2rmg36xFLEN6w+nSdzRTfs4YWqpeZ+1H3aRC6FDmU4X1NOvSC5e12qldvpsR971L/OBrDOwvO
g7MGOtSro0RDLkg/BU0U2ZeG9LFJX3rU5ivGpNWPk5/WxwweHAZFnKSBwNcGoDd9i/agNNE/O23Q
tRc7NZZbNx3aK8YEwPozGxYQAi9RMsCC59bUe+eS+7ReJ4Q4eYKjz5gtEXNT/uXVUXbpogF2UJaH
ONcBuU42Dg+jVh8wkUwweosIDNQnIffurL+aTn67DKNz1YvuBdk666QHezNDkG4YTDnTDLg3V/4d
DojZGaMIWE0GCZskOO8jbWx2jn4PYtYXpaSgaEtsAqprZckMBLwHq3MaOyhiecqUal8ktMV9Q38d
d4cHx+mAL6yGW0bwNJUgXfpWr4CGO6tCvFc/9tlAOWwjuEPRRT6TYRwt37+TLdkUQ7Z6B6kK5MyV
6onStAklMmzowHxbekWPP5X9MfvQ3RKrO4+IjAEt9Y/Oam/L2iRtd1n67frwODiBUjxycW3HWjm5
bElFua+cad5bPRHb+H7zE2amYujwyQMHiTLrgzQlGZil9qfsKnr22lhCCemSc9oeXJ+HtDFipjGT
AR7Rri3GQT9GqvS2Zl2id2OarEaUFqtnZRDJJ1MrvGurQHZroz7U6SpDgPBZ6bZ+nqLlRtOUfjAw
hzhQT5vjsu4KoK7nsbafrAU6I4QwCuqTnnf5/ZD6WZgQbYXZntMd6pq09cWZzYsW5aFeKgfULI22
JEkenRH5kefiDOjhhoAuTyWsVzmYVJRvLH0x2Z6EROTMSL/n+MXDPG1L6DDasVp/i98KFwl+xqZ+
57hLfpE+cEo7Vqx5hhbdzG6+6gVon0R28axp4CKOpet3DV55INVgflZcYiMqPZTyJl4QlhvvoQFm
IcZL1SHp6zM6xj/YyKUnH78pkBP5MeCkt5DECeRQjPul1k9RB3Pbd2V16oDRqpiT1TxCn0xurlyY
n7WFwtDWwKs9DRrZDDdDYAK1x1X7TYh0ZulVGJ01WXfsZujoVBFATims/34hvxn9i+xvhKHiq6dl
t4Y1iifKXZO183vpJGaA8qycFMTGo9c4iIe6co9RRaHgDnQ1tYjlu+jpolfuDcXQrsrN7zFPsJHL
U1zSrLKi7bDA3+rfVDS9ADvYlE8es5wtD7WL5eBI9vIlGsyRhkRxzCnuT27TMbe0yUnS6RedFoV5
mys0kdxOJM2hWEpMTUd7rUI1dZrxqm5z7ACHga1zVcAM1U3UJ/pYHt2yN++sUR0V8AgBJ+k1mQXU
dr9tbxifTKeZuRDPRyQI+zS22474MVAW4LmVkl/GsqolPI2MFh5otrDIh6Zq3+n1XkJ7lTrT6OzE
mGzFlscfdO+1OZpBP3cfGgmGNBVTHlHMnElhftNT7TnJaBUuira8548R9H9a/dE8LzSo248kbfWA
NFmalHDNZQP9P2npfiSJouwq85spNR+JkVchhtMufY9l432NMfRrcgqgaginZPPQFUGX3BfL/LKs
Jo+TDwA81OVNJeUz3ucHUcTxY2G/SqW+p8yHRJtQSjbAHDsOl8RvsFtDaic5lahDYJDo9QRfwTsp
L78m3cXUtY9uwZKhNP2zi9vAxrcdD+6tepB+qe5zbfxjjshIPBtVCCnX9ka6OEbaafHmjC9NXds/
i/VYpfl9OXXtcSDKA0/waW060wmSPnBrbl0nFqQANOqvan116H16efjWYLNXLX6IgxJebzqMRvxb
PsVCZ0HHQhJnOjSCcPgCPX9lwlL7IYtgSlbM76SHfad18dO4MQks+HF0ejRcKriUilXVXbwfX2p6
4KzWIGm/vHwOnj7daIMI/JKLhG9FHbZmBA8g6IrUuNM7dXDzkppm7PcVM/h20KeLUiSMG7HJhj+5
LmWtwBJcWhfNQnrMzCo7z8gOBowjUueIJR6YyypMHDtAjLlvAMSHdpfg28y+r7lF40vrouXZJRX0
rfL9P2Yp6n02yK/K4Y4bKSEq8+LcmgVpcEtGSrpgV+RS2zUeUhpLoAYcqhaJPoTxycIJxEe3xV3n
8bGSnZxcuB65DVSgEmN1/yQcMJ+jG+U3Pyltyh4rQDsi4n5w0KB2EJiZaSJf+xQldCI9XuZgLugj
pzTjBF5zvuy+Kh0VVOTtZ9nWx86qmV4tSjmc4l8HKd/wWV5uC/vOL1Ea54MoQjw/KriLmCoJwY6Z
wK6tz3uIQt73eZfsk1EO/2/09r9yGtYNTcMe+n82esO0rovTz//m8/bP1/zL5037h4ePLzZqmoED
nGXiG/fvVm+e/Q8HfzUcal0HDEH3+NW/vIYxhPuXtZv2D9PG1wfjcg/IwjP+L85uTL2rmfd/db/2
XR+TOKzdHB3HcNvhk/6rs5tv1NiO1V5xkGXzp87acrMMG420EWYlrFPhVg9+/pyW7QV/13BOkpQe
lhpOxaJfZ0QNblJAjfVAOsqJphm+O+iyDQ0/NJE1bBVWO17f2OiSElmO+r03rEREib6mBuRvPPNv
N2s0XSz3z4JrgoZfD4ESCuZMohLiAK0bQd2EBc6qL59ADycSNpB1sf7kGdajZQHEa/dlsMgZy+3B
uymNt1GHJ2AX2VZmmbVxavuuEaJGpIKfvWPKqyCOcN8JNh28kvZSRn9mjMwjtj0CAw/jp5rsGKTI
3Mn8kGgpeByWt1VtfWC/Dh2RFAp+6+znTPu0iuQuKjAOgzJ4Kn0A92WEBZNBUmlq71b17H5zICNX
p3U/A+2BeOlhalntLkuSR8WU32LHRDoVzMUu9b79UoN/M+HArCLU9NJCz9/adGwy+yHLWw63eR56
NV6W/FzjjnRkfd6VEhb2Us5mUDQWNN15RFNO1AHhn8m9cOY/ViEuWYynpU1KAC6hJECFKQmbY0aH
KMGm9Wgi9VjVHnNxn5NfYi8tdRQwENfqTquXFy/xs1M0tydnoMmkAw8HHZZFm1HrG2wXUE+vmeCu
w+6F9Oft3E/TZjK8n1KluAWLv4aKdr3AJZ2OOf589mJ/+wguiqp6rWKP8eCguLG/czcet6JvbmdO
K1q6O9xSXqPSomyqWFkixFA53aPMk4gDJmdHRUi811zssGJ6GHvrXQz0brsV7b4Y/cCCRSnYD68D
5c9sLMgaXe/gSGxrTR+mmbQu+MNaQdtgZDDDG5vTP8RR7j03IR0hzx+ofH4i5YeWlQaKgBF87xf2
zeWpryws2KYi3s2GEZ9H4jg9ggspeJIOP2uJgVocnx2ohnbE/lWbv037zzxE2Mgkmh+YmATosaUh
iOaqF3mf7l29Z+WxmuNs8chEY3FtvBrToQEOaVnZBhQ0B4/qen7IkqxECxYl10HLjhb9g0e68uzA
qDB0r7wf23NPP+rcozghWhUCUYbdlWTfOcd2dLT96G3pCwr7GdXoJJE8JQQ/ZMI600u7KoXYJxVo
dzKJBtbNCrzsUUDUaSo2XmKcNUGzDq3GqY0SN5TD4AfawPCdKVekNySAQy1CoYEEsi1VYsVuufWg
tE5MF059lbn2gbszLpKz/pxN5tpYh4dgZqd2hACUiZSIOMbupDuo99Xynii/DBLVXareoqMQwfYS
I9pBy7qtc1Zq0Nx87WIcoigVQcQstR9cea+8lEDVHzE3/rHPY3T9xuTgiNSqTZ3QjZlz51z160k3
0x1Q5LjXZ5gm/MEhLtvoIHAxB0P3w1HXxU4bpIfLHjIJK2+bbaWbyxPNEoYRuZ5Cym0ztY/T7OW3
jgaRkozxU+fapMPh1c7vTLnLsvw8Ag7hZBW1e8d9y4Wv39gNeiUno9pP7Utnx9+yxwYnqo0XUGgH
L2gubEJUKw1jyJY8FTguWXTLPdydIZ+127msIQEq+gB9jGvRZDTvxeDae0tYwxlm89TVtOOnb2sp
0yd7gmSldxmW4RDiMW7WDtYEumB7OgAkRHgSL+mTLBgiNHHOniI/C/esWkJAyuUnwlQZT0hyrBvl
X7Neubx69YWgHXQYaUzkSkMekzsvdGPdXclEo1pjhlCVQ1RLOmTX+jHO/SnQGjx4fCDrHWvhWbYV
RnkNhC6n0w8yrp5NmUR7WlSh6Uz1uZ7l0UpQk4B3BNYSPaTU1IbuTvcajvDJYuLI4EzEVlkSPe+C
VEgsVfnSV9Wnq01X9m7jrY7HPGVD9F1mgs/v8h0GmMlVT9CQVTiYSijpjt3ZW8Ign3EPeik7gYli
lZ4HBn8gU5mGvgZ9odSaW49hYDiqOo5ds/VNLHVIPsM/UUFglcSH7Y15OJNTXeyHKOr3otUa1L3v
wjOMuznzTsmsWavV9rDxfa8MYzkBGA31je7GL2qmh+yvpJIOjUiTeQkcb/ofvSEe7AW3tS7WbsGV
H5IRNMwnouzNMuRyY3Xug6ptXG56DlVPIuijLjlqutctR1Omy3MttDuvLafzlCMAiqe2DAlq3tUZ
WVx9qqa3pNGvLGjyYHRmihXrXVUvBfxQSz8ITOUgwXNFjATd7RIhgMas/zapj0aEv2Ipcx9fG0LG
MvtzMIb0CNQSDGbfvdtjl22TStd2JqgLSWXjZYhlgrpyvllTrgIS3Ae4nfUXa43zurjW82w8Fb3C
JaBL4cYZ/iPu/rA6vO41X4pvZUb+KUkjsn5y/7B4y94Zd76xePQqShsqhPsjaxzELMd5y0CA6b5m
N6OvNafx5PSLChPTnzezJXBTkRZUm3k5NzRSRqEeKpVNGNjgL5o0amf6U4YHdotJLYtxUQ75jZdZ
16Rs/RNTNcbNyXyjVb63G0QnYPL7zHgkf5EBkO8tumxhV+f9TvNmkwsb02pZbEQThYt2f0EiQAAW
ou0GBzS7Qf1IEE5yGrIEZSGxg5ltXKduxExVhBGj6tgtrIFKFOkNWZuHVuHItfhsM1hODFIszvgX
sTt5xyaekPG6edf8YrjBjW24mbX204Pjp0MYbfBEV0be0OnuDk0Jp8ax0MkbdB9AJHAOnL2m33d4
6m5rHyLN0pSYS+vZRy4UE4lTr+sS5qqTh/C3wWkKpVbSnTLHCUREdTlqmoYPokxe4+5lSP7KHrCt
r3eaL0H03PYpdg3/IevPfgIZbOpodNU1Gwkj0bF/zaG7jHimHRonzm+tMpwdcO+qQg3hTOZqXbm8
aJq8GVRG23eexMkosTiwGryvXWzO89r9TKgRAWPXe5xj4Npmj2lXnKMY53maBxMVJkPT1Rrq1ab4
w3bIxx2/teD0AO/kHRdjyfSVdWu8dkalgt60e3hBqxFOz6MC363roGD2DQq9Oj1pVav+GkSO6+4B
p77kzSonPXTK1AKHXNhj1Q46kGiNa7LVBNWSOji12GcbEVxcaCDdLq/kNx5yMeIe0GxjsPdjOR/A
mTftYCNcJDNLd+azFpXe/Tpkmryw7yf1MLaiDNolx4DQgVnqVAt5ltF88hlsEGZT5+QboEQzlvaD
6dC9Y3e7J9b9Orls9Y0pCseGtuGguwJ+LmryxHP3Dc7Fdx0639yT95rby7vS6Oo1Kn2z6APSq8V8
8szhKXdSKPUzSohFb8G6EhdbjsJ04UllKLyK3g8wRzchJDk9iHON4++Ax1/nNl/EHeTnyQEZoHnk
BzYhKoGVoLmoDOPWdz7KpHd3UWMUSJNbujhyeovr5oLr4bttMhP0I/YEmQLWynusHrQYd6SZRVoN
C3KYqLJWC2HIclp5Ihjhti7h2KnZ/VCwfvQGkfCyZLdxX+wUrQ5YFDjLIqSY2LqIEi+u1H8gVeLT
qSWuixHWgnN0FU31RyutA7mGdP6+3I4eaDWQWQapbvS+orH+k/QTmNW77w23M7lSi6LceOngRmzr
T5XaRxH38BtNeHkkC/XDrdDwQIqQIESI1abx0IFSx27D6eXiarKJGEwwKrqTHSEEcwJVOvVoS0gg
PAKzRB/2zvJiQ7QQ5KYTwYU4VvMhgy/LwTLtBxNTaBBc9+vfyDuz5caVLMt+EdIwOQaztjJrSpwl
ipqHF5gipMAMOBwzvr4XoFtXkVGZZVXP/UKBIAlSJAb3c/ZeW7S05MLmaqjlPU/USA0lVIGevpc7
D1xp8VbFnx0DbzzX9XMASkK1EWwYkrHTqt+ajefyjSNrLlrjGqmrqJ7mJ5kyffSQQA6ANZukv6vs
4MrLBdpC27gvDbD4po3Oy6CEFVdcaSl4wXq8LdGQsmf/aoW/DkNkp0i/pUSU1DURxf52I4EZVZO9
8ZS8b8qQUtQtVc4te+xDE55Fom9QuIH4DY8VYE7HPtczTXt+wwqFq9Ex7/AxxfK46DA+JXb2BHp2
N78vE2oaQ/V173KN18YQjeq9GjUCOIxi02sRTMbBcWEcQCFyESRrXrDOewfFZ6XPB8i1g9KU7g9E
hvjoxvG+hBSEDwjIt4x3Y4PSWpX70MKARWMH7Z7tbwnJQQSCx9pGT4kvNvY8sSpS/6mDIkzcw+tA
XadX9RVK9cEAO6S6Rw0pZooT0DAJKcFWJIafmj/uJ++N+KDnIIqClSS4uY3virR+q+3hpDG6jvPp
KlJyaw/RTgIPsEb9TCfv2lEMWFq18hx6aKY73heD9+CMBZ2l0Hxxw/SaFsAuMWY14j16vXXLEIcB
/dqb+1u9NV5IwwUTnD2ILttFNwsenARivGNATFERIigr9szI5jxj6sNJKRFUS4+jIWk2gTrTOD3X
AXuKNBke6pLJgyuqVT34+M4EY0qi0Dic2uZoh/TX8P6IHl7aXSfnA9I8V615cOiVhJwi2pI6KiVf
SZFXr8K7OkfRJJvhPvfGB2/Kr1z8BU7abpIGr1grTn3RHOxJ3ugVqCcT6W9W4q3yqlPl0o1kGuZQ
ZnY0cUVp4LkTaHwhkRBoiQOOiOq8jl/bVL/FdE1XLKfz2xwSYd85WvtSp92RkxDy9PpTt+yjrRXX
Pu4RcuVP/KdXNlfpgfKgbuRvo2udtNE7gZT/TIcHZeSIsrDg1eYhnB4bfTbDM9BDJWp73odEvmZZ
xtl3wkfNrfexm2Co8dF+s6d18KPIRk3ymTnHNTXL87MavF1o2bSCU+8isMdXApWWU2aR2RTb69da
0+lH4o7AgRnku0S0P8swpqll3edlfRz78odu0V3QwBt09YNnwkDNbujabHTEw3bNdCtH1WnHKIHT
ecL4yGf9RXDSrdMGBIojXx/e3KZ6CjnBTamzLhsHrozz0USAgibTe0Th9Kgb9YffaD/CZjwUsNfK
AP2A718l2EOd/idZi1s9oTs47yyhSF7LRL43ON37yD7RiyBMI3oRwUNRGylwKlSvnb0fqvDaLiUl
6h66fO+DrxUc9mNe35YW4ezG+MvsOeTcSn8uCNkFNjWPgIGwu8YLSkfiXgV2O/80MJgopHjpZ+43
2I5Qdqc2tdYyw0KbvBf8JoGf3rcldgkisUcbWRnBRNtWw7QFui0X7T0njHBFbPelJoe1L4uD5gyk
UqqLPI+2tVXt9AbXGhMLKyGxwA/ukyTaJ7axDc3xuhXs2s6wFu15gP1STHzEaeUmTIlMUB5ZjKkE
411aUUPQ6qNmv7knCo03nslohOIYpv+4j1YjgLcKBprM2rlGHH3Q5wczbd/EaYBmXwN1MyfXjYyW
qqzbGV5Bu61N7yrOrvmshRC+iblk+Miz5ElGKtmGno8JJSmokfS3Y0F/qUqhBnHZXAW5vAbDfajQ
45WG+zRJ9upRwriMdaiU0aygOTX+rUyq21RYyBJl8VojsnWBR9M6Pk+onM0Ut/moo7en6EQKMNrg
Z38obytLVRS+6PXmyKutDPACUUBA6Pt+F+LYK1FWjnM0D9UJnUbyCuh5s9Wa+g3u562B0bIwTkWc
3eRNvne0WaPe3yBPuMmRgY8Gjd2UqRGMHZE+2n35SFvgOLrdVUsjZDTIvKmLF3+cHpLcuLclJqNq
vJYTjtk+MNXKqhLkIGgCauD449CChGGgVwXTtmQaaDu7hpOJkwSXplNuKedc0tWxTPeqop0XWdth
UMzB7Dth9WflFi9RfqOBJ05QFJnM/nR/OIx9ulO+umitF5ReDJPtY80+YqESrQRetki96F3yIFeR
IriZc0Q3uNeUHk9TPB/2Zf3UMDxXcf3mOSHEPZQ1Vo9xB6Nl59wKFTTreVuFPl5FVCkKshcxgmi3
Jvx3t/xQIX57a9nx3R7boMz5VTI63cL+1JnRhkH7qzbdQ1EDYoP3Zvrjc2r0tx3/XcuFwiiOg9mt
Pb36DFO6fyhRCyAez6oqrgeLzCQaJq3V4cKkDY0EaWSIjwN7llcOA/xTfUvE0mvndE9APt7yOjs1
ldjKLKMjh8NG3pkyoampU1NzRnVdjB+ZHf6KkT00hHYErkG/VyGb9a32LkiZCtPkiS+D2uznMeKF
kViXUcGzR2ZRjk0PqrGI89Lc+6IPbg2zAeKawH5AXc4IC9UBgKfgQjQj5G1N40LaFpfmUBOBUZA7
Hm9qKtmrOgQzKtp+2hSS8qSCB8GKEG3AhoIKjWrRwovtkRQTannJBP0exUAt+htmrgyYMlK73ZH+
4971i/uyRmqfdtMLIkwYyygZ9DBEHVXc6Jrz2piAhYamuxyt/COtx8PQfoZVMZ/An7LOsS+tTIN6
hkast3yODYO6KRlBwFkTrDEBdYXWQyahmNWD+cIV55inFlc5YhniJuruumRfPmSCCXpKf9GNO+9g
C9hTsOiJAEZTW9Ge6isHKyHV7RKrWUnMNIol71fWFNTAGnNX+1O3brVAJ9kBm4jByEjQoretyD83
NmwG3+dUV0+QYyqm8JtUhgEt0cBctSNM3MEY98wAAJZ2jY/2NINLYdT1/VCaak30c7QWdYi0NgAa
EIUPzAh+TEQTbKqatl/bUTIP6Wi7aunPRfG1GY3Afyv7ASHWOTAqc9tDB3F6+4ZYjmxF5NhT5Wf0
XMPwYdKGsx0UT4FwaUE3aX1JkKt2GTWVjSQgHbZZBlWKoD7GzQSTxMBzDNdHJWEo7yLtaxA7gDX1
0X02iRfZxMWwV1y3lO28CM1i+MNUD/pxtApUqK3t6k5oegtcBoK12eIQCXO1yYmfuVA18ynPLCDH
SBWuOs/fVlXNNxSPG8rszWkVSNe/9HEIKWKAH8vsJ02Gd9WfkOpetLb7iPwBC3/s7QqXnzAHUQyV
+sLmjAZqw4qFc+W7sAycuYcT+kzGCx+FOIaNC7Tz/T4sk/dI5hzBswTcsAgrcKW9TzNDXCR5tbcy
HGmhppMGUI5Xydi6/BrkJfo10IkgCd5Ez/A0jGV8odVKbCNMLC3qo5WVwmotndll1LnpSgyAmDon
P4oyvc/a7DPpph2a6nrjO3w85WCjzpxzpIZfuedxuXvOy5IZAKyBzHrUEvupjEz8C0K7r+c9WSna
Io1HG3g07BkT64E48xqSsx2KGwWeIYVIIGVnQ+wKJ5/LE8pvNJ4X0ZCv+0ydk8R6GIwS6Cc8hrOa
5NGVM77UWxNPjf6+w8BXB/3raHi05beOl++cLEI3pwUo5ez9VGafLciobGbeGz7foAjR2w3FkyRI
YKWJEW6KfZRN9YNL3LWOUBCGAzNcW/W4Imt1XRpw8ayfxtY37fPkyR+5ieXN0ypUepyYvDDZpkGN
aKokxqbJnlp3Lh1K9Fh+5F+GhvWRkaDE94N3SCLMjxkkgF/y5LrI3UsdG5kdYtTlJ8g5gHPf3A80
HWwNC9vgPnR29xog4YjiEnNyuidUee+ExmMQYxwwNWPPJRtpQRWTot4aZE00OwS9DBOGD6ZVtK7a
7N3BdJaiEsX7hdRRT4tXw+/23tRf9rpx1yfxh94DUCSIO0ysH6Yar5MgZaxVDD/1QexSr3+ykNy0
rrumOvSo91x9fPVTK5+tzsZQx5W3bpz6wuZIpiSt4TquaKjr66gJqcuKleExuwACfhBcFZPAckBO
QZcPUWkk8k4oYhwdqDzdcKLJ9exQLUQUNXxGkQJodZn13h09FDTzwUbXYNuNk7oPh+zBzNsbIwgY
eUS3ZZsdxazt7Rt9T4W5Y5YIJYJ6dYHZHGMAjLKxHGiFOGpPcfrDaYJdOoQHZkmXblzAwusBpzom
Uq/sPWR8f2EH4rZPccKT9RrqeOkhqGPJ+syc9FUEzYuui5tGU+0aJe59iEHXST7G4nNWOYuCcaPd
UE53xdHNjWvNd9ampa0QL4MnGfHsGjNBchrhPgzvRN8Oqxo10MoA9U20E17ezruvYzJNXPluDUy1
fB1jLeV6+jE4ZVV/HfYd+SiqPvrE/8G+kJ9arA4jPUXkLSe7jG7jxn31O/9xDqebRJaucGmQe9Ez
GFFQ47T87Gm2WuVIPkNMlUbSbavHMB/Q2yIl9VW0I1ADdP1QfmZFtTeG4twV6CGMhq6sDRV4Zk1S
VbToUsTQ6hwsI4uXbLnx/7aWLXcXp9kf6/64+8fLvr1pQVxv09Gi9YRKr86d+zgpjY0+8RWqqnMv
ApxWB58E2kNBr4AW83RXJAG6p5l3b843y9L3zf9g3UDzBA4eZRG3j9N904Wkl0QTak8k0+DrMX4t
LrTlZrnru26zd6dHpbddc1zcVV9mL29wQ6zAEFBRh2f4fj2Lecn8ce0hJ618WcSNhK5vWZyaOTHU
GzbB7KGgpD7kh+VGi4P/XKrx3zqBg27db7a6rPaeaPm8y8f8Wkznd1nuyxGwW0/JAmUa5IBKqMMQ
lgQsGP1fN8u65e7ygOuFHb/73w/X85KbEfHE9aJHGurB+1oelsWTPXQNHU3sjHTQ5KGx0VbZOoad
xVBHO/U/XXV/++uWdblWaXu//eHJ7hxo/UeW6RjyieaKAi+98shm27lW/GOifUNUTToyAIDOGfe4
6u1d6o9MRSm+ZWi/yJOiVmX2n2nj9cxSufGY92R1WR2lgf/W97X1OHGatEQBHm5QWPlTA1OyV9yQ
ZTkeSDzaGUrn5Dp2p1QRpukKd6ZpuK+DkBAOuAgyWwaaJZ513H6HjklAMony5OYEn5h1N66n0k+3
obPXsvSXjrvQGjz74Lf9ePKG6c5L+vRg2kFzjMrwoI/VD5VEBEoXQcrcGpFxX5zqSranxq58zqjO
kS4DngHlrkssX241B+HWBm9jliWHGz9mmefJJqRzyZjU5VLlafWJ6N1LJ69hE2Wmvtd6/dbqjfrU
CXVNjmh7mEpnTyppuWccvnokVzm71kNgWEVjnTrTsk5jE3L0W8Mh0JybyZK/3DwFr2dO7SkXOG4L
G6BpjE9ML89xM3ig4qzgKjURSEkAWtrwZviUUTxpftZmk18XJeP3iebLnFDm8jfxhoBqwci3mvqU
fyNUWb1fv/eDwgVqlcWNVk/FzRT/KluCijs1dZce1cWkg0PSOPwqoiauzdKbaZ2meXGKcEyedO2B
7tJwTZiyAl+E/dmh3EY83rDpDNWTj2W613jY3GtqpPswLu7MsIL9V1bjlbPzPf2XRYlgosWGbh7i
Z2FOIXwfib6UCxNDVbSEacVUgjpAvjZQTmMLGRGn0xAu/PEqnj8JvSeN7hzDG0PHWRi4XrsdnJBf
pcVo7ctccSXysxOZ3i9c73Sy8uQDAxAQlvyIdJRQmtBQyenJ8ayIGNSLtHKs9bLu6+HlEZG76K5b
cmE9dHq7QloZETr5s+V7H60D3zWvGLsm5b2tYMHZ6hRE2Cu14HEAQasN705lfept8jDm4XWajygq
qmM/GA8xSUerxjaeSuI3Vpov31yzp3wzUZWtCHqcuvaYZxakef1KNIwU0SxelTRgdpqLvSPDwx9f
kWlWolHftBFsudhSihwB6P+4PC9Kt3u2S5MU9aa+zHSTrKWgxpOJet8JGKe6mn9XhdkAVDeyLwoP
F5ptdA8+1yrSJm/7OKSf1I9nXFOSgtaB6e3KGgBIeI146oOeJIr0tdfArDtMPHWnPhs50hlDHbId
rW2GJYO/DhCtI8qvSUG35E3uXje0UTsQm75JLwXcnyRBL2spW3UuhhWrQOZH8ftnXzEIc3P9rZVy
m7u5v+5Lq7vEMOR5KT/2ZP0SzO3Qydv5RoTDHcHEOH5nMJWYFbGMHQznHHSwovyZOmOWw7FPJ0I0
8+6ldaw7e7qbInabSIXnVjOzq8RHs5ERAWJiYpBdSYgBjAypnXTisDkRzmFuFQzcTnsOJJ1XMyro
7aY4VsX0HgQcTmmn7jzDxoJ7J8SJM/5MBac67BaPoyIIENl5VRn5uhXOrWdEe3LJftrGue9g6cQe
PYvSa94KFB/E3o+b0WXq1w6fhSz9vaJDctYGjLyypaWmQzNEVGw5IdTEMEhhHEQjGpDkZpoAruU9
X0M2bgdhXukJI8ra3Lc0wgbElqsagnZfkhxkDB4/KJMcK4aKaZUT0gzw6lHcX5fh0WUUdxnX5FZn
eVqtKVCYF1Zefbqh/cN1A4G3iNpla1GTTPz7sY6HXSRMIosKdPpV+N5FhvncCgouENVz1w2xLQwW
+B3t2dBOFeMzWaJAsVX1kVXg48ruUMrol2Fw3kc8ywAxO/sMzjpoqC2hZiulxTPXAV1pyQRaA4+V
Ka7AUT0d5qFkbenHUdCyM924XDuqNS7UQCUiHuv3xGuo1EvAbYFgWubTIQ8/vNopjqSZIlVj8kNC
gVXeDJQTVubo7VyHfARmu8WdquUjiqkfnZ18Ju2HZQux6cwRGNUU7jjv2uecL2uOFDMLE7keM376
AcOjJ2NSVRFeUztrms27LooWS2+IY9Oe1mPlAztpBlC3Q4s5ieZjFaALJMdSXIn3SLOmjWBGyc99
I0NDvAaz+j+abpw4N8m+VnCXoKAWdOhXKsL1OPVo0v2GWqFjMmym6BGNElcE+kMcXDCwI0v6yIAI
GumDegBHzN7lhNVtxtRzrZmKy29Af0a5JBxp9U+TeNRQy6YHbUr2nJGiQ2gUJ1GS9oz//T4SjJnJ
ep0xv8THuG2FRwH/fJAVnwNuURIzRqbDnNko6TrXiUCiUwZXhPue7FCifPOh0ola2fTO0H6JyFu7
pnprR93fOlLdUpb1d5Zn3MQ0pZSI7ohYJ/KPTsXa18M7etY7KkPeKXRh7tWNBN4aSZCdY5vvfMnA
xcMGSku2BD9G6qxltb+canrK+6Jj285BOOZVG4zJU9beRHb9EQ7dQ4X2gIEaSSK9HkCt1LfIwc9U
WbxNBU9Fs4l35WwD+4+x8SoIjR9YuQhhMObZQuV8llSAMV+44OzMBnCx/6E3aDK7VusZ/+g/gwob
m+XKnV3YHtQ5NI55RnkCR8gqdip9UwFn4D+7UI1PJI5nBEct/CxqF3mdl1rwRKRJOKsu8azRb0oj
zbuOSGq+HuHFGL2NxH8K7HWZx+lOF+5Iq9jSdrpbw5HCJA9gW+8PbkGtRvIjuvW1iTDpkITdiepL
thXQAA56r7BoVemPDHfEwa6xz9U2Uq5uklmxyZ2E9NKGT59qcYL0IMwPffk8aCI+fq2ZV09qngVE
D4RgTrBeoLYHiMOOjqq4VIWyHjatqp6/7qI52Srb6HdjgDedSTbNxXnwN5KKmqYRYH6WHIrIu272
b4goOMSZj4RzWZxgApCJSsiqVRhPxeQ2dA55ynLjdsCSk6J94V6zg8OBRgOyeB0ijYjmpdhj6tLk
FuHO5iWHYLHX5VQcZT2HC2rKXxXBxNS+cRxiq1wH/Xw7QoMT9IXdYXob86jgtFUVR07uRzzwyZof
6Ery3x/VfFNpQb+JhPa8rEojjxCsfHZBNsJO932dx/tKg7tdm/7OCwl3cM36uNx0fUD+sxQJQTDt
DnucdkkYPWevItFJUCaYNaMMAjTIpFTVgQwdiYvnF0cPqCHDKnhCkuT9ZTOF8ph1bQmahyFGyymQ
/Tr/YYRK49KV7trYO7VqDqPM4UvbFTFYqZ7WWFlDHQIXUoE8ZvcROkq8OBxi6EJk3Ztu8pNpK/sD
KtJjz/TkosCacZEoqGTGQMHEcWlP2aM8UluQx0ZvUXRIc2tYVslQwk+hE0mgF1QXfCqPbXU0h97b
lk141SSMjto8VMdC1CaRfuF8dglphCwr3aS4ZJeiCB77BTN3V629gtQFd4yOqWdT21neMKbiVolD
OVjlsZu/hHCgYdDW8XUV+i0OaJ28Vz57QvnpuCxhgHUv24RBVD2qmyIgy1d1HGmG+mmG+rT36flm
Zqy2ZecCldSHjV71x8jGsVhJxjPa1N40OR8g1ocXkxb8ZeWpK1nUHhYsbGZctt8qhwpYjRcFRQrD
udF03vmiN4AGwA+koDI8ONLohEINs6LrUU1yyEIwghD+bw+pLKQPHys93ti39l3QM9Yb/WobR86b
1dVPSY4QWtNxg0kkl91UsNfWFMzdJPm1aPznpPnwk0p3Nob4vf7j//yeT//H3f/4/zL33rexC/x7
N8T/VfFUFv/shlhe8pcZwtD9f+i4IWysDLZuWjbeir/MEIZh/4OhocN52fgrwf5vM4T7D133dIcz
ue0ajuv/lntv/MMyPU/3XS6Fwje8/405wnCs2fzwmzlC9z3hWobvYVjgA9mW88/mCNAOdT2QuXyF
zZGEW2LFD8vNMECEMGJzOpjTQHCD5KD0Ncg4wczDCShO/rU0342n7LlonHDTN8w4mUFE3SHwR4x3
8xLqAObL0aHRquLQjhMlk3lpuennu8s6N+99mlrzI1qVtpSCo70+kLcBseWBoWI4e36oQekFp7IX
3ZyuzKgJNijKiE/9+4a+CSmLy/188lns7PzZNicmonM4opo3HzHKThkIadwKLgKr0IAeZc+VleXG
rGZ61DQo7n8vopf8GadmvQ7rmSi1PNx10Dm+npnkxUiFPk3Gy6RjYuyYCemRyzfmjVlFAy1cJ55D
zWdZ9/VwX+VHLBWYw/ucYpcYYTI1ToeG8++7GYHM2arQIpTjxHuUTXMoplToiB9ZDHsskV9rl/vM
j+noDZWtXwQFJoGpnB0m83/+fWM4878fGh51r3T++gUXekBKkpOhMRAHKSFouV1CIrdXxwRViNAx
8KPOq5cnfD+rV+aT6C2NykzLdbiq7saRHcMq8vqwLBl/L8VMG8gi+ueH9XgI8DNaKP01ZsfEV9eH
tJF8ScsTl/tmN3+Rvz30vfXftkno7PyqBg15NubG5R/vLr8ent99+UjLNr7eaVn8/pzLC3O5lSP7
Wqql5qHLPONrieEgpBSR5VRj58Xl4eWmmrI3TFEBUTG84vsm//uuqLSRZn7y9Yzv9d/PFbVBkhUz
X80gE7Tw+OYZuHD7tbys/r5x533l6/Fl5b+8/9umlkVAOskGhcLD90uWpa/t/LmJ3973vywm/ofF
lHP/5zv8tqXMGZ0V0kP34rdX//b4f/Phf3vBb4vfH/q3l/7Lx5dn/vnR/nxm7CS0oDJrw/COrACP
w/97916W/u26r+Piz4fjzCp2f6zUSo6a5dAZ3WxuVM5H2PcNCjalrzXk/BkNh8FBhxhsvl/z/cQ/
Nrs8QHByFKPPXcrj3zi4pVD+ffe7eL6sK22MDJgf2Hv+y+Ly1G8w3Pd2v0vxyzbIDOcMuDycL5tb
FkXfsOX//t2XJy43y9sIO3rQ2j7bLKtMSnHdy7LYJVGnr5N6MrZ6j0GCwvXBER4JNZM/hxO3GdXf
eeVy42WmPV18PbQ8a1nbxD2TEXeCsVdXCTaxBiTRcXlo0hNnul8WdRHmJe5YtvW1GczNQMUkuEOS
eWiXf21Ls8hwYYxPem4alxCDAc34c6NMOsOPWJEzOknM9XjuC5oQF4Nqf6SZnTCvG4Z1l33AEqT3
GEXrXKuR5aABvui9+CizUsKcgT1P2aLND5Yb/rSmroNwDC21h+9xESiqqL99yq9/Y7QpR42xitAd
cEnr5vN4N5/nl7v/dl09P/m3p8yvWF779Yp/cdfHpMJV9J83/T/YjEWHBEOZt1u27C8X2+WdvhaX
tctmvOW6v7zBv/0kuR4fIqoL298/TT2UCHzHO7lcyfQ59njp4CxL2EMYKvy97s/nfD/8/ZzvdbJy
HIYi/7yJPzZrdorr57LyexP/u7dZPu33u3xvZlnnJ+lrnjKtHuewanhJ6mDOV9NlaVm33OUKfjYS
fdx8r++iuudaOL/sa3F5KFmuq8tr/tjicjdfrpDLw1/PXF40zW+7LH09/n3/a5uRrV2OGqiOiYYl
4h3AWSbwK/z/Eb3PY4RUtex1bK35SE+27QcwJbStkH1C4QFOVXopmOnAai+AKxFEE8kfQDtQco9o
M7g+k/WC4n4FiNDfqjwHseGXu65BKCABQaWp92bZIfWm+IBE2NG8vZHKfN974D3LAB2u7d4hAR7J
VtKAa9XVz2TqCKdghLGOrROCsekcVsG2RvdGRhixTllcPeiuZm+jsn7JYu1ngjh2OxrY/8qJAm+v
Y/Ijni6EjuATAObHPtL+3gXYGm1tMmfaDP97lxXdykFkXFfRzzQgrnfs6SPO5kS88hCfUmZsAFS6
AYhH4do7mVZ06OJfKaqsFTMOwBiOQ+lMRzjT+xRk0vQdGz2pTlTCjzEjcsix7oEO1HNupcMpjyXx
LvW6ZOxOP8W97/qSdMVq40eYE6qy8te5jyWMehZS3j6+c4xJu3RCGtbvXVHml9QdI35JFJ52GSdX
cT+9lFn87jaTtTb6V72+p5JwrmxBYsmuzMnVlu58niNCaFIWzLKxYzQZA3YRuIhWOFERo054ZW9t
BxsPrSKIOnCArQZgVeuVb2VPHc1rQiARCIfAU1i3JjKOzkeOHETdY+YSeJ1G5KPB+yni6lWIYEAT
gpqONLWcnA5THhM5/JK5Mc8YFFkEsmr5LTD2GA292wwFNeWTKN4D28Dzsqjn0kPfcFJFyVlsbAyN
eevXay832wu38n8i0aXIX5veFXIzMqwJjBN+Ge8j10RsfBsoBew6xpFW2cq7lLLZGpQMbeowaxos
GdGZiSDUp435t5yp31PheC0iM7npWjndti/evT603dbFu0wlVPvUol1QFRIjuP5UwnjZqoDspBDf
Rz1ZZ4vs2rLYhELOSGQg242A6Gx07QWacbQPBaIOOrEEEJBlFRVZva/mYkacxCSBeQreUUX3JI5x
mQQhDvK82ll+8xqm7S9qbBA7qga0ZHrT6XjLx7EWN5TxI4AcqR+cpNU4Ry8ErORnMYWpD80Jg01P
BlaGDmJVlci4mtY4+LX8VVT2WcwOXiwOW9DJCpyQPcWwKtJzhWT1QigTuUWNDBFGK53FXOIDC5Ck
oyqFjJwxs7Gd3EDo03HwTMadnFAG2YbDdoK4XSX9azMNt07jqDUmPy6VZntYXjHKKILGP9IFrc9F
EMpXT2S72JiOjetuco6POs3VZWCTBJckty2j/ZWsM8DVRtRfBuA2U0pLZ3RHB4R+xtFMkgAjBJM1
VPo/BwEqhSolcJsQp+BQOPtx8EeApUD3MPZf4I1ub+VcJW5jXPaqgZAlEE2dx5hfwoZuhX/Le5z6
jmu40qHQtVglXSskmlXYD2Y7VFdV0twrK/J203TIpzih36kkZedSMCFjCA24hmAo75BHkdgOVgY8
kelfl9ojckTxGGktsABULl2flntwSOiRatDJIT09SSw9KLN3DBuAhvuCUhQH/kWpKRpJxEQ2CAwF
dMiWbhrRBDRL2FEftRZbkWgwlwcVwCN/fLMYjOAcKGapDCZWD1G4o9hA3M0MfbrbtV1tDI9yXA/s
TU2rVqDYFJwShEIPF7XZc6njzu7Ry0k+GSwEGOO9j9+taxD9LPL5gl4jMhvk6sDJRNLvJD8uUrno
c+qCz6KMrmOUck4y3AdFhdVCiq3XYLfRoFNKA61Yo6H+AXb3UJqkYURBSdKslkXbxrLuO8uwQYL7
ewSCBd2OYTzToQQ7GGvU9jnpRhFxj00ukJSXNoxGlwyXwGw3ZT5tQ3haVTWcUFW9gF3D6T7byAAh
rMpyer0cC/OucuUTRx9uedXKFT7M4jLjXuMHm7K3mY+mcXERYtdJzGo7KISN+lh0dCbDx5jDdNta
70ZJK71vUEUZFQ0xCk/3A1r8S7eLyFFton2XNC68bfBnofFgtAzLGr+70sWbnwXFFjPGzm/sFiAF
tGxD5fdWQABlqMj20Qqiu6h/bx2/EfcZVqDOM4/tjVNV2hGHLW1mEGxIvUcYDTSaR0hSde4focnR
qIFFtw6dW0RRpGFLjkm6SfWqqDRkdOLstc2pGnDnVS77Xp+C+Q1hQabNs2IUhUQMwyWnu6ZJ35gg
AE3oMEU3PgGAAfGMAgzlpY3db9vATFwzkt4rHSSNOdbn1IvXY2Int7OvnbMdirVxtI8xxvZLDrzL
NnT1i77yCJqKk2sLSfrUwHfv2gF4LIHxHTHF4IWRgPpP44yitDNSC5FcXjRATlUrjh1AS6JJCKws
UgeUGU0VdxhjKMhhsQuYCdC7MHES0YWkFwUi0iV4KZqr5iS80+o2AAiSOZUYyODoU71W6AMRdRGU
6HqsUlL3dqOrEaVYlK9U1PL91DEiah2608J5HLpx4xj5YzEhcmi8YpeF/MIukGGs9RMJCHbDbL3G
A4WEDJ8cZHgrOqUe4bDdCN6oMuCY1R55RhMAHqtIbtSdDhTh5DWz9wBYd8mx4ab0JDiRNCRhvHct
8XYBge2xE5wtN0PbGxILaqc6iY4NrQLKF32KsS9uYbrXSfwU5El2mBLthAPhh90NmwjS1UGHkcCe
4WM2BRY9jc6pVIB67BhTpDNeBfM3LY3uBAyMyZLkzAcxxJDwFwuPloHlxR/SiPHh2gwU6hjZR6Pb
5aUqJRYujXgBs5P04ooHjwJRy/n44IT+JkIldV0kIHcDYbZrG0VPG+nOOrRw+I5QBmtGDv+PvTNb
chRJt/WrHNvXh204Djhc7BvNUkgKKYacbrDIzErmeebpzwdZ3ZGV3bv6BY6VGRVCKFKBkOP+/2t9
qyztatM0zc2Vs0ijI7KxgZRE+++DUekPuYdipDUYzwhWVtGcrYAmpMTzEoszB/GxyftgCcifqQ/f
vPta9PxTeuTgIUAjpSx1qjqvPCM1fzIH0DAjBrA+Cr7HwweQtKfRGH4kvTauS4U0PYMGUGewn6UZ
o9Mx03ab2nA9hh+zURx3F2p4Aze44wYEj+rB1escbR04mliVqiOsKgPF1GYaqSFx5h1LptB6lZ8L
2lZbWzdBpJHtoBzaIZokoYfI0TbGHpZBpmyxpIcCaIZZSnKq1QAvzpQHxrhtKlzvQgf6CbbxN9S0
XACotkOHExckIfgorWLm0z6UgW1T57UfyuKQJWN4dMnO9GuA8r14aNwpYz5PUiV28sKICZrNC7ln
+bA2zC8wHeRjLeahM8mgMQ40oNvuGw1JBpNgzRkn3Mh3XhDeFSzr9nkNqMo3CVN106fBzMgDyYqL
L/Uno09b8GLZs9W23/0aM5pOn6RQwackcouVMwTGWTOJVQqN9hCkw3Yqae7nQRQ86MpCC4RiEwae
Y4pPVRjQ46POsCWi4Mx9kOmW7XC6CwywmLRWgKhWhRkUazqgJgp0rLQWUpi67GHT6l+6ZvyiWQR7
SmxHQuZPqeuE+6RJiRiz0OjDVNvoBrwE3ZuIlgmjCcSN8RjZhND63IwDqaHKUNGliDqC9b5XjnGt
esP+KNEkJOGpgF27HWJq3VP0xzjBmGk61PCmS8qJY01co12+0pRJxSQxV0zRtFXveME6yGekVi/4
8hHDp4UEog24O3oiqD3jqs2K+ryBFuB7YAcjzSZHMPK2jUioNPTE4rZ6/BA2rb9X1QREeLyQKqrv
Mj/5GLQTWToVIMGW9Q/ejeIVMKFpII3h68XsALc08mHKHcOcjRgHb+0YvuigbjaZ1/8wGnFWbocy
Z+x+YPSjHB/v+nr80aeD/GAFJS5+rZgnloPc9gJJb5TX7cXeRIIWqW/SD6/JqGvg3bqt7u8d7ZK6
/VcXLtOFytEO1o95EkMNcCUs19Xkozxr5YEa/ZuV1+OqbyYUbvrRDrAs0Vn9o3AKNBreFuTRNwgB
ZFSYZOthBSCJsG+PQdJ8r1LPJTmceJZxdvUasGKxwq4L5X6zIcbkUbuiiXmxVL03K5s7ZoIUxfPv
ThV/yMH99MJ5NevOXXUskun+jy+VV/Kptq+CfirNPaJ8FNl8nV6fGaXxyxBf4MArSYz8Q24ab0He
nzVUfWMObndEsVPE4XTNwZ3R3xfBoTNMY1+5fGSauC8yIRQ/3q2YyuRWelg0XQTiyy5weMdqSOLL
z32gN+jF5lAP31/lGx7RYdWAW3oWHC1PdJN8ayYFQx3njQym57p8rhOzv/UCg7YiPJaFKhqvCXN6
b0cRbwQPZ9H5GiotstDKVm27Dqc47WOLdmlIieDaicG/N/NmTLx7hT8pS/MHHNnWbdlQjiT2fZyY
iebqz32ZPZb7qUX4o/9zXzuBYDbM0NiXkPtzx/Ie03nTcjEWqrzxpSCKpGkQ5qSgSKZ5Q2m2ODgj
AonlYd0E8hZVKnzs25kp9Y/Dlv21bX4Mmf6elv2YEIxbApIbhVWdb9+PlYZnHOGnAxWaD/nlCRJb
4KL/sgdyeIooKc+Oyz+wHOoF8IPdRm5YnBabZdfyZBjr2YNlj8/LListwqtS2qb3g+hOrTBHpntr
hAjvfTn8GMLSO/ZCXvQxSs7DYJm3ZeNMfK8wp1q7933JiLwHS3uyjnUtIvKAsstZau0ptmLrFs6b
5WCACrRzCOsbA7heWeYEfKgJAMvJKhzyNObH1Wz1wktkrnGJ8DgorDmScrhFtfM4uYwh3VSSaV62
5s11Y+0RsYg/P5Asb35uWFp9hgIynUZgLBqzkKkmG15yc/jncUPcuYdkwne7/CIUYvaDn4a3lJCG
azFnCy9X1AT/fz0EzcoFw/uYM/u6m5rj3w3kmYXnDw/LYcvGLnOgUw7R28vD5VisoaTLggjeLq9a
9hmjgYMME3bSIuhEfeTekky6N+TW0yws+uJDfLst+w0F99nuZz6Qo/N3zId57XgslBFcliNYBd70
UEjKNlx/+Rg2B8BQ9q0syKorMqK+ReCQ9zlM6rY8IZqoRpeCRGh5uDwB18O8oo5dyyhukFm6QYNS
X0romeSmxp11fj82KEuQ+nGt9olRRjtnJAdk0rzgXmQWgH6TLESpPIxnWJk9mExU3+qyDO/tvDGb
ujlSU0IlOaAP+f8qgqwJm/FlLP74n/96+56GGQLJpgq/Nb8CEqXF5OLvZAQf3+ogzHyKX//mZf+Q
Egj7v10hLbjVjisty0QU8A8pgWH+t5Joohxh0OD/E6loIj3QDROzhGPYgi1gxD8Ri6b135aJic2V
gsmlKXh3i/bjdy3I++P/k1EGycOsqf/nv8QsEngXEZgAMGywb1hoABSgNTRnAuO3tyf+ovno/zsx
HADWbW3IrjMao4pHRjr/2GDpWfst9qAU2prpIP9tXMFcsM8fMl0nPxc88qkuHOqUFQjipNUvs7b/
lzP5p3Ll13dnyH99d64rXKWDnrQ5QcZf351P1SxRSBXvNuFNJXPgS+Jqc0Il2VlhIu7ceJ4szNQr
2rOERXKfBfEnxKGdwUkqZRXKgrvmzlaBjrGisze1Lst3hYBW9MFj64W7FNxwPtkdfGvv6394+3/F
Vy4n12VajSCEki4Cjt8UGpXfxMBfhXmf3KH4XE15dC0nonpiBTW4mCD1+HCAyNBliYhJz9cbbhDG
Q2qr4CwDMzwbfnIqWV5eVZ6sHQ2Nv9OIV7eojmGukbKXeoD2jLI6dl39tIjREDquchZ+G4nc6pxq
yf0//E3zKf/rBaOYowjdcR3+NvH732TI0M/cKJF3LnT4UbWu1vRT4DD0Pl5BoL0qENYZQx01xdhx
Dl5eaidLBON5MD3SKAiRdIaxRIQrd25UiqvpvBhzYdaIYrgVCbBcH9vv4EIh//u3Pn9p/vWt890x
+UbxrZK/XU1ZkXmUwl3jLoi20m0tehrFvp/9AEnKclz5hPCBKKIOO8YXrIHDF+BBlGl3Fm3TQxQK
OgkVklqSbYadBLtMzaQP9whl1kw1wwctItyww+s2qtpdGVUWPDpYGhv6KGjPXDIPFaCKKIzdk5er
ZMe10QIWpyAsZza9FPVA5orhbksKpVh0AQUSiRYC2Cd5XclHvJkwTM3cPxB3wj3BIw3bIwy4RTty
LEf/irjMvSwbEnlUR2KBRRADxDv9MpLSdLRCjQo7GnLT081Vjzzni5vjWnX68GOn5e0FxmKyZaiY
mz2U9p1I4LXUm+5x+amPu1scAdLWpVY/ScPIrzqzmFy4e9o2hK33NnPK+MWeTGSxA3mkmjAb4MRV
eRxqHWe+VnzHxO8e0Sl+MjKfiBx8QPdAFAcrravD33/exr+7VG2pLJb+ltClqf919HB6R7aDCoy7
RqRGpyhvJU5FKOacc9YmJmn3xrWXpnME4PcasB7ZxhjOCKYmmnoyPHEJ0HS0VDSA00/npBX3XoPp
hm8EQBsJuqwkXCtzP/6Htz2/rd+/YTBvXchhDMn8/69vG7AASwuis+4TwkIG7uAJPMEjLq8Ui2OK
vDkzZv25D2xTOdnFDGoi6+Ln2n3TXd14sPXwh4Od4dAD+D1SCySaJki3sgTYMQZtuP/7tyv+zVmW
woGnDt6QYeH3MbpzXVbl8SDuqeeUN1pZcDvjL2GfnOlMtWsHxeeG2JoTQtezmLL4LPzoNYyd5vj3
b0Six/v9vNF81JXp6Lwba/n6/3Ir87BgcGviU2qz7rmMhXmuPiZBZJ/zkHwsXWs/pN3nOM/M53CK
L74x0JbpDeNxOZVj3ezo7RBnBsVzM43tmtqrHhnHgi7PqqqFtQkjbaY+UOHLskM3pOpohN0T1fz8
mhHP3pOms/M9QYg8LJezpmUjiZPJpwjp9/rv/1Tj31wiUuomUwqSrOS/jGSGqeUuhl/9Xg/hN7Pt
owcSAgxwEmAtIRw+scb+YefOXSOTgFiPIfkS2fLCQh6fbYhZARN/ux+dCfa4YvrfpDR64QnsIfhp
m1Kj2/D3b9j+1xu5UkwuuGfwn7KM+bP75bPBs6yHmuyMe1UT3kdQTbdnkN5Pqv2G/1KRwWLKVZlg
hW8VvJuWFcNDWkXmsZbGBjLyTQQTsbX58M1yOucsYN/Srsy/oN8kVUjnQ5H44I5zw66f6CUYdifB
AX20gY4edEh+pzgPSLbkXzi0tTwFLgCKtKiDXaXDOuiESs9tOqZnGBnS9VncGsNTrNNObFjKbJ0I
8Kc2KHpOlF0mp7uWTnfkruA8RgM5C3pm3DJWlD800H5ZWIg7uVMnGbX+KY/Es3B9+ZoOWrUSBrGz
oPOxTqXDxbOlRnOoIp6AP8qoCG//+/NuzmPFb2OJgtm9yFily4Dy1/MeJUBQ6MiLu+vO3lo1dU/Y
dPOHSeHJsKH/PGlu1xPSmifncZxayFLj0c5Hd9tpaXVIddPbtbV5mhyxNzNyr0Bmri2CctYR1sgj
YYW4FfLxofBf264mZRe4KL1c4lUkSAevYW6Yjeazn9nkqEfRY6xl9otDmTTJjIdJtoRs5VQESa7r
MTiYqKvjA1jh5Bl4ANC7hgilgCbZwH0QX5oqtvgs3aORV39C4/8ikv51qin+qqad52pKofFF6mdy
viz9tzOlDdgqbM8U96HIPpolYRyggj/FWDnhv9KBcmxtpKOPcN4LUxAQuIaDNu1XsTlA5fEo8MiC
XiY1o83ff4b279OWWWZsOiwcdGHpjvj9nZHoZESUr+t7T9YIIvi4vsFfJzk1fsWk4pwrpZ0HDZeF
VoQVBa+EYkFJ7cyxC229XL6FjMk+HomEgdIqL5WDtSNsOyBRnnvBM0vo9OyCN41C25lNHO5i4kc2
DanxJH8fAPvqT7382NvcF7V+EqAWbFzGqnnTsqQ/Cg+R6xTu08Qqt7k5Y1ESCsLAP1cBMWzQuci1
reeLX9rZWu8KSSgu4F8vaFdN6AY7TGQg7MzYWgeYCXdk0wxAfORGCrLRkE9EGIXOYQvpiqGZuQep
U/CHY6w8u84BN9kV8H9dvycO1yXkuPaNem0BX9rKMCe+GcLSfxp/iTL67YvFcknnCyUZ1QxT2c5v
A9rkxK4qw9G/Y5/Kr6k2dTtTIyXNymgG5NrZssrvoTfQMZ5G59hE4cmVWfDSTFp17AnnXAfqqzNU
8dUa2xkxpSbSEouSaaPQj0pV4G/6hsA3yyfYNrK/JrXP2ibqPFKwev2KJnjXNnGMgfNz05TiKfaG
16az9Uub3yI3ftQ7jUzjpNH3QVR9C1t7P2f9EOBrYc/qO8OGpKedYunD+YygIMGkHLpw2Dl8pXEX
hi28Iv4ksgOZq5K227p4TLjjRA9tRFFiSJ5UmCAeCpgldTZB0wToRA666yKYFdoO2fQ6TTT85Kax
rjOST0lsGjDAzj8Z7X1IzZPyqByTyeWdRVhv9XiIH6nmbAF9lJjHKrVXCa4RDCewaHSCiZxBHPzY
eHInAEj0pG0iPuwebnsZfRQ9QesR6a1D5VLrm1FiFc5qPFtTvcf7uUpKaoZ+4OAAibAxqYgiC78W
I35NGnkDMmvDhV7O+LVoo+ckqA9MeincfBorIQgyoaQ21bq/tQeExUiCybjDHUqrHjVRdqi8frh7
TuEDimij6+jkNJQ9fJNySL9NLVm84Jz5Oy3zOpjtWbN4NyQ+45V5JMCLEI+4FpuOfBlyodC1p3qT
bwfhEJPZ/REZ5NXrfX1Nu0QH4oKapmpHZCpaezd7rh4+3mQPIuG7wMi8B/qrXaYeNJmnd9cIXc6t
a6IvtZzeMicLdlGc2GDSxhXWB3HsHPtmVt4nHPfTLczxeGJJ21SCCyIytZ2GzvVQxjaBXnn9HeM8
nWOFjKPqHP0F0cQxr/XpgY8Ndo5DfLM7ioO0JJnRdXwNNcxKUTHNWBVIt+A1bwVfFUCLbgOpk/WP
t3ez4Ozk7R+OyB1qCXV0SQTqHwPRwi6gW331xrC+JkTITWlbHR3hpA+QvLaUM2hfedxv3RKU7lT3
6YV0wUtLmMtKhw9xV7WNIxXeAjKpfmdTC3pEJ1quUtjJuzAMsl1uYXBSfVqBd2vtTeexCvNhW+kC
7kDyI0/4gg2Jcg9CL68u79ljypX79Zy6Buq/tYgVDAEf0YpgBs6AjLRIk/YDRgBivSt3mHdVj8Hk
149mMjWrSRqc1tnOViWFD7yARLyAxtng6MMHk1edNR0PbzFpDj49/v4ZMFST7R1Ppn6jMq7foKL0
NwRiWYqIo+EkAYkhGiGVuL8g+q3jIPSvReedmty0zmkwu5aAFFhqOoAksB9pHJVEw9azu1ZDE+ZM
BZIJiV+ucr+NWMuTTn4ZPAdxRQQ6iFRQMrYUV/528ZVAaGGsDZo/VBMNV3feqELPVqVDUYi1nXrw
UJ3ukcd9x0Hv36ambwh29W45hjoNbuoLZqZLVXn+JbRh67cuUTsiqD7QVTSebd94CLRxuob6nnwR
e9VJ7N0al+3XcJq+k2+rkAoQJixm/cRUCCgGjJRCVMNDgaCmYC0UT/QcUlPQeqMsu8xl/Ch8rAct
vEKIv/qBFxz8IvX2foyjnFIG87uuNMlojOxtUHf5qVcoKWxP3dp8wAfWnJJyCJ7N2MQgj4iik9Mn
KyD8GgsO9O62jDdwVvIXMF1FpFYMX+KRcSrYtEUEG5E+gwpqj24+HRk7Tdd4FHlZN1SHoNP+CBpB
+7eip09I36p2W/NVCONVC6ZhO5B+glYYLRN2QJgkv/zI6p3H+wFb74nVbHnqSN47sSwqfj40ENku
69wSTpz7yKg87RaPjJU5Ew7kgbH652OdTAwYMjBtZp9IaSBzXzboQC+GqtVu0Dit7QxGed9U7kmf
FewqM7k+BkbZrXKM74u7yMRfsLJJWNvE2BxP4bxR/jSe4IDNYovugPwBIR7sk6Dvur1hpMfI18Zt
OnZvP3cH4TmwjXhfNFl7quZNKr3mhFSL9r9JUEpSIqhFwr5RLOkP4UB+6Ao6KOaVeRMIWZ80nQ15
F9/stK92ICIwPLv1uDUQNO0IEX71Tf8VvFwF44CiuZulCT4fPEkJrp+VDOBTyU4A0s34skxVR+N6
Gp8NlAyb1CBeVOsB6uCf7Oo5wxwnws/Nbw+nHhPkpMFXUW4dkQ9aDGiysw+G1mdMDhDzL5tJ4R16
fwj114TWTV8MEArLSDbci4vT8nD5ySezFkfS/EyEnLoSZCJIlT1Wg3iOAA0etYZbskpAZ/cM9huQ
A3jPDXfT2jF6Gzt/ESZ10M5v8QvTmdJD3MKa0zxUZa5tlfhDL+xL30ONk7pls6btxDp2bORA5QT9
Ce0t/Qgbphr9F7rI9AT7CLy++0L7Ltz54Hq2cBreoJfsSeq1VoyVw6rtYnszY8WV7c29J2/dBhY8
1RHwcJ3AmcJWxYmiXnHqK/0HapI314jx9yq+ngEr3LhJjlXUbyvYWUMdQ5Tt+q1iinN24jE7Wnlw
dEru/YkpykOYvaG+2PUO0MFmQjJWW367BiJE5CqZ2qzVk7VItGfgbTGis4Zypl9Ym1Sobj3K+oHS
ENIJdNzJInQPZ6X+Yrvi9nV0/areL7uiWZm/HLf8tOx7P/bna//Xp99/gxXMFNuOWNvf/810EfK/
/zNFqRP2gBf2l98dL8cY4Ln2AopeMY6IzN5/eTHPiryg/ANAgjFtlydyhqeJTIyGT2Rirbf8huWZ
99ctb2V5GKOnYs6Pw9UftY1V0UpPsmEXoaB6oJOLDlhjgeTkzXd0mHttkLjrsdhtoMhCYLHRgp6W
zYSYeN1GukQo2DDgj4I0iq4hscQpybMTxtqxkLxFltIfdDt2yFmFKEytnGJYYXwLIrLVQj2wThm5
QyfCJkEfZ5ar77QmeO4X3Mjy9LJpWQedHOXGa6MsyBzKZGiul2e4C1qnkf53FUXTfjlu2bVsloep
lZkHjTyEev4ly34rcf78qUjobXZ65G7eX8BMHkwCq+V1WgClsBBTR45GS440RjDSmDI9DL80uCei
bdLJOoBA7r1na1b1UH7KT55vNZhh5h8zzCbTui5mK9myY9n0NvKZ7cLOyotZS1tKd7Pgvd4ZX+8P
AyBf3BBMvJnvO53ZiPn+8P11y9HvD5efSCtMtlASGWN6fTI3rTIoIix4sJjwMBQysKL9pg93Pz0V
iy3ifZMtZoz3x+M/TR3Lvt8eLvt++if+ifTyx8AZ1//rb1ieYDrQrZQAyRe01Dp+Hp2mOfmzP5+X
A5aQ93+sDuNmD/vkaEHXkAGqj19AYu+Hvf+j71yx932/Hbd0w973/fKHL88sr3t/Gighvkt5cWVx
qyifNghY5j95aJUUxXo5kCDRunlejCVeGqfpYTkzRdxl6WHSFRpPZR2Wz+z9E10euo3BAizNE7Y/
f152vx+6/LR8vOFPa+7ygq4T6N4yhWZWRuGh03GjH/rJLbY1XJOShfji+6lGnFnb5QoYJiOqPw3z
oPjT22Ojkt4KfIpkNuGBz7L0GNdMnjKynn5uqtrB8/r+2LNQ22t1YCE4hNigJosVBuPt8kuD+Y5q
GcKnLuGhFSbc2tKqXaijGl3O6vK5VEx8d0aZvxSs6o7ePIMx5g94al6TsMF99Q9v0fvpX/b98hH9
9Az9POvLFbv86MUFl03Ytl8IpP6mtJAulhXmD2MOYXBqiWF3S5Xd28Ej51brQWhaw1Mex/AmClZc
urMDOebswqhQe9vz2jWsGUyLcR9vlWqDbdE09b5zIabnTCVBPk7VhRbEZSiN8qN102w0Hk5294Tl
HwG6HX04ZpiCfX/VBuLrJGpEBbn+YvVdeDQaSOB69eCm5h37gHGg0PI1JILLGq+mipOtyRDMPY8u
UV1W29wo7UvYBi9TBZtKJeBm+xLGVul8JYiUTL0k0ldhT6IuWe4MyqH7paxAVZN6hSPUlN5RH7WH
xCsojdn6FzdwbCA70QS2XnwGuAEwB5xma6TaOvfJSotnyUmLrtHTvQHVGgt6zRzf8MIQtAW6CV6h
RhGXxRMdJoO5gUveVo1gU8aKADCZD0dXDN8mGsC4rTV3D2PBv0HQAQJRZ2Z1j/zxg2Xn6jhm6js0
CEJG69Y9eFbfI9eCm0W27pOqp3JfdNFMem+2NIehRc7QHTnm4HnS3npDuKqtJRrZfe2Hx54vw6OP
LHINq6rblWF+cSP9ozWaFrdYj5ztFN4Dp/2ajU67Dqvsm5bp2aUrSMlOsuhAHfTGgFQS3mkD3AuT
axTZhDHb8d109fSl7XwCqU3z62CM+ocqOejSIkxKw/2A0RybkDHuW0iXzF266Og5GEHGmFthNKf7
SGoGfB7fJsD9BHpaD0u0uTfEO7pDP9KcOmWsp/ZarzOxtgCHrU4pfaBzClT5gxOzFpMvQ105b4lP
bJpvtMZB5H6yV6SBNUN7jm3GD0vU5c2oxxbLi9gntXDPJWleTqMNzLO9aVvm3WM3ghNSYhifwqA6
WEhyNWW1dwM5PJ8d6KUydeIHvwlrLrWIhR43Os1R18n0/CMgSo/ukC/WAdjs5t60UbxpO9M5J13x
we+UOOJqOgL4I6tqpIaoI2XaVF5MrApC6oeh1760hyQ27+MQu+ckgLCkp0H3EIqvmgbKB78rOLra
H1fmLDH37NI6StvauzdUfnD/CegJi6tLEXtL0GT9PXX98Bq54gP9G2awrNB3QvSwwMEZDiUX1ggM
VhKd/SAq9RwU0jinbxMt5w+N+9UoxqcxzKBzh+YXWZrDzR88wCbjeKGFl14tBViQuQrKvnzAUg8B
vRoq69ko0SsZVXSu9eEbyB+AV21gX0YNKkzb00dyyUWYaK6/OFqy7fVogI4bV4eszj/00imOrE+P
iCL0fSiJqTVH+hdhdyzom9h5ViGjAiFuGBHvjhO8qjxTOyTj9BoVSfUSQ8DyjOEWy51v+/XdScN1
ldsnLbQSSsV0RUWimCKBDYRVOOyr0NTx2DcDcDVE6IHm62eH4Lx9ntA/KGcEkAsZKLPkQFkToHTc
QBJHevLQTO7HoQPeZtbTtO4MGGr6RI1wJGB7Iz1TPjDxgmyVGtFBlCQ9FzO8NGvXVhp9GnveOat9
DWNK80nLCR8yusS7aCr7Y2zg0xdqxyHZDnUfV7fekqw0tO0T0oNn7GvUE3hIZGMh6bZoDb34ry4x
odesAKoTxPURtf9nnVXxFe8iFN3AWBfSxp1IQvmZtus3Q89f3KEm5IV4Tr9QBwxQlygtPqFFvhLN
Nux1rAWaO3zWm1hscqQ0BDEQ2T23HwVQwejYC7d6E59IJJsuWqBtqwqxWQtbcPwSKimPeYf42mht
UuK7p8aKflhxVB2GhL6JBVwsSYNNx1r2paZDPatTq2M6PmFX0LfdYNtrk4Cl576jwigzPgBp13vF
qhV+ovYqDP2g1NlIIuMlkGjJaAecrdJoV3Qe1DolnXc1Oh1UNl8/5mREdtb4cTJLnEg+IeJWl0V4
ljAjuupZ783q7GfNrN0bNkPUOXvgSYRla8rfR9SjZhIOPO/+nOmJdrFaDNxt8WzUDiUtuIJB26cb
JxTtOZ2+5v1Y3R3Kda3RPzOVswFbF3vcleMniVJYyuRcyyh4dpGe70UQlSewJQUmlj541aTX3RVp
9OEEfI6s5Pbejd9Cw6y+arVdboqS/JQm5qKlGonVMOqNlVLDuK46n4iGIi7uY8M9zUnqYo1Am7Sy
hGpCO9077DinZY8noRuRC/5HHLnJAQ4/tjDCQPUhOzumpR2mGsm3QSL0pgYNdgGTtw8L/h0z6tDA
R6Tm9FbP96JNY0rDcfQ6NjYZebjNRieNHhsP4kg2pXQ83IrNkD0OqUU4Y5iQO4NKsLax+5A+9wDT
qt4UzfjdtprrmAtiVsbwTdMrdfSzediGdrwd59jPikklU6/K3SWAKNftiOihbQ4Tc6ibIuzqJPXc
Og6OhrOtK0lB103tOYnRQ5vmj2xsyfG2olOsI0g3vSR8qhOg4HXo73Wy+G6BG7/JYMwvdZfpgPyk
fmrumqIJaJfwqxno97RdWMqbal+OmU+9O+UeRlXUsI9dbvevlFa4fLUGvrkl1znpnSfHtue5Uv9G
cV7fJxFLeAeX2cWMXMRDk0F+Jl7Zqr9jE+SfnI49Z2E3iulTYFfY7nR0/7HW1XTu5UjCDCVTjzOD
yFUhesffoGtWhVbaw4YVxx+xhXl09HADB71R7yrIttgU6O0W3pxSVROxxkz1k2kmr11vMnmlxOp6
s0E37G3mA8NLbBGiEfvYgfvefxwqqp+RzZsgPEWBME4OvRydPWVhiiuwkXX7jeaduOqq3XMiZZr2
nyU5MWQ6+n/4FZ051OPmfRg0ppVNgPD+NviAqIwsec59LuUudLpNLRj+mcJwVYzTo5jIJIXORaNI
1Y8Tboet7Q8fQlbNVJCn8MWz24vvexapDuO0xwBOroR5kABAwnJI9jqZWvsGAdE2UvVVi5tqMxDR
C/1TfdTNH8zqkoNr9Ap/RMbl0hZ/0Mx5slpD/y61kEKya3/k7lVs41FtBGDAe5Go12BKJyLubNy+
0UR0giyZM3ax82DGqPULo9T2roJgqVm9iwgbwobUP+hl9lWRee6GdX/y8IASf4jLOTW8lmCGwD0X
dvoIbYl5PeqRbZi04aGOWWlUzKXPLMVbN1Z3rZ5nXl5yaPGn7WPh3Kcyqw7NXC7RJ2wChijyXZKU
xa4n/CLwzZaysB2sgrRHABHhKvLiyP7s+iBhghR+fmKX5150G3he/oPeQION414/NDHukt6XxLLC
ULWyfu8pKhhJHz7QEjxQyqauYk6fSxeZfMlgUNOO2YiWMlwuCYpC2+adylY+EZIExdSym0Op1cyW
7Tg50qzi1QBFQOVxe03ksNZd44wogXqxibA3ei2U5q0aeIXbRgE+n1znVmBuPcWG/nlICVVNBDcU
RVM1G7ozUwVcDtz4DoUavpeWeBzGXdHbjNVQtR/K2L2hAn00BMUWMVMNJwUHO603YWopXMD550Jg
WGgLba8Lgzi3iciliO7bvu55O0yrIjQRTXcMRPoUjVp3JGIu3gya84MJj3zQKizdlWtOx0H0R5t7
26NhA0klTnffdk5GCRfsbk0DxtTa8NXS40fCyE7D4DFtsutpF1Y49WL8dU4+Z0ChKVs3iX3NAglZ
Lv5iFaMCvOi9mfnnUOrDkx3pj0krP+dISx+VW3zM3FicGgPimlHUOL1nq34ZWdZBE+1DHvfFFhpL
PYeAphfAk3vJjQW5ZZde0WKdgvl3phZQUsDJpSteuqQ4SM1L6bRNzqkJLFpfugPmksTvEW9igmEH
OwTaOcSFYFeLDpieORAKl08/qI0/BUHGycoVHx+BqXZhk8bni895712YHtUnR9pwWv3pqoeoDarh
1mEM89PPpdmLmxHgnBJlWWwsPKyPA5/EqpCAIB2NOj6G/lw0cu+NzW1snBa/l3ciRs4uE/MimsZa
D77ICRrp7klkw5+yw4vrJWSooZraJaI4+a4I4Nk5wX6RZ/phQlqQFiQ7xtc19ZKaJodFMibsb5xa
XbGp5sl4rA3Xr52kf9NGBGopbqMphnRH19W1H+tvwsHN+f/YO6/luLUs2/7K/QHUhTePN5He0oqS
XhCkRMJ7s7Hx9T0AqYo6p6uj4r73S0ZaEmTC7LXWnHMwoD4Prtirbjsdepusbv4LoCviqeAnx+tl
H0cmu07DvDqIWHwgQ9xFGkG+DF+Y9jOsWY064+p4ZE2pmqcaCkcdYl9ChgNDkdHx0UY9CkNMe4hW
4RfceGemNOU1HL9D8B18lybkHYLoZB3WXO+XmxSx66XO5YtInX7Pyi8/TzkgSbemPiMUxjcBtR8y
F+agKfM95c1Ti22vS78SiYpU0tPCVWBjhTLRjWwEnjcg7EhoSn04JpDbAUbUX363BjK8fmGqnEqe
HNMz7xu2ErkpFg3vXFCPkJCj5+uUiw057u5PJv6AGGz8fG16XxPMfgoTm+zNRJ6k4fCFq5ZyMT2y
zIIaLpI2Kg+mkO/U1+1ekdabPhbAx5Ui2ouohIChULhb1lcGfO6BkAYPQa76s5wqgTaoULaqaZEn
2WPJ4LjZk6ucMhFT4ILA1MYe16HSNUHRFiZ9IQIg9yZ+et8UsznXg7RCC1g/1B0PowpjrFFK9ag4
XszVLS03bYHjEbaF2FERQ1bg4PJp22SnAuz6RubTnZ3lZFvQR+4bZjdkR5QrzSOXGn0C6qtNO/R7
BhHGi1X+VCfWRxK7VUc1dmAd/sI+055a46Gjq3Gfph7mObo0narm5G2r450EMNR1EUBLA3VPGJrm
veUpJ/oLmOCT4pJ1Br653NjbapBwjnaj7QSA2I+CPvd1Oq9HPVFIcMha1vPIurZhkXfr1oxfWnqK
F0Ad4JfCrpsbXPEmixxvB0gZH7Vrip3isM7ENpIRl4l1FuOfI2u5t1sbtVtDQjxZAALvU/uziofg
MlbhnR4ONzDC3pex05AoF6p24rrbrZLKbVcx1aKKMPBYmBpL0swkSRehIPaQDJ2c1W+Y+tbXPCvr
XZcaiQ9mnLxJIxnXJRwrpdMfTJm8l4IZK467EUiL1Z+9HGCxxaCMcH/tQ2lV4+K0+WYiAfYmhGjX
sAiPE3upPzZuvy9sxufpPNyOgky7KjnR1WV0JgGC6L8A0BrzofFYOp64i6bkaNOfUSJxE639XFXK
xTYk4ZiO1q17Tz0g7pCXLvGwU+dhf3HC7EY0iOrbc0ES1lZyzaf+BUPZ1hlS/SexDKscHMwqgIz1
LDglep0dPw1Nx+B3cK4AiOrvXj5sGzP7oeteSD2uP9aWEu/TABWF7hnkABh9ft/brEggQWwD3Iwb
sjxaVuZEdiA+uUN+aRwCgHJOVkUbFmPtKunsZIO91/JR6yRrtJRzySD6mOBAp53RjM5w0ccaUVSp
b5zADvZNFZj0shici6aY2CMl1fq8KEk0LTmG1UzWlBmT9qrZ1xHiyylG7FgZ4smwJH8hY34GBoG+
GRO8GF16DMaIANrAXZt6H+ySXgP0WmNhaDszZn6nvnqsoKy64X+cVl+HNFWOvaUnD5rBMKTauGYD
/We2JLguxYtqZjbHK+iIIQzfTAvXrZc8hJwurpFSfORS9yHgJns3JVS8jWBkywHBZdsXnPenTPUb
Sj2fOYqyHTDChkkLlwlv6tmVN0VGM3pLBisb8/nObcEgFeDQ3Vg5MII3UDPhtiWugezDkpk9JD2H
HEHJMi3t9W1XxhoDJ3PLEV0glORAbZjlBcpNJ8yaBHdzEyZqf1Ih9FmAv93sLuxGstrn06yQpul3
TlSRAls/plitEYFfDEb4e3TeOQNfc/urv6a2D4nHirqpPHmTE+UCjvhkOxXBi6yaahPqLk5eCAk3
Q9xxNYrPSut8XVowmSNM34p0bZ9+M8pMY4aLIAjzL4fbZI4MEQd13YakYirNe9xYGe1UYd4Vw/DT
yu0T+Q9i0yYqSv1MWL4zWo9WWyjk/ljIJmrJ6qD07gcPzlhaNdSsxhjQJa0++LPvjTp+zotQX7e0
TH3DwhINIJLFEXkPvpglHFGgfu+0JFm7uNCQ3Xb5OjdG9p2osG96rx5jaW7HqYl3FSJuQtKLaQtS
uN7rDlm0jOCYgxtV9qBr2bM7xA/eGJoHqLjEEQ0sQGx1yLeqV5pkbVjXsXX6E/EnhQpfB8qzVRnv
OKaLs5Zb61GDG+aBg9/EKs5b9LfCT3LQlGHKFS5mpULGB3lRdQ8XEa8OC4wBjWNbWZcoHfJTkgY3
Uahb1ymtV1Fd9Clyz0ZOHylPcJ9YyfQzVZrQz1XoXl0z1Yc+hlWg9eX7IoYPRvetIAHjZUWvKllF
ZB3tVP7IDXENLS5Aubb0ZwvM8cds3ZZUTIjjzAG34RsLrvjWTTp9v2bMLoZb3g12TLOxJIEwgXm6
TTmafbrNfg7H9lIK92yRv/5A35ZM5Nh21qymnrukhnufAd/MY4uYot7+ZlZVQ/o+HoneMeNNkwU6
sBN897JuUTy4I6OPxj5DsiEiIUeTlJSnYOhVJtses30vjJ4kIwmkuuhDCoC+CaHFa1TF/b5VtfOU
VeYlQBaNp16Y8lFmUXWwyPjZ0lay/KX1mIRQupTuTk9HuvSKhAvfJV9JHUjPia18GQLmLy6az1OY
Vrc2nsWLnrLWDaanhdDCo/AeKidxTstNphCpHLX5Q+YEBspN8z2iRkU4jHpuJZTiVSYAZNryTGbH
+JLGDrrTaFNoEfYGkMNPlek9ZhwIp7AFedh681Gd0owbM1pcadTdUMK1Nx0zqxeoGef4jerSdlUw
2The9lF7JA861cSFrK0uRpqrJ4Ys3QEiFguSMuqOFpp/LVXONVEiz/GYpPfNm97W0EDL9Jmrs3Yu
JCCypt6Zip48qijrCVzAdYkMVF48rfGVKW13IzFEiDiaabf0FrTmgRKF8HZRxTuSalZ1xPxDdZt4
r/4cIyU61QNn+9RQHouORzq+e9lp3kXm6UEpSXmqlaY+YoD7jl3W3Wh5wxHlEgIvXLq88QhijUWt
YxbjHo8DPaxIN/xUr30aNnCdE1JQrEgL9ihEkAsRde5LAHT+QEr6mmLEXitB/ai2xrgTWkTwieE8
FI7cGR1avdLVrnmRfu+mWUEzVC3MZofu2hxAQK12qkrLPSQFjUItLjti0sl7GHX1FhXlF/4FFXFR
LMGlod0ZEX9+wYTSR9yeQ09IbL8nIm1tsCLeodFtji4dlohMYgL49bPMlDdFDPaucKtp65RNsa3i
L2BWYFMEQpKAbw80VuNLUKSRH2ZDdyZIvVpBVMuvTfrmlTg6XT1/TTibrgzkKzh+wkuVzlElupFs
LS3hbGTH5doaMXEo2K2/WqCCaHW8pGUWHLNWeTKqrrq2Iectx9SCXd1o62j0pvtmHIq7YPwoGMpv
hojqgpaPvCONILmNabICYvMVVnR7LLGMIc1TkdHE4HjUoOgufVHpm8GiftAJ9BGDdcF0ZF1sL/2R
h3V2KF2Js7qbHr2M0QftuuY6ihkVugLR0zxyzQF/VucOyM1N0IJKUXBp7gfvgb53+qgoH5nsyh0z
wwEOG6WOqNLzSGfkkqkZSpwwZm8jS+xsp8YtMcvy5mlOfs3a518PwEWsMyTZvhIj2LPNwjkpBoJV
pRDmJjZhPnDZKZ9iXbCTaOFwNjqrI2BKko/UTM5+MVzoghWU3lJRMioqd66KvDGx3XNNQtFaD5Xy
LGTy0gs6eaqm3pUMrKAu2mRm1uSlV1pDJ0rfL5UifwKq30TZO23H95twvnetDoGt7QCbnUh4UyW5
D5ADtTEZ76yQijMkiCDSxhtbwArdldtM6NmGxL5xg+Z3V/Jl+axptDXqUOcCIOR1ypNhO/ZIOOpQ
s2GZpN/C+XwCH2WO+VfuCShJ0KfLcY+OUVmzjARkIOsNRfU97nBxYW6g7GoxAiqdx45Vy2VfkInv
mdWKIRYr1oJlMZKYZFX1XBxodrlA2omSKMhYNIe2PEFGpfnEdRhOD5osp9gkQXsCu+pt2grZ3DDg
N+NvQpPYDTu3pyEXjtqXoaQsq8UPGpjpXpoy2gYC2ptWNc7KjJHzG3pnnCuiXSp1Sm7UyRWlAPR6
N7KYRRRViVk0pOHaWdoTDf2BTjc91r3lCPlkzklNIaesUEpELY58FK3FO9TYRVemkVk3L89ibRNM
+pnmAkajBDiGBFm/DpoeXQ4WGqlF+pMDHKpDwpubOvYagzavcKt38npMcFvOcC1E5dOIW4OfsL9D
MXYckL5Ob3ScmHr3BO7cW+WO2u9VvjeyGfymkjaLPyJdyZhq9sRL0L/LTwNqPly0kYVGerZPkg1z
Zoh1LMM6uRvoZ/j2SKu37ZLuWCG3YKZpX4lUi9cTBde5sfWXwP4+hnb3hS/rORauYF7REO1n9KgL
7JG6U43MbWTqz7Bt30y9FtfA3em511I/UwBVgcf6w87BEmFIHptdYfXVN91RNiKPH3NdFBult7u7
qcwPkBr8kvg8f5nMpRmHeqUJd99p8GZMPQatVOvaVTeTkyOfehMBuiwzjxNkJm9lNCLQssU3yzX4
Iz14zaWxV6iUzpn5piDH3YV9uGYoUXPZ7J01E8zQl5kdnQAfcObQ0uBLPjNWItwjhdYhl6onsYmb
mG4IqT0oF8xw3Uqj2hU5LdhOnHo5iLunELESGSBEwCdfWDrVa8TMwINTYo8Bae3dwGBUQiDNgejR
Z6TS48kzR3GSTIrG1jKOvUjrS4NgZee50xvJecVJ1Y38tNwrraoA8aTNbMVqG8AzOoaAUo/LvXEy
cIYqkl5S1l4chca2jdG2s9AJNBroUl1HNubGRFuMffkgsA8xSeZrLoY5YAz8+ap0CvwK6aQ9ySZs
CHTCxt6ErkmeVzReGsb3i72sYLz6OAHIEMEN+Jn9raVeiTztWzU6/YORxRBVBRmHnajIC1ack5HO
poKYZmBbThd96MS9kXxHlmg9dsRumdIbEJiR356fygoYh1bqOnGoH2Wcf41Y+e8YP9DVRb3ORXly
tqxtj4zMWH/l8RFox1dTzTnNRe649lxoOsi8Xxd9xBiCBg5EXF8mE+4YSmnU5aKgkem61c6NhqfI
S0hTijhT0oZ67dmQBK3eCjXFh9ZZBJBaHMaNas96le40mOaXXBsfkOfBYU3KH0k85YRikgqrWxrJ
8tbFDNxyTWRCffDMfk3EHIWhO5waxkUnL8jPVU+Aq6iw8Zolq26jgzhdeQTiWMZziO/9yDLJXndM
uemecnXoyAhadLJDo1/jSgIdnoXLheIC04iJzMz6vPUrfHQb9N3uts3pnsTCUHxZECfoVE89Qaqb
0OUsUagBxnOmU35SyM5P4Y2s2pGGeeNptBVFF2BLT5NNS3IVo73SugfMl6FPtQ7JBQ1k8Gy0gIQt
zva+Z6NIiZ2M3mghX5GG1xB5jqGi2BdaWSz7dWUTt6r+7GbOe16ji+K6uYOzhX+jrVG9uzGuS3q6
kwXKpZAlyV7MFwUShCKi8VwPe0Oo6l6B5RK35W4o41tEQ5a0SK3dt629aW2xS/vE+SH2xIpvBJCR
h1Jvbm4kmnUDHGktevqfBEvYqzgFYBKlnsZKW9du9dBdEhPbcl5+zWmpQfoyHc4vJH3qFYgd4DTH
2EE0Ib2i3uy9rMP3YpMoNoYeqaxOnl3Gov8xJhp9ySA9GNJ5rjVGJLWTksloJrjFu1xsugoYBHML
LIIlQHPX0y4UKPdNoDXHikQY4r6uetnmd52lbw1IlJfW1e5kH5GPomYEhpW5PEbA3jq1UJmHMX+i
/ps1j+KqmI56aKb2YfETANl7QuBZHjrISlfTTB6Tphz2U2F/6UzQzF3lSFwqyk9LcKXII3hnivQ8
7DYCmx5TJ2JJNeNcdN1r2NTdKR7kLCC1fhmf/5er8h8SUWbj2x8OxvVr9/p/3pcoletrTpTK/8te
317zv3JVlo/8DkNxYad42Cxtz52DJHAD/ysMxXX/Qb9Px1T3GXvyOxHFsEhEIaAP2qRhQiTyiFD5
nYhiqP/QdaJ4PMsmYAVX3v9fIgrpLn9YZpHDWrZrzJvBxUjHST7bMf+wKicalLjWQCHT5Z231d0x
8Y3JOykxmL4qJD6hKvZtHar0TRkRYg+KfVJO0//g+tT+3WY4tGzJZzFUV9f/thkI/Bo5TIOyJ2yo
WslMd08cfG9Oq/5EMcr0ApBy3FbKpk9dh4NKSdaRPhr/IUPhb7bY5b/haZCeTB23I86K2dj9x3+D
cJyk9QYj2KsNXqUgIx9CasSHKoFvDM6BMvFrSh4l/ZCvmWzQ9JfQpDVcGlNRKLvWGIariDnx/LFH
3f0yMP/FrWv+zdk8b5hjeDaOWGzlmoEl668bNqatVWtOE+zpxc5+ub7cmUl9IwbaPeeOxelgJCuT
3H7l2Ey6CnOKDNQx0Vmq01whF3+wy41lm/aOUJDjALbxrI1Zc3acXcp05NzqxbS3vPxOlLp5lv+6
ySoHiKoliC6XLv5YUVqYI6PxNmEHJYhBvgR1XnGNnWMiYqW8IJfHEFmq70rt2kdmDuFDPfsQvFHs
iPbEtjsJ5UC/6MML3HFOL1T9OuDK1bV7p84uuBRY/6hGNF/Quouatz+H0VtZE2tp/uzioibTo1s2
0CfkjwCYt9Em5XZE4hgeg0FA8HQyJmpyoIVz0FyCxol17mziV1hhX53kpyfTOzMR0QmEsbdDfsCC
us7kqdDFUxAOxFD1lG2tR+2SM77Ri3OmmvZW87AAWM7etV1Ap3GaHJqoWNvDnK4hXRNA2roMsoMb
afsMVYif5h+yVvODwlIS3bX33s1fyLwaI30kt2y8TF2fEyxJyqyNxRTVaOYLvOesg2Bbdu5ODHOB
LuN31PFk0js2yej1h1NMd6UX3tWIZRKTDto41PfJY5HVb8LJGx+ZCtPY0iOhtO9uKcmCxI4J3uXR
l7UgJ9MB8J1mOIfAAltkWSu7nyQKVXNrNKTDBc3eKVizaZ71qBk2oA8tOQx9lOzCgYqhimgd5uLZ
1em5K5Icc2Uktaca6zc8xFtMZNrkfA+dSdlWtNFXtFdfvDHO1pVGI0Qx1Ptu7K6IdN9pMc3DD8KZ
m3xyfNo1YqWiwl0Xzjeteoy1nBVfIeNbor6Fs4s6tRidT2QwY4jDM63ujFS8j2XqW1UHgYa5JCt6
FHiM2LItvF3yhYvx0kut3bphb9yZOZEgWROxV8iIaOOGKja3f8hQs3yZaESYS/GR2brppxod/Kyn
mtVsO1i3PWNtjchbLvShs05MurRFgJ6MOOZ1XLfMRjS9Ya1hHMvesNYRsqmjgt7+aDI8pSaZ76qJ
+PMmZ46+JscYBPv8gmLVbyRxT5t8Vo9XY3RDm2htMeh0x+WpISSZHCEVj5cbFp/Pmqdnf7xleT6d
P7984vOzy3OfD5d7jTVOu0SxiIeAP1HoNHN8MZovdCjtXwSqhXW1vLpQqUyZvdBH16bNLxwWVTg1
+vzh5Y2aAKlSNg4L4NkftNwgSIgmf7nLLoMvg38pIg1FI1h//uCvJ3/dLu+K5xboJAzmGPMPWRhY
y73lBr2bawgcJ3z0jy2Rqko4vdQ2HXZlAo+15NcWfm6b+wugtWzC8qxcNn758b9gXstdtA5sLqeQ
gizSmWCfqSsr8d57A3Zoq7B7KqH2JqiICHXk4KFThrQurE/dTOEkppSob3UnZj6nJDmcfrM4RqA7
YxCeeX8bZqKnTSOwAPFZzKxPB+inCfyzAwIKXyUHBgwXNJgJoQgr8r0xtROKohF4Nyf2lTYzRefp
WwBk1MRYuLHiKAFNnDwklE5EntyCVPX2su7u9dD1dkPRf88yb4P+3ljZLTzTaCGbzoxTDdhpVMjg
XBTfNTCdY+USgTBzUTl/C5yD1Xs3OLgXbHS3rG/9QIfCGluQVSNVe/QKOrzlUF0Vcg2OU5QdTJgo
T7pR7gIArS2gVhofEFvnQOF8prg6YX2PbMZl3QrhtZpZr/FMfSWm3FrThFGwbyFPl2hjHSCxwUyL
VWduLCM4dVPOLNkUqGwTS2isM2cWNcpNmcGzHL/faiLCyd/BOkfcS/cT4xZzhNhGrWFDr9Vnjm3f
zRctZlW9TVZCA+zWbXuot4Dc1W6bzzBcb8bipvBxJZlQZJaAzB0UimgucO0YkfQJVVfMeF19Bu3G
/c9G5O/mNL0NavNsKU3xoAwO0yTF23tkVK9oMlW3ImM0bIQt8eI9Aw3zg/WeR1YICYsdQF/4yplP
LuIr0iyQmg253HSygATbXEfVBoNwSi/aU49jyxHWWFAxOvSJsAe4kkIiAHtar+oZRBz06za7w5gM
JXgGFVcQi/G8HHMIxhYkY82txFaG7qaqbxh8v8aebqzBZUYQ5Rm/OP3GEbHxYvevxRCDcHYtskCR
Wu+VUnnUZpjyAFXZYMKzKjT7TYe3TFYyuuG4rjdyMgtfodxal9VJs8dL5kI6osVxnRQjIpITi4yu
IJNEcuyrSbDyVPYAvTa2LTNnLbH2Eh50CheaJcZenUHR7Ng3Gx/nVp0h0qYdVjTEtpquI4MBM41Z
Cj/EnAQLdtw7DOM7iFXgr0E4bZNg2mLU+h6X6MXMMIOrEt1ncf6DQ/wwQLiOUydndmKdJ9jXDO2e
sUMyJoOKbVvXcnhA67pxx+4hD5BhK43+2gyIoNCqbVBZkJjmRl+NGCe56hL4Sir6xqtuyZQx0MPg
MZu4c1jdqQe0e5jx3TEcb3UGelvTwwDfW8L5RinjIjwivZce+5YgNcfX7TtWfmiYqBshp+yVGRuO
yPGhAe27tWekOLHLH94MGUd6NJZAx7FtIBip6InAIx9rbJ8Ipn6YM6pcOEDLcUCE+PW5isEzFzPY
3JsR5/2uoE2MOnlEAMkVihiMHuWJFoJkHg9QxY86Wj/XgV8wA9QJXFmxcPpG0XlRTedLQ2QKLi72
Q+VINhBZvULejTOUHbk4+JF2Y2nDUzlj26sYlz0w7BGJmffgBPQegwjMexT2m9GxuAg3skXcpaPX
G16SGQ4PPxbFHfPdYQbHp/W2m0HyNUR528bjF65De4j30SjPNopffFLquYBFP05A6ZvpgWGpvnF1
2kZhUH0nDQbBJI6FZEbaC9N4cqYT7V2+xSC6qGr2JBP73R3VV3ojqRJgRbePqdlc0bivoqR8DD0S
E1AgnU0ESoXIXzDJZCs13nsn2ZfD2s6daG2EXnZ1ssxUVxBLGD7UtrGJC0k1Nb+yPPfrZQ2B+i60
5SYtq6eai8w+G/Svy7sChkabqh87X3L5vyosYnbEHRXk2LiQ5wNNIc0iL65T4UlMveZqinJ5hWO0
Iegm32TErq5S28vRSNpgm5uKo1GfyISpPWNFdh29jbSBUKh+0Okva3k2QpBd5H0+NGZwQE+EXqDT
nYvQWOmVE5QHB7l2XOGFACgOnEStxoumPCG25C+ct8RUu4nRZZBzVnVmiYKabjwjnecmw7rqaRAR
z4ZgDZm3UXIz0lI1h+FVRM3g6yA4+eIlZHF3DC69I43LwPeNqPlSlsy19S6/eJX+rnsi8hVl1rQZ
6wz1ECVScE660T3kankH+5GpWmFeCotoAn3qr25OBoRqVB80tW6pY4zHqQtvQjcMLnqdcWXIA609
yy5vKhYVPlIeyOwlaGnoj8JqLggPWzR06r0FuOjgAAU9g1lcI69r+azTolPlS6zyHOVPFgUrVUfc
J1tNbly8O35lDQfZOJswjwlBH+0TSSseGpiqv6YtKAAmKrQy02uLnX2vyfoNBfnRMIPu5JF3dPTG
6SHoBWY24gKPmlMfwzz9iGy20Ut3Rjvwa3L2rHR26ZCuc9EGOS/BrZe64Lxvtepe0+t12TkwZvhW
smasqP0kLO1GPQypuue6RHfKLW5ZqtFLZi3sm1ZB12rCuB94ygYHpFznLU12T0aHglTIazbfIJB+
F25LTpXKjm5PX4DIIxzeJwI9jd2xcsGAJwmVD7qra8RvXjiKfRy4CDqbcp1nanUI9OmnWzLW8t7s
eM1uIY7LDYMHcSRMXDKBme+2vTZp/vISsT0uFykqOqy51RyksNxLsOFkq8/Hy5Mm08QMmQXvjJbX
KeR/v//fPtma3jo1pnJV9KXwu4j/tt3KGp0r92I9af7nh8tbmvl9y73Pzy4f+3y43Pv8Ua4pOVdl
iP2WX7T8AM7fFgkGByzTDUkOsMyWe583/+Nz5AySSPHvPldz4o/tMoUpNDFmnH/ycuMswNfPx4h2
21+v/PpZn78q1r1Z6TF/0oxOeTCYB2a8neokv97/x+uIyz0mZvNbiU2AcPr585ef1+MsbVzJmFht
OtUv59+Z1iiJNsvdbGgP8D2eCdFmVcDMGSlWxsLTyF5sK0d3EGo3oRAzir2lRZVZZURoMApl/j6s
CsfFdtcjJEF0dhcl4T1zXlrjE3t1D2cisnOAHQT9XGTvNHN/t2VcH2QXlxROBEDYd5eHQ6hll1iJ
cqpWC8JNJYhwbI0viWqZu8mglM4sZGkm0iXEQHaPLqXRDq7rGmcna1aT2jw6BPlHZrLvhyY7J1Gc
nauoiXxC97bk4dv+JNrh4DbqLXG8eUYw25Ikmwf3TY+20kPwMJVnJg/PFOLTeSBp7Lzcw+bKIqFE
+Lc81OZXC8M9kmKQHGjt/35bOGkTczrZAK1DplvAyqnYksn6Fud2cUkQfqwmSU3QpoidKgNbSIf4
TsXc1Bj2jJANwJzPNxq9izYJmR/UtYbMb56cXU2FjBQqlWNY1MZJDwkblyP/I34g5TyXl6kcz5xN
RxRB+VOtWw7nZd7RhIo4pwr+VJmG+qbNyHxSHGLMHDejwzDGXxy9qS6T62as3Yhy8MziR+TRWg96
mBZeW+/dyDzlk2qdlKGDRUZ5OGEtXZVeku/sMX4NamJBCB772nh2vMPgqJ7VzFXPy73lxhBSPXuW
Olv6GSQlVryl96MYfAXDlOpgM+YPVQwOtnRmAIS6nnWq88I+WYZGnpXrrKXm/PAo588O6rMjMdkb
ZX7Uz3sK9QV9ShNd4udzEXFo2MNX7SAeKsyfq2TKzfOyYy333EGE28TSy1Wv6ZKFY3fuBYY4K5+M
sycQtqdJ8jJ5pl6tsZ+lFoyK+aXldVtUeKa7fQOpbBXp/CmxIJVeLaeDVVFRSvQrCha/lWNhfRo5
SM66mhOeN98D8uFSgMUgpvLqEudnB8cqLB0LPJVhKcUG3wjyU/3Y2AIHfC0ko1B0+baepWfD6b41
xo75J0Oa+VnSbBoyEBHmKKWbnIn++f3O5e3LjeOeENg80ehMsbam3dEYcm9tSq7E8fx/j7Ap++78
P+zmnX650fq49CdtDgloUWBHVnKaItI/lxslDkGM/HFXURJsr+QBrnpl+rK8QNxKciIrG5rXH29c
7i4/bXl9eeiohHEaqaH9+jWfL3z+1uW5z4deVxtrs2fJ+/nc5y+tjDY/yv7FSEAckUQTp39sehXa
lACmh1D7X9v3+Rs/N69etjwb6JwFzAL85RXBDueZibr7fN/nr/3clL9t7fKWv23G8ublfUMX/8h6
xtdkaOxCE5HraIRUBVX6mPbO2RVRj5us69YmufJ3JQ3nvVEZX+EqKNek0QGG0fnZsEqHhYkE4+JF
GMVwoF+D0jvhJ/mhNgpSCIz9aAcwSBYW0tGSdLUzzce70JrsPav6SHbTLUxeWgdPHD2Ljd6kP3TW
uRvXBl6pIilk9ApY0eDoNEP6sZVK7gq1ZfTdLbDhZXhmptbFkzBORzPGBZt3FXuwTppn734LCqle
7D77GlHX7OhuUI4aUE14qB/YCHTP7eJYhqCkaHdEOIWXKSi+56p0X4botepAjxA4dHPQUjdDs1ea
4b4YOM92HYnekuIJI93QbNIi/QbtDvY6o82zWdNIEr3xozfbH0sS89zp2AwJUr9uTK6dOXxrA/cu
t1TEH3PyT9qeEu2FOg1zjcwQpKP84Hwe4NnWaKm6pNLPMDGlj7zHwFJBiCaSMxG+Q+QT9TrAk8y6
P1iFdrWdAuJXa898w3HR+bUqDgWH4INephYddNweUO7SnYdFcl2hDhobnirKTtANHn3NhCk6EaGE
Rkd9E3X7vVMtyJuSwmKC5RhXX6fECh/zNt25nm5v2UlIUeLyX5ooU4gJ3zrNeFOG4DpIGjocyuYx
20+jmVKCKau+s5t71eugecXVph8UYGZIhE/WBKAtvimd3e4SFUcPefnn0SWFuiwJGrPyHt/y9yRA
fyUGWT11XnzsaF9iKU5MtKFBSwpeb20jRUtQDZX2zewpl8qc2FDc2NthqKwHLQm3RYM9FZfmRSCX
uxDYsEuq3DhmOMlg70TuqY7FO9HdcseNAcwsk/uxA7NF7wwolzdNuyDXFag6fbsayPc4sCCZo4eU
TUpJvFFJNvQTR9HQ1gxE6MhJua9kdO1d0R/sIqfL0ZMSiphG35cy+TAjlzBLsyTsmj2KTptBk0/s
Mhn2pCQMYhtlCg6KTLxR9a2S0Z4Ql1uYUHL3kGqQ05bB0/8Off/D0FcnMZGJ6//9J2riv019L6+N
zF6Ln39CMH5/6Pfc12GCazqOatuqyTzYU8kq/g3BcLx/kHhhGZ5lqY77JwjD8P7h6IamkR2H6Q1O
BWO+f459nX+4rmNojm056AMcptL/3LrfE8T2b4//MlHkr/nr2FdVbdxoLhnpHgem+bdA14JeZIOW
gLzFqSd1YZhorONClIAKU4IYfESv6TrNZjdt7Vn+MAr0o6lDGkbN+U7aP70oP5vU0hjzk/807vxv
w2Bm3wbpzZbOn+maS0TwH1PYLiNxUZmwCSrownWHyE+S6ThKOnGTHWMQM2++/Bdh57Udt5Jl2y/C
GEDA92N6RzIpJikxXzBESoT3JgB8fc+Aqu+pPlW36+HoSDRpkIEwe68114Tf2srhalN9Qatktv+B
4a3iSP5+hUABCCDJtEWpKv6NkNxxjB44oIyHqUPJjk4SbnOl4qorLoob3FTsTR6aj0Hj/P5I0Bxu
7YFmlvZdT3mJzGIQGY2XkmKBSDprrXsxkbx6ds+6u4X1Zu23vGYt8v4jrde2//WlG44uaBSSVMJI
8xXD/p+uX99PHioQtzvYANIDv//OWgfx0jQP7Oxpao7sJeBenCHJEZKnNxTgmZuc+T3WeZedll3l
KIHCqWtNchaA0aQBUYoKjOc7AGfwlMj5dTD02yii5hT7Do2T4J2LZB6SvDu7GMs4S8fPcCslvjqb
CmKd7kMd5VHeCxRttRcfCDhlX3agrU2JfewFFRt2cFOZmKsqg9/oVd8QQgj87Ua6I2VhE0Sw8ABX
dGs8y+hsoPXMFulc6cNI5iUWLLnxA0JRqIfsYC8Raj8Fwya0i6MFkCEMtSvNygpfKj+TEW64EgUe
1tSmDhtDe2t48xlOQVQO1d1FW96Ndk2wRI5zGGkhAW1Q2H15cvpIbZLVlVQ/3Tg5Hdxr5aNk62YS
BxItBGFa4TloLdR7RhriF4ArwkF4E7WOtzWzHzAMqGBGdQHUlczMQYRf2EFhZuQDodQeadWYwe+h
tH6UHjwAqonkugiPgRWDIdB8c4CVWN1lDEowTxUt4ZM2dbphv5kSj01aQmQ/8evTKrJsFdhRy42b
T+txJt6Vui824+SN3Wu9iV3tEPio4a2Sc2xC7Rrz9LV2IugeLeVXdO37wp8VTZLswfaOkNeMvCfL
0lZ13U57tIJYvKVHG9agF66KrAjOfjsu7dNOC3hcz1gDPIcnqd6ENgA6JF+59XgSbofQs2+1pZWk
O8jvrZPcsaA+Eta10fz03pCdbtYgBoLcv/Um2TY19uPKtdoV5/kVXjm6XXw0iB7PSOtBQCVEuZnJ
99FO78t3coOPaZByR+TYy1Tzmfs4Enu8Ius2nWEaeD1V5oH4TQfcTiHbV0tv5WZKrDctTLdgUbPd
UAyH1CpAFKXkWNdKvV9xW9dz9OVW4WVMslfCjbAZ2uQb9pSkkIupZihgcc/fzgITuds9qaRNDPxM
Hg01hhUFqkcKungPpbeSBnrTzgpJAC30o5kU40qWBtMyQrblHYQxBY2ymF4sOQ7r0Gek4mnhxhzi
K4Fb6WYerC/pDDhUAU4n8iZnhew0amJP+OjKlNJDW+yNimmp0dr0G7zkCLAyrFP3iPsBVIzT7Aqz
14mEq65tPWLmc72Nb+PRjnkEJA4F8bf1lvh1Bsbghlsfw9cKnzbx9iSsbWw5vyfDJNcojQpQKcMT
8mYPlSI/H25pEtd7Qbl/F9RK7KlNT8OcvSW2YZ+END+EISjEYg3ehXn52jTOmpnjd9jjuFjcbYmU
b8Vko5ek57eO4L2bOilzSUCPsjQZvbFfyE0R56+o97I1OBHg+QUB2FqXberW5yP1kCAu03ip041q
c5Hi/0U73cnygiwJk+nAUOJjdiM0nsvkh5ie43wgnkLtzdK9TxDI3IHgmpp6WEeNQTAZpGi/f+sN
ZjYvoS+wfDZVz/go/ew+zXoAZnRf4gvCo4mqtucmkTFRqZS7MkpTFVKLynhA9/PR5CwRtMBoXnDv
YD9AyDFyO5PK7kq2kR3Lr5Vyay+fSN8xMUsZwbbVfttj9K0Zub2mgqnd4lWD0cnX8cEzqn7NYR+C
DKGF9Pk7ZjcePZLpPicMNCr4jEoYWmW1DFOHcdxxUSr2ynQjN2P5OsvoF1FsHGbSu2HW1XZ5InYp
3NHjye5NARgLT12mx2+tVz+ZCcvLMkxYG8Q2lOG3WbTxupi5NYbWppv5E/3NqazDH8sQoeNPNKwe
frUlBHAi5gHc0J01Bvqh8bdI8grdqrj7WcOp0ki/hM4CVGGvXvXJOBIygWh1MLInUgLIhI/tLQZE
IpXU6oVknddLT9enN44QyAL3i3hk46u1QsunTWeIT7ScnCJjDj5q7BNGzURgZTSKSy6oh9JkNXe9
pHX0vc3oC3djcFwGZjCxeMdh+kVknb7RkFJPJkSycm4/ujjAoivImh76l2UUmT7TihXOwGTSp6ah
iY14icYBH2et7JttilnSAr40CTI++jpSKioIo/2Mups2Oo4AZjLNKe8i87FVhumuGZx3hT/zBZNK
rqbospk3ee4YKzK7T0Vte7wGvlflUJLD+hNYv79ewr8R5gYnWdNHYCqekRXrPtdU69QDYXXEHfDG
yVxnMa7IU02fcrO4VyyrK1QMK0z6t0HnU7FzEqPphtF79pmSdUJqmOS53/2BemfGIS4MWXeSOtkY
GgQXq6jWcZL8wg/OIK7q15ZrG3hmgykirba1zT87EV4I3L47Ec17KzXX+ohCLPZJelErtmEx2SFA
+53gCW7RjuD4Ip3ZRt9lBfbrwLvfDF5+X/YB2si4H3WWST6TJT2To/njFJLTE7iSTcz4vcOYAgoF
XYkKkUmr/r2yXI7iGpEKHTo4pSpndpmT9KsYb7R5AATWwZ38DOZEt1Jb58tQjuWWpZZlEIwJDLRV
XzGRiTk/Fvq0jti1bNQ1M/Xw54CtY3kjGiAZsPrrTGMVmnU20nXjfZb4ZX2qCGrmnCXXNBZi7zLb
rKqWi/tnC2LE6PnqfMNBvuXrDIuOPOSpcpB6JE8UdfeOMHdIAQk4l/XL0M1vvnMauaEh+DySmLiN
K5qKFgJUZcFld+/XB8sB6dSSVtM0DKQ+0NBc0Cuku9SYj1Ot/eJQMnB3cqv0QZfuM3LZMTByD1oj
gCFohpWaVilyk/1acXWasrr7VNTp2/KL4tFpqT0T0cp8xrVoex1JITwY+B0Bfn1XrsKc/ZVp8xKS
EeEMVOLllhXQS8LErsn24F4Gv8Zd7E6/Qo9OgWMxkRIxmdPU9Ox1Z2u/fSsltqYfDwjqPBj3aqu7
1meIgLh6UQ1Y2lsJ7N71WFrRO0p4ZUTlav4X540dNZJo07AET4X40aGEm2Zg/m743Ea4vNkpT/tZ
7eNHq93lXXartGzemRNvsiCmLCJNsxXMypqNDiqFkdRN1oF2LNuiiAmUEkjIWAufSgeEvMgZMEWb
f6JC+SZqvG11zG1uulzXxP6usd2AvP4o+vdWTezYrM4USt21NfaAEuVb2kNCqYevIOPWAV0GY2rs
z9yCKHREh4MXvnSQRV+wdzmoDKm/wujo6JSIMye/9g0hSUlxrbSPjHDWtQj8J6pIah0trx3w6QNh
W1RT0zveUaL3StYhrUFalhDvlJS62Oa9dZ7wtOpAenYhlSKkSjmErJItYlrel+HnD0Slt5CNymGr
PGn5HKIX9B5cNaku+7lyzK/LNigW75k0gvUyGSeGd1v2IMskniDAWxk4wAOz49dSkEJ62txFCL+A
j7Lv21e/IeYNprKHase7VWSvjkV7TypONYJK30jL9dWsjE04s83wVQc31wsSe9r0c9n7wgnDeoi1
yTO1cz6wB68snA/MB8R2x9mXXjHu1YYbstq7z/FmZYDFQf8RnOI+/oqN9B4FDfOlkz8D5F7LpF0T
fWRMzdWbg11J1PQasxzzQEJI95jCwFVb1FlN/3OaHsKaKhDrEbsNr1mNrvEeDEwBDWkBUWvf05yF
1Jqcl8xPn4uEaz3E2d1tLcDzzdo01dndWOvSu/WxfyOdljlSIcgm+76sjrPGwVU4/WMu41PNFpwD
RdxtEvsK8+set+xqSnf+xQZl46pdfJYHNxHyltV7H2UEjmm4DmrfAHOV/SeSRxI/vtglcgxh3bOt
NII5zP5ALQF+Wl6ofLAJqC8Ndg9EI8jHY4ijxe8+ZpKYycctMnEFeK+lv5ex7yrHUxxgdVl+Ios3
Fnvl9dCziyn69oXYwge3UOtLOrNpiX+o/YJt+bfM49A9xOyHSVzZ5OraYOCmjYdhyB6Hj7K7pzUL
5vIxEyOY9pPDJ4lIqLGja2h4B0IALzJS0oG+uIuW10qvDbQkJNuWu2FXtZ84VY0pNpisky91RMLa
rya0Fzkz2y3jWK3DtWUd9ImXheZmA8X4OmCNl8bzpI/EKyVskSbR/2areUcC1u/awdzBvvvqzCFA
nz1t8cdwzpURKKoQHQSnJQTW4zcZ4SeU3aXS8/ihqtKzVvFBUAjf1WSiHAg9ezdj+7XTvZ+R7yNC
Ka+Zw/1VGq2Ehpj9Kmx32GMtS3dPZDZL9iS3eHZgmRBHsMeqqA5/ujqlxKWg3SvpUm4ENuBxBmUj
iDwABremAg/kSm0qVQ3AaDmul/bYry0Dpqw6dJbhzskjn20eG0IDazMoph9w8i69WQ0bT2NrIZzg
1WGBXPmuNnL+YpGkvk5ZltTH2oKNV8OArWKDhhqAQz3AjFcbiOmi0ERG538NAf3VVEL4IQp6B4C0
rLt9MHDX9GGwG3Gdr8e+uLBY0/ZjJ9bO2VGEeBMJeuZmh5m7iosR4Z0x/dQbPiQ1zl13ALiauCvd
QY7o5d0LNyMoZj+uTp2LlpgNcwnWstQQJBY5KQTkH5ebxENV5rvZADgBkYC8FllUQqbMPYNKrfPo
xFV5+uuPSuVM6MWIoEsKtHtVWMYbpga+KMO1pToqZNpGO6seXk311MuLCASblUOjfnf5Yh8A9cG3
H28FOjoo7TGGqNAB09oPiPrN4eQq61louj2CcsXE75WQdvlDNwQkOY9AuP/3pT8/4i3C2AVyvXwL
QjW/qIuYE3CAoKge//lhlh/564f/ejBq2/9AWS9fW/65/G3BWy9/+wPO/uuLf/3M//drf3vUOC+o
VFGp+cfby5c3OdgJYsm/nmd5eS1G503X4V1fvrH8AUbhFCFypWoIpu28PHja+dCElhew/JH6v0o/
Ho8mAqmToZeryESK2a713Eq2RmMWs+Jp8oEMEitzqhI0ln+HrvPcVyQEB4o57wet2Mts3NcqzUOP
7n2HO41rKU8qlXU9tgHCHGREp961UGw6XueceN0A99UXlz/qOlPCMiLQ7ZDkPKpgdPSDFOJKO7qn
MEto/6u/MZ26p7jS12i/jQMU42sHgmdXTqE4aU0lThEFmVMwDc8Cv+ZOczhhtk39mbL1rQIOHMdw
8NctXvF1jizSMXKSvjNECaB3QZ3avEESogBYyRzwV3Eo/eEQROa8d4oUx6IFLdL1rddMc/xfPRTY
yTw1zVRjs/RajOvD2hDgYWwnd7ZWEj8MJUf5o2/POrw0wnNqtKtTEKg9iFbtUKpZXfRotzCjokIz
WaNpQqP85qaP2UC0nDoH+5akw3M1IBIz2uJRg2i6Lhr/MdBLxMGvwMNPMuugWyPfZELzcliSc3Aw
IbLCZHpIHXmJgVhtMtf5bIP0WmHCot8PWgqYDEca1BwiDZGp2zP78CB8GvX42ezJ99GgkhIde6A1
/tJ7aXqWGaHufe1B4jW932KyPj0gEGT/wBofZP7Lb/th1dbdJx6CYUS3OoKmU63VfRl3VzvpH9vK
YBecj5cwQkIxOky8tS1Rz1nekTbBQ9HJDV56DqWmBJna/yIxavjWti34KyvAjp672zriJTsMCDyb
hxIPzXG0pbnuSItoMrN8Ir6TFBODHeAUuoe8iY1VB+bwkCf+niYbwlTPTantuMVGNNG3MXccNi2p
ddbtxsOOBY0ehQ9SmjYpIHy92F0KpDSffkDWY4EezIo+AXIjD7Ls7APgkqFFzRd14pBrxsFNkHjK
2tjVxKnBdHJ5vvC9Vkg6qx3OZE2V63Iwp+OQNZu2wghC9Ra633A3COuiAgOT0n8RZLYgahVngTWG
uq28VJ3pYdX09JVR1IfKBHOEzIWw6aD7xSvgvGIEPiSS6gynfVPgo1dS2JmjVQSpYNpbenRKfd3b
hFGD+M4HfxKnxzmMu1vik/cLG/JCYEgRICkr0vIn9Tgd142HiqmzjxDxiczBetu31SdHw0NYibvF
0rhP2YkVtcQ5DlefYww1xKThqeqYbE0n2kWhcY50z3scqF0zgBD3N3rNJSRaQh8OtjNvXAlnyG47
tKu2cfds2NNNaD3pMtgVrdYx7o181ZnyDdXdlTLCq4NhvzeZLJyovpaO/0Cwyy0IKIk0XsB+lUwo
DfoBmLMPDq6UVBzC7bTyuxH10dp3+2vVjtSyDLBsVjWs8U15tIrrj0yCp5Y+Gu4J2iIl1EcXBOY6
lQN3SyPtTTgeOal8UBr6gHv2MBgwMDOHwVA8Oo9WlPS7JqRPYkjI/SE65Ta4aGiItk48ropRe27z
9KfRExHetiHDlva+A6caHuyqcyhXhQhQ8D/DC2Fffmhq9/s0utmTsMlPY+VHhNge67L+nUPqGtSZ
dxbTJS2oIuTosgM/Jm2A+KfNHDjXxlTMsd7cAce7wawCcQ9DdepV7dFHYTYMD5Oy46Dk3psxWlkK
39yoWYARBIBgG27noBKrXs7xtq8izFYWIQW8gMhu95gvlA45iR4EqaIJAVzHLk+vsksr5k6j35ZO
1JyfzcGyX7SY0xl4/B3xYVe9U66EMINvOjlvtmW/jgXsWk4vZTvAVajWnZBv0+Rf2clt/MHBFW3b
06rwwO+0P4P5AWL4rS6tPVPdDRHQepip/ZXBd5fm3tq1xfduoN5b24fOMU/+UCqHEIZGDV8dG5K0
xNgemvWLInJUtIKC6dDF5Q6tBx0Ozog5vb4oFmtRDTcLj/ss3CvQwHZNDCP5NeNz1kaf4KO2cVA+
wuOhajWt9HaFeSBf10a2SVUAlpftZc1exeo/k2ikNlGXAvCqf+lr+wNdEL0BKoyU1umUaBtyt+mS
Pc6tADJNh98x7pDSn+htOYAujsGQf/h0CG01pEHB7CBtatGlK82t1sIMCwNW6fzSVXAY23cjyBBA
ade4wmRumQ9Rnd4mjWnDLyFTDhtrEB+RYBtMuPwB8uCbDMWz69SYCPjoTTQ+lWMjPjHYlrdRDPur
PqfIB9yqP1hDd1LXPG/KQzyLH8ZYXTGLXUQsAb9SP7AJfsQPDq7DwtiX5SC8MxRx7NVQBslkHSYI
1GcD/0EaUaaykhkfh/uNXN4Bc09/zeZxBYN5mzTNm6ab55x6RAHOQH006qFiVx7QkYOzTpm8HxLv
h5XqaDigQcbN8B54zudYu7d2Y/mE1I6j+5rxcfTw8CbuITnPW894tYPow26dg++F2F5tOl6AoSDh
H8PZOVVafvIN6A5ppvLI5AM1+JWFQ9+jBI5c/Yg0e5yGcgObcqWYBWkUbqwx/Ek95RsU/jDjzKgn
xFd1ILatcJUN4T6a4fvkdCiYlro9cjOOqudZw6MnufBTxswWu8+tl/8s5pB4v6tHUSdrm6Od1HeC
h7FtRtrPlpmsS6gsWR5iCrRi2AknqGWavW8eulFcpIZZokkIOjbq9NtoT7+piX1nq7Kpq+qzic9e
wjAsWK5UJtMR0ni6tfLzSAbNiGdBh4CCKjrYOQa5O/jTnokxuLvSJu6uk4e+scxtkSZkMxru1ZoK
XUV8IUus8kvgAkKBMHp2KK+Bwj9p3MySXIDEc7cFPK+RNWmC+Lux4+Bej/XvCoOT07U+1I/Q2ejG
ts41Qh8m/UDoIbMBOmy6TNWm88aPNsVx2bLqAycFIJPSYiVYya0uUC62eC0Bv02bqHQvYyu/4Nbm
+4KwqdZGPR8UFccoO3yXGmMN2hmNVbYHoy+3Eh/KJvdsogp6qL69G7UrPo6j5iav5sT5qM7FHi42
x4uoqDZo2ymnN9mbJU3ISnAUVon2jQr3s6MpfyqCLNsZqdEK7CjWJE9GYnyb2CSpyksKRdugoMxx
UIXIAmI/JJp+TsbU2jP7fSJ4ekNRAwilGt77wgx31JfGVTP295IGajTykcZXoMDkGBQSfhZrejUN
F0uCF9RYsS1rr5Xl90EwRmSSf+99Cqep6dg7CI7xyqHcxuL6ICaTMS/79ymKdr2Oiccta5DoCB8I
t9ZeQ+LlkK7Xr9owPThx9IqmB48a9D5Iaw2slP6cCHsvHQErXzylAXUTVw8rWnjxlm4ZVsJ5+PJ9
6ipQ96S5Kr3oVtv+FaTRK/AKeEEf1sz+mr2eQ3zvCmkgbtc8fk7Gei9hmCP/fB/6Jyyqtmd81DOd
V/6D9wg9iGamBLnSEPlpDy9AJrqVh88LBMqKHi9Vsbqg2GVblGEtDHXpVv2ax9ot/vE9eGv4tGhN
ZpTRE/pOXk4SF/M3T+Hw8OrRYqIa68rYI4JrBnh4//hVEVXMRohF1I/49K7GfHm60vYP6iF6OCYp
8RQT3jKUTyt28uqfwiw2Zvw6qwBWIBv1tBL8X/1wwHP0yPFI8EqZCXlVZDu8zSl5M+kNOktTUpij
duYX6c5gQaoiZwPKcWdq5L6rv6vv8V/lNyufkWNWaATV19mkGniVm4SCBUK2Q1NqK9OMlv9XtHc5
VSDH2TcQGn3M1hDKqF9rcEXcnfq7uh19HgeYJ4if9mCWO6s9C+tJBaAbVOyGTv9ST150EzR6HiGJ
5XOVCGpzw67jN4wEb4dYD7lPCafgxtlXFjlQfEk9XxVVpwi+m3qtdlsj+cuDuxljI+TJq4YsaPUG
aFyb6XiklzzWxUY9nHpd6mlx6FH4hPGp3juPUdv7kNOW+u3I058aOtlGTsWEbzcSf8o/3p66hP/z
VglT3Qgw0yF1s3rmMIEANKaxViK/ZP7e1Qjrcr7W0gGbXAXWhMrDfyX9ft350Dm2QF476fxoS7KA
+vE41Pd6HKwDHi71ce0AVDaoY1GhqCNYQHyJOOR12XoH9SPkkGxmwDqTjkbfyD7VQ+kYYnNwwA5F
96lpPmRZEN3IiOJnfPIX5yf1E+o1FeXv6PF/XlTIF9UrCAl+UE/FUzzIIWGmJqC3NZanUw/nyP7A
w5gAEzmikLQMNhrIep9snaK85M0PxNTzyiuK6ygoLDbhfIIH1mwKciKLviGnQNDpCM34y2WzbXJX
JVKDvqI51T4KdY3lfrouDfyqS75Ybm/ayHDN7XqHdesWJgLMQK4fejrmAnA+rE6dsUQtWocAzRQO
7CYIxj1yhK/Kbw/jSDd7LvV4V6QwZqVdH+wGSWidXGAgJRT0WGzEM6eFj3wYcxru7tMig4DJBco5
xxjFoahXTRGrvuHgJrMmd9tNQyQlB/m2OEKBiEQeHcFXvZRDcQtmMuZEZ3Buknhy2uzUlsOz+g8Y
gdhWSiampGAtoiEC0pBWkm/e0sFiEVnLKPrSg6Hcxe6nhl563ZCy0gVYvzqbErUeU/me2bGRnSO2
ZuO+mnNCToTrAZ5v1uQLHGXEClHdJ7t7SUP2Q7NNkd0RdJsA91BhHzjGYdAaSWyY1ILVJPj6gIXk
a6di7+mF+m0pd3t497hLYE9qmybPL5rqVxqqA0PBLls36EJFbB6IIcXW15BWQo2V4U1ReMqna9en
Gcm5wC0yNraOapnpHQqKtkg/rYYwb3K/zlijeP3F79Iradaa2Tv6ia0Oepqmi0EBtzEOek4DScRg
nvCI1x2k/sooLtJKk01QweE0rd1sUEoFDwsCvtdfKiwOG5pp96BUauK68PDV4FgOg/hQm5x1luYk
e+cDgEsaIPi71wJdH4hhcz8HHZ3YjGXYp6gyKbgh8Ug7MQ5nvcqsY9Xo58anGDFh+11L1czEiXBZ
SvjZMS95mYvyqkQqttJxFGTc1zHY25UeUMsmEANghYHuLcMjGbBJXQa65xKS0xfOtoEgsbXGoN/l
nGQmd4CW2dL0g7rWssOi79yrIV9pQJ5mci13dn1xJtuEms2nSlLCWqbsGzWPVFJ7kg8uuyXaKvYT
GQV+qb3NwfgZe5hXYgIZlqeuR/QXDrC97SgK+CFWWBx19td2QXgYaypnMrN8/MVRUJ0rXXSM3KzI
3JQcrMAcM8cSRoZ3zmPGhdSdt2z0mjWUQYHi1t4NPvuWOX4KADwThcpvugCqkV9zJ5IuB/HaR+aN
KAxfyagZi5IBTl59ywtKzYCytRXecXx+Ar4VwWjIqjfxdzsovVVNdcMZm3kHHLbYSxX+FpTbKZnE
Hk3DucNsG4zih27QnIhkduEcCLNinLFSyOJqRuUn/W6YYYgCt5FVnfqgvvYtAexO8uVlDz6ZdagM
GovMIqrO6l4Iesa2lo+vaF36deUwBxhE4oiBQ4ShA6M0jtDUYHBHqLfywl45StL3p52qGoqLSiov
eT1s8tbtHN8daT4Y7PddAke2xAwhlMDFi4TsmFO2ifxIX6Wqe2w5klYX0UsJ9OzeI/OXdtHSNGgy
+nJsP+6EidD8VcoF9S/k0Ff4bN9yFIQ0e2jccAMjmH7sevPNTjjAgd7RaTmmQ3kZnHrLcrDTE4ee
j+xTkCR0BMAWr7pylwbXUe8p4JIuM8/o4gqTXZl6EvjR1FaN71lV3mGXvqQROiCl8mLpYPdIs2zu
CqpD3MC5wzDLcCoFuf5b9c8WYc48MA/zpJiF0E1QK4aEE9Cn5YxmRSnAtwtnD6pI6pw7htTfzAF1
eZLehZFfTcIXaedH75okkKelqS3Ao8H4hP8lxm3U9frGDljwyRTrL23HCVQfv4MXeyeemRPmgJIn
juwGIjgaGUQoN2OmRlTwDvF+jpxJzHSdRPDinBBhJaFvvxCIwfVPDJzklMi0EN8SO3Bv4zSg3Hoc
RdgW/EuueXBcxMVKh28zrW9KhwwQZ+BNxOpDsoJCYx4lZLEu2y2BJS9V69cnmmybuOzHlWOg9CgT
Ozv6jvVklvY9ccRn1bcYb+khQ5qC+YdEPh74CHyL80W4NlxIDGqdqvPoFMGdQFQ3yA2anm4dpk24
Gjyl01JtJnLExxXWjp1LTyqnOdeE7Vs6+nvydJnVXXrabvdVJN7tj3hKtj8LTMHyOS6P+CbPaaZ0
sarll8XOwyyMk65kna1SeqbgBbrYoG5Skcirtw2ikRAzCB07RzXZR5o322mKv1RT0PGqt1bIl9Tw
KdZw3hgmRi+F4HgdV84z4+ZbAS5K10hQWnpnPSoRsAU/Gjn/kCMTUJnQ+6z9iEnYgIMxZMkfgNvn
+F/h7/LfQKRMBOd/EzQbDqFBAmm165nozv+3KrgR3GhoYHHPVWgopn5pitL59Twiu1lBX2bEoYe8
pYxoEbiTzD6JstzqSc9FgtryRxqod0x8Iwu70irVMaOhbMqrppSMbsi2KPDd4/IvOxjVcM/uXBO8
uCE+v6gj5c/khKNXpyTrOb8NtCN91cCr+/rEAfTbrAKc/kmZ/2/euP2vcvI/b9t0bdBZIMb+9xtH
xlXmVULCCMe0Q8bEMc7Gg+8iHtVYmlckkUKYL6cRjq+BY732DIJQDKW5KBNuCE5yqALYrpTo74DR
MgWjBNjSWfpiE/KzbtUGbPY/vBoS8ODt8NDRLlaNcApsazDY5yFjWRNR/jI0ATcCEuRAi7/UtilS
4zRVwqbR5PP4o7VXAoeioBQU1NOVXda7bJix1QyXO4IjUYSFVK9JdojO1W+sn0/g+63/cNFM/9+M
Ft6oMB3P9mnu/u2iea6XuoNmEqtCyNBqroLbTI8Srihzmerljs1LJ2iLLWLKRR5B1+VYWpTj1NLC
geXilj6oEFt7xcb6GNZit4hjFlnTPDN5uA7BB0acndOu5co5DKFIj54pk77/UbNZ5usg6OPOHJGU
uCGU8WFOm+duGFlUI2Ild2FEUVrdgf/3mHH/dcyYNpMGLgwPJeO/WBDCvk6FH4ct8OdW7OBXaYHK
lwe9TC03pL81xCi3mSt0kVAT9EgFVyI9zeSjjHMlAldq8mAKnuwKRy6YBSa/w+ww1eXDsa2QWC4b
hrGenkeUBqVaVEIrv08eV6bw/VuR5TyhQbkFDQTzj3YOckmPyJ//SIfsJEIyx7Eiq+Ae5bLdSrc8
jSF8DXL4UHhk48HViwMplosOKZFWfbLb6uh4BNY4am2zIsPf2zG2KSXE8qBsERBPG8ikfBRzBN/7
DerP9K4HaI/C6TVFmjC7rYMfgNWVdlXFhhwu6LJRFqSDo+OmAIZLHCXWfyAEwrX41wmMhBdMKwAC
fdNx9b8xAu1eI5xhks0hKXNmSDar+84j4kUAaM0L+ejMDu70zmUpBWjjOLXYNEP0xZpc9QibRRe+
TkpTVymdVVEXZ8I9Hjw7dHCt8ktaXHxvFB+loH/1Z1JqyWN1+lU71MlWM8RPXc6/3Di8oz3byTa+
CTD85ISg9tBeqLOwoDaCHgqqsrRxdJi5LrDS/j7nhL1NNfA+3XmvlY7TCqgNaUMUb8H/bHNXA0AD
2Tmvevnku+O2m/Hu1p0OMFdsvKawQRlL+0xiA5FsZn5oaJNEPPRlyMdT4ONFbOwCapIUmzivn1pq
dQdzzFI2Xq0RsImBMN2jncXjR7kRItGWqQ3zRnlXGny3dih2MuEpZdgiZzM7FOi2+UsJYpuMPZLa
pDlN9pX54a7DZLmyAeH/UVIt3xds5MxGe9aH8KvAnqklsLFF+2vZUBJVdHU0OphN0YerxWehhFuN
a99ws1/UuTis4h9u0hz9MnhlpryroymnaHM9qdpQlHU/pG//CHRYIZjlts0QYB3xmz1lyEs9s+NS
7jiOxsMqnMt3JQxix7+2VJAXGsYvaxif6zw/Cz1yOCSioY9NduGz/4vIxrewyQ6LUrWLfpZh/6EJ
9VgRZwjfItsFS4Sd5yPHTW07pIyUOaJjB4Jxq6WcROO6ALHt3lJNxZ0gglI7zjaDZb+cLRGVX7ws
OnohaA39j76tV+eOYuCm0/Oec2RTE3tQUod3b25EqUMJ6KyItlOqUz0k1Q7/ZT7v6D2hvbcAAxvo
+esWorU6CrOT3bYII3dtbz57QfkjULOQO7NJ0bv6La7Fj+UGj5oK72QxPkfJgAKApFP6HeJaJSMO
y4YzfkvhIaSjF3vNdy+UV9vUmGw496xsmexJ2AHh07CVy9n+GT7HIsPVv411+a2Ky+ukfBMdreSO
47HfsvjrQSY3sRXcNIrnmwC0emPW/p9jdwcWaTUYlAJmtveGkj+WGr+YjEe40Zc+/EmlX9OWYRtF
Z8NoWD3oGWWmd64cFP5JZ8bnhosM3AKRRFH8kDkJzR5GNkLHrTOd8VdAyMa5R55ma+VayjS+JkIe
p8mTh1L4FHrc3FlJcKY7DGmULPr0W1kMrCe6bxPaFV1tzpZHLXXAFwY6DUBPQvmfP+x0Ei/pTC05
HUBQ4wWbMbF07qsX1UxHTa5jDKDiFKP3BFe4adyqo7xF2kzcxdauiFqxBkYzbDmhe5sUY0XfZ3un
02za/0Ah/5u981iOHdu267+oDwW8aaiTMOnp3WEHwUMD7z2+XmPjlG5V3LgKvddX5xSZLGYmE8DG
2mvNOWblQI9StZ6dqs7grhfCHkSaJYEBBhluqJN6bD1LAr+QFMzZiMMTqrKTltVNkEmQEdbE9NpZ
1uA2Qe2ma76PR2ClWlkei35RT6uzXuNSJ2ZwVe+kQal5uppsmTXbrzrZD1r6Vi9Nw827iQh07X5m
lUcNiR5DpSraCUmadrKs7q+vGBuCXS9Okirfr4qpBsjXDnizVVCI2pPpADp3+pepSUz6S0hRJgJn
Cip4vuwZBg1kqFYxQPUenfFZtdozkof50ISrdE5IW4Fo+rN904lHtq9w1DEEbYFSZDCWfO7juGE1
+7oiXj/ouuWcw2FN93apvSaNQ1pEBHNHWwvPEek8OiMV6PHVdWD/c6im9SayrBRuZ67gHIFmDvas
OOcSyUTVCOaLNqJxjkf1DhGdsd/e5fYuNAvcVql1P1Uo+GtkTyN+SBip2EBsQrahbjVpxr6wx70K
ruwoMP4mjO1LHqaOayS8nFwl51KW+0Od06dXGB76moKOt0MheLaLlwbYvaYa0TGzWvNciyIkVIBO
2XM37zGb3etR3x8mw95bCi2VjLqTQcv8QnZ7sEKzm1X1S5vSzCdnrz3rTd+e51j5BHlUBMVcDee4
ngdiC4ooqASTah6VI8krDHPoEp4nVbfcNGJsyFr8GEb2S5aMBBeGMnIWcEEjketDyR5S09LztNxD
RLwpOy4XmPJ32KJtm44J+kGpSw/zY1SuCsEK4AKVz2GNShpDobJH5DTuOyU/RcPS7wlxZ5fcNGt3
glrR0cnQYN0xRHFJmLwjaq4/IbBPj2kVoj3GuUCPUIEmwbYww2QCjB1KMWJMy9ueI0LKe5iwZbgq
gAt2efFNgkLcU4VHhc1YQjoAw7iOICuhAM4g+LoVTN8c/ozbdhFtdSs+bBauinCdXZuNP5GJXgep
2GVbtUpR9iGv/spj81kv1uetuijGBdzRrO8nlXFe1HdvI0D7wGbch5I7f7cXlqkV2IUs/AzwEWkb
6dBIQn+TRufznOxjDFWLUQUT4S9LhKVfyLNLNTddi0KacV3LxYhpbTIl/ORasL3LTTAtWkRrWNzN
sYeo8aTEyo2iQ3hjqOKug8P4q3va6qR24fYxkakQp8it8tAh8YdEeSF2Vmh4u0a53ovb56Yhx/yC
qr9l7eevSOlSPKwh3V+8/++TkAbLyM4p09untSnehR5WqM9NDQU6xiZGibPXYQlIMEGGFbwl0TWf
osXjrk8pbfJM9YQ0pyIAO6S67DEhQm6LyZ1zsyY/pfQVd4NgsvZIn7MG0Zk0NGyteGQzyaxRLe/e
N20/ENk+sWAP5PQIimzaK8P0tPZkxBNiloE9ia9tPlWBDBlWeLY2gfBGPmhl9qKEDyMja3CWIaT8
0eoITUlHnxNWbbpr5hVwChg6pcf5mhIlyzWvHmbgwq3sPIGRYFap3rG7xRtiTk8Gyt0iT37A+3Kt
MoIapKdspuNgmngH2uV9JNF818uNry7NXWPph3IxMZoYh20DbQm18dBZt6glbqei04KxQ8XVW+0x
37ppwg/oSMc2bO8Iw6ESjRYsEZBxhurUObW35tpjLhqatXDXSCn9GLlxzlM8ULRAklHRTbHTHzuc
L/w3mehVLhZ8HAahbio3WdCEdNHU+aSRrcVABhdVFH6PMSnf2xmxxhq9SMrIXarCAxVD1a3ZAhi0
9q0xf7Wcfk+ayRvWtGPEfAVfcTZ5YG9xEvGmu2MxIFfRZ6qnMqIuMjEMaANRZ3lRvHeSFHS59Lq9
QGSAwBBqZa2cCYY0uidh2tFZH1htm1dRe279g1CnEoE67Yn6vGvax4zRNSYZat+Cpk2asq2PSexJ
BJXEnqyHfNFuGqm/JhYq6LBF6Uyc+JMcJYhqmd+aDh+dI9cYZ9IbQzVtBPL0JQfjaTJysprmV1lB
D61aXCA9qaq7yEhUdAj8jwrdZ1derC+aW+j5J2ECK8A79CbMwdGp/C1brRdW1ERYkUKZtANgzDtS
FNkiSjyFY8VXQIpfUnSt8JzTrX6WtfCnJpsL3WQGhtVpvNmqqMmn9W4qea+gZiOmR6Q062N1mzNv
ZfXB6jLnfiJFv5WSz1BUqdywfXOx3tepeYc/4fySi+JHUTELiOsWYtW9aReHsa+/RVYCEb7sfun8
4uuVj9nSfo10Trf3OFP/1taQeqmz9rxFB+VQye6jWKvwtLb1sdBU5GKmLrPRIFCCS8cJdcOTpMmL
Rw1z49DoeyNGravN6c/WEbFROkQSKA+LRqAHadDbHibyYxeOyqOd2R/27NzQg/JFvRSPA/nu0GHQ
WvEJCLdfFb2XJLoAUMlIi1zPsEGZCYmeVhdxoKcqfSdo/cOO4u+ShAq60eSfmMR6hGQkBcCNlpid
PCJxlsMO38TCNFSbKKq1fQ3pme6WeCoJSePYWIEwrYj9uNiSGAvba2oyXoQwrwb9zBYftPnrU+0j
yRYMg8Lhse2PavL5IJRCuqr6fGeNztNmnNocGIo4qZpFeoZGeyixU28NuK1vrYqq2eowpfQT7huA
CuhKIyy/FH6F6DPrU5m5GhdqRiPyMMzQYucs/jMA2Pw5Mj7HXYj6S7EIGN12HTppP0kXTCRUmAZ1
L5X9qEgkTaDpcG6Gtd8XlVruFLQnx6RTEGOZNlOcJD8lhF9ya3kedJODYZxTPToqumpAaLfAepkm
+zGE/5h0pZtxNR/6WiTICleZ1I8iOv1zEatsxh506lsiYluE5+zX8JOZNRdRedBn8tSQtMqEDPo6
8Nqeo7g5YuVk4U5E1CZ22jlXOlcp2egXE7u97S3oKSvuFDa/9Bgar7i4pVm/7eaSuysrUlqwWWx0
XPsWDVq5ozjIyAZrwuVOIYD7oOO6GFanPGq1bO2qBSMRZo3TZhCdogMBtGyNCHZ9bKTydhtwbptc
FThdrVmXQcqYs9N9b4vql9ZLQQQXtxNp4pvrNrSYVxoNuaja78GZnxyS3b1ex6CWzKV+TOWJysT8
qrBBBH1hXeoSAe1i0civF1k7VuFvvYrpPQACyqPwsGE6lkFarqr+kkcG4TzTiLFEdHyMSMfz19nl
hd70iahaqGIsoS3k84pM68CwMi66KnXz/C5NUAkRIkX3gMtm8yxvzpOYtElWtCdHb35tI7dl4V5n
98uv1VEuqbzej8VKJJhNxUGooVAplB7hsb82xxtOUe6rMdEO4Xo7o9ueKuupb+YXPS99KzOfpnC8
tpWxt8X+daBVgWoMz5bgOoTErPmFcHmJcbPZYJblzW9jXEmG1zBJgGPjKqPlA0HZMJsdjgPnz50v
rdu7bmB6zDQzEA7E7erKNLJVmu5slyrSpeyZLDiWyZQIoAENXdjvclHekRGg+tslV4iJzDbUEIOi
YfxtmUpFB1xuYPS85Dp7956TS0vvEkP+Im4JUaMUB6PJyukU0A5E55hQWreTHWQf4pZsZ9FvKa2Q
KvMp/xlJC/wqkihTeKKGVbqEkvG4TXq3Y4jUgll9StO5ZUjS1u1xsJhNdNYTgybuLKJGgnss5lrY
5dBfH+e5IFyRnr0kS9+jPr714XRPO4yBQxYRpHFITC6PmgbGdjZILTCm7brYeggSAxZGPjwh/cn9
IpOmSM2MaJM0JDG52AZYvfER2v3j5iVysDbvJESNxpp23mxDT8KA8xLPEpKGMCZ1mkp6e686TcNd
ThIRo0aePqMF1eQQLWRyrf40MXuqgq2pOq+XSJyQ9cDeWdTSgwZPgT3oEe72HeErXCMsvErO4ttR
MyWRhOIBtTeF0HzQxB2PFEIquT6/E/WYVs1eAbpG+AVhQ4jel6i0FErP7VNOY/11ou60Zxo+m8VL
ebZWEN1EyzKX7CTuYtkuotpRwuG86NGPmPUlMfqUtbmpx3S/PZchprprzSQ1bZsnNv4/pYQlepas
k82RdzdjcSHWcVZ92nb7HOLW1gOaUZ1s/WYS7BGcMpMQUxf0Z6YrU+0xwa2DFO9hM/VrIEaYSM2Y
edkclqK9w9781rG5hXj+jPWBwQW9DBT16jXL47ftGmoUZQqsucWwYlV+RDK93eMwEYwaYYkjFY7T
347uNiOtLQz4ws1rSV85TQpcTM4ebwllhrgy7TF/p3Ekr+yDt5ViYKCtLLOfUSgRQyI+jJdtxLEW
QAlq83GJn4dvY6nINNO594TWDb6c95It9c6hdQGfgfFSmf9oVvmeFNNd4izYLSOBoswvuhU0Gtrj
zT9J4iDNXZEBUXTlZREwAWIgSNckTxY/QKWzbxAn60Kil9uL7pQoW5iRJd7S9cHmKhT1XCJQCDAM
73rhUdxkI4ZWBLnIhKobhtrIp3BrSgfNqlwTV5BfJoDJ6XRykXNhMfYhcVWHvc+8TJaWKdAxO0+1
ftCi6mcTDCCxZ2ZKns2kRb333raSgqK8uEvWgQIlMt/xwpDWXLyz0r3JzhKI7UwivLU6UVOxRXUs
ht9i1UtrgulJumdzFGm7ac6/RA9yGqghNwc394+XCJYOJAfOazvDGizj9RF1ek3rd8AnuobGcSLN
y93+hHgk+schsLupYhNd+OM2wSjFuTnb4dPGtciwWXOPRP3bR4cKJkBWywPBHOo7+HyG4lxXoIxN
dDfrwywxOGtUPu4NGMQ2pFbxq0adZCIGxtOi4zZnC9HsIqV5IMGvYcfL5m/gsDg1/tjBYICGkZjT
YitWcELdlaWNjzb+EZ+oeLVYa9mRCUdHp5LWIHrShDF6TM/qnWFkl5IO8mqUebC1+WU2popXtsXX
kCdXUTmtGSUatW2Qpwmu4pJzh7HKi6zQhhEg+UKBWaqurw2h9aTi4tMShYSh6gr8jvW8rRmd8KWn
KYKmDP/kDh/LOWzngLa4z9tlo8cw/Y8tnspmHiy2zja9XHJS3dakTVrN6+JSbWRYKtjtRoUnyBe0
iRjvCIcDTL1vmYGHBMbEVUcWkuIH6SjN3dA6DopDP4UdmC4Mt0Y/emjJiNEG7YUaY/w003QvTvdt
TSQklZcb0mCbh5gyrv/cYqRECbaVmXJsI+U3Pu0KC8RQXFI9jl3bLsMTM013aiTTEz3wDVlgJ0bA
PupmQxUowhQfL3R5KwOzVEENuV0/RO9i4KDNuyvyQvPbNbqI2ku3mIfW0UoKbBa6xCyj4rOeSYGu
kXE/b82ErY8hdUuEEkh93OAYLYlL8H871J74gcaMZdR2YvbQmnWK8+peizlzVm42JvnlQfdEIgFz
mAxnVmET/1D/LDoApAyOuNsYxmPMBHwHahSeH+dAWXJjl51RCarsMAjMS2FVV2nQYZCYy4c9fW8u
9bDJkJc4fOYDvRqbTapRJ5cYp64Ny3WnrPi6nImoYiEM6NkR0Yav3ZxkK7cKaUPGrENa2HC7TnqG
CqdYGZijlQAxH1fZovs4Uu7OU/3SsySLzkpR0Y9R6kPDzshyEP0hHv7ZNtD92j1q2vAywj10VY5P
luXJfmMshYxLiNpBjQRoeprJR24Q305sMCwz+87q6rjkMiWgue50S0h9RaMeddmvJSk+1Jglgunc
6E6rzFqHZEu1EGdImHSSxtdrhFxTbp6TUF6Q1On3hVB85NN407TqyrwmudFtNFjtig6uEOKpOqJ4
N7gqac76I7eWaDH1Xb7SfYNJr3gyKZ+b5KI3bXaeRnQxKVLcxmE9Dtdvi8IWbQ6ul9IqSwhd1Eny
WrwVDW4Mo4UC1Fo830yOCFcowq7M9DfxUExSr7dEbKG7kEVJz/O32dD+AI6U8SPtO3dIeMtW+66p
7LYNJLmuuJOLmdhG3klMBiCNwZMS9f0j6bK/NVA41A1VyesGV0my5ipV46O4bzZo0GncD2cIVdjI
xRY+ZTpkEbXFljP/rIbXbQnd1rMyfU9MNgVajZZSf82dZB8m9AfMcRYRq+3VYvYasM1/B0ftE8R2
Hzffoz181A1zdTvlmOUqJRtZjZk7WxgwtezS6UKcxEKzoUIoxusdND/6r+9id1dGzsFOiN1FqKOV
Jk2eaN+sF5WcBfAAMHYt9MuBXjtnSQr3hZL93qAchcQKV4jWNB6CXStEH1FoPzk9FVioUYHZLOei
+2UBBdg0HdManyY7eUNxSHNv3m1tzppRj4ufcO+MVnLYwFCb0msiICviPrAJB8TwLzMR0dpR9o3k
icooHMKd3mTfG1jIMLmjOJXmcQd+HVL9O+3yZwEwErdNuUoxaVQtgPnuiojyaxvXofbbL139utrU
QVB3atgugttAl1NohsYetWXHZDcWF1/bV09YNI/bAFixmNgR9rbTHecOFuCtoK36mDJYaiM07334
KLZP80x5T9wW+lRhNxstQbCiOiyExG/Qi6uZOaq7ltL31hxWTWEnnkfaUzA+TfBmlcFxVzqU8GCm
0VgLuM4YoZNhPoepaAhGxG8Ec3I+MRgdXWM03aJTKjGIfxhi1LPi0+fkRtfDALLo6wttwovQKuFe
IFqFP2Hbu1XSTVKE/moz08zNxMAzYuH/ahE+IszWADQh0U328Fn3fWq+KipLMmrT37GQ1MZK6zud
yoiUOkRr7QebPe0pGevXXrEbj/EO2aL9DVozhPACJSZ2abNAIuH30wluJjUz+RmLHHSARPNTtNer
7qnT0Vxv25tekMa2MeowqF+GTp77YHzlxoyjUOAkxM5GdEcT7oBlB49Bmy1siWzZcn5sCfuskILo
SEPS0b5dBvkaV+RfjBr7M91oTtA6WUZL60NcEGmBNE3FVyOq6E0Al3VUWtaa/Gpu05YNRSH+0FhU
AP1wKx3Mtij9cLahhCjd/cbvylZu1+RGo5u32QGqsPsYt/om0vCu0mKu5VAKygXjtMrIyq0HjJuq
+SS642tlfZVS+yGIVmLPyODjGU/LgRCPO8EUqRLSaWh60ESmZpx1EZz+CLb0DRchPkxWcpY71pU7
qOhPG/swF2/fAfAtS7LfZHiIO0GjgyRS7EMNmW53pon5sXVZlJmVI+5WNqLtM+nhK8bTBBlgQsAG
H+GyZgSqpgThCDFPVYUaAxREMGy1tLx8yUl6YyywSSjFxnO7cldB1xN7sK33RI/ipFG95HrxqYn+
qfiU7Xq9FrV9InkHfZn5WUwNNhkkujJpeYJ5ZOlfajLfi8OjGWYWxIw3We4ZBpichxwNkMUi0bmx
qA85pnrzgIWPGzpjPPFjlRJtxqWxa0RlJT7mrSIW7fRtfz1bXPQbrUj83yQ4Up6Ituu2A+zBK+A8
zs6LWCjEHRzPUdZD3hvmFJFEnQJlI8MIBy9LoeQbBfthdg3v+JJ/GR0Lr9SaFNxwavgkVlFq26J9
D+vy1pzxqwmV5zqguG4b+2G7k4yofMAdyZTyzPfTmkqEU/SXCbCwWIuTHkYw21iihmtWDr/EWrPd
+41wvdEQHvnoRPUlECi2ATnOTo2SnxAOxs6Qk7NSwzZMyvqtrx4XzXjaCFKi6DW19T0vnTMOPIEf
JNd+jaLX/kbu4l+1pH3V93qQ6QCh25oDKqqK7WYj2bhBlyVAEmmHolQV3Qv1pgOWIDJdjmk5HbFJ
3SLRf+kmZ97hrn8qp4e4YJKMJeKpUVWNQWLK0pW9b/WtVOoSMX27pDOeq7aZ/nTjFIVmgGHgbFQj
7Y8K8v8Tjf8fRGNFt20En/93ovGx/Eo+yo9/Ao3/+p2/g2yhOAhVHHWXjCIO+dVfQGOCbOEIW7ou
Ewpm/PnRX0G2uvI/SR/lqrLYFeqmbgMa/ptobPEDpIWaAxzcsOz/DtFYc3TBLP4Tnnr8+l//w4Aj
qpHJgFiRYEmazv+eITuoWHNXukxHMsFXfdjn3FqZeCXFbbgInJ4jM9cdLGJ35sQ30xmb0QLEblGK
ezb5Kjg4fU8XkomEjHBD6kvgHFOO/o5Ttms/+q6QgDWpv01qZk8vlXvI8vppBEvRWFgHYTEmaITs
/lxVTO1JrJsRaFSRO5mxjEEmEeDZkqWq6479/Nazsl6IbN/Xgzael4k7KWoeZhwNIwyrHEQr4kJe
H7QATI3j4tCYribhr5WvKDZVT1Lp7jdN+ntRsdZIOubRDlUx8PPGrfvhQaKH3gqfi8WuwgsLA6+u
mA1q5I6FKkaWmC7bYljvlTSTPVLQ1CYr5NxI4JY1u9lX0cQNIWTRG5XqqnR+21anOtXLL2qwX2le
uFYh069f65/x1ZFFXneXnwehmaVCdEjdM3zSOaz9IiYkptTQs4rwZOqziTlDMQ5YYvzcmTQ/NEhy
wDJ7lMePeHC+Mwr7RrWYm2aEGCq3cpSre2BHaIWm5sXA/AYG6UDgS0xcLHGiesowc8B9lSTxHQr1
3Fcr/Xekx/1trJuG2BE03B/kR+mxiJUITCxhdVpRU+wBZ7FjxV/U0rlxQhKfmuEn7W8dVY1epxnL
YTFhVAXKBr3fsk6TOQCk7ePdjM7jRi+GfbFaD0tSqy6uTfOWIW+W8oKjknpmlk9+t1rRXUcKOcIb
6UGigHabKvsyGyZ548rYwDGcxk2lKdonVvFQjVW0ixUFF1aSaruU/RGzGe0egWnFkBxc81jnn6Qq
iIF4DYCFaAFaFKrXWRLxHbb0nJSh75Stdh/HRN8MY7EEyRKV59HkTZcN8JgXcIVkXeXLA+QpxdOq
qTuGFlhf1awvyixqPG5/ktYMRJcYkKCW6bxAKbopHcWBaLEMfi+bjxP5Za/oRGlGeXYeDR4RlnoQ
ytS9Y0T2X9kTBrjG8ECsIWfmhHmmwuLbS5Ch6uoRyDBztjmajmrXUSBaxPrIhnkwnYWJQVY2AYEc
skEHr9Sk4RQXOjOkeL0xjXdr0uenYUSpGbaoACMV2gKGP3uQZG9RiWGOIFsWVXNr2Wwj5xI5/gA/
jArGuihVFhgYPMD5sH+a5CK+JHL3AQ/rdegW2ZWoRixneKf2uQVkg2kRYCVU4/pBQsB3yZt7a6Lr
kaXxIIQcKANHOfVG6zuLko3e7IXrqO4V3dLAadLZz+Mg68ibddbiU8oyqmOJjMO5Pagcb18dYlYa
tlGa0ZKVxuitRMST1SMlpgK/RknBpy366pnTUp2NwbzDYh4fKu7ObOJ6M5gSdxJc2LXp39KlOacD
hKecyIfBXj9LQhi9ZDCvUVqHXjnXdTBF/f1gDN+ZHDmupFKTIg7wLIOmSGgNEEUwJOempT80V6T0
F72vYJNhddyttN92/QVM2E2kyB6RCDc97CmvJEdCLtZDRrIffvOVpM+aBUg3CJpU7JXhcXqVNDV2
NbOO/ZyANUWWcakqlQTwDtndMF0II12OczkfUmSgpKyacPLK5j7G1EavlvYZIYy0A7WrnrO0J44m
4S2KPUgjD3Jt/TLEBjFC3TlJr7k6JAFCvldJV/UdAalUedNSkj2i30sOiJpeW6K3jNQHZ6a6kfuS
NcKsnmLZeYun2fBLZUQ0oY42CcHNB6r1mzGJJ3Sf1Yu91NahG5E2x1l5aKfkW6mq6d5xEIrqq/1U
jFIY6MR4PVbssSO61nutiu7CdXiYkwIYqgmeSGn76eSwjitD2XjZjEuVoerOsX8iJUGHqQ7PdV/o
90byLdJw9qZgckxG46fSDJZBH95WFE7dar6B475Wcv4gzfID+pEvnQ0vDOOCljbcOcQ3KF2WoT8t
860ilC4KrouoniNXlerRt21SZeJhH61yFqQkgdbyDZLm+nZQrOcyVtYrmxwRHh1Le635Vcp6QiiJ
dNEyRwqyav2Ym7Ter0r8TXjafEmtH2WNzGPuHEtioT3bxMhX0wFNleHe0qDpNuutFqbrgx6yhqpZ
6A/zoPIppECaCTTcNV1S7ZPJuE2dhX0pAeZIUPIJe4bd+VCDNQBELjvtxwi6iirJ8i2gYtQCBgGe
qG08aQBGGzN8udBe/Qj1Mj1ldfaCjpzYuhrpCVTInVHP9UMx453IwJHoOquByRbfTiLj2jbl/aQy
Xik6aDODw0ARz07ud3L9XTulfGkzNAxagt8PlOKH2ZrtaTFSBAVqem1CdpahrQ57Ay3nLi8jFKph
hylfgwAfOqSCytPvVTNu5LSRXjSz9Qfd+Q1HG7F3Yxt7hD51wI4CYzEeZ8kwT0rE/TZx1q9sHH6n
y0BctxhFABRbzixKpxRceIhX91zaxuOSOjMeBfTRughNGlYF4nXfPMkZJY5UmCMm29WvFbb8M7AH
j7j3p4aJH7G4OYAX7oWIO81AreBVR8pTXNOwINpv9Pp6Tq8trY3UlMzj3BaZF6fx4tZslple9YU3
Kz/q3AL2qc2r1cuHaIB+ujCvitceyGDBDbo5OKuyHDItmtyyNqm+NNnapwM30ihGIEG24G0J+sNV
lreuZUstBEwpaOUr2T5eQf10JpniLlrYq6igzm/6MV+O1qgS+9VharMG6xqNcsyYRFL2DLEdwBv9
F+Kb+dLAvETyjinW4C9Jn6rGweZAj2i2hiqolOrZ1Jt3obE9ZDQsGHIy2ekdBBt9/pj0reaxGtoK
0qpaKl7jpNEDa6whLOd1EI+IG7HisWbXs+Sr0vo76eLKVdLyhhk2/RCjV1wl0V+wUKuBWifUbxhJ
25cagI60x1qLjLXHVqHUih7YPczVdMx9cIYEnVfrJ2lX6k6l0tvlaDXZTEZebRWs8HV5muqs2aMA
oM+0Kr+koe8o4loWtiwClpSDalnUyHUS5mY9dLVQYV1TGvbRiJ6qYZRv87kJ8kpDzjaYA7G4pDyb
JYHyAxKJSKIGqdb0xdYa0uqKayw5j0nWS0ctYcjAbM/XG3RCa3cuUhtb/JIIS+WI6NGIiYp9WVno
Z6OiUKqmwM7tYCSQjvDvVA3aKpUCG5sP9OHm2LeNeuxDOjVFfZPp8nssyIkLVT4N8slBF2kmyzmM
jWY/S/KJsN5HLG5VMJfASXca/bqTtcBRdFR0iz5wBVoGRfyFCgj+Yt5CVB5CMrjjp4Sd8W4Z29HL
I4IC4eW0ld+LZG07TPCLiH+MyuxPASmGf32/PUiNTShv+6BNjPB3rW7XpyZjMeV3Uz+y+HtxlmuM
AnT0VfZEIu324zLBv2EM8m0zYMnlLtKctq/+07f/6bF5VC3MsYkF3pTfzVt4zHVhQloTz/effmP7
/8JGoadtzgNT2UESzrr/838bJLaiJfrX9z01PJmm+Uq0279+8o8v/36JiJYBvrgWlP6/fluSEPhG
EfAc2aaY+vO8/9W/Uolidl71ZLpcAiQ1mLBuxDP/4y/YvmTcz+mtSdB6/vVjjFYm8+LMdjs947gj
sGvgPkFCEKdCSyt5t/2gEmfA9hVDRlQkIbezv3/Qtiw3ljjLcp34WqXve4QdK6dU7GQph1lAN7d/
wrQ8VxTzON456GKp+8c/22OOhtI2KjN1V5Tpuu+H/KDm9l/czSxHq0gWSk+NruYro5AmDvKCzAhx
QGOwUW4vIu2dYi6wnzIU2r76t8d03T7I6TjsF4u65awylNjrTnnSF+Dtk1EvkAuBUm7AURVPFq/D
XGwXl+ivYnL5xiQhWLOKEIuK1/n7n0W8YjUp/3wMelyQW6ux31CWDDfKU7SOUhBO2SWxAV7+/fg4
zk6wVOoFBXEBy7Jmx13wmtsvgUx5iJWyChwMOYglogaw6PYTASjVVGxL2xuuxWf9b6zUP3/JsgzB
qp85oy8bkFW8gxz/855hKEmjKuTV7St7Cx4V3+LWVZE+pon3d7pqq9fNafv2z2Ocd1447PbZ8W4J
1tNdlezuUhggpF5LevAqO7t9Tsu2I1PBnwKmyDvr+jqfsEofl4DOrmfswfV21mEC+GEEd+vpdQr2
vc/wCtioX4OGTy9O6CvrMXzcj9mpuOS2uw8fW9+4R5cTXAgdcwcPOcKy26+nzjN3rf9LvNiFxZlk
2Lus9V5T272QqXx8LS3vFXSlebt88sDg8YK0dR9Rw67Vl0ImefbIhb0vLq/hI+GdOwodkR5mu+sp
OVIF3/PegPfw4nuem3P7p/PKXeMpp9VFKbvD7dTEqJi82nnEA0KyBcpSkBCDO70lzVUvb/lY1mLf
rXeV8cnHs2Syv64wPN/wgAn2120JPGpNeuAhp6bze8jc5LYj3RXUEd9Zbpv1zrSOYQRU+CirjPKq
G147vOZ95OdU6tPdRNYnWhofbCU4kzw7EMoy/jDvp2dB61khRVXx7OmV95FdBnvP2yBBviWUFaRu
YHJTOMLZL6kXd53mMtu1I58v+NbRg3o9MmRnEpoku77w9VswC/JEuLEL5pSDQElgOkyMdsMnThKV
nj0IZPOgvI9MeQdWKpchQxh5bfY4gWRsNJewrCRHPHJD8S9ebL6Bc8dRqN5WPWD9gFnEq2OKZ2ie
HE1IX3R0ck++XbmvXQfiU5Ijp8UuGtxy8Yl/iVCbRXjoH+3bBqfRbR7eccfy+Y/+WvnqnvVOvYdD
QiRRCASm32cgAd3kRbsl2xvIpEt7Wn8oryr5ydf4BGFwdyKVZnpih0nLdrJ/y5/ycIAENdn7+Ld8
lyOhnrzxG419+c6nUywv4QOrIpkRN3n8MfhrED+NXpK5y+9D9yQHPi317lIdk/baS+SGfteVp0pH
qEQPmZv/LotrOhEBmL1g1mojnIrNVX4Ydo6XeMinf8JPikWD47W6N/U1Vs/9Tfmc1xfp+KNz4TTT
r/E45/e9egDYUxwNVgxisiySTNiCxrPXhD0SfM2jxDHyk/Yz/2i88111ST84BVAoBLJ11JXVS/3h
cbwpvurEbV+U9GijWdXcevE5TumLWd87HcenflLIumzuu/IXv96TAAS/AVXKLSnDZJ1z1BX22IU/
z+8SOtjllvORQza4r+tJ/tzzw+GNXsm7kh6wDLB5x8jd+ZxI+Xoof0g2R57UPZBdWpS3vHa6cEJ6
+Q+Hv8YBz3VTu7QQ9frKyRXFHrQBcaJxZO3HEnfWC38cT8kFEXNgre6hX/xGF2c0mRiLFHDir+u1
1EfgIzuetMQgN511KWAxWNQfCYR9P3xwJuOjUxUCdy5xdOWkzGGWMgDVAx4cEFTU5dnuTvn2KZUZ
4c3PTf3k1J+D9hU37h6oZtMeq/ZI2oJFY6sNeMokvUjtbxJEdJ7AsB+1NijUy0hxP+ZIKZS9Mi0H
ZfjQwjuivOFlH4vmPlsal7UClYEM8AFIuVpf7UccQQ3OQzAhuykHWje9Ik6ns3Ic2YvHyp6niKuv
15Kp7kvX+VFLIYZyiIWLv5mxJdIdnCfoYDSXKdmnreyWIEMRud457/YtRxjVNJ/r/2bvPHYj57Ys
/S49bl7Qm0EPijZ8SBHyE0JSpui959P3R5W5VQU0Gj1v4OK/ykyZUJA8Z5+91/rW6Hwmjnnt7UsS
37Rg+eYJJiaF5YnHhGUBU3FP13VXWFeUOJ/KIwpvsLcOS3l2WgtWTz7ichgBnG1vW7tZY9+5lfgZ
AULgb9bVmUMREPecVbf80fiDx0s5MSzjJObLVGOAjSXygT4Bh8p34W9Lo+5j8zVCfPsWfYKO7K7d
oT/OgWj66l2/GmdmOtwnyRCgc2KhVw7chLyS+bC8YQG88B7Qd6OLEazq2yDBKvDC6+JPsh09sXIm
Jy5caY+8W8bwzEtQ+WQNLrHXc/Oas7/4QMyXb1YfltKZZw2un8m2GO6kA5mp7Byg78B6OvW2apYv
LJaDy+F+QN5pE79u8zsYAWwT/Wpi0z9w1wvPah+UP8JHxeYu+OOBi0UbR77qEvE3XrG3DOpSu0g/
3tW7cP47h574zVs3uLwKhNU8STyO27dPX+mksOxqyX4NefId/pWl+vfHK0UAX7k6oaT9ND7IH7KF
Z+Oxt6c3dLYfxiPbH9fRCHiD4s/pmw8CCCLttougOoHHCxyFfZiNXeRCbzuhSqqMLR2AFSB5srk3
lPKhJpjZJKrbZTNbH1euKLcWr7W0E6c4cbDndoC5wuVQeLsoJbP99is74vcndx7bBcFldn9oiAd3
zStXyXrkaq7sxJ2/OtnJeCz4fuwHwavxwTHsBLGTebPLp7MoKIF4Fc7Cs3TgIvG/1/Rldr55E/T7
7HBdeJu0M+84H/L782tx87OFwhXlOdWOtRczAbWlR7YXDaxc9ZK/yHcuY3View7vxrn3uKMV1qjA
SlmyeK+MM7uf9shTRrhj5KafcXmUuX6OTG7HsuMnAv2O3I2zyIueLO4ZbhbOpHwlSyV9Vp9VtHt7
54upUQpuaas4slRGe8BiyYkLz+KTv7AMSgeePOYlJ34z1gDYRq52fue3UD74bdA+sIfyzmp273WC
z48yPt7bDmy3JxBYwY9ix2JBjfBCu8V+iTzjcYDuzWPEdcGQqPrxJ7b5jn1yD5rOZZXkZmXmwwsw
At7honWVR9Z/vmreblJ9JozAQ26JJxDbcudxFF8BfO7q8KH75rEOjYCrUq6EPzlLRtng8aOtM1BP
PIhuL5z4ygUjvXnf7lLVy6VA5kY/KWIQNnuaxjPFgupPDwBkOHNS7UU3g/SlYFnnO/2DmMbr8My+
iTLMbD5aQF+aNj3wFuBUekgXNCrBgBxwP5Lj45U4XPdbT5+7voe8AGoQmSqzVaMFaHwWbgbNwB3k
WEeTDrDjiKk7j/RK4q7j89rBV0f9mMcANRSO8PvewEzgNqJTdw9ti1PnqWZ8kMuml0qOdv407xzS
EazbLA3ztsjJkm0504xz9vlhad7KIgAKlXxMXHiRboATgW7PsF0n6D/7fo/a/7S9+RJaN0o0P5nu
r3lBZ9GnbEJcNCAhPsp3WTrpxZUlyqAtMX3PB2mhg7E1AWqHicg72+nEt0Fi7KhIfVp2tbnxCFgB
q1i9aGfdOtRcRAYiUhBCyi4v1uyp43YbmNW5JpKPn/QcdVBfzEvc+svyQGUuToFcnWNuVypirOOu
qJB+xGHbowZZb9FZqzylOMbFX5Oz/gtbq/GccqLkBo48hec0chn9UNNsN9hps7hT639zz7KdU2dz
7wKTtdzpoVX97n1cHJj4PTloxFxrfvO2DHtxT34Fi/mwS1V/xiKOEgg+hUk4tD8/zuZFIpcV3Zbl
6ooXBAGLXN/eBGRGPnda9cZ6xR0wiw7KZXH2B+jflEORm9RnFb+uh0uMWA9WAZaVxUGSKMl7hoKc
MKhWZkf8YwLLRN0mPk3jkRfMiYN7KwCC1XHeYXuldkNjbYM1R63B0YACGP/fsJMuIGipDXLqFArh
iQ3KUc7zspNhpp6677n7KQicJPWYMCyQpLeevL8n6YO4Q48E1xBAKNSX9oj1xqQ0ZkFWIaRhhKXL
novzQ0NHugeBanxZrcSBP35vZN1LP2EBEgCZJ9Y9Tw9a/5IFfGHEEdVPituKyZmm7r74QOpIQAJG
s7T1YvD1vQMYOz+u2TV5FDxqS0/j5sKTxvmLG7Bv0X0mJ6BAgnLu3lGKcV+zkVK19jd9x8gC9+0g
OJglLqgKv3nkqhTXik18CNNlXDwomXgeGTNQyFnokPd0vmbbeqXftNCPjxyQmc13/8M2ZRyt0kO1
LpxZTLi4sRr02blKMb3tcIYX54noLZdhZ/dIsMmKjj60mwOTlo3x6Ys0ECldCsFZgQyMnqp76Dxb
pEf4YGjX6nD0AJXbAqQeBrUXU3kQ35GBcgvNPMqFPQ5/kM/aD40QxKpfCLRj/5jxQw86eniZmHRr
h1R4y7htWtLgz0Jz5G/Qhm35WbZ2WUo/VFyVlR/gzYywEjx473Rwg73O+qvrrELvg0b4dpBWB5N/
YXqUYhb3Maepw2MfXy3xk4E6v4qObLXcRVTPuovsVYd64phPNyIp/PjyW5jAZ+dw9EHAA3LAG3CG
4m/0vDyw4UHDgb2jQpOjsyuTVhLtSGSR2XULIYEpe0oVypBAcEgMo0l/G1Q3O5Zsg3b5KpCpTaLF
U7jj0I37CkoaXh49P4ipgRoRvHM3Pmq3jsawSogdYfI8SVhquubDYP1pPkYcmH3EySl2Ke+Fzbng
aLfwUS9s5Q/gxeIl/ABBQkfEbmE13qMz/V3tZgFBqb9MwqnKfQ3hl2HkXUIeNAJ+OEsf4cm69Y3k
VL2ZcVuOuzSd2BW5zOq4R4sjn0JSb+7zgfWHW8GA92tzrXNl1xgnrb+0DNrbI2kfifYQ4XvO3yCz
V/ESxPG7wgugo2ujUixUZJc6ooOT1DntNf9eFXd4LN+nj40/m7jswKySRxhubnJa3CW0rUN3YleG
VQo+sf3i/+MrIP7n/oFBDNp0gtdoRuvj1RovyB5C1VUnB1NBBDznXECm6b2GThvCg09WDMKJUsTx
E34DB+lCCZHE0U7giYLlwHs3Nb0dfqz+fNJOMaub158iiZVwJIvMjj7N4Bzt1icIFujxLSKoIt4R
wEqGi4sC9QL2fy8xDoCzqZU57zlr/NkJ5oNIg9Ct96pTfVi+5LNmspl7zUtkuuZZf6bJ4iHiQ2KB
FJj7nRSKHng+an2f2F2Jxh1zVAu6oF1zvtrFPiiAOXR1wW7zc4Km0s8AS2BXuwrH41LsGWPoj9Gx
CaJnediRg5gFwD41GnNXVlP1neRifBm2sisyT9kpbnGzINvGp5jlzIVlLhy1K46Fu8yqQHrebj5V
WLOjT8XGrjCCKHgD2crwxw3fm0Bs6AAEAO8htgfqadhvztGHe3jR3PhkXAVaCrZxrbzqiHJ7vuMI
FbyYKlQ+FT8zx7sr8JL5KfFyX5+caH3T36OP4bkXXVIyUrfBHLdj9TlzsdL1JKJH6J1mttlWX6Wb
Bgn4vGSXSj5Wptd2dy50h7faAWqEFZhASZ/R1iRAXEaJQbEVVGd0v9uaWEHZOSgXECny3vC6t/SV
VVR8Z0IWBb8ZF/sEX3F7rFR0GCTeYT37qJMnPXF5iqVboz7AoZIQgqp7U/qh6jLbHTWC2O5TmO5U
3QWxdHRDRfudoxPbHxWCAEGD2qxC9NHOiAqjt+3/Kw2hN0WRm55MD4yKh/Sw20OVJflKPsIfyOmr
8FqiPQxIjvP2qju9M5ymNwMJAjWt+VqckqAgUHpIlqB9RaNQRZ6aOyOqQ68WjgyzOFUx0mHUBuBU
t5GsDo8qlvuzDCeCwQzgRfhapQdVvxx2wJhbI5gw7qrpM+UmJ/TlLZPddfEo9dFrWw+r9EirX9yX
25kdJYmX8EOgsgs+3QzhvPif3AUy8l92gYCxzZJ+YLYFsODFl3g3/WH0x6mpxNbD3MSOnqEuq3fD
61/JjERiYScvg+FHmG/PlU3EN6t39NwzGrIVf37LfpLX4QvCfkX73ZW+NbonrrXL0IVbTrjsxe6U
LR/dT17XNqC2lHXcOiPuLoCGPUY/yCRZ41AXUHGA03AZizOAkjvwScz5dmXsNXa+Z8yEPoj2AQog
KgRWeRQdteACqbnHmdMFBIRoO3NPkX9fm0PnFLeEOyOFl/RZPbYx6bGIcY7on2gOWZf4ig0Ja1z+
ii2kmwiwIP7EDv+kpeRl+8IEsKloisPbWA7ufEjeB0CpQaRsp5f4ZYRQLrva6qQ3ARkTx2erea9f
aKl+9+kjlZYQFOrD0LuRerGqgwQtDeF8X61kr7sZ4RsQfPGL76eL9Gq+D4IdNAHH+xOPJGyHe/+q
v8esoozE/SpC8wxOcN7hfMoG1GtagFRgIDHP5hT4U1zk6q8G+L9XT8ptpp54Bp0pj+fsU+bcS1gJ
t0hlS37CMxi2HkOCivHya/1Vf0GMPWuHlpM9fY0rcgHUAkpzJ7EDsasz2iRlOsrfFCBEQrX9YF0U
IhE4UGDHNAPtOtePEf2FQ38QpZ/w1H8lz/Vr7W1V2TV8KpVd1EOswBxgSzO80PBv00GCwW9SOGxJ
Ofxq+dnEAvO3t4GtrbvoSGvAgKDgCRi7bY7o22XhyBiMX7292mC9MODuYoZux3nX72a0CNjWnHHH
ShI9Ut6eIQE09lPtk9pjvK200UgacdcSP6I33m/WJfpgXhUbzFXfxTs9thdyJXAUstq+xK+UUClX
mR9LtFvzbD7kll9RAxC4xTr7aly0yqUvflVYyTPbovlppz5erC4oztrr/AfBavWh3KrncD+Qm/ya
HOYn7sS/TfowlgT7kLUeHYzbkyrwu303TvIs2caFMO61c4RLdoDgwo7MrRA+5G6/uk0w4lt1oo8C
yaJ9zeIdxC5ZfFuPuqMfKM42v5j82E/hLpv2/ea8EE69ED1E2/A0KmbO/r8fTjBU4N0u1JCiYfnR
VJGo248ZMyPmPrjEDQReI6OPiQnQ799ZTXKs0fEE2TbCirdUNyQSNGTklpZkuk54qP7jX4rto3/+
UY1GdA/iU09QntNv07nfr//9z++n9uqW1LZkxGcoc8M68F+/PpNbCUbIIRGZ5PQCSIbf/5Ad0v7r
34X1RIkem9qnhWbI0zkOG0P8nz71v33l75drFbOif363qg0rP8+6u6aRlxW3scegdgdrszn8/ofI
Yn7G74eYu9Ao/n5IPlYnQecpywDnyvGfnz7+x8v8599ZkdD827f4/cvfzynyNtmx1ZCA/u8/6vfv
//nHf/0oLmLR+W//kqkY/JuOremf/2AqPT/k98/VRF0m1TVone17/6cf//trowiFPSAsPFZdRAHJ
M13U1uihjKL5tfVwk3LxxxpbUdsUeCeanaYZMXwmUwxkpTlHBTOvJKV3tSpPUiZQj053fHC7oeb4
lynqXhh7zR2QT7SwE/qerV2PzRsm7C8z68+dikPUwIVToqPsRdpogoWuVnnFvznha5FA2MAojzcg
Ewz2zEHLC/HBAvacpGYwFhLZm9Wo+uMIRb1FVpCFhrVTNGSycfZKRNUMNkbb90u7nwrxqf7V+mTj
zLecyVOUWAWr9D5N67EIKc+g7ZTj4qbSDgO6N6vUlk32kBZvUUSdQpcDMqCrmdYeEgOl4uZ9mfLW
t9qE80pyjbvCVyWsjYpCJNynaIJSGBrURSkpfUULAkr4FPX1sSSlMoy+plFhFlRybmbBseTr2hLK
hUbFZEqqYRYZ+rMxEK+jrzR1QuNjRi6K57Z8QGoWOVVbaxyOUEdyAmD6yi6iWe9RhFivVmnoVNMo
nOP8MoXG36WfZZf05T8oSc5iZLxFGRJWeViDOSNP5RBN+Xc5tYU9lStFQNyhXx1+4tL8YoxcHgdR
GQPQAXEQJwnOM9zjSBM1jeN0LyPT7ctXY0mZlUuHdgtHbPR9UTBnWcPTnMi3rh0flkW2k6lFHVUe
loyJUFsiyur9os+cdtKpxVjuwxZVoyo/Dxbe1CddhRZRGdCctTWQdPMY0fPstQ/epq8O0Z9k5VdJ
TslI0bGS4StYpciTydit6XoUvGdKKv2t0+Gri8hpnVfMECJ7fIvIhXds0Y1Tb+BAFVotxvKAA6yX
YN4jnbWtRiE/AzJkVKvf2BGdNgQz3i9vRd3SB7UGuqlKjs6o/AvDorDjQThOXeXOJDbussYIcLpK
tgZb3FS3OTWFZZoKyz5u0j8VSCPZEN2omJ5rk9116TVy1cdu3o9ZeiKpEdGuBhOLhEa7EPP6go/v
HSQefhHZFPAscZ4s5Jd5kKo98EdMcStLiiyhlelI+zZmwUUb+M5Zn+kT1GzArUbSpgQoqn+5kzxJ
6l/IA/skU+waMpUmtBQPmjg/zwQAjDkGTb1BuTviLJbE82JEdyMuD4WkkM5h0f5QJvk2v7QFDZ3c
GmWIa51XQ1xxokR9VgaTmBBN/my+RcX6aTKgtlnF2zUTVR4by1HWpNCfGr65tSxsXmN47LVktAX4
WV6sHaRYuKwi4EVNDS+IX0lH6f8SMye7IYeHvNafUZPDP5RR3y5NBNhP+wRBj5y3oo5mIraSP+EJ
rcjUYqn+pEvhLaEyEHBbmU62XhA/Xwl8ov5oF8tXo/AnBIN3moY3TWKZa8T5oOW67kkK022cyyZq
dKBFefGzxQ731sQubpqPbdhRZECcKccftVvvqJ1JQoy2cMIwgY9VpUdd716TgdNFIU9k76DoZWLN
sIMcrMyrX3KAg0GvrZdaEF5ink3eXe0t0a3alwQ6MokIGXRhVqnDSBvSj2WSXscY+Zfc9lEgCpyY
IbtjTlgU2kPLRrqa9kqnn4kCOuoJABxlES9FnFOpTtFD9Xds6z9hv9nfGUAWBxLXRbdRgeXFBjxh
mbRC3eg8eczptWnyVhIycQmX5GCZBCutTD81gbanwNqza/OQjtmcPMTEc2l199yA2eU9v6ytjFEt
dOchZWoqiK+RSdMrs57CqcGQtgZCXT8kqkLvo2RjaI0VJFOR/KjzHfCGClhNxxxRxQ+yCple0XM6
8rhYUwugkIzC1BG0EUWXjpNJzXpHHPNvAecz4ur+R9Vpb+GS20dq9pWxeDu9En+Z7ZrukQbPR+LW
Dgvrd95UFVATGJGsSYvR30EL/PSJDNOn3+zJEWp11ZpoQbALInsg8M6E6gwAMvXSrnnL5npyur68
Kg8KnRChRsFS/NUKWXb+6CrjgiZ+z/svPV551EV5ggsklo4EhRSh/kEuHoWwvURz011QV2+qUhrq
UgWHRA7bXTjlTGv64kWIhy9NVgjelrdR19arU1sXkyThGhVw/WaZnhN9JXWU2SSyT5kIVqB4zD3r
BQG77Al5fRBmwwjESmUMnAlb7pSFA4QmiIm2d66rB6Vk9oUUl0T3cHoVZ4iuCemiLZ50p5zlDk21
9ipCsYE/VnLXDjCK9DZ7gufxXY2xV3XDwYqdOaJZW4MkzHPEJQbcRTtddO1EALK/9Jw+YzpiXlVA
sxnDHNqeWknO1DmKchCGk6FgX1VExgwkDqA1AQQmkRF9jmg5WgWiT0NZvskraYBd0zIqCMASRhr6
mXkpBhKYAXwRyDUzJykJcabSkWi01+Vt6JrOH1VxtfWOFoApH8RwZUFM5tlNQmJcWil1EsRhXjfU
36Rc7H59Uv/fUvZ/s5RZGtT0/7Oj7F/a7LPsPrv/Yin7/Zp/d5RZ/9BVDduMDPxOlkxD+w9HmaX+
g6wCS8dAZVCGaxZer39zlCn6PzTRxJsmWYqiWUD9/+koU/4hSljQsJMphsWV/n9ylMmS/N8o8JLE
twM3rhkS4H9V0zfH2ffnLSmj7n/9D+l/Nnh51VoGaK7lpoljSLXYz7tjnGiwnoxkP8gMgCZd/VZW
3yC7T5H0vW617+hayX4du2QX6cvd1Iv3zqJ211cTZmfVsCsJ0bMlKecKcfJeWYfZk5VEP8SA5s3o
PIiQc1IZ9XUKLotOvfEaLekcWMScxWrn1pR1kHMJ9dGM9YyEM519gagOm2RgzcdlmZHEieIlk75M
fB0pXRixTLAyb/l5Pak1RPUorKGV8ZONin7vUP5OskqhmNLR1UCIdT19TnIfiApbVBuDKi13GV2d
pFJoi7roGUv8oJaWvM9Fr82Kj31bx891vepHszEXd2ggX42reinMaoUklkpu1rERdY+xDhBTMFPO
4UZB9Vpl1q7KGSxkLN+EYDysmgCFkjk5pv75qlVXSzIrv09ZlS2xkBxZ1VF+FdB/oqH6SxLO3xB/
QdC01RvWIYA/E5MzCv0Fd7JDqJqIjGYM7Ys0snECNqmtkF5e252huhMllSpI75eXqZDvhaArxBPF
r9YK733uMxVBNY49HRKzv07wTOcrYLqHPM1CRqWZGKgEzmK5qGGKkxeZDYl63NJqtUa0rpgpoa3i
n58GWr2jKr2GVZZ4fSm2JAKHHAwSv9WJusT95heNQKScNYrM6bSzJpm+2URBapkHUA2NX8eYYOY8
xe/QznRFM5MOadnorrnEjFo166nWmK41bdtioajogdfpbp3Kj0oEaY0CaLP9tiYc34ZkhUso0Cfq
epEuCUeaPf3xixxxbEwzFehYzOhKLD8aYWc1dfTcpYFBKKccld9kaBAlM9961BPmku4GcKpgOOeP
2KzoTuks9oXK2VIkSndAK6nX0g6mxxsntsHP2zFDVy/9EZrk2eoAedZPbW4i2QWwyGDY+FTn9F01
l8SBPbwxWqpP8KEAtyYI2SGhE3YiCEh0IvlcVMTs6WsYHmnbZGyGnpzpVIIEddlzo76LdfJ3hcPt
ysQYM/Fn6o45BLMT22rtputmZ8CVyMuNPkc50vYEAwkpVowt0jpV5J1cMIaQ4TQ1W3uti4g1Ksad
AuRpjcVbN2vfY5KrATHDu7Ts/oQxqo0sX2LeUPmxIyAbqLHiveCFrP2SV40di3kqgFbmDcQQI+Ga
cAlgnXYFo0G/nKXHUZ16R0mrijTOLZp9sDfNL1eSLrusfKiplnpjOHEctXRfqikUIHq4BAFwUbcg
2fJWQQoI9HXUg3FIXmJonKVO051IZWSZ+Ustqu8VYU0xUdcRBlcLIrktelM1nfmdqik7S4l5S3ni
etM8QTC9hC2wItpDJYEUEsPGEdFuPrWBnGFuMwXSuo1HVSDDG+XXQrT3blZ/TYMSzVuOyqAWv+Vx
ooAviofG6E10A8lTJMQjKYPTGRYebWqIIm7RcKqTRtRpUzn9CMo620LevKOdjx0CvhShTQ+moBLM
FDMQbNs90w5iRRE/xPoB86ej9MkAQZ9pAgfHH3i1gDXzOTxGNxMGC82CRrir8sGQjT85aUA0NlLV
SwoyLLSeiEOcop5IB8CxxHFfhPlBLltS2C2MYpvamT2A21wFfVWNLbyV1XifyuU2zxT9PJQTKCO0
IlOokL0rlPw2bUe5Tlk7zudI7mHKAJF1ZFCoOyOufs+sMGVHqhJZTYhNS+aPadkCZjT6ToLxpSbn
Vmv/AHCICDxCgWBglay6vPDbWJYCrtoMeBQlQ3qlu5f7S8aARY84LhVhKuzAytkSCBEM+ciheVRg
kDIqbAmkPvWoZnRWn12WN3hK/lTQ7ejI4r6NzAc5Ic11hSrsQm00nSY3MPkP6Ft0yzwOqFXkvhLc
LhNGPw2R/WvuWDNgEJeVOM8kd5I5YYQh6QejYJgDJDoPZo07A3sYXZdzbEayt4pxjV0UIcaspELQ
L4sn4fTmho4FR4o3WswUEzHRMDvVSpHNbHbwxyTguNAczKOu28KKV7uiebzEbe7LhSx8zlIOgrms
2GIxIwBqK6/jXL8niWGerKm/kFHQeHM3vwkAJffz8Ia5u3NwUjPvBfIei7SC65iaVttC0JKMxMxI
PbIYsCiXCrMAeQq0EF1Mp7PigQ0BTRqkS2t5YwvEO1e0F7OKXhpdMLxmbBlNaNuxWiux8IZV7SeL
qaMIvsALU4AnbUl2Or0yOco+62R6Tqt2fVnNXQcj2B0UVAJy5o3KtCujlBmQyfvTl0zY9HFnLrjK
1bm5lgAZES8cIgWFBsD2s446IRr05BCayq4t+U9WJ7uJpFscWtbLqMfPEDb8CAISp89AVBVGWPV4
avFZudIQcWVXGmsyh3HyNpCchuyqIzkj+oienx1o9DBfNybbix5CbKrJYrTrFRnemBWcZeRDmS33
rETp1/MaBRYSNB2JsEtGla5l3551Rrp5Fi6PS6F/4AVYuSen/ZpI1hGajjtXHDsBcDOq4EHG2RhI
9YDDO9VPyVL0p05DNSNWO7CxiTslzedCCmkqH0vMywzU1R8LVLctAc2L4+45btpDHUHIyfHjzJNV
uUNiibQombyuY36Wjl2J1qoALnMOV2UnYYLam1RNoIMaTLPWTlzDv1b/WqSa6tByrJEJZbu4x3Q3
58VeyibGiMbyoF2HhRsvk5oPXQR6uVm5pWljU7KYMbesV7STiKGHLAlkbrgpHFrWFvWr5UFE4zK8
QbnrHOxkgT7khKu/GWL/sVRqcRJD86GiejvmxQKSd1ajo5ZtiuOm9vHHUwFN2VMqkDJlbLs2rjGU
4xAXDilvoBEy9jciwtCVontb4YGh86jPMGNSPvOpwWSPcZdZEkm76aKBkcYGPuWfalag+tl8N2UW
QRTeEom7BIC/Ia57sgMfZdmaHS2nEkzU5XVJlMY1up4EVhDndFY7gZnJjKux7BY76mkcQTlEmCgR
BBsD5JJx4DtWM+8JfUy8tMcIpFbh3oS745C2Ss1ksXZRBdJNMvezwlXPFoFbVEF8NRYKeWHJcKqJ
HHR7TSJcI2YeyolyN1iW5RRKPdqSEn/mhKE6kI38HKUX+9LsGZXC0dPQe+5IbtC8DF8xHujr8DTO
I9PKbhLPueGFMcl7Y5lWCCvlNw3si1fqGlEGJNL81lwETLrLZPJWp1CbyE6BAF2726BNy4ddYeqA
lAy84Dpb4CIi5CAuZvbaGC2mhJol1RT08AOSkrD2hBAdzMTQROkXXlIj3ta83kEQvsWJEjkaI2Wb
VFVUQCzgXQ/uT3nthn7ZSylm7hQetCfC2HKkyYAn3RjuNFjjLu+1QLNoGulcTPo3uuUt2KL2OgCz
bH3LqV2CMU17An/bEcyY8SEVzdcQRo3bltEXwCn6Q2HHCNUs6RwDXUvz+bgMWMYXjhxOIY8/UhfB
OS87SPkKi/IyGTqOwHgr21TKTUrNUJ3fRwIwLtPPpIAdinW/qRSEIDhlk9yE1Dsob40J4SjrkYqk
/aHOE0iXs+lTIpqHptqy9NBEpzXS9tpAxs58eCTKyZ3i9WY0nO/zgo4nPE6CreanbKwZ2NakW2m9
WnrtbCqcOhri1OkfYRLNbl3F8q4J6X01RjRh/eb86CnBcfB+JjiKS4qVbTeMMoPJZ85YeNbRRJZ7
449pRJ4mDsTRCiXPCaAOE0a2no/HqvhDQIVgayNaHLApR06u4tMy7bUEwgShIMRnd9/USmjf6V+A
j6oqdfCgg7taJhpeuww4ZmZMlTJ400qO0AzrFbmDmIARCjTeqBOhy20dFpvvlGOLayQLED1xj7la
Pw9hpZNuE36vOpkGC3vOYJSk0qeEc4BWwFsruFKIuF7xs3g0MIIrMPjjmOIr768qMiBtJW211cAs
Z5VwzHgA960iX+NBg8yb9q9mHDMaHdOPAtGOkQr1WaGHzxBfH2kzliOcqelI+oj1OCy4/WNrQHXX
c3uY07s4gChQ2nXX1spPruT3sWEp1aWzGeMVGC1IZmlleXkmXqPOFxOmRGrYwSbEXBK1iulNsr4f
l/YUJiFRPECqzEZ5iQwEBc0wVQGZKiITh+eVUxjcjaMuX8eIWiIS5YNS0neLWjHxFmaqkSZ8K1Ug
9pSyZTfipdjAnRU3sq+GodsKXZAlwlc6obuhFxAR6MIOpynUJBx2JG/YIC+yGB3QInGY75f4YG5c
s66h501Ry35O0gZz9651MpjqZtdscej0oNWCdCy20x/TNC5xt6HiYyuo0PziGLDeE1V+lcSwv0NH
v4kl6S5pvctVsqfS6NkouXJZEk5+xJG9XDibNDe15jRvrePmYAx1uC2gnyB7SRmcBT3JLB+Wn8sZ
u3QBBoB4qLInyxhPKGnbXTWoT4IVI6JoFwD3iPHEJ+ildjfPaFUHMvViKT6KQ8JQuFgHxzIbjEbA
rZalZ8KfaF8CtKY6Tbns8pulFQCkYRsjNIxFBRE3hj9vmvDfSTWy+SbT3THXD1lGBxLCBkM+vCdK
JuEVqd77TiD/OxFHX54+piSujhVLQVKaZpDG8t2cZycX1foJztYoyomX6OhuWqSPnWm4Iyhnd0Ca
o/WZZ0VdTCv7u4xifHMNQrIqP68C5nf2SxzqltB+REOIElH01XZtApPOC0qTCbmXImOOHk6Wpi/0
nXmGY7r/Eq+RhOJN5IOqgRZEuI+6h5Ksk37JT/LUMQyd0oshTn+G8keeLMslSGiyxQG4p0begDZN
mkcsiDPraumuELMwbRl+qc8SYDnEy111MfQpfAwZp8ZwmJEtbjRbSQCEyPQumT1ObwK0QeQepEne
8rANd0OH9aDnVGk2BCJMC0SVZQDLmvenXtVW1lR6VB0gftIAnuSpMfamsr4WOKoEUKtFyuJShdI5
K7BZ9VQ8egqpZpwE9tGI7ITWrC/hVpdEIecmUG9nSRPQpZqLxHoqvtSj9dzCMbP1/kUnbMtXdPl7
AvkLGJd7WW1Ok0nlMHSgeXS6WpocAXwrnkaRJSpBNSGOyGejIr3PcTMRWE1bxknz6J4jM+Astpz7
htZQT2+b20mUb+WaoHcS/zd7Z7bcNrKl61fpF8AOzAmcOHEuKE4CRYqmZFrlG4SssjDPSExPf76k
a2+7XNXl6PuuiEJQg8UByMRa//oHRAoxthdYjL0iSx27tL4XlvXiEuxz7P3+Cd+n58XyLM4oG1gC
W/wmh+0k5/rbw9vXafF7Jr3qXkv6dN9oGCK0PbcddWDwuHNZc7vbV5j7VUGDm+jOs8OziWBpLgQk
7bj0A0S88IzRdQ+JDvW3kIznbLL3jIK3MHvJwtXEwzH3dj3Y2y42EnayTO5vzaTX2ohrowmw3IVe
GjMpn5vxnRSp7D42FOnNjM+dMK8SI4R17Q3l3qK9MwaoRj078tuond3YkV/GvL4nohclaeeUh45H
d7p0WyCOcVpZCRY+GFCpgRv67j5q31wxoU5ZACwcyY5mOBs+acaEBQwsw8we1XJV2ud5oz3pIsaE
XR/PViiO2uhSQ86ZxFO9vtd7CQhkJLR0uMN2/XwJtQqWWrch6K6/aE7zxlaEVNZyj7ZXBNmYf3bH
EUIoUR+VpkOmi06mOOAi+nG0PALHMOJcVTGqVfR6mAMWm9hHwK7rnxPE1byJQecKwRhv9sxLjtH7
uhc10qvqYOhoa1IsMYqUiRPOZA9hjR+Dq2U21uSGj44Gp57e/c2vzZfaLy5NjeULBeKbnHxiMqpD
UhHVZruG3KVNhDp8wDTByhV3uw4LiK/QZBL9LP32aMxw+UQlDPBZ/D9Ko17VTHbErCM8z8unRdtQ
kn1gYg8Xqe8xqBHDSwFhhqkHOeNFkQXjKO/zJIX/bW1bVKP4aMPS8Zol3EV5dgBOONmW+TDPWrN1
BsTwo88sdpKxXOPGi+j8Pwdy3OrAUr9y+x75b7CIrKm888gkDsapGDaMkN9qnDYDd4keOy6l3e2r
sCk+doX3JRlATeCTkOeZw6H4rh23dc9kk4G6ST55UCXkvMHxUpp3FL6gMthgQNx5sZQUHpIEuv+b
IH7Il3nd2S47lXpZ2rSMuwSrdLASYwEI4Xv9MKMfEmPs7RJs/aIh+1zZy4c2peT3HK8muotDkUVY
Vn7/muxgqFlufH97ibfDXCp207f1bO5t4PT7is6ot1J/2yDRVWLy9KbhH4il2eKVf4w6M13ubtJ1
uk08J7xPt8X4Hxm6rWhTtz9pRNG//7p6bisjYWyOvEIeGp6ETDgkherjcISEQXD7HG5fl7HfEkM9
XxxLfmFefpAx8MnYcXYd2SJ0aOAk2nIaAxgKlFP0Yxg0Ay/RjMF4sv3+fsRfY3eTx/8ksq9amCPY
lEV3rRL53156a+UvDXcrbjGyY1QqmesOJJU4dk9MTEXIBNtvLEfKRhO6fRciJIGfAj5aFDgkTIrX
pWFdtG1K/8KkogyG2YZgVw0YkSnmeeH79T5OF2ApxRQrJnyA3A66TpLqBz0JUeW3ko5swh3Jb7Mx
0CP4uH2L+UuxkEvEjR7+1+15lqill8kXDOiYGQZCI9jN0VBHa50JO9929TvARSJLVYVx238zssQC
v+xOsBfUKayB/JmbA4fFsLRSDrdHt8PtitMT7R1yAyyAMuYyM1FSh56e778tldt6UQfTndkwayHu
sP6vAlkrD5FUbfY+/xhKLwTyOkklV74V3pUdThOptCj0kg1stvt6Ric/1c7XIpJmUOTOyQMp2Oqz
HILbwRJ4ijg9S16IfAisuvG45rGpZbTdghuFHTTAnN2mR5rfUarTXOHWk4c7nKCSw8SNbY0Vhbn6
OzeEONGQqRIcgA2rEoL7CYZOKg3ydljUpfEmXcld1iCZRnk9WYF0P+pl2qNa5Hybim337YyA5nim
9qYNDq2gm3xpRn9+oNVbcJDuVU5M2u4iffk4mY5gLF08kp1hHXV1aJJ4KzVz3nZdfNUdWrrJm//4
mdFqOyd1vXsxVbilqVjEBTNaD9oeaRuh/eB6IF2Ere9uv1COE14WrpLe8jODfOPODd9Hu2fPQJdi
t+O80zPUBuYYDbAGinbYWSw0rLXL4jTY1n7I/W7fgYYaQ4suhWTq+Ng4YBDOJP3NmKl3VdVr0Ksn
sAUQ3JYiyVQvWm+ZceGuDYWQQuMYT7Sl2sCXmr188TG5a1JLQh2yD0MH22cpjiSmA18Qd3gM5/dK
GvGDa3ZgSABuqyWeM4Tx6d7D5WurrJ9W4zjbShViGke2TPM4tBKypcdAwc7yhxhe5l42JANBxdj2
tFgQTrTfmkjQTaWgnFVx8MLSQ3Hbhg3TcueD7iOiMSZUTTNoj6PnL7JZxo1TczHgT/SGLfK5yDCz
mDsVP9JQY+v4ddQQbtzkwXDM+iD9mA9zrp21a3TESjcxNF5rhgesmyjcvh/EZLory1ugnIf4gwt3
G3v+B4BbvSLbvskPBco8CFY9NQisHEmmHglIFfp+0wy8TjMphXiEreZGw/F4r+t5cbCI9Pl2IHwD
EMihOJPi6zSLZB07BSwEQsyqOTIDw7aM4PaoUV/eHn3/QdyRHDqFpXmXMTG9u/1Aj+ENmzVuYN9/
7/ZXbr9sG8m1A1/fNrrmBoNtuoFZpYTV3h76wtD2sx1jfeyMQQv7Uv3C90NLRtG3L8sWRUflFNmd
MViUaIjLyh5JkLcoQxNw8iAKdS+YdDPbQkTct+G8zqkI546Lc2wI6h7a/gvgis0fMDKSmYgLCMlx
x81q8mtrw62A88L2GFlaAB3Pvq/ZVceZbbMglQVQfnTvRJSNBwMmCbFWMMgKikkjHO/hm4m7XoPI
4rALrCwHPn6ss7whKPX5V9CVO+yNXqwKRrDl9VuJ+XaS0eNmnv9pzLzwLrdUEqy1B26VpzKMf89r
G0qdIOTOGmtGb+3G7Ar3hmEGVpZ/NsZjCg3FyUDSBpcwSWJ93yYd8Y3FR5a33ZsvmHl7PRFt1nPq
v9gzwHji2Cn04Pkjt2xzRT4g7pkjSFfVPgmPwZfnpsqbkz67EMWqsndNnODQh3EEYAbeMtLbTFXx
Ke+g+FtIJDAb5ybLjufEzqrraj4FB7itTM9eFwc44akJW/w8kPFSYOwX6Y/WjDTV04vHCie5dV2E
5G+rxV5tdNxD2QfrewOSCQxBigXiBY1UQG0VJbI/YG2D3A4IYEPgmTl8dOoCVfVbVv0utJrhl9i7
EL+tGd2hKbiVLtCEuDPgg2U+5toUMMc/T9W0G9P4pZmZsfn5c8/glAuLFQMJdyyfoaHFqzBREUEV
VwA75c73J5fYkam5w0jvEQ/3xwF0ES9JPiMscbq6AjGGLt5u9M4+CDZFIqcdE8kEAUSnIjMZ7D9j
ngO9yDLPCxsgKzhUTCiMsxuUiPqio5ELf+sNJdVoNhVk4Mmb+HyS15pJAM5j26psTjiJ4wd21sw6
wNH14Pr5hyZcY3tELkxYnlxFzEnEfTz5vw84pDRhykhhSF4hbmwmuZG1NWD384EwmQzPDGvjV9jl
1QYu7wjoYEivCjzURpwGJJgB4bkGkB+eYbjw1xvHNh8AAitaVf1IVthOjthGoV1lCvEAfG6b0yl/
J8F7n3ScVad9mzAd98p8nY3RoTOja+saT4b7EArn99Y64bcLEGbSkI7KSEFm983kp4dZc6e141qo
FgbLOLDajcPt0e0grcg8zB57aRGnn+sFYtUsmBRmhEZvISF8Mh3yyVOXSLPJj2Mm6zHhRGwBzBwa
1rjUd16XfpD44nlUb9PstwGU+S5wWx+1y+3rrhPLOqmoukez91fZhC4jBWGUo93Qw7HzjgRm/RZT
e6xyFepMO7e2VJ8JVsHJ7EFLg1YdzBgBUVyjEtPMrt0kkThJZEyJZTaBjKo2MHz62MQtyYJVZcLt
IIT4AO203da9ctRKVDE3exYp0d30xV10IuIKmhihOo5hqPdeKFAY1qGiEyDMtUMY6bcfTo9pV+QB
iGsdGOow3Sq0Qh+gFgI13xVNCvUkITEyZa2UsanU8wa3w5I1nBntFGguPsMOA7oVLAfomEuBNRwe
f0PsjNgULkqjMqGZSgp3RPzAoaDlCfTPlqq3+0V78kreSYmtPBoW9fO2YGAQuygYlWdUhyNiQLOG
6uj2cMIuFavDjZEha+686BPMTt5OkbRUi456x9O36pFhkC1hZWBfS+jHFFHsmbIAilcVqtVBxR/s
in7m+9el4dzjpYsVRH9TMvzn6VP1iMEek272Fp0Loshs787FWBJPf70Nbt+7PbodNLN6qFj61Ef+
FFCqiP0k4k2YL79ZdgfbeiyvzmAkB+4FuGrkgExVKRjSVZjallK+6PhtojlVw0LKX1fqMgAKlEEk
8HqbEwQvnWtwN1IH3L8CN9KmXQk2HNwOTiw2RH+l+/72DrulKtc5JQ9IQGre9ZEGjGWkyTaprY+5
xraIe9CE7koom6lWZ5+WA97vqtam96LdIAtl03XsqDzkm3mHE9/Y+0//S9Yr+6Sff0HWMwX5mv/E
1rtgo/P1v+67/LX8/UfG3h//8A/KnjD+ZZi6abjUMq7p+br7H8oeP/KY1Ou+IRhdKFbevy3gzX/x
LyDsuZ7BhMk1vxP2cIc3bEc3cGw3+Pb/+79v0/+Jvlbnb67u3U9f/1cpC7zYyh7yHbatP7u/e55n
MbXmNfC6LIHb/Z+4em0kW3rWak93iUgwij/PQewyiPF6c6eH1bnt9J45WAtfvlQ1FXdT7mbpfesb
xlbmBNDdyag4e83wDGntkJjOC8U8sfH4lnRpBjdg1WXZaxFmR1HpMIps4h1wjYCeX0FhTz40pTiN
Kcw1h5v1gOTA92ldmgo0G/uLSzK5XmDUiLaQ2y8xURBwbnA8i/ZRkZ9y9sN171WU5xbW6k0GlkwU
/VUuR9EqG2dsOe/wZg8yKwemhqC80i1U/Ibz3jf6ocRwJ7spVPWrlronvyRNvEEtWPalwc2cqhWj
+luYRDqzDr1OnOoc4Zc5Gecsz1nG4vdhFuvWL4YVMUQmghp771vF0Yz6O+q7taWNsOwklQrPnXZr
XxRfx3m+aE27YcT5dSZ/yYKcEjqgQDgPiER7YtoaAkAgSQwrhNF8mkq3UJbDh1FHMN3nx6q04ZGh
tXOwrm30e22cz0krCJLWD4m+HCpfP5M3f2UaRjM/nwnP4oa4bQvjysRm62Qtu8a8S9wcl9rkHRST
7TL5hNnjJfHksxk7LxK7lCLowo4RsHeiG98Rg0smT/pqOPAER95mVh5HY7jEenhvRvd+1m/tBIsU
MzvKeTnb6XxIXUr1FhTPT4KWWmRY0mPiYbhhJMfaIFwqwxZWbnu756Yt9mYOY6TPAqPwT6Op31XC
pdTrtkKbCYh0j/38iXqWkZlNmB0e85hDVwesU+9D10BcZu/HMkKqC0OS1CmERp7BfDsJqg7WRD4Z
aOkVUGC9ZEP+GhGVEQHCeMa5jp193SPXLpnemlGgt9lRnWHaA7oVk8z57Avd57sTxe9NP13Ux0gP
DK2Di9peno1m12b626yD7Bg5w5cJzRYFqYeeoaQ0gqIVWeMFg/mS0eZ4WNwaOboZY7nnB5MxnqfF
3UvEBAXQhuGcqsU5mTGfYD0djNjeRxHexTGDsAgOoY72PpksdJoZvkPLVV2TS+PQKwLKOhBZnOnN
q82jR9WYTc9uPF9IU3yJrSxYRsJ/6uzYNunr7TlmxfybrXOXkCc4kkgpm+g97KDd5CUK0Sl/Ffp0
cO1uY3NWYlGuGdGQfnys+hmTshE9ffLiyPS9xYZithAsiRRIJz+iRgss1nkxJ3sInLgkzteJ0Hca
ifWULkQ3Zsds7LdUX4dKI2qcSO902rXNcLFz+dxqxZGENnROX6Z4ufp4gY8WbKvpYnJKWjd/7Ybf
/LkP+nG5ima5qjMI//eg5dkRnPBVfTDqejSi8SISFN3Vcu1mvCPxURhGgCLeEsIXpmC46wh775ic
Gg27xbHTzz28pSramlNxH1ktf69d+7yfzBeblAE8E6qXbsK0bnH26AG++IqrwJ4Q2vIJosxaXdtZ
Nh3Ua6PLx15r6J8Tgzp0MXdpWh7ThK1AxqhSHcmIi7UuC7lF6fA+2RDskpdx6DYQ8Z9No9+qi8mH
qt8k5jXso7VZXHs+KWsQLwztuV705arb9x1Gw1HdbVsnRWzfbitLsk0vZ9FO59iZngt4Z325qYvp
rMn5KtJx55UYwIdVQpK39mnwow8PMDQhCupvcYt7GgZVkDyZQuvuyRLTm++EH0tnXPlO+q7MtE2p
QhnGA+lHm34OmGadjE1Ua+dwrB4sxrHuSBS42e+bJQtyzz3ZzvBMvM+5tgmfVA+dvWMtB+uLm2Yf
yCALcI3eN2Z+LBpe+8TymGMuCT5pN2cA8rmz2kcplwMMzOeuIx82F/DEpsPCQlD/492I+jiACHnm
piG2TmQcGke+deFEnla/bW1JmA5LDFskkOVl0wpnrzarpGNZLTjLM/HJVbX9rDZse2pVpvOjz52t
T5erkRavfdN8NMOrLKZnK6TYTuzpzYy/dol/H03uSS1JtSfoPgPrlHPHIupM1phhJMndEHkvUtao
0EvuNL790khnzz0RNFjHJ8dmzbNRwRg4x336CvvpOS/Z3XwJyibc1Wi5LLXiNfVH1kf80MYn9VyF
KU63FWfgpWmCGIdQPntNOxllWGx0iFsDABuDRjqkeLY+LiZQWlSbaTBpPdjPbO3heoV3ugNjIYUe
5vfD3kmNtzRyo3vQ45Xow/rBkgwNzdENUrbYhyye800yz/qGlt7KBLhQ1H8Espn36dCti7iBJyiz
l2Kazn6VzYcZXK43us+W5pCTQuYxuZ1kQoUlKQPcZ3vtrnQm0GoT89dcf4alOgRGOlLlurb89uj2
vXnBIWIsoPQI90MSY4u9pK4VFGFiB7dHt4Nmt398CV2Plw0DiS7xe9Poi+jTYM8THX3/gBI6DAhT
xAtGy3HOdOAQ3ZG8bAS3wzg3RlCkdr8NF+eTAQ9lmZmIhwRkTlX+KUZLtolIhg48v8bhAo24zIdm
O+vJlXTQ+H4uxo0XL2whUt83ZE8YnrZBYM8gPtsQ5LQZJUFaBn2G9uJ1727rbjMMsWdatnTu1+gF
BQ5/gu/0Jja3jA3I61WUA60D/6r6bwdpTv2BF7fsF8F8LSZJlaIIGxZ8T+I52eZafC7Jv9hQf12Z
7ucOE2F6Oe4Cmyb2XtvS8PCSHrwgKeXnZCIvlu4Lkqm/kqnAEsjFGqrK7asLRWVd12N5B+8/Y7vB
36V3sBkqubChmL7lWhYMJRC/DZs1ZgqZtd6+qucX8It4tbDM05bNgyVQzvICr/4StTNJbS1KRAod
2/F+I728f9QRLrDZGOgnPba/ySTgZ8ajQGjuCYfzZ7Odn4nbghyKv1Po4VmYvCb2Xhvbg+1mwQ9F
/R918491svHXMtk30ca4tme6AmELBfyPZXKSchmmZLfspcjQbd6PRv5civE59KZTC91amw8NddQk
ms0vnvknMQ38aN/06R4sx9Ztw3PVK/tBTOPboyzdWZT7MDLOs8WMmNDf+xwVK/sLhU6SdjevV813
T6pU+sXTK63On9KhEAVZxBnyCnRTJVL9+elHISYrDetqb/YU8ew1ZdxDNCOvVb9AR7m4VvLaVSQz
4ZtUHFqbXY3CNk7nbwlkf+pc/nQGyMn66wvx6Kso2hhXi5/OQGSVfux1YblXJ9+ZhotDZZJrB0/o
j3NNYcAYXQg0xQ32H0Qulrm8lDOKdYO7T07B6tv7pLQ3tfj0zx+R6tH++sp819GFMBxD2OqV/3CG
aoIDlnSGkedLWigdZXVsfdA6sn2nEW0riXxMweSX2+Vdd9Tn+fxGJfYMMaZy0lfdn96smA3gVh56
znKOdqarfarz5dpz67LwMHRnyhBqO7eYdzD4dqoEcf0RVyQHPAYbKap0vWel5NMFbC3wCv28WM4e
Uyv8Er11rohx8XBJIdEa9gsU7m3DzS/05K6UWO543QXFpGJA3mVA10aODGHACNBttzozwcaCe1tE
Vy2a37JF/+ROuLRgdS2s9uwZ8hLWxXvjS/58+tpWUOSpEpGoDSvBVbPKgVfvcvq/opoguYzDcwy/
b/XPZ+HvLg/b0BFIu4bumOZP16mJp11RmXaJZqPb2pWiH+SMGr/cKuvpavTt/T8/oWH93Xm3DUt1
7Z7NGvnpvPtg7/SmrEzUajBJ0qe02LqpdU2rEa3LdN56dvY6E9vFMI/MWDk80+4GjY26mLo+H5x7
Y3mKO6yoquNSDBefXNPJRDgr1MWgU5Dmw3y2RsUvMh8785D0HmrNEpay5NYxlg8L+6GkFFN/d4Td
ZCk6pbtnbHNUXUHOleDHRWCY08Ef9btZLNeBrqpwcGBOEVwXn90OQxg57ujvd3aaH9G7kfP1xVME
GwPuik9q23oiodoU9T6ZMRGcRs+BQYnRoF2TZLBCWFRvZJtLrqLwGHoYLNHrvxk9CcxUUiZE4EJG
j2U2XUdBpAQeswMtGBW49WLmVMeMfnPHwqV03lV58qqK1r4ed6mTn+Bvf2rl/DaYlGMlMuQmvuCr
DHDpIJQa+IwjJz1mOjkbnv1iElc5DkFhM7wkjBOcHTtFB+aJ3M51/mrkIVKWdW+dpxpPnNnZz+za
Q++9uINxVu0eFcsBHg/LFbburU+q3D02EGy7cUDMDcO9k3ofUHtOvhudRgsKMRMsYQyH0dPfQs8+
QRQff3Fp+3+zv9jCY5yme8J0vJ8u7UVoVWOTgYY0zbhTLd3EaTeuIqw/qbcM53Nf/mK3/btd39Ep
OaFWCijP6uc/bGmtOScit2c224yGrKMxrX59S/2bJStcw7RtdfTRY/z5SZK4yXpkM3hkQddajU4H
iJMvz0ok0sCZVu4THzK9uSwLtQFpRpOhH7o4e1dVdusvh7R3N4mFqxAWVSAte18zTxltz2DaL4KN
EA5okJKB01UoUNL0i+fyNM2QHT0qOhu6g9qICdq5ysi8DilbdQvLChEWlk/FsUMvOQl5sTj/MsQb
yp8PpF0cKmKtVV8G3nuNffuU1fZ+sijJu/LoiMsyTnuHRke9SKJYg8Z1T7PlPoPVcslsBq/+WIMw
eP5qSaZzZqVHf5TPhnBesB86MMI7kkKHzTvOwd18UG0TIRhHfRFrRo6YzjkHmEkEiWarDrzAbOmS
QPfggVSfDClQomPqJydKL4if7w63C22mJ0my4zBlARoEEnEyCLgoN8AV1NPpRHqshtR5KV35XDDo
wKHjRUf/qZoSf8qJO8MeO8R+ih3cpl/7xTaq/02BwyXm2x5dkW7bzk8IZGnW/VTNRbk3cm6fZUHm
e8PkK2GoxOwQWzfoy4cq13qETpwjbSJIvasZk2lPmL9h5LwMp5Y2b6A1lLZ7krYXdP3VqRbCs5y9
at2G4cy49xJrESlX5kPjpb/5eD3UZQ8kp59SK/k0e9lrqqwohMlHOpby3k4wyCVFtnQkjFb2vAYI
YGDlU42qokK200WGWHqyqzbL8AZLZaWhOoF0/CbY+Qs2MxJ3jjac63r2yMhwKD4mVC47hd6F2nTx
veFiSLnGrGxbVJ9VkyqyNGgZGTCp2taAIx1D2sKh2gF/cevp2sT6mQZvQtGIqHCnqrEwQxlIM7eK
nFPZbyODkUTbXYphfEP2tFNFkNMpyMJ68VOMKS3+x5VZVuPVdXjHksAoDHI+1EB0vfclczSY0n2/
/ucT/Te7GIWb+s+wfJDtn07zGDUi70d4maOHN6uP5VktwDXHcacucqufzrYbhHX0i+vLdKy/bp8e
5TN3aMOAJ/Lz9tnYeICYtiz3fexcizY/qvscxMghl5tR52TkxTEc+7XCzzLo2aFl71sKnnoGeAHh
NFkoVofL8GIi7gayosjOgDVb3bhTtZjhfkF5ixoHFz7qJQ+gVExnhW6Umfcy+EiQGE+pLWNMjlIj
aBGpKaIBMdIP5T5VWDG/RaF7iomTswH3UMitmjo/OoWOdXwWpFx0aQmEWI6rtnAwctwwkTvOviRY
Y7xEFD3UE9AT3kx1Myo5mymUoXHZDH12hCKL3mu5TPl8KAT7hlrDkZW9qvdsLfp1MfRrqkbYkvOS
fdFEfpxt2j7+bYb3aCxgL7jsvm0eqEJHTPqh57Lv6FwX7N+b/NST++CEL+CBrNjBe1EIRYR3Yx/D
97fsU70U7woO8YbpsaQy/71qsDAqpqMB9cUY39s83fYjee82VQcC9LeCZGec94AIiNa60xKcU3pW
pSrrFqd8XXRmCuP8GMVM+XR7xCupwWoE87mOdjfN0MXrNnZn+rHOQWJTBrdT9ipncVKotQFep9Am
/HG22mxvFAhH7/Wm3rRvUbFkBu6+SaAL0LRUXtQdPmFtjINzikJsUPi6Nme4/hgT50Erk2MJnAxr
8hh32QqRDfbhRNVXISLznhx5tfsqZK2iX7T74dEYN7cmdpbP3jy+KYutBXCGcf2TFqhdVwKS62F6
NBkdGEv6aifp0SglzWb8atu8Ks1hhwZ9LTDFnkOydDIkbo7zopC2ouQXWL2lTsyMDQKfc/uguqzj
p7RxH1TBZOTz1c7tlzTCoyQ0Gdgub0PMrY5qYiiLQBvSIPbBEeFmmrhHRgK/2wj1KphmnwMvMoyv
9lS3QV3Ph9sFz9BDlZEJt+Fp5PNk97JBBeyyxGKZBqwWJ59gUzDEO7MY79XNp7R7OkjnNHSY00Zv
ugaury44hb6m3FRrrARQibSBDz9RVMALnRiu+cKEJ164k6JQypdhNzSgzmzHCieEf/z1n3ctwxJ/
t33gpuHrirdg6T9V+flspdhZOMW+E/MbAphLveAkFH4E5wLwkLYKyBsuniwegDGZ0YxoFkukwP1W
XVhdDNXc6+kBeh+IuBrzS545t2379geE+aVJKXBbkuv9+Q0lNCOd6cTN+8knDFh3UVLkY9Y+gAeN
m+5DBkVjpaOtmRLIYraSm5G2aBNJQBjmJOe91dQky0h5LpDg7SITVy+npmT2SD2pkhdDoUj4XEFP
cot2a5jNa936xHCltb4SgBotNOxVX4Ft6lY9rk4lYMGdG5NzYVaKeQMSLp/Sfr7C8o2H4V1H14AA
EStc9pd4gVRMavFY42vAru7a/WFjsjmpPecp0vST3mDl0eJk7FGFDOPV0qfLlNr7Hq14bGDboAIe
3VOe9OzD3Rbi1brBlUJtgb7Mjz5XpFp/nfCfDOtpYK6Rpwhb+GuqTIpM1RonQfaotQLzZhpgropM
2Cf1R3zw/hZ4WSEDGuOEzJwC1WnY3fCs/G2can4jCnAjwe2LGemgb2z3bU0VVMkLlMAGXzJjHkmm
wpCuRNTT4NDay2dMmc5qQffi36X//5rk/GLuznKjfvjvTXLuXnMWRFsmrz8O3b/9qz9m7ozO/4W4
lcrZp5V0MMz5z8ydnuNftu5Qb+IoZkPFZU3/MHU3PLLagRKEZ1E3fLfJMf/lkOBNJ6YzMqcfM/4n
k3fzp3pI52XhnON6rrAoTthB/tz99IvFlibldCpHehiD0Th1sP0w6DWDtzoePlb2VGKLmnjrJnGg
CLaMqrDgqndJSFBTWBXMdPK3qKgeCJOLofSVp8SNVSRZ6oAiFLqvBaE9f040r96h+R/ukU/vO7/+
OHoeN2IG2o9+77m/QAydn3pH9cagM0CaFACWwKWq3v+hd7TLuc78WA6nCG4saSf4NfT4BNotUFUf
lQ+VEPHawIZhx86Fr5rsvId2nIxTHdtf+3ipD/40PFYUu4Ry5eh4pEbpYA7usc3qjT628iyS2Mb+
GmG5MSEzA3jIFfLw+5CNyV6f8PTAGfJZFDR+htkNmzCth0PioUty9fKdAMrx0Loe9mZ2v9HKZryP
UC4fLDmmh6wn3WgSHfnrMwNwZGcheN54DjXNW3fhYH2Uk69iCGxsETdOqZHRMnvak7sAKpT2PNxF
ETYNP1zcfwM/uz/dhG6fqStcBQU7Ai3JTxAAPnSxR8R3f4qWud8OMk62/oAaNupF9DxEzNPrZQ60
xebFJlqyK+v0c1+Nv3t21O0SvzGJ8qhxYUcuOgzS2vdVL9Fnk/nXpEzYWucJ1l12ITsXI2TX/Ogj
XyT4haY074cAJSIhGvVQHqJJ30S2hwvmiN6sTPTxGbF4tIpdmIAQRpkbY5qxy2P4nMIsqpM9GfGu
wQRizaIzoGd7+SPuCGvQsB5zdENgNWmChVqCz9Jfzl7sFtcZ1GYQBekwsNeOmVE9zoMMRE2mWjIv
Ki3PuWTc0fZpjBWc2Z8aRzYPFirZG0vt+2HwE0ztZgzN//l8GH9dvIJSQHCVu4rV8zM+IlDWY42T
d6fS+ZJFS3XwspZZ2oCPSBvTDGD0kRwG23GP02Anuwy3XDcsN40ZH/oGWxaTAYnsbW4qzGStWIPX
toY0q1//+XUqTPwH8F4XBpC0JyzfZI/hoC6rH5YiCHlk111UUk9oXZBmzrF0aSCcGHcLObv+L54O
o7C/Ph+9nQ4GDltVeD8tfWRk89K0cXVaEygcP2rG1wbzRZLaTWdjtIZ9mvsMvqG1+E8NC4ranQxH
X1YHH7JGJG39Ii7W7EfX3tKLe50Gad2ILynclbxPSNBAj7BCzlnvKgz3Np0/iyOlB2RLE4PqTg/d
4y8+v5+wCT5A1poJ/mXZrqvuJn/+AIWwkhgL0+Tk2NZn+NzxQcRc/JNntGxXUXMXuWQ6CuHgaY2r
y4PFTnRoF2luU7e5JAlxLuQrb3qDf2TN7IZdbUAx4JDZ/leEkuLeSliCs7Fk6xGr2sO0lKR+kLFj
oil+GAzeHT5S43aUGIqFzRiQJ4u3ZTGQuaPB9tdVsnLXivykixD4Z0nFJ5DwGLg/mI0QpWgqBQTj
3CN8rb+L/KVjC4AoENWjB+kom1AqEpjX+zqjEioiQ9TWndbJ977T4xNWoT3CTHhMMkmMB88L/z9f
57HcOrJl0S/KCHgzpfeU15UmCF1T8D6RMF/fC1B11Yvujp4gKBoIBGEyz9l7bZ1iRgp63Mnac1Ay
3K0sWdz+//1u/+8DyZuLghTXffoErjWff/9x4GpOh2TVDsDkeGt6IASeYzF49OzmRx8JLrwKsWTf
eP3GiMbfqe4lf8xc3xhU3r/q1NVxS1rOPRKJdkx7ofbScIMn0FVMzOb3Kjpmphh/d116s1LzSF03
+UxKb1zlkMHAhpNvVGcgaxo740oEDurL0gMX9NOTVXv2BoE+aAg1EfBVjw9JhQFnSqd5FumLY1jo
z70xQ9AM9EiQc9Ua0UNxELZW7wprmLtQzlaIoj8ME2pxC6TuLWSupILmQ0HPvGMnaN4s97Ex2uHd
a2151fTt/7+D6dz9r0ObyQxXBGcuyFjcVeayyX/sYlwHsdbAZblKmufrWs/0Mw1y/ay1GBGgoOv7
bHK8w/LCshi8IIAwOr+nEYTV7/79jB5gm5wqfCL/rOY/3mK7iV6vlpX/uzbVgjRW7kh3YVnv8nIA
q01gnedffL9zcgTKgBghH0cKKO959XR48yOGid1/fHB54ftfLhsY5UBykTwidpu3FLAIW/DvPx99
6sq7wO20YxthDPu/vtO/7/57vfrvPPRG7M3zNvyzif+xsfML39u0vOf7n3ZVfgfjpzcKs4X0qGTO
b1veEFiNJ773/PLKshiX3b88tDhl0/oWcY/fY3uZttjgLsIMzjHl9IONYK7trkrn0qewiWwBTAQ7
Cehj3TOOfVP29BcOihTE6Oso+r9Uidu6S81LYk1/aYMEMDDGLzKF+TKAeYjS4Wc1i4SSTjGBw3+x
HgaMT1r1GnSIPFuDRl7rhHv40u9GzHC1tJlSdtoW1nu4h2l35oZfrTqdJIykEFvTIMYgArKxqiQV
5rBmmJAGxs0wYLiNw2MvuJ2HKFNi3MOydzrsMYhkJokQgxkbFAwLTFVALpOnDc99wWW0U6wj9txy
rSV/GJ1R4BWTuc3jEyQnct4M553y7s2Jf9eJuqnURWtokrQKZZeKXfOgK+MOjWXcpknv4looSBl1
5LhxO9InOA3IqCHQyzDLp8jsuCE5asfp+2llnx5505i0qOTGMD9ss8VcY0XVOrFSQjYQSeAXI0TO
8daVaHAGpdWlTGtn28YRRSVL/zENkyBCCBmqewuBLpyFJC4+K8ctXM7u0OBgb4vGuNh1SHZHmf5I
A43QOdQkejb8Tuzq2bCajpgl4ykJm6tfSw9oHpldIQXyqq32td9Ge7yToiCZya8CKsL4lrR+W3Tq
lwvzpUGJuJd6BqEN7+/dtD5TSf5tWZngxCowFJSFPRgcg3CKPQpe/VzC/CLulAFHDKfyIGrn3ESO
c+KOfU47gckkIpIi8RqMTDr7weXXS4ZfcZ095W4hrgiht2OJL4qqN1VpoR1Ht4bIO3CAFR6W2EBe
QNR24L3t4xCFJPvgNm5CedATm9t7VF9qe9w7oyIeoqas0KQFexoYG3Y+iL5GGxGb1yWMbnIuxan7
qtdQPyaYiyvqq3lGhBfWjW7rTiVxT5QaMAIbx8YVJI6DmlpPxvAXFdFTNrxZdvLbKWfZWUPgs5U8
FTg8Lp7tnmBBYtnra29X9x14UfXTdKMLljc6I/GT5D6/Uql+Ker0mZKnl1TtJrYKJF89/GQro86v
n2Vmvw2YG+4IMWGCdRDAWvXQ1E6zkcz0Jq18jszKWHclbO2wqW7CNrotWM9ZU4xZzA39ncJIffID
HZ1k8WKqaq9hBty0ZdWsOs0qNzLOKJ4O8CylxaU1mbLfk6Ug+lWyh8pJep2GW6hwbUbd6tZBll9Z
vXaBrg/SRGR7bURXY2jNznHxIXmRsfJTLzz1kMGKxP2pRHjngpXhUiRBucOvD2x0PBSGeRqDsdjC
5DnRCrbXlptxkjrhI3iqgVML9mrwlTuCYjODjV0Ip4jZOu74ERqHE4439eIm2d3sgQlyQQSJVAQE
JuBpab0Om+aQ3LrWMtY5UIpVYrcvNVS0nT7pF+FiDRpcTuWhqA4T48uV45evDLZ2SeK/9k6Y7MDA
XHStJanRqD84hrCmg0k5mPiXMMMAPqMwhHyztj+Ex/4bCPXYVlVqICGIYSvAvVsN6cVzqEsB3NRX
YGCeDUaoK27bxWGmq6wNUUOu870/fUsmF1tYbETsnpkO/bSRpJfzno5tZ9panngTMT3j0UF+5lp7
pmKgbCbpr61pT1DEdaiJflKhS6t+yDaAvpkojaN1tguukxmzoimxkscMW7UyxvahBeOZNNaxA0bH
D2A2e8ep0k0FyRFItu/vJoW0TMKVppj/mSrVI7Bbt45D7rR8p1h9HOB6zE22mSlHQrDfydtoP5S1
MI5D0EI4q6j89xPK6ch5lBO5lubIpFHm/rkZK0KqiaUdNbJIh0wz95ZOHFZdi7O698ozzjnhSb60
n2OgdCHXwzUJ6eHaCvIZ054/g+FiBCotkApGdAiyoCAe+hMS18Wg4YrH23yxDe/iBvzCk4yOngI1
OAZ+umnj6dmoXcKDJbY+o9SHnTK/OMHUPuvi15QLJ6F+s3DbqPcUi0kuxChV9Za+GdJwn8PpG3yt
2IxNh2My4c/Grd7qVHsi+Wf6KPCCY9yCd+QnyCPQXTb1cIu4dFb5tO8gA+xctwLLZZHdSGzVCm02
xlXQdmR5iv2Ac4u4omHEleEVWw1xaG/qjKBN81kXWUQBh15RZSAVRr/30glkG7Uu6k0uanfnS5/+
SmXvKUw8uMnwnKjpUJbRVVPBn65I/+hdi8pc0WaeQKjr+kAvACedHmGTjecOSowYGvhwd60BmBAm
10Hm6uC52MW700ALmTjIV8pGoNswa4rs+hiROUlllQsMviPrF8iZwzgG+g/DFmrr02E5q9AXN7Bl
2np5x7JY/kynIrxrTjScA3hY2+Vj8+d1dswvpBf4nqdJPEl8eIcKmhdBQGHyQnTMX8s6aONcYTd0
7zX3052Vg5/q4Tnhm8+K9TSvo/AewboDjE/SeFPaenQbZNleso5ID9NvxIeiZLusy51y8IHcwx8N
MZRQCUlK7XJ4JUlEHNHkImYXVfPbyOcEgFb+EBbMJez85YWyS38VWjRsfK3LP4UT4jjgrex6ItLT
kPJIpNCdtj20GeQIj43Fofu9NoWVt81ovYke4T80NK3wJAE54D51Si2vQeX/sOeVAa+7qsCNfoyd
RjtNCyNyFaR9DVNuGZXlj2QVZtted+rfyAhJ7upq9OSKFBFmzYgjlX9QStcftS4gjH5+m2a9m1Zl
/RxbADFmXDT3MRz0E0KKetdrTfzmGt7b8k57sm5JHhnvXegNJPwN1jkXbXgDwCjALOm+Ep8FAMOy
hqDqhTE5cI6ZPPsNYAKDcJKDKwkjtWpDhwPHd7EiThmtaH9CnwTzOHnRvXNL/+RAsNgprZHM4L2X
ZQfpWf3A7ap+z2w8q5wH/blO6+Zmu32yKTWj+SpLGMTzWisnBt9blvZTlQbZwSktdSi6uH7K4Px9
726f0a4XecGXsKH1e7pAiGaSUiZEJra1V9pvgR89L2sLu/AJoBZlg1ojWw8A/znnuLs1JumfudNZ
XzLz/96RHj4/sl3oxgdTC4wgqg56L7WnoFSI2OZt61W+rjpkG13IOuwWO3enj9Wl1WoL3Abx1pGW
l796611MmfGlgoj8CNVolzIr5c2gOvj9hkKcG9PKfqJ5JiBNNMFFCRHdRraR5Dez+AVyM2t6/Wfu
gHy1rJ58QKs3r4qWzGb5F8gKFQec5oCgyjw5XQPHba995+QbWknuT4/+2LIpTUd1Vbr+1ZNNfNWr
jkZwiS/Zbc3sEqjD8i6GfCQP8b9u5SDMy/IGzU+8r1E8LdvjBC0ovzHWbmlG4o9PtsymBwrxpUD7
fG9QBP6hLP3gNlZ6ctFqlwhXaXufLj/W8g7qEM3a8/L6zsXTPkejkZDtNspPbBTf39r2+5yIFF2/
Z0ynz9J3CeLmiveBUez7awPjidfsoOgh9FCa5vOlaZ7cfzhxyVvZ95Pk5zH8oH1IQ9M7geQ1tqOV
RR8IjXfLdwlMz14ZiLriRMTMDerppOLC33IwAbAerP2yHilsfVW7Tvpojw3IFO65O8cRyQ8VwjCc
fyO0J2QkJc3w2BoixOA7wR4CvfbO8OC0vCMN0b/FnBKPU11ZRwOE/C4BONgZbvlWgqSxh2n4ij16
fLY2xvgUSuMJADqcqnT44uQhPw2i2N2LGO1rESUNd/6AZmQEY7v2a2aYwYHuIOqPCAic3p6XDxp2
AkKUugbt0DTbmlrU7hyveF1erEovooBaObfe9qD7Qn34XmuSTk99r3UvSdM6R7vOyEZO4/GLPEuD
a+GXxDC7gypdHv1MwwBBgW/ZfM2RxFCNuXktwmC461mMWWDeTKWGT2m76XPXEmIRlx5pv/PzRVQx
iZT9B8J1RicQVg79YBtvEw6cZRNhjQL5DUf9ksjYfMBvhSBn/qQDE5exXuY9IsU2zgpnyOb7hcDf
GFkX/fDIBtoXopn2mu+kP7TY2iyrhLQzbjxwuWfswMGjXBp7DpM04bX+Q1XoeA3bGg9YG5uXSfZi
vXz3oYqOlHmmtxL9z6HRB/CD8KM/KlIG9dndRpujQ8QIRH2oGuMUJ1b+3IEi+d4qhChgCMr+rkFt
uHqCvsDyQhtNtzR0i1eFB4wEupQ57tClX8Awlq3tJvB3dRvbxygr4fwbATVio3z63jttR3YpLh+u
5QHhehHwvmWtjd699hRGn1GOZqcBYdD3D4g82uBG/+mFOGpMs+CQGUrn1Wtipqf8wEIXOoQkDrEu
7IP7ctjhVrc+jWSvGdGvQXHrDvUU9oJlNGgy9B8y8NxVOaecAy6ojk3ifGJYBnJh2vW1jEKGJgVx
WI5Vutcqdeyd5wK6rpXirtoR02qXxwS/4wojIw4PS9/3Gi30hubumpGfd0/k9DTKhthMYPeaV/n7
ghkst5ifzpiKByO2pq3Zk5am2t7a+INDxq4nPl2voj2jx2DCe698LQkhi6F8IEWtzdOgPNDOzAFj
8JpX12RWHVodFviYxttkqGeRWZ+UMQ5Z4tlvnRFBkjaUOnSONHYRkWOb1q7AQoGiOU0yrXEautX3
IoSBsHKpJ80/WnEC0OKmHE88HGywFB1Eq2aoo70XB/np3+f/5/uWNy8Lc4bgff+JtmAfFtN5+diy
guX5STX8j+Xhv09yGfdxS9rWqoN+yNxpThFMFQgCZFbE4rWUC7x2vLIucoOhaG9VWrwVLqD7OGYG
FAk57UtPvsXRDwB4PgPiPNs0DuABaIDVqZ4XhGky1q0UY/4CcpUO+/fUy5idq4mN7U3gftlFu8z5
cqU2HoWvy1PZoEyYrLLaqi4jrt4bEiLD764FRXF5gxqBtKSoDtCYslgepWeN4tTBHIznFPi/TeTa
SWp/SiH4QtEMHVsWZIiSt00aN90YYwexHHJXPm7jWv2I27A841uB3gGdwAVYadn1PXfNixs27X7Z
PZxlJDqlwGvLtAHYDXNoldTqdflyVEfBqpGLoVVzybGcTtL6mUrWKpip7Ao3ftUVKaBtK1+0JBrW
bcoHoBOwr3RNI+hU6pdYL8VueW55tWgZojuEFkXdiFRkoEjvNjW5PPiHmYlXcBGWDYsAvGzKmSWN
No1vPCUE2g0ORtrmpYWIvTJb8RDlAfnUhrpZQEPzjqml65tbfTY6eR50jGo0W0x53HgJ81DrAI3a
KUjxT1O9AiMwHx/fa7cbkF7L3zmUt3UyoHeMLHnUg+TQ0jI8TDjjtiGXKlosGpHQdK03jk3JIYkz
BOfok9eOwoWiZPPYWUW31yIaqUmH9spo3YsjRlArceriRGoyGiKVL3ZT07/FVrxzyxp3UOj7JyaL
lkTHHs2plaCAoXAgWWWsEztr2xtwY88EimqGHuiJMW71yCTScwh+9W37O3GDfO11TUp7zbxZqqj2
TencswmynTH0bwupbSGytaIuTsujhs4ZJX7RFzsZAf2WRMUdEN++TbHvXIMM6FbnPqC9js4TvmS4
OJV37Pjote2VWmetb+2aWjBPB3W+xSQFGwQc+j5wm0PbOT0kXMNZGyod97au/K2p9A5/NnlbcCHe
pI1cVSZmdi5aq3qaRlLl4jF0EA2X5i4x8eKOXUTGueu7u6AMzJOCYn0KBnQ+48DYYgiYGnNrWPuj
MPeoCYq719m7oqZADEa31CqiFbXxJbT64CEt/WRrZhmUNfzTTwKeyor/U6Feo2abRkl80kc6HIld
Y5Tudf2wcA8jy78Cl3N3hIZwOcEax3SoLrN9a6bnZGabLAtISg9+q+lMZ42LN1/AooTL3b+LVOjF
ui/B1Giu+BWm8avmE27PACw4ibJ7cyIBVnig2UBBxAWGfsK32J5c9Wl7KSbSwXiIZuyK2yKhhQp8
iEwmOthSnJTzWsExiSAuKkNv9mjyL2QRGqd/F6WDRoDoNej6efkziHJik8sRiAlggWX7+xlLMqgM
BHSlom+S3YKzo+SEA9F980s1HFtO0JOUyT0uMnuXGYM8LU8V/zxSmCroKthv0wwXzIYB1lSocxrG
8wKnpdhq7kC6JD1xqjUPuU4ceWuF1SbrAhgrWTsH1izHOf4DRHwo8Ea1MP9kOGnH3sNJaefDJYX9
jMA7YHA08/LgmXbfi+VPgjVdUhrnVzTK507Zl8d+/ibLIseCuQmKYi52YXyc5kUVqmybk1y00rXI
XBdTeSuV9rLwCaOATVgWHn6O70fBP49Ymbkqanr5aSKBxszYk+WRNWCJ/PfP5ZFWuUhRsSuE/+D3
zJnGl4LXDC0jAaEMwGVZ5DXXsWAGuPz7nJdio0mi0FqLGk5NYMKOjqB+ofR0AXCZzmsXkpUcTOa4
8uaPpjMcJjKncm3nNXnlFizXSTGT1KvqjMksq8A6kqBG143SqMe13QAyM6eiV/hK+/LNUhOFGkt7
JMPTZCwBPbXXQUXJketFOPdghQQhlWHFFQ13xGXhMFonhyHOv3dJNyN39AWKPh8Vy9dJG86hgOm6
Jg6F6XW7IU6/tM5OzrYKN/Wo94duvk4tl62OsxM6G2RtTwseKK91ZHmY2TaMetIYLWs4IXQJ6Aag
gy1n0EwC/+CYAiNlisRFO3c51YxCy//+2++gtQdddjT6pNhoVNXWVm7CE/IrNO3FNjMD7sURJEnZ
AdVYZW5Y7KKge1novgsAcrkcLI/+x3Ohw4Hoy5qOK8dFJ0GUV6gNrsmUJ9uM0GCyBdLiQq/Qh7QA
pU9E5MNMWohmOtck3V0mY0ZpvaRFWu+0IfHug2PsOqa5X/RgSK7wSetDXEkkNp6EY18L1PyQmbuB
KJupCXneDA+OO6UXExUP0cTtLgaa/OnnxjWmxfqC+QmfBQGlm/Q5sv3hqWgn/1agMShNoUCg0hA0
I3pLFi1x8mH0dj/G4Xjva4LAHUlSTeA5BGYhg0KHbfS0aTIFexgZAbDAcp+nTvQAmiIHzGbkchPl
ISXlZJ6uuPYNxUv/aFDh3UK01wAM9f0j4lOmUaDMsfKNO2MSxUPeFFSJHfMh8KDfGz6tmyZGLU/x
5QfBLwC06vlqnQzGGodOetHRiZHhYZY7x8jSi1uFE90ZoL/klPovmUp+N1pQXZe/qMUzBCwBiWbw
Xtetb1vvQ2GtR+Hqn52F/cm0dNQXRh6/kwCxXZ53K0UXwYj0o2OmzVuTN/uyTOwnvy8/GliDCF5N
akq1xDCFPRoTjf1SQQ58n80/xwomMcDWon0v9cneDCGh5MurXgqdxc7wkFcwVds8JDYt0yNx1Eru
zS4A+3dQ7SeG8/7PGvsfo6dpS9JGutc0GVHK2cV5T7LWLXWS9r4szLaKEU8MBPmQr0q5stS/pGgQ
D+T2CyzzjokBA4/WzsaHjnY7c4+3WgrvzSSk9FD04ACyutuKMjIewvnRGE/AleOhPDRWwalj48Ro
U2t8jLJGrA0b/Pk4jeRejGAeMlTB2HETKBOJhsyNkN+TO3EFyjpClrXINg5tkf3Jm05bdUVVvaEK
prcRtxTbrElsCKELt55nqR3jBkw83Ct/qhAtsDqElam9DV58aoc0WidOWL+4xpAdi0E1axRc1JO1
W9sKm42A/5foRHsRpjYh+xskUcfZsHUgc63IYeNW6Mv2kdRq8Ft6GfwxU5kDhEFKtCVC69g3dfXW
0OCAc5bdCRpG9AVn2fELSNWG8RJHpnxxYi4NMLbjUUIDGrr2XvAtHHfMDxKgzWU502PHM88xXPWR
VtfIZ/jVuNUVTxkq3KtpNATV8JfuItoTWk3nxoWJb4aQE4Mpuh/EkFnv7pDtm6nMfwIfIudGJeFN
ZcNHPVTjhbYotW/bdI+uZxuP9ryA8H+xE+roOS4sZiwu17+ag8xPMvmA9mndIa0AR9j0JF064yOw
kOqoIrptgZlughKxSDHS0DYCxp6BKjAqUqxcRVjg3UonNLVlKEGSA33t7gPdlbMZ2tY+BX5Yvvg+
ZQun9j7DuZRAqbK60CDq1m5O/liV2hqtj3H85WXO1pui6QPYEYqoLMo3oYc+udLKdiesUT7LHLgH
pNL41xDGG69ynT8I74d0JxRROQzPvFNZyS0XsugDAWS4yz2snjDy/EfiJJgXDe+6H5qvta3FNBC5
ERiRZrzaQf33n8urdDhpktoMFUFP1M/OwMV5GK0fltlO+5pokx08RzzdzfBDNTqKO6P/q7W16aai
cBUqMqZHxABnL/EZ4FpUgG2inu5ULfO104T0SuORugnlXc355ee075F4RC9WQCOALsl4CDUPz5yu
zW0YaEboxPuXYm/bofWXJtXPkmbye1GMaoN4J79n4Uyi88l3zZuYPg4RXj/6uNmhTUxerXj40NIy
IZIh9b6M1nusPaP+0zslrZkALORUHij+EPzWpi7cJJvLcgnwobNToBtj2J5G13FegqkPtwkjgr1w
cfyEriBKbVD9Pc70jywOp6M1tfJq4cjTAW6+VVzZwUO8Ksfpn3PO+cK05D0WIcaV0dOPHETQEG2v
3DZamhPm0MnTaDn2uVLyuawz4EGm3Cbm9JkZZUS4lMG8ppXxUytafdOAezuEU6Xe+cyPtLFIoqw5
MRpaxesaUuB6lNS3Rr9iigbi630qB5KB2jWASOeHSYc/L45DTbSgWbf7LIwwfltBR8E0OpiUkg6U
meK17eCLKVShzffXcitkam8jg7oM2bPtna4wE0ZFpJiVBnJbFob73MxumbYsnFOWkrhj2XBLZYop
l+rRtDcz+5qkWvQRheSbTJn4GemCHl2C/9sMR7EZuSL/aoff1tDTgyXn5moKq1wXjdJvbdK9DcII
Vl6Z25ekaz+bRm+es7CCmznXNx2vsb+8j6Gswn0rbf2l143s7MtcJ/cAqAhX04yRbwHrZHK/kkrf
iAhAmOM4BKkFgKog6xazIzTZtxOFOa+s5VHZJplBjc/sTHrZnrYINzEtHC9IZagrxKW7p/uFm6/z
Saq0xDVBpL2lX1w9VbjFdlB8jfXfv6A0sg2oyxcnb4eN56ekvcYJBr+Z8txH2dEr572imc91GptH
Lc2qcxXQx9V1EvCUjVFxGuC3SKjN81+2QxAn9xSyNwuJBGQqohXNrY3txubvdCp/N7YOG41ffxu2
JONlrfvVI4mdSJaW9dotovomJY2Mup5e2wHhhe7F1oevXgs4DRjFPJzXQSuucOLy8zi2s5QI22w+
/feiKfeu6P7QyXjokwBhoTAZWsTTcBbleMkiPXmNxegiiyIZJSoS/07ugX/nrBwRf4PwWKHZ+jPY
YHySyJoOtKmSZ9LAmqb1Ts3ouKdQE8+tGXIUQvbhbm5MtxIjW2HDNGxBX67BJEW7tMumnRHVxA3M
k+k27+Q5yIxj37f+c6YLBDBx/NABmcLeQjwnlygXdlnWM62q5m+I/knAamWAVffbpH/NwY9fKV54
t1a6OfMKZb81UbTP/XFaDYFeHWkaV5upJrApLvistGv/xOpeU61/j5lUvRlDaK6CHmRpUFcfc+fx
K47qYgNk2NmO7cgILaeBwLfBeVgBlpfUF07w2uTeropfVHjvMouNR9IGvV1KeWxTtcRfdB7JdXYP
XVs67amw6vbN0ailh3m0huetY5sqiJ2L6+ExHe2fWpU78xS+f0Rin58thvbkhs0RGmW7l4oCb4pn
KYSozU07i34F84hSDAcHAey2jInH9B5Ns3bx7yn10+PGAgs52lIvypAH6eTLqrl/H4iNZkzdqwhI
mm7LmFsdqSf2VIZr4qz6XVSkycVuzWfLpcvixGK6G4J0XoB3ySH0h2CX0fughd9+5T1NoK7J/6JG
Q1dNd3NCUBgtGU78VHtVvMmspDzYmITWBYSh1eTY2dmacxnByLpHoWXlofV0MtL6DrnYJPppFRuD
ebAia1O5oHkIQqTEQr2+kDD8KOb6PzVuFloU5s+Vm9wbt9U2lnIICDdMuceOquAUxSGQ7tDZ60RQ
3Y2OXpajPvKyDmne5tl5cPV960vuYXH4ww7dng0OUH2LTalX7TVOzG2m4TghrkIVDwapIWs2gf6T
zlSIr81Gma+hBDFICupjlaT6lk3PthSw9CeYrtoTJ3BD8J2kM2pZTPys5rJIxeHGNlsRtymByIpA
DT8KIMdqas/9A1lUZzRns5bNuYq5y8NbO4YI8PeMOOB5+AaJZ0VGwhKvnBtvaM7MlW8QYo9jIPtX
zJ3XOu3MI2OTYlNYBmW+JDLPDLO4u7UfkYTMPHR2fdZScc0iI715aSa5w1nRlcoXOVeZFl0gIu6t
XLZnndQpXcthgYWTjjmdUxmqvfPepPQoi+5Nhrs4i/Ob9MzsBnZNP4KeflieyqHKXKbcWBtVNt4q
I30JY819wRepIy/136FZQX6q39WwByFdPSVxSQHYqY29GmAFVVa69WbilEuIblRywlQTmKem2IeC
oU5u7w3aFZ+mQ8c3Ke1P2+nqJ+yGMFTy3Pk5B8+ZZRg+p6NrEC+HjSaMP5NOEZJhO3iIQzm8S3RJ
STEQm5db2VEIq31ObQ5Y2h8Hz4fXuCrtkNJfbtaoXYpn9gZFqUZGoBmpCI0/ZTdPd83PISSCMRmC
4EAoyHCK4/QyKsY5ZeO5a8YyzZdEVqw0knzt1DXOXTRMGD/YEwnO7neMJxN21zChweQO74xZEFIS
gtdZ5sYg7fqROUSx6QsCN53SaQ42BYy5dhBelwUQQdZb6Grjw6psLOm+LAuoSpvRaFZ9nA/vPQBs
KH1hso9h1YchoXhaL7RTEGHHawNux1aBAkbHrHnIZKSd0qAnmjYnOZlK1YM0gx/CFkB2MdkFE5eC
pGP66nVedis+jZHLXdIRs2o5pFW3tHMQpGQC2ZbK9mPuky1A2+dFTjRqfGYCqhYr7lL6LagESTMC
bKQZ5wRzpSV+XPchCZFuSyY0firGU9y1/dqrmupsiJSJSqihIe8t8ygR7RVS169jyzSzzNyasYlI
oI8CXiRUYAPEI3vssC9eE+VfQmcgwqwrEZnlNJwFohbXRZstqzo/aRS+/ZYTLVXmySL35Op69Kgo
YvpPXivXfhZCrnP9t650q1PGcASNaBm8TYNd7N6Y5Be4W7LijsBkq1yjv0R7XStDzM11+mpHMchC
rb/WxtwNzFv93oSWeyT/74feRPodHcsZ0G19NDunIPVMPxXAkGnI1CF8tqGiWJHEP4fxJJN97xnB
S92PsLOw2hpN+ps+lrwKO2wfmQHn9PcIKB0CSAJ5XgIeHZL66vY0XrW2N9FmdbQgNOkS8OHGh7TE
ps7FAwaq9BsGGCycNqU4Zg5nnEH5BchocmAMhCqalJ5VXtq0h3vNfomkvIeFlX8BBTERfyFIacLn
ypyyterS8qOoQho4rv3HpM3uFH7FQNRmFG/7+7rwklNul/qVMpV2zWm1YIQPYR434iILcE+UpT5c
hbC2xhF6LsPgXVITPtDBo9zH9J2aM6RUbEy1mb8E0ugeTSLg7bygS884NNca7asjaR0aHD3jTtcQ
t9E1PcLIomRU5+ab5pkAmkdB+T+leW04yAUIY8ie+1ynVO+1v+Mpe3UrZDqqiyemr221o6lNXG9P
J9kILq2uvOfcra5Rmm8pWtmngThpfP/jIba50q0oejB600JzZ1DVuQ+K/LxWtu9OW1r35SnCWr0t
oXfVwa5KaobcNbNYC7bcVtM1rlaqmsgsL6Nh/7Ioaa3LTrzn9TScgq7uH2IrHB50uwp3PhZAOjfg
qcglQb3oofsftOyNGd8NqxLRlnGXHujHuCuJ8PJA992k8hE6l8So7y4SCPlf7J3HktxIlq7fZfZo
g3QAi1lMaJkRqUgmNzCqgtYaT38/eLAryKyaLrv7Matyc4lMZgQA93N+4eBW1kPXemqIZ8BoVF5t
ZBKmGsc6qGkYTSoGPrtteATgXDwJi5spU/KVrpgWoa2EpMhIcDIjqLpzZoc/uI36SknyVx1K/8mf
cMGGmbI2TXy/E0d7FWFYIomKcH2v5WAZcMAhKwYYsQo9+OyTf8YF8GeBdZ97wJ8lTXlOFV9SROuO
slDqBjAEvEBCLm6yAo5NGCEvnwH7a492m8c7NUQipvATkSJRFJYAIJADngbHfBwjcgdV8xjNxexW
iNrpUbExlm/Iqq407Rj0avymZUAbx1Hr1mJETbBht0Ko24hAcWKi3ojWXxhphHyU2WrrZNYtq4ZC
v4R4FC1h+zW7TiFsOPaoANTjgOMlkVQIPJlzyLCD2mhh+dwK20Fgf3SOrh9EqzqaSvSL8nQxxXV+
CpVseq6jF3N+7vrYlG+7tK9egIZwkK+xj1Ca+nsqgJmYYzCtin7AoAmLUU5YdboDpX5wixkFk32p
vdQ/j50Eg47tpQ+5MT311eja5uzFQK/iUlf2iuY/jZNiPwx5K17Ghvs9hCh2O1d3wTgtyUgTowYD
11Sf0dWc3gbBGdTyjGgjmwBETiKfwIgTIoDnngUHhJnMS2GMJfDSyUQmsvhk1Ig49f33vtfa61T7
UBly0EAtIdgzZ8lNjFw6dCp08g6JW64c0CWWGXgfI3PoNnGvqns9bK/caGTydRXFjxa8qKg8e6vN
X9UgL9B3xmqo70pUYrs5gT0bNw2yGB6I+pSHhtRqvgiA8+zA2x5ErKsPeCM2qwoF+VTvcZvATPpN
oMiYToZ4LAXEgTzf57khvpu+D664jYan3i5P7A7cHY5pwG3zOHolHeg+hDOc3DGqg1Wxt3Zw2HvK
PBekNjG9GDWqlHBUhYS+7UVgIY0CHbdxIMevZ9/D0ufIE9YPeKybC74X3V4joHKwcTwwTN19Ajcd
LbU4QNZkbgL26lY21Nzr5GinocjArHWVsYwd7hVDUdFVxeCDSKlY4kWmnnO1w/G313miR7wSNcOv
n4f2LVX08Em36/oZu7et4utvmVDV11Dwp/CV7GdN9ikd5iZTamztRgE+Cenq2UjcM2GU7m0aCXEV
YwewSatmlw70E/ycR4YGBgkyaksK0R8/Exh9NvpqeA5L3IS7JIYAIAAst31aXaxaD/HenYzlVHfW
q+kA1hxnDxf+SSTGwij/0jbOK27ljyG3+jawJuKLanNtJ+gnpFk4tjcewhdWMDhfZ5asHtkgtAPM
gBMVzJOK5taeaJz3YtZgp/UA8/YgGR4MFbJZENYzcyBP9pBsq4Ouat4h3iSG2Z+ipMtWTtN6Xxor
AhtfiE8oL+Ey2YjvvU3kV2sTkC86AKwyUZUnQsj4Z09Z/AZw8aNPcvKYTVyi5zS+Fw3whNxV/Eee
n8DtY2h8CXAjYpSkCpJyCJ5loYyI7fmTax/0Pi1Xk+1Oq76ww5MswpYERxkYX2QENwBnqSk+Dopt
+0PnEbkv/WvD02sXK0O7i4i/kk/vnLUnSDMbirLOybQBr9ZgQYYlZpaTlm5BYsG28lKSul3Tkc+K
FQ54JoHtxm62aqQQfzIVayvIfe0swr5ohJLGKwOXIxCZyZ3zFQ6a+9gQ4FrWiYNbQ26j41DnmJ9Z
BJTxPLHm8HBp9vpNbO3/FBf+QXFBU01I5f+74sL/IKkdf/lVbeG24t9qC7r7Lxc4MV5N6BmwW4fR
2f+om//+L83W/2WaqoYkgIXKmyvgcv4UW7C1fxnm7D5gm46FPJMFf7nO2yb47/+yGEKggVED+W1V
N8z/H7EFw54J8ncm9Pz7wCa1TI14Bv9Qx5iZ0r+wHR1SSWkKT+bHVDd/VMPonwIEYx/AJCUrl8D2
F2CFi1hrou9l1iIPHmjGYxXV0R6GdbfNKzJmQT888jCd1m2bDojOWflzVXX1YxvqeJklxbMsfCDd
KABzzgz8sXj2y8I8t5ZzhagdzfaqbkP4We3QD2aFT8Ds0JpDvZjAfnNUSdBwDDv/PBULr07y870g
AZdj/txgVjCGWNfXfZmu7sOyJufIWtfZygltmHt3hmw1mC7U+X0cReFWaZ8SW3uwULr+AcDvOKJD
9jZWQ7bqBgsBFhIGh1hFwIF8V/hsqh2+CLbewaWC5J+peXVOda88m1AVEHhHGfzPLtkvi3tf6STr
urRA+cyLlFDUYN8fFSMXuGeVCMRkc1HHPrqYc41vWrJzq/Qv/Y4ezxakBVwdOVsWtzbioozJC4VO
v6+Svt3Zcr51W5Vlwz7DZ3JhVzWiEXldP/q9T/B6VIipJcQ+la7FpyqIu/RIQkD8teqFKcG1Qkn2
7tKw43WVOf1ZZEhZyRqYAejuTl0jJsGoHGjK3N9mEDo3PPhAOsZV+RYShl55AKgPbFSdTwV4xNQt
3lzkz7ZDDtbXRRckGKAz9COuraiHu8TGzZo8S2t+0AD92H1RvsFbznZosPobOY0txCMe6caTHYn+
l+Wl3wGZIKdGiKvFlzBTtBCMWHm9NXHLMh+IYZWk1AXIzUyFH2c6F8LlHjcIO+RugOFUmq5zsbXc
vVhzgbrJMeChjr/nv/vbIJsVNv1H2SULXqjuBZOHbkWe9uc1ApcsPVL+KWpdUX9q56JTrY6gDygU
ZeD79W5ATrn3oaw7LYyAkCxRPBuFPHCSWl1+lK12MhswG/PA+3agJAy1SWMfkyS1sfMhTnKfmVWp
jnh/h8vuvRMLmbVX+vBlmrB5kgVSS9vKZpcLYKZ5agutOSJUwznAjb53Wv0wqrP/ACnvRVK4/utY
p8bsbaFf9CKYtgiKpEcv6gvQiaAerBwypa8WSv8asC+o1p6eKpidcxpRwIHsBnCQ11sBf/OUJRpA
pT+75poyHxys2HfX94EQ4Yvrd30Ygp9r54lpVHuErRL80XVOCGVTOutIc4msoZwsC1Pnc25FYK7v
faE3ndxIMc6gQpsneC/tSXWU2yIPW969HaZIUiO9e3LbiaxvupWNMJrIp/5SDcbaPJGnIklRYcku
R/p5WUTiGjXAwBtwkNCIQM+6A87op+qiNM+E3vJzm5TBg9QjQNOffoRW/QU6uOb2Nq+dEDqQ42mt
fkcK4DB2Aaawjak+1VUyPuEtNddvRa8jjFWP9rIsY+3WN9k8HWOvOuVz1+CnGa528af7oiaAJvHu
ot7tArnfXUpgXnyMQXZ1YIlNqt6e2Z9k11tX3NYbGMdIw8wzEq3Ori52Z/e5935rRL4tVZRuaXBP
H9IJGSponN65jxC7DAYr/ebk8EaS6atKFGulAC86O2PCBOvnW+GfJ7D3zAvSC7/sB663l+lvCt1S
C/zXl6yruoaOpBH/o4dBnvL3l2xeCy1v6sn6IVy7JSyEvslgVNpJt9xObOzEEtsybV4VXUM7LzWL
eN2EU74t5r850PkVOD/rImVAtA6cuDpm5qKaB2Vf4APVBycQYGMSWmctjfapWcXOPouirwk4tiWY
r20x+V9ibJwBQZAaKcZsI1uy6Lt9Itr05dYowpMaTOG1CXrlxWoszpsoMJ/kYJH6pB2yqtrLpoqk
dS3A3NmRk12SxFIOxjQq6yJRo48TBCc/SKPvGl4ocdxqr7kIjU0G4nUzas4pDToB9xCZMoAn9rZK
DDxa6k47m+lUIAujZq8aSBDY3gjfjknYEhHV0WrtEZoNus58UloKxFYwrMPwdU/MdG52yCNP/km2
5DSnTspVUvCjiWqaT7dp+1YjaoGyJBZRDqz1QUSz2Exov1q2epEpeg884oJv14RmZYWEqut7Kycd
QEo+9LbWrrUUd98pITrwCET2H5Q+9Hc6WCZfBdvVLNsEmYG0u/teWd+O9CHN68rnAASCNOmq+Knz
tenR8KHpg55dlqgbwP8sr8IZ083o1c3aiIb0hZQX5g0ZUZTejwZyH9htSgUknifKkb2ou+AIoq3K
vPOO9wFZk31ynmy+67uvfTfwd5PvfewwdYyd7T3pPJxWQtM6k41QOH07GBV3ZneF4OksOfqYn0a7
fXaN3vyjAidckPn81gapNuskGNZJolktaFpENVUHz60Z3UrWCloqced/V2WvaKx6qwfh6TZ9nij7
XR3yQxy2yamPRLQrdbXeY85eXFwgx6s0NtxP+ENcxhn8Q5gIfYmy2ANRgVCKUvhDgur1ukehcFl3
Kc0mnXQgAFSHpLzACsaiaZ4nuxC2B1ecRrzmYjvl1WB9HcrYPTUG9xqwnWBd552BCJcaP/oxhVo0
Kn3sCiozjx+NTokfHVx7tnFolyQi6JPzTJjVu9RBI1w2ZdE7pXJooxEU7b8vR1QnPdtIDxr8yVd6
1es7xiKUaWLjNcbKJh0EUb+5MA3yvl6iIdU67xDuA7Im++qwhRz0d8PAy/UFGDhl9W5dg292tRC1
8WVK+uokXP+HidvUwwAg+4OduJg/+eGLNvn9czDm6zRCYbdQ4Z0WLtgJrQm0r4IYlec7+kdIrNYm
gLiBT2WgPvNy+SYn6DFWtJZVP7sW0X5zNNGLUwzlY9U6W9LK2lfX86OlAZH1AleqOPH2mVBoZwDu
Nclef9KJsZqGQJeUCCmJoeA8Cj2vV1ZAAr3W/Qe2xgG6TM2VjBpysKYInuEvuLvIBiIqB2XRKdV1
rDT1LFv3GSVaSc9y1Z/XkDP0DN6RvEYT+TBX9VRfl16JIpITe87hVo1yzTkoOCfjBnOvIqPbj8rW
bo1gDaBB+eB1xCk5xmFqFsCmV+E0sVXlbSBHRTWsFOygn4M4U576FMWVeRbOl+X2P7/r9Fmt+JdX
na3yorNMZNBUS3MF59rfX3UecimhEifZj1h3uys0jGIBMqL+WsTBsYsrYBDxgxamFd4+fgeZzdZf
nTY3ScMopyBxIG6HxqCuvCLJN/LtRjrVONQ4VB/CLoMcB5p63Ew2sC0RZ/0/yP8Yv4v/mLZqYVtg
zbA4TbUNaz76/3ocJlBLEDCxjW/4JR8FaGRngbpatwO1WixubTcMQLWWJgoCUZPvbp0OmfnzgB67
3Ywg64LACHDEncRqHHnSyiVNrHnLKidUy50YEaJJkXdFUB4jPBFdZJ8sROKKbQ3LZiEHrHnUrnR/
24ECGP9JQ1+aMfz+gWFjQoqAZIzDa+a9CvSYgG+exOB9V/roXLpZ/mGAAtAmjvGpJny6z2abDGEY
qOKqnNG7ruQIRYjgpczT/eQhNGqQ9tmFueEAIqLptfn3xKirq+EoyqNt+c+31UhsbEyUj7fy2qWb
P9bqGVs8gvb46kw1TqtFfVT5ixQ4s1O9tRv7Zy22yiLdWMVYHxuSNmuYCt0qB2zbXQIMImorEIuo
tfglzHYfO1ZXkV+PHVxFbPtWREPdo58+t/vIIeJXQNvuUgRP5Pve9EgNNtgemBrsUGRdh72bF1iw
OcV3OaHiebawVcVBeT+x94gVxJt6cOu3xHKWZujGX0gVxZt44KGO0K/+Cuhc3WQ1Ptxqh3jgvWnO
qHW4LOS6TP8caWFwljVZBAUHbNwp2827gXDy03/w75lNO9/drwanfEPlXTtrXsnxX+I/BKlH1R0i
8b2rnQqhE4jmfieq85CqlzoMxyfDbShs11wFoR5srLkpBxCeR/VFjLdpft17e+LAUD97Qsmausem
ttGdR0h33iM6fy556PRDlzveozn13uOoFfHW8tGc7pLcjggd94TWRRRu5Qo5cfL9j7ydrKNcIftx
r52vKjsy33TkVWVLrpBXTbVAX96vEowE7SHwhFs5L4SdU/r1BlSPddDiJkYwXlbnQtZk0TuBdUAq
hUOcrLbYIauVgZteHGeb//zURBbuLx8DoT5Tcw2TCI5BwPD35w52xUlchJaOQzpSQ6FXxhcU2dHB
DxP0Hf34Iotu1OJLFBrRMi9wNZF9cq6sVQ0o5R7JAgLdrLgPDGUPji8YP73rH4cqfij653fd8fzT
dT86NfkIMmNuyRmyqJUIPcfEUG4//T4ws0fXYDiV20+/D9Qk23Z6gyPTvU/Wshp9fZ8T3b3//sMU
rcCHT1OOclD2h2YDd8qpkm2alR2HHazQYJ26MDlk+31VTsD/kgnvq78sC4wcaMtfLjZfvFEKZSUK
xV211UCmVk2cs6yBiEM4fzgDwnsOB//Z8CvnVOboXjt9m28ssgUddPrAOckRZGGdk2yOROTgPWIq
Gc/m1K4S9K+1rn2c3Np/IuY2PNi5jd60MqlvSerWS22WUJp8J3spEv0o+wkfRJu+caAWB6H2poun
Ue+qT4K43L7QwFvJWX9zVS0rp3/wLtDF74KEvDANV0MN2BGWzjuE59nvX9woz7W47/T0O2EePmHh
DdOibXUHE8tq03gQD2UrjwBZrwI9TdbEmJul7PxlpI92g5eUZ9nV4BEHAA2ZLDbdZr+6Tx4m373N
qQvS3COJvgYGzlbteW7pcbvFTbJ50KbeecRUmB2fbS9dlE8eZRfetfXBtOII+XUHMZS5KCasCdJI
SVeyT86LG4dsmhDtVvb1Ccg3diB7p8qsY6b11lHW7oXsE0GQbXhEQ0ea59kg66tb9e/W/TJsxf24
U1yO73Me9d313zX/7lJlzStxFKu/m+o2jX0AfuQdJ3VQkBjOlJOshWH9ocPRYvuuH0jHzxlyrlGx
53fxx2MzRuT8vv7dvB7E2bKCfr56N5DnpQfJcL4qeqvtyuG3Jd37Z6e8oiAoiEsN3pCtZR69uIcx
Q47hOLmY/MYVwP+GfjnoDDEiLKkRWrd59xXEGx89T8U1/s+L3JfJawYmCkPPxLPVk8Pvggdk03+A
kPVmzMH+eACmQGTlC7BXpCmtoNx6xGqvA+IziCKXnx1QZasEzu7Zbkv7FADEWYGGFm8uoSkZ6BDo
+y5gmyTPg44Gs12i45AhDd8npXfRvWlXQMj7oNS1fymS5i318vJDhMzNqS1h38lmGwb2Po0rHd7d
PDdt9W2F78Eax+PyQ1/tFfuUhrNrWdb2V2OIqv2oimlbWEr43GNuygktsb+r7lvkoCGSlBpJGMi1
T1ggOnsAvS2RdmN+o7fTU4HE6EJEFTDNuc+K6uk6hmhPzQtkF+mNdgNOul35Pl4ZcsDzjUe3QHhJ
zgBcyD+QoN7aR4V1KVycQqAnIbB0e+INuACQjSfuNWolwQuelLKQo/cn430AJPLG0onE37vQwuAi
9wfq/Sfd++RsdJp/Xt7badBCeYX7EyiivsGwZCHf67f2PDJqFlkczTvfu+6vf+1vdgNy3n1z8O5y
97X8CZKfP83U+uAfNgvGX45YWLVYYv4PsQwyi/Mj+Zctm1ElaBpEcf3NrPw9qODilBQeXMAy+gEq
YFI3VlkXp1vVdwHjKfaBJ6X6zVe8l5yn+Aco4uraGyz3WLtI5LDBNVcIOeqrKobUjUS4QENQdOdp
MFzA+vomDFTnE2JaKLthPLQe7MD9hD7ZF7Dj4ooeR/Lou/4bYf3H/7wxmnOgv29PwVVhgWTD7NJU
BKXfRU41N3b0QVezbyIa0FOKBvHkwUqZ4kBcZUtVHX2LYJq2TBA0xXxT5I++xmFMjqa9qA6JnlYL
D2HyTVxi7hZ7k4d0VOkdZa0w+kunTgSi5n4yngKZyrkqC2tEiHka1UPvWx5JCTh3pYL0VBM36rbL
wetBgOOVSxTixQlKH60OXHxhiyJhUDsKP9cKfXCSFERSlaOsyb4JXi9mrd723nWfJue2gIJqxDZZ
q1TztcIQ7fgxLF/ZhFkbpDIyTF5L5UMzpthKmF6N0ytN09A+KoprXWRL1VflMDUf3EE1rtCmHtmP
Rbv//DFp79PInJtnGxC2Byp7W117H6xEy1EdispSvoaKVSB6qnw2gHQ8ysKzhoQETXTl13QJ64Sp
eg4R/kVoO3sMrSh7rFo/vcSo7rgK1CqEjX1xDUHfhV04klX+YvWKd5HXQkQ1IyTWkkowq4f7z7BC
PlNIZSd5PdmvhNWrr2WrJtanx7bA7C4uPfeIMxUKnqipoPqOaGiC+tcy7Lv+S99ouzTJzT+c2T4q
EVCleqzOfMv1n8cI35YO42Bg3jbcsqpyVqbIH+7pIHMq+VUNLf41RVQJvAstxKPmFNHoZu050cq/
XRS2DQoSILifsAQzSPuRelIcpOrmn9IECebpxRj/+hMspbyGVt8vizJvntK0bM9VWD2EMT45soub
Aqwn7uZr2dQ6N98QRvGHHOCJLU6mV/3I4iK/9kboPg6G89xzV32qBA7SLcxg7qoWk/mgPXfw95+H
NEguFR5VEEbo79IhXJujA83SG0fA1km4InKXH80x2SB/pJzvRaCKn82qGV5x5SLG/hzonXEkjv2z
0D3TOCathXKJ59fmPrGSleyTU8YmNY6o+mjbWOXkDCWu/ah/q+zO+Kg25Ygxtkriem4qSjFsKmMU
G1GFxseKF+Si7zL/4eea3C9N5PwDsQ166D+OUZrLhH/Gt1qcJ7VQP4dpvuiF0p1QbMmfxchhX42y
z+VojSsrVMyD3TfjK+CHXUrO5TOMaG2tIJu5zxEC/4TgCZsd5qeBZnN3FiYbLJq4Rc+L3zKDZyiB
3PafhPc14FHvnpXcdbYlo1bYwDoAfH9/L1h+X1Qp4ujQMGewfuGIizYX0OKGZZPOgNO52bdFRTJR
1XeVw3viPg9KZg9ryDuVvdEcHUIhi9YetK0/trALfKD9nT7hsp3WKLI7/gkd0/FgjNneV/TqmlmC
F1Im9jY4r6vsaswI0KpVY3nwZ58csCbBDZx0Z89jZVm54aJKc21jIRtKtt0AdkG6oD9qAQLXVgeO
RDZ9v0CnVFRjf7xVZa8Qte4tf5kgq0VBzgce+F62mvlqt9nzavRi4Ad4sTh2Jrw4U/GKZ3MIQuCy
DrG+MVPxXhYNyncwZK3IhqpZ58FJFh4TT2ORlUsSGdnq3idrzjz6v/YZcR8fPfFynyWnkiMbl47a
uauggHmDwI2NDnqpRksTBP6iFZ6+t+bDijcfZUTRbGpPA6IydwGvzi9KOq1m+VYQqRR1h78jiQl8
HHUvuup2z2ufY5mR1+NbidLMzgTsvQFkN74FYXDU2U69eElskvaDmCGn8cFYi8yJwwdUZ42nrjIx
wWI5aJh+XY22v5dNyBBONKVvVuRAegRpDFAT/RPwhgiRBS/NXHTaegDd83zrCVJj4SfgaQEKW5c4
S4tjYDVHfWgrPgIKLMpRWkEo5zBponpGylg9VJFWL+QoinqgG5DI3StsHFZj5IcPwFQquHBJvm2y
uH3SJxUNEEd4X/sSKZXG9H4IUaKjGVcf+7q3Vuq8qAyUeil8EW0SP8TgHtQ/ByVZtXEfONwKhTw8
PEHahup52yKCgEQMu4RGYuGm2FcuIOUmVrcFHP6Fo8wMb3I72J6VpA/8cSsTP2qa9XsAMLNEsP+R
TUSyHCYXZ5bAmZ4JaGIdzUHe9zJrHTfKgHEjWH6E5OwrckMu4gnKXrbKIrevsuaoyNuouXhwkpCs
hDNsYnUEGS+fuU44drtGD9/kc9cCHvtzQLbTaVhNY6Ef3z2fQ8t46tvBArwaFryjUm8duDkiDHmU
r/xKD18Tl0RvE6fBm5mL7zayTt+GfDx0Tur5C7d/VGLkDtuYhmg670EWTinSU+SJtWpDJL0NKIrl
QWLUPoWI8+xvA0rr6g8FMrVu5qonb5wonFQ7yabTJFMLtoE2Onz1DpGx623e3HUblW1uD/W2RM7j
K3aVlxrqBPR4gqdeEJkQuNTuWRYaoXlgX08iJwPlRSV8PBFXWznm50F+LjREqOfprZd1z2UVoVwc
qEvNIARYYO13kYVbRvXKAYayvve1IlYuvedu/LQWp3u/HdvzGa6Dfs0EXS05gfEsTxE2trSN7JST
1axDPCDKHmI7b/YAQZJPo+HuGisl90WI9dq20VfZHYVmvI3Tpt3IZscXHepUEF5E5jkvbqPA8mV1
49j5gSw6jsWak3yKh0BbjnHYbxzN59gncu1zrhRopRU8COC2u0gAogVNPLH64sWk4YHv+I9gn4At
YL3M79v1G6QdQkmMOc7smGOsI+IFPZTqrVCmbOn3aE11c18qh3FUQyZd6M1RK+xk3yY6AqUR2h62
q6TLulLC7820tFEw/kaOF261F7aXPKqhcaLQsjHixP4wpChMzjNDHY/G3nVeLW0cN0riJQc3UN9d
C8X8mNBycbXRtD72iQatSVbNITZKqDf0DrjRFAU8baybkMHtvrX4OC1qV3R72xfla5lqzUok2Ch1
pHleVQ9Dvp43yIZta/Wajw5/yKBGhHweddOe975nqXjTMmo7VbyvBVIisomah3owtQE5/3k06NTs
hLcAx465mfGB2YkpnvypxNkx64IfmLstWq+v/YWK6iGZAftz5GX+Es+O7HmqMZy0PM3j3ujyg4Jq
4Q47ZL1FWye2H8oRNnbv5jo+0Q12J3Yxfqkb9dhWhvIZc+A9ET7/RdSBc52McU3AD8GyXInfPFGn
Z11BlADJHqTfW9NHMM3M9qRgx2Nu8YYZ05MsNPJ9t5ps3iirM2/1PkXxxLDWrIxQUOOPGy2LEDUf
SPfMBXHg5ohyLokfbLdI76SOslUqs90ZHJ8vssjdNNx3WfPl3iVrk1JpGzPMtZ2SIioTmsb4OdXd
C0Ac6HFAr4+y35/7I1W5KPH4PIDiP/ZAdlaVH3vLYES3k/Bq/iBrql3lDxiM/xwd56bsk6MuklIn
uITTJ7MGg66PqvVgiKE+VySAlkpRl1871E+mQqRvo99Wm1pPu71VlDo8Lv+LPrEDBi66C9ymesjH
qHqQNZ3oF3KujlgSOeJzUhyG5QhWxCS3fJzJZfM+IBePtYVyuz1mWzkg+25XsHBKtNmibU29RsfZ
XILQDS9RD1Z+WcIuk82x9vtbE7IwilhKcYI7gK7MVGHqXPQl8RE7viKz0BOPVfnVOS4vRDu0V3jh
aFtpKJuiCGa8Zg4c2ABd6kX1e1OpoD97I0Gu9Ivn5HyJy9R4UfU8fOsMc0CGAUSx2SRiM5SNiZ+x
Wh/ddkQ8ylGLR+AakBVKQTg4DPItdy42Wa75IQszdW/MLdkVZn5ySdDUX4o2qjYok+JzKofTIC7X
jjb/Yavy7BQieNL6bto2wkbxIQPbG6QJcDI8nrWws08F9GkIqmX31tiI+A1tOJxDvD6fG908u6nT
vulZnqJLpQMemZeD31kouKQ9lvAkZeKeAAX6aXOyXhZ2kLm3mhzIZYb/PsdMPKQxrHKtKbOEPoz4
DvP3jwn3JzrxKaRwM2g+RkYPVS5QnNsoHyVOr2Vvn+QogtNwwVMHF1VIfFkJri8aZ0IKbHQS6d6V
JGV0zgXZ3Lklu2SRZW/jIIyLCVDwOilusY8T9wqtNlyVeprvUYmqP+gp6plNWtkoe9JE4O1LM/bW
g2xlnr5T1TJ6ki1HWfv20D6rqQiXUVmujEKIUz324jRnrFBamKuyLYuwH7xFWdUo8v45UQ68a6Kh
bYANK3653v0i7+b+3TWbkoyg2rdYKYC2u7S6H6LyETaLkMBKvE7YNy9DM0rXavxxFK343nTcVqYR
IjVQ1pcSPcc39KCq5WQYiGfP39auV8fjmBTEofNe22ijGu+8gajvgNTkEQUDQDw8RT7jKws1VSle
ZH+ImM6tP9OSi8U+6UnvvjRpGFzLgbBbUQzVV7QUHhC49z9YXs1mPeMMVo/OiPCQd5QTFJHMT39z
uIRjpGFb2hbcH379NbNmMWCt/Qydz1xXkZMftCDpn8QQRbdrO1H0Hf578Tz4tbE3WzvZ1HzH36a8
W8prG7P3ICSvgtScaT8UBqDqbP6tehx7gzzskZggg6JEYMElIFwWEv8toeKydh94N+9dU04uwyCG
1zf4eO1w0fsF3l3v/jN0NvQg86ZiFQo13lj5OOzqcmzenGqTw5T9XONYu3USPqZIc+LPBHmWKMyP
xEKNCURDWa7lNIRVTy5BlBdPJOEBGQsVF5URYfnerqCkx/Xx3uzmPnhSLRucuSrbt4l/Lrn3FTmW
p7N66urvJgfoju8qKwRUlucogBp8C3ABfGnr6FtQWNkZ+pn2Uo2OtYx7a9o1CpZBSsgrK1jkDZ4u
MqDEn8daWQJu5z0M5QxIZuN2eQsyOdjUcxoNP94iSPcFt3ak+Md6nqzigQKf0gpwOFaX5LvagLPj
9LM29ylmVP5h4mgLJMA9GVihnIhGuCfZvBe5D/C90X7ce97NmszBwsoIHeb5uFhUef0Uz9i4ESwR
cL6mPcim1kAiNkcEhhHvy15E5WTgrpS3qAeQUxqTuwzzRDsrWqyulNzN3hLskIPYE9/hg34whN9/
yHxhrc2q1o9Raqtn1PLVVZ2MgCKLVDnoNlKAtqdhZWEI5SLM7mcxoBaz6Dm1bIWW+Fc50Ch9c1Hb
jWyMkYnCHLJd/Yag3aHGxjPDTgL5HhULiuZQBG7yRxcGP0LVIX+jxJwKsEY4B6SmDtXUp9vJ6Ysn
oIlot/CC/poMCTNYxB7p2hSu+KTWZrRyM2u8tAIguTGYaw19jsBz61WgTM3XsttIxHNYIocwpGX4
IGZUnwYtZ8yn/NFUkGXVzUz/2kzKJWhi7xWDVHNrqSb711iroP55TzVkvc9o771OiMQ/2XGXPalQ
9Jccb5OtbMoBpap3SOp2D7JLsVNy2aTFGuMjp+X/x9iZLbmNK1v7iRhBgvOtptKsUs3lG4bbbnOe
Zz79+QhVW73973PivzCCSCRIqUyRQObKtUABaMVPLa7fK3gHXzO7bja66w97FeG3C1vDYRmFQ/bD
gAprisufaVeSsnW1+Jp4Srnjo9cPLuljSt+jcCFd6tF60But/6SUw1r5pe0dJ+rhjz2vu1XbTc2n
2aVbeV0C4tyorFGfCrNCVCrz+vNgTV9NDtjpkPrdLH7+ZXKdWR+pi0D4l2yb4A7+x/nuM1IpuciR
CETgwryGnho9REMZvLHUU1fFEKTbW9epnWUS8CVkd9Iglom8ZNrLLqIzENXXqnsgmBa8mQ3Z/lKL
q5McDRvvg4C0feZRGr6xDT4Xg90+3k5E2tmHGvFJTtR0Cx6XJoW6DEUc+fJOAZ31EMcu5Etb2tBn
JYdYWZAw8R6/v94ByfUl0eTGgvdyQGn+yaja4AG45ndIlICPlmNS7vJk+gFweNoivwHFRskPpcz1
8q0dtQjFrtr9OZJyFWMOhKPU63NLJPlbmJkZFZhl++R580ZQAWprwfZzcAlePBQoOF6JqqtLFcDp
Kpkcb2V5I8iWEqx14ZrRk2xc2DZVcEHnWy9EeaOylJ01obkqTY5CCaoeUd1qN7Nai9gr5qzMODee
aBDYkYej+9FNEaX1vveWIyVy6GuKyox4ct9CVIk2IrMhqpi7bu9BIdto7k6OUlL+s8gM5yynmsho
tirhMgIfxRNkXTcnyynEsdDjaSHn5Eg8brM089dq4689g6XJBIPssc9HhLHHwi5REku0hR5R2M6u
MKyPKhxu6UoO5W6uLaS/Lv8LUrQhVn4Cr0vNQuiitQ5cm3p6lT3oUprLf9pV0Y+wjs2+Ikl66asH
or65gVn91zmkXZqGcOyPhKpeczWFD43NEFksse5aMsq2JLScIE6Vmyd1ELCi5NXOne3/6S/tXZXn
L5XPlmOudW27FhT5fCRS4OUioVZHiQmWD6OCPk+JKv39hjQNkhtTXx6kyUFL+lHespUHJS7B2rIo
lYr0Sv/+vy7v5IBozL+LGrbgu5s8ui8F27jXiD3D3FtbHwRN+k8i4N0WnjR3bc/dIIS5TngshJJI
nOCmoYhhtuuxy41dTbzbVCt76VjnV+w3fKG/KkEaUuRmUF2SqspnLJRvldeZV93V4zOECmwEZrvl
sJBja14Q0HK7tcg7a9+rrrfn1iPQ/btuo9ZsCpNhs9z6LTU4rDegBRJITM49WftRRMiOTb0YVtKW
2iZEbRC/rbWyWwPNEI83ieLELlamW8EEQDXpM0Fz9VBCR7rwC8V4li6/JwyAG9kqRwAWXTV9GUS9
noQdXsXciyueiXkavUQzaVRd2/vOmmYe42bwzqmdemfTTx8HU8AKnQf7LEmaQ+dbC9YPzQlCh/gi
GzHvy2LT/vD6rt5JUzRv0IK5sQhqLcE/xiRoSOEpE7KGk+KPSKPkrbbXveF068r4oREXp7CwxF72
qknwQHWQYCZP+MAiyHuWDQDHd32wSsoKXO+ZomukEAyUk6u523qsWIxC+WbEDURHsOVtWF2Nj9I3
D12Y3acWncP5bHo4x53tyKSWtFSeddGJ5+nH0KsWZJBjDs2qEXb7oenNDfwZ1s6I3iD8h5LRo1bF
NZsPBHL8lZ1ZPxFSMlYiStleh3FDEsOwzqoW1dcqM6qrFiCKOpuyrGM/Pns0Q2PDoMCgdJtN8Pfu
qe0oYO6aAWWUAztH28qDauZTf4aPJd+yoJlARsywBzl88yy1aVoNul4v/zVTOpm+/zPuW2UJj0T4
VNX6FXq88WNS2eoTPuo2sku9wLeEh9cjemI3L60hpuY0wM5DNopzw5qGm3HqgNH+tmV+FuzIkJaU
MTYGMsYJEpxQ+0dDxLK0r8ODN1jBQXZlAz9aRloJccIyL1gKS6OWKEGwkYcxiBRrKQ/lzGZDfrPY
NrVVbpOgq5/8MqD+1rC7nwCFOECFUE1UwACVXl8ar+33vsbryestgHZoOZGa6H6KSMD4r11TZKnQ
5ktbZDo7kxR6SLbfyargRKyOBVXXTo96j1SkqOBM7KhgSBNTfZRMZQO9eO7JsZ6KGzkm2RXnsaKK
tdvY/ztPjmkzIvj3PMOFTKML4K+t46Je6kNGRm2EkxfMdf/Aa6B4znWoofMZ3GMpyOwRE4ysZt2m
ofFXD0oIWaxUPCpTBRV3XOZrDQT7t5K1WTHpf7X+/F+uEsvoujA+A7oUSzmgwV1laeyYqp4fTVUH
MOmZyBVopc2rcD43ZBmXwVfCt0AjbCJgltlqTaygPgdDFMSE5j4qU3NfJ93X0WDlW0/podHM0xkG
M7vcR+XRfVpgFIgoZV50Zrm+GCCu//BtMT4UcQyNmZt4HwPigkEGJxKvqWYttDTeWzyeX/gzPVo8
+BZ+ACNKGU3QaFUBUC3EODZQ/3cvCmSlRM7rbClHO7WmHpFwhJ7ZXkMMrF72rR4/mZTXvlAnTyBY
NRAV+X2m2ga9nc9d/BeUp0EQ58XtMYXKdunDi7UsZLe2+c+fm86xEHCRhzfH2Rgr0ZvGnfQg7fem
nPwr2DNK7Yvqjcd+/auaYw5UNvxkydstutBNXgrL9oGTtshpDaF6MELEPgtlOMeVPVwhMx6vQ1Kx
JAIoIE2yMWfpv6BuL7JHBHu43kblhACKXwAvDdQS/5yjcnl8Q4mxv58jNJzx4AbVmzSlPErOWtED
EppLgYFr2zDgUS7czM29myr+e6hC/O7LimI5AMpdbTbGXD0s+7KpYy+mWKlcyhP8edZ/9aPQfyqF
4VCQbqZbDUjtSrMV9c0QwDCsRusePL/R3jqtLIHeDOYeyrxkN87BdV+AVAqyMN8kWZC+BtB7IIJo
zYqNWfIaZaXYWUFVL0cUd147Mw6O0G7A3CW7AVVKAs1M2SsVsKxuWaEV6sbloYr08iCP7o0SOqRI
ZB8WD9e5edZ+Wx4ipBEWYQGVkaW0SNCaaKfAgfwKtXW9rwb0hGU3mmkcM4FMaammw2seQMXgGQb1
oLOzPSjOsRsgXkoss3/tQ8c8QSnxI5t7GeGOcxSNb3KsKRP94obFo5wY+57+OPrBQY4lRmheS1vZ
yLG8KOwnz4dpYD6Lm/HGa7K/5dBgBPGrxtPIj8JxGcXbzE6NF+mHaNgiqoiIymvbiA2RZneQboHM
S5Ktef24g07RfgQ7n79OQfOuoll0lmNOBChWQHd7lIP8zNNl6lbRXo4qdghdOCvqrezmsMCvs2FQ
N0akkfcvnEPmFeGp+M9mHGEC7LWjNE9tVRChhtnp5hZpxGGhcIBlPRTICc5TVWhcexIR07RNBO/b
W1dOlONydtRGKhpiRrogIuPuC6tX9ywHiDnxygbSYyb6UW8d1BNIpsOKo7v8V83Gvqy8Wbp3dnIQ
OzDUieBiL6bTvZkGXz2JyEA11hQ7be7JQWmPR+Lf1IG7iHZMcA1LY6ZRxb64OxE/D9d11c4LGuVX
V4BuI+ULbrXX0DgZrOQom8AHJt3dqpVk67RNehtKy+wpHO2Zj+O3jzxUlCg92vyxc3scLrENE7CA
LXJfGlH9Fpa83QfX9InH0K1E+TTFavQoe0abrCa9G59ZvbDVyI+xX0LVUJX5yhMkyMNJ0ecnlnGF
w2/cjGHqIxAbBdGSpU4GxW+eb2KDe26Z2mTafZW82a2vVe4lSJ3pmBrCuMrzOAUv8Ex/nObzIQnc
nM3RA4DNJaSJ8qNpP8bNL2m62acEzpIAFmj5IaStc9CIcDof6p1Oyzea2xusmnhGxpNfX/yJalHD
009QvtWXam6kXYGCItBU/SRdjbLvTcS5v2x3Nznrt6+0Q+pUHjXBfd8W4fjN8yA00HL1Y4CNfTu0
brOJqO2Tdh+qpQ+nmpqtqaJT5hqwkbNQCY5GGfXLpiyNhzbtuqdx5pgLtG3gNMZVWuBSFVD2Qwpp
T66XLKNMVckpmfVO8e3uyQDE96ix/7+NAgiiFAdF7qWcHKTx3x3A2pWFGtNbO5S7IUvFVW+TmMJC
izIOHhRaGjqvwXdprEOnfa5Qv5ITsoFwRW41Bzlmsd6/uMr4Lsd8wrUnIeoMCYxQPDmd+eZPKI8i
J/kSlb71XFibWmlcWDc7+1VxPeVkzGNWUttLBwmsrXSFAGx6gKyk5mHBaDp5LnR4X+cRYy3PE8Ws
VyFBp0JdExd93hmVQ2U+Fxlqs1Gvn2TPVxtiQc3QI2zAZskNveo8+8tBRK/NZ7U2//QnfouQ3Dzo
6VN1tkfjYqcBoKXEg2DeGZy9BYv6ougL44mXlPEEXQHKs6Ob75oqMJ9g7fMvYxFu5aB0C7TBWNU+
4fj7LLN/zinduso5otDbhwlKY7Q2OKP0GrTqyfFEdJI9T8mdvTNf2Jg9/riw7PpRdIyr8NWyOggz
zapeqXHgwdSY/XIrffo70F/Qv0CnuqDyGAbk6bMJ/Ra0ig74iNfMpqzM6RDnHoE1hU1QDkISqrCx
WfaoDLx5Bex4WQf9w5A+13NT+T0VGAoImQxRrWfXYSEhQvMoe9LDLmsbuWR0teQst0ujYzW6f9mG
beacFrVhUMktSC2731ENDAUd5MvnzhnELrW7C4iIQV1Usg1RGjhp6qf0uJkoRIzPsl+SZQIZpx60
2STt1sTmJIvKYaXmbXfJ9ZotSBKXn1OtV6tS1cZ9Xevee1+9OKkoPqceLZIeUsi1GcYlMciEEpF4
qnmEIjSLTkzxlM+N4SFbGExBsZM2XdMI+LINah3/iXK4/MkjCAu6I4d4bh6TXgVED5QplCez7/SL
PjdmZnbL3myijbTVWqxfIJPQL3ZgX9m4iP3dVOqtcQ61q6hZFyzk9AKoOD/4dMkvmgKTn5MVm0fZ
KI5LqEse5l3JYW744ypld7S8O9VD++VOvtdkBfpPN/BbtDNEvzO86AfPjb8HyHqIe07TEUFTJEQQ
Ln6m4BdmTJR5vmcW/IFCV36ZkAUrvlr+NSu4LNImNZ/HIHbhebZhzdRrbR/CpzTDqv0rlAtoUPng
tMyVPtT2JwpQUDtG5vCgzV2F5B0sSea7o3v2Luo0H2VHkuw5FOOLZPL0rZko+rvrZ68U3JmPYsii
l4nsqjRDxxodlCAblrLrQ/C6SrsUOsT/Y5JexNnSnCrQWwSnZ70LKzDFqmganV/DCDNtBs9woxcf
7Cs/DRVUTWeY5lNZekdprjQqiUe43dctUiofWWwNi2LoLRLMQ/hGJuY2exCCMKKdto8wvO0HkjGf
hGJg8AAntEmK0f/Ux+DR68HkKTxGL4TxIS+f7bDdwH89iDm46QefqIb0EbSQQaZZLDSmaBXkg8fW
xdDW4C2PqkfIAyWn/NRp6LUrc3a76gkBjZ0enUDOxi+8Xg4yzY3KTreZnAaa6Dk5TrXXsifL8wYp
cHkYiwqm1TkbrlMLQxVYlV0MmDyu42h+yNOWOYSuUCABZZqv0q6d1is/obDrd7bVRGuZWe8m75PM
dk/ss655ok6Q5c0nnQolXJmgA3b1+JfZqYjIaPr4HMUBajnkJiEqFE6wzagAOk4meYS4bdwHdHCg
CU+brjk3HSUMQ9QfCK5CjP5ly8NTg4hgPnuYRtdtWA/HO3iVlUNVoLlR96n7EpajcjHd5Ch7MSIO
LzPnyTzkdH17yJGxn8MW1NZQsHbMK/L00Cv7T55mqNxdefCROu6PojOVn55XL0lWQELYsNBx+mr8
gRRIAh1Fb77BHRPOAKMSaO7QrftwqJ4ntNKh0iqhnJi7HXW6jy5KGqOmIWBh6KA1MwoW1oHueTCC
O92zD7SKB/lTOPR0ZlrDWIfkQI4pQTGcAqOkZJHBoI7xiLWfsTvGx5iSAmSlCJWQjWyWRcf+YipT
41K0qnYDgYmh/JWpYwp/AEk1mwXuSoLDtG7YZGz637WqLmDONMG8Dbr1WeWEXOv6O7/iAYkriqt5
tP4SXjBSyV6iUNbBd7Sq0STLUDBnETTYe9lQvgEgUx7iyCEaX/a+nJs/x//lep+vN233NV8a5fTb
cNUQLygzcXVa4kZDEXffbRVYiK3ClQ51ewm3BEDt4BK6SvBd+JlYlJ3hvlQl9c8gYVRoz8nGu9SP
wsBW1QclQnNeV61kX6Wmd4VyCp5LN2DFPDTeVdp6qiGW3Mv6pstUAsNJx32YwL+TFVP50AJ5/hgr
67uTl/FjRQnDcwYBaMADgt0q6vTxZIFE5rlnrduBIBEohvboibp3TmMBjMEN+pU5koDMwH48NYAk
tmog8i24G+Up6PkNFaybXvVYg4xcr1Nya171PhXDsBCWGZ/Muau4yqJ08vAVyh8gpp39JM0NXO67
uEiDlcda4Z13vAcoX++2ctRxzV8UqbpnOShNstvk/cGg/v11GPpp6/axszb6VvskInZqO898Fpnm
n+ygfokHx0YRrotmkAMXh4F+0+aDuxZzF4xdta0QZKA0ky6FCcpe8ciEQ3AVvuph4Z+1gLi+Yn5m
efCumqP5UteZ2IAVy9c1f4AXHZbvvWkjr9bN+k8OyYmzUUSvSV+jiN30w0ap9GNr2u1zNyM8Mwhq
APhG8WGcUZ+wSfk75LJj0AOMSj/0l5cVC8Cr7PWjgB0hBXLpwMsJSLjYg7OzHgOgANy39fBDayHa
7bL0m2dEwZq1Pcsb4ajntjDFUnoUsMopefSjIWq1rB3y8d4EqsOubLGaXGib6tZe9Mp0tsrw6FV1
9mFHUvM8bvem7qUfveEse15Dr61tdee+CMgh8If46BLTW7MSFQ96NVaLwCc+AumXv5g0IC55F6yT
kts8FBBT2IaunCOQnfuh4DXD7998ETMLv14WxRWx8GibQmt6cnvtq1GT8smEk2N3t8MV/ZgYQ7Mb
sx6RAO6xT2XKLy0Y519eGiObqyY/spCInlUBdqIGMd50LftEdVD7g4Xc0UYVqQVfNio3CJb7f9kI
DkbCHH/pvrcficZ8q0WOWubou0fTjPyFElftQqXY+C3Us2gPNc+IQADdKrCsBzArZOnmrojhp0Aa
1tyAT6veSNzmK1uzne04j1qCgJFllAR35lEWQ1TxIv5+VghOvE1Cg/+siK/yTEU7S4TW/QswnfEF
abkZ8cYFdJFt0RGwLu2AoLdZtr88Z2eoTf03yeB0McRa8WpRTrOuRyODoJ3gvhmk2cNInJeYPzXl
Y2Dm32On2lKj1/xKS3PXE2j5hrIjhL9hNV1j6JkfQiVt9lkRjCcDJQToLlrxqs+pWofSzb+tdsn6
r/nFIwAG61h9a5LEBkzg5txxVIgnlKI+DPAYPKIPDEw0sjdmzd8RGH+3V7IXQKNauCtt9DJgq6mJ
aY12RIrEiKuDbOTQvWuJEFCVA2/Zv+ZkCVUVWukqW14f+RlNtxwdmSBZaVUPrzjh6TPxJSBsclir
nfhfIyF7Olbs+MhRqlpeXXYSzbDLHd7Ft8bMfVZHfbMp+wS86jzQlx7AjKwWnxBmebtWdqsocmAh
BLA6u6jmZECP6XUkX7TwQEYcGVB5OPrafDhlNYo/3fk2UnZeeOg6rww28vBf/oFzGQmwXNGR24RE
R95RLcpO5BSBlM3dsPHrra7zcNC8zn9XEYxcETSZtnKUNzUCzXnbn+QoSXWYuxT12RzLErk7yEca
TXmTpwxbFFFkV56yJ/u1kl2f5c3tlLILV8KDaZT2lt+guq8bolU+5ViQlKnh4m6TR73tTXuzr4b0
NiKNf/j8NxsLli0SLycyPAal9a9NkVIerXfOY+vbzqNDLVcCSfnxbjeGQSxSRNwQzMOD/a3zmMyo
xIZILBmqf6YKuP63wur6hfQb9oZOUpbnc/zQB61zquYjzYm+jqSNrdLX6B9+/20UUIJzO1+e+CcP
Ntc4Fva+GagnhImIClnHNQxjKQ8NY2LVIQ9vDtKXZJ5YBE5X36ZKWyXny8N/TSJdYu8LzWxWY2Cn
FAoo1TbsAOqmSQWZeOr71GxoLCsrYDpl5pJ8/D0wxrZ/pph8Kd3udjeGY5bnBXB7QtXOQg43hjiB
Ku4Pdz8lEuG+DsePwTTtXeO56sau1WEvYnRUOtPIoEqb+5OToAOi5p6xvo8bRca4dJXGm/+tLwxf
gAsEBArr0yJSL5mTTd/93KrWapI1CI+H/bPQmg9p96piYY7jUAsK1VnmJQJOcRQvlMfMgUGNmx1C
+NpSWHYEer0l9ajCVjdAOjshlXkAZXnzllNYXLqXuHiRHXJ/zOpNZeOS4jpJm2z0BGwxEF6eKmrg
LTqnnoOnc5Xsoq8ziMPhB+GXlSn7ro8pTfXHV09Pm2uhivKaFPGbURTjBwwCsBNuSgSEXptXqO+7
19rrdI5F3HWvEuv8dWzpEE+mPkpODvw/kZWLDST7gv0VtElAlv6u9NY+ijAZXsIKhGagsnsKI294
Yanrb1tW4Cs5qtQ5kjGT+5ccTEpdY4l0AJeALnw4VRtN9y/62IFoNEr3JJu0Jcm9MD3EsjoFNZhb
/z4uj+yy3apGIvZtG6vtQ6OE3qrIiK66UdGhqEusYuF5SnuQfXs2yqM/bE4iIL8iMslCTIdQQxjg
fRw9PDad7V9ap/9qTBu64AGlhc0fAxQMwPpUOipKGf/MIL7nX1J0Q0/cL8s/7PKcXpA/o+HHk3y+
Amq3/bHyCCTPtUGy2mfS0G9Gbp1arX/KfqTdZJNGKdq9kAifHRqM+7vpduRQPXQ/nbTJc/72laY/
zi4C/6BZZb01hilWqGaGusL02q0bp1FBJUI7kqbrETToZlFq2ZdHGUypCz0JjyIoePrYng7HdGGc
DTGhkwYNmNYpxdkaPYiItTDTVmhhIJYmRw3WD32HruDEjQJWeZb0GMP3UXAbZUaXrmU388wcGWkQ
aeCGo3ddi/4WM7RJDsbmE78S+xUftJJt/mlK+A6W0d1bHXSG0skfyorHVSlAN3B+ftbJEjxkfZDO
Q+CdKtLRV8eyyKdxT0hzjXAwtLSonspJAsFdRfl2gz4U2WcZW/GjhDSwRqmvWKjgSR7vSAcw6H9Y
cu0zQrz3EbBwfcNL/O/nuV2nNj/u5+hRgfcoV9632QimgEBzcEDld7SWAOiBhs0NlY3NKptQfe2y
oqVcUWkj5NGN6CiPGmmcJovNuUBf7+Ykx8NaNF/+Ny85IU7JqEP8BTT3j5PI4dukyA7iY7vP2REd
YretH7rWfSHAqxwCYzCrkzwM+8ynwgrjyA+ShwZFDaD97A6MHYWO3Acoda7MyFMOIdGRRZ6dB/dn
43jRag4jFguZdJSZyP+elJRDAAJK6m5oFD3YNH2V7Q13gC6EAtVSzGjSiv35jZTs1v89XKsIr5x/
d4cQnmpEdaEw02ADqldJPCz70owR0I0a/+HOa9bo4+0CkUmW5fy7ezsDfD4D5DFpT1Hn1F+1T8s0
9atsKku0p8gIgNujm7nsglrZhXaV8n/X6tesToxrXPpUjCieurzbXJ7Bqzq2SbzOp5IDuV15i1GQ
YbzbVNX6cOMJvaj5TNLOc3VVgx+njIiZupZHj4pd3a4nTZVjZKRn2yc5J7IpuO0asQvZY1G8XwxH
veF51Xluxwq1jBYZhB0tF+4jWrUySXbNDqPnrxQ0sPf+PLGQTvLQ80k8apFTr+8LsWpe2d27/x8L
tv/bpY7rZgGgC5X1jo3PBL7Bb/3q4gFnhm14bqz+0R/NYd/ymjcBpmErc/uNCKyxkz07rqpLpmso
Hrnlz8EsQVX/NkmPUSCV3sLoux1NqIjjrlBOsKyGCy/oxvdkopxyaL3maehTa50Uindym07bGhpa
pQIC52PtTP6DnjfVI7pI/SpKwxT9UqQujc503pJ26A5Kq4KPIkHiANOk8dMhPRblQctC9yg8n8G2
M74GpYcQY3Q0RLBQ2RiriRk95nNiMQoj++xY3Vr2ZKPwFNgnevOzG/04AoYa9g+FW9ZULHjWqrYS
Y1/7FJv7YaA8GOPkvHRKxaY1E4fGBFNISvvRDc9omceQIdKgyBRfG6h7U8duLrJ3s/vunr2gciQB
Mc21dvU3zwrNvfRQkyS5OpAvL0hdm1vD9lUf9RgDSEJdBQ/3s6spRKB9RuL8bstrhIgmPUlX8jTy
hG3Zjg+k1flG84cy52bI4mZXBMj33D6Cq+qsDSztBbHs0V9aMFOcgqZ7uH/m1tKzx5zw6X9+u34Y
IZBJAc3PH1u6w8N++3Z30+9veP8EkeGQEol8a3u7ZMZ2A6AKy4f7NSPbhjMzIwN3v2oXKt6aUriv
byhPWIXZ1ze8/bXCwIHqd/52t3ML02e9w7eT3vL88hsimfVw/5D9/A3T5vb/d/uz9AVF4PHw9e3k
bNU294rvgIqa/xBydp5m3yJRmfv76W3SjouhUqIVMLzyGdzRXO+qFqfCap0nUmXPtbDdT4pvYJzL
kJPNNK98z7VsWVhKes6Fa6zdWTe9sfMLDybzORNE5ILJ4ykTxmQ9E0McFU3/LgdlUwLG0E13vPmj
j2quGgKgG5kP7aOgPTpF/PPu72rED3nns+B01FWrK6z1ypmmPR0GZLQc7Snwc/EEQdTRGZpZ7Zfe
WCL3GUSz7tPclW6WB2U9q+0AVkhsqNRCR+FAeTyfQzaiKYZ12tnFv2xeXG9cy64vt6uMUU3M3xML
eRk5qzFCVEGsIt3L7qCN9Rlw860nZw0NdEalVULO+fvzBqIHfaCxBZ1NEYQPyMZH+fL+eeEM/5Wr
CdWos0fSRMHJFvXtk0oT3O7EQZGYJ9v3z5fUP2O/a29/EsD+BRo+KTB+BCzdk+5l2blWNApYRz+8
yCMzQZ8KNBHCbPOAbSYwuZcCBEJoNMiU/ae3G6vDrqLa8X4C6SEbruBl49cV7mYrLiKK8f+5wn0g
Kduvq+QUocAfz3pI7eBIVoN0DZSZ0DaLjo0wFZ2Sej/esZyHzBr5TVSMRod0e1WeXRephEENmqsO
umBFPsd6UQLHX3Z6NnyYdR8geKmPf0V5c6qczvvlTuRqsmBgTYjCGVTpsJInjgA+pQY/bEP7u7F9
5SNIXQd2rjZ7RTMdFm7YRq+ULrE11XX1zMfVHqygsw82Alk7dN6q3aBw5+q5LWVYWHlp3g9+XOMR
qFbRLmrZaiz5G71Ld3Jk0N254igjl7wQXToeb1ZbdxcDLwJEj6njiVYN/8vZEvVI4v2KlmxajeXJ
sszmdLZ2zeLaQITXIApXF7uw0kJipq5/UV3wIOCLFegYu2QZi7Q5TbWlPkVq/Srtjh/rq2iqGpTu
Jo2aSn2VFbbyCZ5V27jCs0gkM33oUblqoaDtjWDHT0NbSzM7xENfDupLdDWnwKEMzEoaqFBd6iw3
LBMJQpLxTQ79YCSHui4aapTnw0nAWuGY2r7X/Jz4YrAKna5YT2OWvroW6TNECd2lY1vJa4FO9d5C
hG0hu11LyVWUq79kb1IaB4Z09yRnwvliPsGSvoQpmHfx3DjZFmRJ8yI7fVw8wNzeXOXcNJpeDT9U
z7LHN4GX1wuio3RNekCALaH6HeED5SVl/7njp1CoC6OoQ2L1NPqghYibZfp6CsMv25RSzwXDdQ1Q
2CTsJx2jQfwzPDta7YQw+piDN/5tL8w50NCpMQ/S6S1GbQVYdZm8d8oooP/nzS+7ekHMU48Mf+8D
0npnDfCmmij9Uq4+vbXmSjppmZtc9KLjPuYMjoioZ7I0VgLzlMQxSecrHiiBeXTUeDj29uSc5OhE
/hsckv86gq66mnpzrpokfTfQHz9MTVgRjmdS3k35xgJjsZGTzEJVQPmGbB5QWDnA3u9t/LliUjaR
1OVxQ3R4klmyRxp1sIRER6GCmfyqeo4IayFALq5trFdwD4fxOucvvJGD/eh4CBgOt540VW3vL7Nk
5Cc0T3dJaR80BIkX+lCQgIQW9FVp/YhtAmciEOzuIooLQDD/0sz6L5gdgP2Ec5m4YRePsVGibOZN
c83cAEufwivbba36uRGGu4Dau/he25RPaXMaXWsRiwK69MNCPHwRp7n6WgQWqRZDCALZBrqAMETt
XGWa8SRFuIZZNX+tE7Zm3JT9D+Jrq9uZyixGq7wzvscGlQoWheHPbUPUC23x9KSrOZk79IG3oWp7
l8DW85Wjxel7aCk/Uxul1WS43s6D6NUVWUj1szX7BvBVp1xdWB9W3jSh0jQkrxOyVi8InBYvXY0S
VGxnT9IUzUp4VG2ArJ4HyzYtNznh9LUc5dkYHztkyXk9MVrALvzSHO7nIh83R7Xi5ijHbRfBztbm
JlM+M7ftXsYuXZXQGb+3JiKFmhfqC9nVC+TzrKAtIbJu6nd2Ykg5xQPlE7OznnobEh/ds+al1ROl
VTfzYKXBIctndPTsleT85igfGR5GtTUPvdIkC8NU+tPMT7FSa1Q3DWsaTtImG6AIwymZmylqrBWS
TrjMM3qIbEewq4zIvlAhLL0PS5schQ4O9FRmHdQ6iZZtP3nn2vLtU5Pbw3LUJ+c7Ibi9P3jTWzEh
4JB7dflATWb44SMuXISJ812hoHmVick4hp0WPWakbyjrFfb3LBrfNcQnfDIbi8DLenCNffh4b+zG
O9UsdA4UM5bOInbceDcpVoCcPH5JaH85+yEcxIaanWKLkryFRahuUZpNze9f9tldbMqUP09oZuNj
DaHZfuqB8sjqALQif1QTzEqycqChB6QngM0J/fPRDX+oKMKeZXXAPNb8D2vntSS3kmzZL4IZtHhN
rUVJFl9g5GERWmt8/V2IJJnVNef07Z6ZlzCEh0cAlZUJINy37z15/l/ME6voRr+1lTI4yyOlAlJF
It41IufBNzrnwa6Aj9jmVVgGmaAPNDn1QowJm2nXq96px7PoxUYUbaoO5jIfEbh0brrVBdLa/hhO
i2Wuaq9GVKQC1TAffDRWIL1P2JhotfmgZqN9jS1gLowJS2Ua0tKlnh1t8ArWxjAKlxoFIEcFVLZd
luE8DKPyBan5X0fCRplV8zj0+RwMRfDV6X5qZlZ+sXIz3VoUuC2F2fWCvWM1Osle7lZIx0BlgP7o
13CU/6Jkv736UZOdBm2wZsK/SjWoIjKrOzmanFxdVX8XdsPJXd4DChPaGn5njl0chJ17aw13ZtJs
QyPxvoSIdgu71EnxOoaCbS26XJ3x5+q6zu6X2XQVMMzsi8b6dXUtr1LzTnVXFVQqYdFl74WlnInI
Zl9GNNgXZtTLR7d2in2RQfbYdUH0PLZAFIjTZO9Ug8+jutfPjaYmi0bXXKguPURApqN7kzTSsDbb
6OCYzUe78NVl/cXTbf+5bfW9EpvqF7cv4CFLI/9YKA3l8bKbLdXEtV57NT67ga38CLXsAVRc8qp5
/FldmUn7UBu7I+wUVI7qfvUGVn7r8Rr9Q3Hzr0hz6c9yKaUrOyf4rqHYeeq8MZhIM92vkeQthSt0
SCg6OXn1lFH9vWr1xtvJlLKfYY/q56oy8CMe9BYq7sEF1TYi9q2FzoYNRiTIgl7HtKxn3TjEX408
+J4nlfudSMIpg6DjvVARHue278+cFm1zLwtnjQn9DRUjM0o/VnqWlO+OL18QU2u+a23wPra+sZFM
p1vJKI88uoD3svwRuojssS0LNqCDi9j8ZGtHvTxTOLZJsy67eUBX6KFvrhPGQGFuyIIHPw2dMwTv
oJinIyrxq0UTZ8GytqETWfowjPEfcPalSlKaxyv7RqOIHm6jtUtdUmjXwTKyIC8i3d2wzu8pNxuf
6m2KWN9XMmUZ9kG9iu1WmoVSLJ1du1P38QBQLvKy8lsbvoA/tr7HZePOod5WjvzDzKMO7fC8nAaa
4a+EOuRvodmFS69kH2AOQFRyuYNeLQqt76OOyG3W+F/yLmpXgR3KWyk35Ac79JGMmjz61nzSqMF8
DlLd28APagPeM8vnJlEehQOURMkMUj8gZ1VVrlUpUPkIyBcBxQReV32xwGRvpDjJVyVCMFYT+S/w
36tbhKy7pd3LxldzaBaBlQ6vbtnrG1tFN0TYS/l73QfxW4Oc27oBfrRWnMD8GieJ8VWziSj0sWyt
i6aL34b4uxiLqHFesa3WNki2jK+DVi2EXTHYqIZVohLz6v0XAsobcQriO9YikIK1ZsbSHBVqpM7Y
S+zFUT517zYxoPvl/+HSIWFMPUWjLz7N7UHa72B1R9ESij/RlCE45SLItQ+2NOmyMxcRrskjoEX0
xzmeBmDrt2GdNn58sqs1Jbe+Vx8/2V0vS48NiP82Mod5RdXyvOu619SoymsxFSfacPjs/5ioeq+u
iNPcTGTZSoJIVMVKbGt9fVAWOYp6Vy8ztGWt9xCetI6zyjU9Pzrs9DZUxfZ7ueb/SVrc3Xqmk++T
zG83FSyfR8OFUaeOcjIYEip+SMrbFz+s4ARwS+8xUdCNRiTYhwhEPgEDyM6lqckrU2ndWZoaiMwL
Y8VNfwNHAjtT00zPwiaO3NgxdlQGnURPc0IPKqPEL44VCakg7tLzzRaWCRKCiRwv/GGQHykG93b1
WAJgdfUBhV7VnwOA7q5i1IjrYmEFyIOKrhbZ3SEfsu9ZmciPlV42J8gWD7HnwtqrhgEZXSPaiK6u
K90szUP3Nhp041p3IveB7Kn3VKvNQnjZI+8vpc57vEy1IsAvuGYGYyRP2LnhwS/1+iXQy3k0aNAx
W0QKR71tlqLb1NEPauOHi5200TVl72nUMSBRR9eWuVnU8F4yKUGtKiNjspEz9F0t06geSpsosB4H
x2ZipY1qIzi2PPzFmGi8ri6XjeqXS9NUxhggdHPRDVNeeyBItmngJmfRKHoRLeTCRNBOy9KbLajH
hGolz0cF1ATOODkLmziigrPcyA0JzrvNlXx3AduLMgN5mI/LNka8XJ84eBKnSXYhRU3rmP6FedDZ
tU3DDcp5dlTN/RnEOx4Y9jsK1T/VppdfklIagSVV/rnOKnsDP3oA16KpnzqF+t1cy4sXJcwRzaaA
+h0sr6Fpzk+tDJ/Cp7SUdZ5Qg3lr6sSCoa5NrkWUIWn6r/Z2GvxkI7aB/kgziw3/Z2F4lXpywDNT
kiGPSx1gwTEbNQVsZPiOJNEAq8sw7MXRvbEMRKWVqKGKWndhXqDxeQ+h6nE6DLXyqVXJEN+F3oRd
lajTF7ab8x8/MXp37kulWMay7m4kqtHWiK0OoI3M4FVVJAnuQNnYhpUXvPpR8i0wnerMgzt41acs
eFy9eK7VExpOHsWUsajUHSnDbi6cYnawIL+o9iAKyzNl4LExIvk+M3pLezZDXVkk0VCdY0WNN4pc
JOAXNPNQhHG88steebAoEpt3lJO8daP1QJB9AvLz+kXSauZSyR64vIb4ulbOKXesH/SKJ0hSKPJB
gat2l9qStxkLeTznfjosBoRMX7qOXXL+hXtOctCNnBRAWHUzAlxytADeGh+8qUzKaSiFnIm+aIDk
hSAcmhGNxuj3iFhDuAuf2xzRVyUYW7v2baj05OpP1NdK32WHPi3OwhROJhAIxjHs6rUwiabT1eZM
rGAm5tzt4kidOLFvNjxurn/WhxpsfVtQTojTJVF1tv00Owh/eQyklWuMFUAszVkbBLb2YxEWuzrr
HELwjX+0K01bgW+LLihZ2Qs2LsNjNhg1CWOtmJ65OVJFmrewG+rO9EhX9jC2QGKQTGwhSllHK2EM
ldQuboe2B0OzSzRt2MuDCgRNYT+deU312HYxSHDdJVidyGibNx3EiH2ub4ekLLbpFJkMYWRcjU4Z
X3JJhLJV70mXs2RuylXxBR1hH55QQostxKRUc6a8Kg9rd9pEzQAWLtuugGrMzay1ZQ8zYwJ8tIUU
7NiAo/c2dS2/cWfUS0ho0iftyx+3xgJdaPdUzGS+9svNrUwX0TLcHFYTdrGaObmBa/noxluICU5g
jA9RXZdrKbZJ7keD+hiYZnn1uYObtW8Uc1elKKCFkWBXOrH6aJmpusk8g0r+ydlG6uUxpbRnctXz
JJsrYN02wlWR63jXSMC1RVe3agQvnULddBYpIWiD5MfEh1nTcIzoJffY9TSjan6pQ16G+fcr36LR
eAz9WvkhpS3vXDFE28QqZjZhrnDmlWu2GYiugqdZVlFSXCWp0udVQ6l5GbZwNDUJoUOSAN8oIj9m
fkPcIrQ3XpnZP8nPPbt9WLzliZHPLanQHzRQcqsaHtWjGUbathkSbYNoWnsSK0L1k0LK5cKa3fb+
tzLj7ZRn1xQ7vq1YJKB3phX11snnw0RSqAOL2oo9zt/tgj7ZyIgVOz8htD0aG58ixTDT+xS9mSFZ
JvAPwdItaXlyDeo8ey6a4jnrNPU0uG36zFVmgBsNIjLT4ChlUN3ZWrkTo1ZThfB3Gu1GjJL1KGB3
ck30OZlLGNZYVcS6+6o5gaEpwL9r8ZsdyAdj0iAxLbYnnut8SXVzohsNmpMTVgAzW8Vle15TEBYV
7azSrPp9XLmelL+XcdzPdA1KLDnv3ijtcA6uVP5q6qYalnEWa7NPA5+6Zlmx26I4UtjHIIM7xEFC
MBl15+DXhKEhX2fTGhrs8Iug/8EbGYTMffcT5sMXBMX9L04CTzB1Rd05jHtjU1GXQ62LnZ8TEsIL
aLbNtakPzpzHGx/71DQUGOxNxYZHrteQFxfGDFVUhKWHiMy04fL8GoNZoHv6oasq98n1uumHotYI
M9JNWqdclo2B5MXkjEqAuR41HbqNqes3DjzOiCHflrJypzn5UvMspo7sih8gPJpbk6tZN92cV59g
FbOfoC7SG6NFHrPxzDSp116bhNtPtWDf0PszIMk9yg8BpAPGIo+G7l3OlceULOM3tzWrmWqZzgt6
XsMczd3kUW7kYAnx9N5JLHgC/QHO1nDMtj1IHJhPFCmb12W741XDBs/OqGLp8Voy7HiRRW76mEzN
QGaBTMNVWGTXOzjWuJUZOvq+6RxVJTNGdLspn5ZNN1kAEerkhRgvByLCWQtfcdW4x5C4/LzQe3uW
+vJTZFF9ZULJsB5IP61MNy3ngllIEAeFUwFsneWTdDywVnmsUESM1RdL58+zI/UsejIhdJDXT2iq
VhcFzuFdmaXlwkst421osx9WYiTX3KmkE/TQJL2Njt8ROg9TNPJKNrn6nvjND4PP7I2HS4P2JbCA
UGuCOYzNF9Tmu1NGEdMysG2QxI6FZKbSVdvSo9zahW9yQDsHuR15PPBr+aqM3CDRAUH/rW69lemA
sITvLfjh8I/RSknZREoobQgAfh9KiM0THQLyAj70X7UsMESmam696oPurpE6SddmkTdX38yPsTuo
iHJpbP3L5C+5htmFoLN/scLi2kl+uO37wNxD4g0j5NQY8dnLv2WFX3szr6NeNAvan526kjV53QeF
88XP3G5Za3K5t9lAnD0ucR42vGRpMDisUN3Wz+XYePOOWCTVQkUIU7TjR7O6iSzKPuWzpjTjN2WS
WIU8JZ25Vp7zjRpWmWy/+nDtfrftAGaVjoIzHijh2ixhRnFlo3t1TOBape63f3nGsC69gsRdoz21
qe5QpSddPTPd1DpkC4MF6cgQqfO6RmS6S3x7HcFJvs/6qt+YtrRzxyxdKoOzH+OqnckEPQjENP2q
DTRzlbnNF99KaxTe7WBWpUPwHV6mi20U1nvOjwcqZzRgoUFfOVJd76B+3TnUN59wmMTMqVA4pQO4
9AgYSO/54VU0EJQpeymClX4yRZIErVhiG0tyO8qxswblKHf5l97OL4WZEo3PyifKx+MzxM7ycyYp
L7AUWic1zKvjYJSXLgTKkydhuA+c91Bu0oMM6YQT9sPWs2BAAd6f6Qfp5DZUKvpm8taByliDTYea
aepKg3meIlsPptp2p8asKVyXALXpUhgsSrnx96rTHJW6seGsnxCHEzDRdzjiFeFHlPtgpAboC4Rd
NBRjgacXLqLv+NVXXvpTWLSH5x5toXMRh8+1klUnAq38ksaODF9XtS+ynYYziiySdRm0P2wyIVdk
grVj31uUNup+MOdtIztwdBWDkMZ317a3gCuP0XfC+nh0ijFsnSDKZ7d+oFr9bKjUGFBd2i7z3i5e
Ci1slohC5mvRNTWTx4+jwC/rjdS/Ofkw72rKQImyaen+dmixa927OpV+8wlUsY88/YFUsDT3O0QI
fWeXVsOlGELjbCegWrt6qTvaD/Z1xUwO6++dbrSXsU5IO2XQfJbB21jyOwwldT40YfWz0x8724Ll
J/KdQ0GaaQYLVbvoI4pnmhAp8kBq3A1CcQSc+DlfEpg8L+l0RBr6kqhxQREnJjHYZhRKdR33StGV
VT05SUr5PQLVk6H79VRGcsszCFoo0bUCbzwONsEynnNPYEC7h6TJ5pRBmE95JiezAJgAifP+o7ba
OHXjSOOp65vf/k5aTXiIAYfHw1YbOPsfBTcLpuwhiH8Wbm7v+gLuR7tB34aqm2QT6FRYUZ9JZXIJ
Nxlb7mGl5VpxHu3SothSbojheBenLrJNxqv6PrXJy/n8/Dc8Q0jOZVApQHg4niFlzpZuEMgPzRhZ
81jv5Kc8vpYlL6CTXO+1bcNw0+oowoeeU5+HYEq+OHH5prrpUS74pUdxj9o6cCaiXNrctJBc1xpD
3zTuKG/ASqNknqnxUjGsYquYrAa4e3pkdAWZad5LqVpeqnJpvtt58qgMyARVmSwjWyMtOyPMf7LL
O/ncC9+8livs/CiDoiloNuVQn2x+SutItbt1b9jDBX5LbwEHtPoqk6BUzST8mZpHMllAx/kxX8y+
tt4sH57TolWqBxJMzaqI6wysSwk2mjAW71zVJav0Zp5WVvS9yPq5n5Xxu+yXiCCkQfxsAg1ctVCf
7MdRg6XFAMvrO51CTn84qrVuP9mOo3DLXhHlKr4FvkF5py0XO1fvLPCE3bviRdwobQsovlGZAOGb
cA8VcbgkcjOcEsfMZ61hfA+V3HuiFHHYKBCnriE9dZ7Zo0MVmXp/QWMBgDBNhoch0TvKfkp5VaZt
8wov6k54BGY9UrVGfE7tqmzd9NVGtrx4CyeEuVXIPxz4X0ak/mrzDPWEswgg8l82PUH3QQ2GQ0rY
d9YHjvtk6DrhoLLfTdiTToMhuOhBC/Z1fAwA6lFRU9bL0kCm2uOzXJjoX255uEgvTTj6M7u1SX9P
o1Vjozhj6E+yPHGRuhkvRTUP0hJIhaa33bZpiF6PtpK+ObH13oE0vRROqF8yzf+BWHtKAbQzy8FR
z6njg2HBkc0tIlLDum+j9MFTp8h11lR/mZBnJUGjvLPLeS/kwHouoH5aKkr0Zg9lviDv6VySqQGz
DJMquaONa0qqBOdHpSzGEsyS75bORTg6jgk0PySJfbflUm8S/eXGMq0i3GLiShf7tvZtsdhEXKc5
921HsFny/KWd5elR8ioECMYY4qdWiw+gLr5aACaPgWYsM796hII6mKujehgrZ68nxHEtx1aOOaLu
83HwlYVR1/3GiSt1iw7JcM6nJtikAyEXUAbBJvecYKGbjfpqDvDpl33/k2K40e/YsUNr9VwSb59V
tZMtOwiSuF3G3rgjgzD3dclAKCrXNvIAiC0uTIVYjWdt3EhK53zl+b0q8RffUaGBsRGB0eR8OIwU
q84TjXR0aGr9ojMiIvTyYFFS1zTtLKqbR8iCko2w3Ruqwn67VLbaLTur02a8jRx1UgWvdtURhrH0
4GVio1y0iaFdIsd3Vj7F2W5irMlIjQcKjNKNZ6B406kFjD9BfexKLXmEUYH3alT2wF7p/VbYlATo
C+yywEEl+8JWwHpXVMJQ4yRHZj94Gm/JqE18kyVp2Pl6Nu7AY/PpuGQwAor60XCUOl4Eoy9SRdqh
owh32ULAvEmK3r7KyHvKltqy6UFpnrpXYqUBexw/aOaxlwQHMMPpNhgJWNjAPBaFNaoLzXdcyF26
B49ouGOYpPDHUDKPNQhFl3q1q5R52ZV36anaGdmI0eStyQO9+2wiBIAcuc9LXlyXz6h8EUSP9Ce+
PyYYnTkM7+nFbiZd4ebZohj5QuQzuTUFeelFAUPYcpi8xEBYVO6pzv8SHYRO5SUJ02hhWeV4gWHK
mWlK3ZNl0cbLzSYb5lqNbR38Ky5igN2CfjaASE6WvAujuWwg4F5LTXnoHas4NE386yiGagGGbmgY
Ib0GpCx8bofcifhexXK7inkSHksDdV9JNvJ1ojguVZU0fA2cbVNbxO/T8WiUJg+AJLzWhRTx8+e2
yBushSIsDN0Im1BCUhrWVdhqOyPQWEFbGtoq26TKJUlHVBfU33qU03SRFcOpgQ7oIsNsMNdc37v6
XPWa0FxMtrCDNd8bLzZgogM/uqpTFvAK6jymXX3v5GqyrkP9rfXb6Oi3PwiCl6e4GfKVY7uwxQQo
EFUupJviCE5laHLE4b2prVNf9AOhU+RHelM2EZqw4KuW4jcXVpSvBvIWM0OX6hfu98q8Dl3vsbBL
lNrC0j2bMl+KIIK0J4j2ZoM2r9oYPFqmrmg6SD2ognSyPpuJIbUnbp12C6mL1YtWPQSCnEk2Y+R5
+IBv3E0y4bgtVWGkL0aKStj1qlOoDwE3QbAkmsJXeC3wzWaleLJ2I3Aq6wYx0l6FX2iicBJ+HbpW
8EWbhyiDRyAPvXjRWIq+qwPq9R3AXE+Kb1YPbKdncp9kTzA/LoFJStfpRd1tKuVVi53iUCaBe+sa
eZLMw6ELVxC4oLGStr20RLxUWsfAdB8qPfuL0gkwYmnX7fitBbOOTNXVyCLwck48rg3HBXBVSi8+
2lYP3ZDM9aasnrxhKJ+yxL7kkAmfck8qnxytM+btMDTcYenatuKuSVGEC7d2T0aWd8c2H9xTitg6
/Jzhq5eE5TaQ/ZzCDS96NSNik8Qhg40YjaijBiNPqkyMuhLCVWkkPcq2Lj/w/NgIc2+16SH2M5BN
bDQBSI4+5A1kMA2tihfUQ5jPRhxB4K3CHU5FlfmcVMS+AZrJC3vqGoOsrPOMx7sUWcZzQpUSkFAl
Xoq5qtN6axi+m+VtbgNymKe9BsMvzrzhVatsdD140lgqavsA0nbqv0RXRaRyCTO/vBLOaQcmXYd2
9DYqe1FK6MbP17e5fe8uIPyR18JZo5hiUfq2exuNzapZWJTZb4SzHHSAntopDSvOO/rSXK/raA1u
dGNYTntuvcFaJcGYH+xonxGhe0Ltq1Xk7mmqpHlKyv6F/JxzzGAW2MDwALu+1nfnpo63lLQ7e0uT
YGMRtlr5VoxUZt1MrdZFJx2kgivnagB1aarvyY7s7A61aeGflkG8YP8cIF+OuomVdrziBeSJ5TBG
to7cRaL0f6W50X7Lc19F1VYzztSlh5sA3qiadNilMaLnRkYqzHRSdUdMvZ2HTu+9loSOVxo8Bysx
qlTIftRFjLrINJrpQPqqrL14ga29NN+qIvE2qp9BWt4RtgsTs1xUUlGuQTPz3LK9cdg5yFQYy9Cw
fh/G06GuJIU6/+Dw4VBPlHwVTdVenvHgDp33YvLnUbQ8LCRogF40vm1XN0aIaOpJRqefQ294EL1w
TLNTATpP9MBYGQcNhZ5ZMNGrjyUkT3bfw3c+rYpAp7aa2LUWoSlp58GVfzW6tLUkCgLvZl74813s
AqacnO72WIdz0R8Cc/5pIPNCeVa4ybC+OwsX4hHsdUy45v+czm3ZMBqlojwjTLCivnt4s0fTXYy1
0x0GJZWPskq4q1EBDobskf0BsolgUhQSTTHJComjWDMmHgyEYUcLRSFhU/4cxdmUZG6Rp/00IJzF
KKy9iH5MK4tpaP568ChAZLEcAVHfVq2ILQN7IinVzEAyL6JhTHdZFfxqqA1Md0S+0504ug/c/e4D
n/z+A5f78sDNILwX69/nie7d536m/8Dl01L3uf94lf94tvsV3F0+LV950u/L/8cz3Ze5u3xa5u7y
330e/7jMvz+TmCY+D6Ud0Hf0gwdhul/GvfuPp/hHl/vAp4/8v1/q/md8WurvrvSTy9+d7ZPt/+OV
/uNS//5Kbc8veTvUMkR7B17tgulnKJp/0/8wFFU+s1JyhLdZt36jR9nH/m3Ch2l/ewZhFEvdVvnf
/O9nvV+13KFCs7yPfFzpf1vvfzs/mxm23p0e8nZ+P+Nt1c+fw0fr/+t5b2f8+JeIs9fDeDGKrl3d
/9r7VX2y3bufL/Qfp4iBD5d+X0KMxNO//JNNDPwHtv/A5b9fynZKqHNL7dsgGcG+kdqJIRGw2T7+
04iRaBiKnapdhFlYxFElJtx9TbcM92K4JIG0dWJk2bTOe8i0Rp97lUFtVW1I1yyIIVCr+yd2wRDZ
Tr04p5KwBd8yjYs5Y6CbO7LvP8W4sLvwRK3GEkYsYRNN1cOWYeqAwGrI9g/QRZ8h9YjPhS3F2852
EHzuqPO1zejWwFAZH/MUBtLJS4silOTEaGBJwNk8+XCziWE10t9bAFREzhqoZcRSud9T55yr8vLm
6MIquaiMwIYn2aC+JBuR2GFnDw4TMdWVH6HlasN3Y1A/3xVnnaABefuQ6p6pOwRWcS6UuDgrSqOt
Pb0Aui5mt1o1bNwCZMOH2VbvAExOmzfIBVlRTKzMHFkio77e1xJL+51WEdT09rf1gqRoDmEaQ8v7
+5TCLe27/qjyYnFz00e2aJa6ceSyp4gZvSBvUqi/idVDj0yJ+gfh+kam/mocurXB/20PKNc7+NWk
Ze8aTBJGMf0+XIATcSRH3yVdA6rCzguKTlOYPjJrmxeWf+s4SuCAhpnsOXBcCK4IXt1mCON9mmSN
0ZykR738MOfmWQ3lsouTdP954qgM/rYJpeuntUTXyMwjkW5jq1QGWvUxQmuj3HmnoEm8kzgC7OWh
21p6axfILHltRu8Dwq9zxug4Ulk6ud5n3hbS2gfbjmLipoG+E81I6GyHMrK+E0cIpg3bREpmYjD5
4ya6rq57KQUnzMgojkZsVpq1jgy8DLUxH+KxplBPrSQpJ2FtEZNbgqnV5mLgNjq5i6NulAl5q95B
+N49yDiZKymH0gO8xi/f+2ik+I+IDKkEbP9lUBszfaOr9re73QRPqMKnlWZkeVx5LUbuJ3PQMARV
10FhMl31n+u6dVNK9Sg1tJfiIgzLU/lEygSGLdvdicbIMhTrb+3d2kUm1oyaEKKFk28CsgXh6wHl
uzHupA8L6EVOwCDuYum24G3ShwXLHq5XCYaGhQoz+l6fmjDMm73oiqN788lGnR60sWzE5veB/2qB
+7TbOdTeWWVQ26VsfMr+kLBFRAFZTS6+7KeX0EjZXYUISogB4m0RGtSI1E5alfDS2jtKAcZ0Jvpg
T38ZLcN/QmhBXgk76DFnd59x9y2FsKVYRsy9+3zq5l5PNYZTb0c5epOalExGbsDkpofRYwBAbWtb
BA1kvmGvRatthAcFXA57bse/WBOMPc2orsvNuARSZUHhP8FJ2glO0gyAevIxN0k9TofCWE8j4uju
I6ZU/crqkW+6uwrz33UDAVG5rxTL48lt6+E6OsZFr5PuqWDDvct1tVwOZZx+83SDlBIAK0JnAyRv
UwpKjtwvhQFwNSqgXwvr2p1J9bAVYGOBQhZNXdnu3DCcZHm3CdhySlXdMgG/NRcDN3iy67jhWrP5
6n8APXt1G21hXvx+c2yo4q4CGHMRuHJ3TuE4O3auejoTh6KBi90AQlChaX+zllRB94VqrLS7J2Sn
LjKckw95I2Rip0ZMt4s6AGBJWCA3qx7G0BRCdXn0amRzgupU5vA+iyPR5ENCtW2qg+pwq18D0Z+j
2APkAJOzvhbOsqYhBx35cKLWVnXu0/gldB0L8uEYyKkUD+iG/LaFpLLOYsCfjv7JnvTpS/xnjah9
ImyZH2onj45w/0fHprQWlUPoE1KvXyYxOBbdCJ6kUvItJLQHebSHbiZ8qg4ENXlPlOFTJ6I+cFor
aesqWIvDuDHe7UDN1h9s4lThzxxe8IM4lgiZ9r2WQHSnO7tkanpTgZHy3hdH6ASjS2JWm892qXV2
f2frDd/dSYg+oek++dxWFVbRF3NE0w6UnszFSFEM8oascmuYykXX/fylJt7sywDZzdjXn4l61GaT
v3heKqOg3oHrl7MXBQn5s9GZj2JGmNvxscx5acx1orVmw41Gp+R676e+uxdHSZd/HTzbXIleNxTu
3quAJPNw/+0S/jm62zpgpqjhuKhPTKP3gdtksY5Y8dPpaqp1FmmdTJz4/zLv7vxrbiCjQmEFK9kP
snUx6t5VkktY6Asn/kL07s3odeUn4tqOoZP6tb3wMbai+s1pI1I6Yes/+KHNPdMIpb1Zm/H+0zoN
pF97vyvhu+FLfFDkytp2Uk78CdqBWY14ziFAXmI4NrACrtoQ6CVYBLN8DSPJWcawdc0sAuUkTJNo
Ce9Yc2imhmTdx+ZuEy6KrCyj0pa2d7uYcO8KN2FLc83cjJGDVtu/LGnk48cz3OdrIemIOkkurmFQ
CBUj7mDBSr4W3VjOk5OTxCcAtlE+b1LULDwftS1fq+H56lHgUrSgn0Gq1ZE4/5cmQ68XvVcDbu+Z
GAo7BR5rcZh7CSqwBWG1D0a3yMyl1oWg3JyqWQVKpEwlB/6jaBodAgm07q+i5xUQ4Nw9usmtwyOw
xt8evDWBf1SQ91aKtFqQdvSOpSBJKuqY13Y365fCCHWmfxwEIVI8OQnjP/vc59x9qol2SQyEoeZt
ZLB6MAjl2jNcIZGr5M9thRLd787vkUIqpFVKdRTFMNN9T/OyZQiVw1zcBu93xWyAGdefBu622310
GtAHl0D6dFsVzX2p+8B92n2pu3OGYBPx2iTlvl6Pj9T69zObjPtujNCLURPLI9dKSVFsuU0xr+Aq
8Rv1oZ8GIcaw540CMlv49pJp7INq0rvNtLYgrRLs7VINzmI0yPmPpAk05qJrkZk/6V6/RzhIfiyH
ZUt9TAWSDsjCJHduZ9rCbUx/myJ0cUgsWLjYE+XRQhxCLD5UMzsD2UkZarmqh7SvZoUm/3K9jd+n
iqMumDgYBvYqokuUnWqmHhBeJGUPNtXGJ7fWlKeBpOdciyx9C2pKefJLy4bt3nNRnM6hCpP1bm5O
2VcDydetoRV/FaNss12dbGAaPUBgTbkdpzysaHRP0bdBXf8les2UsxW+AaU7f+s7rXmfLo7Eukom
lVtYuuJ9H3UF9eu8Tyl8Dme9BDAjbK1CtWbtuM56LDLplFOnuxzqFrW53svnfZUou1E0cQXAKZvk
BGfC8GFoGs/g+vgf0s6jyW0lWLO/CBFAwW/pPdt3SxuEpCvBe49fPwdFSdTVu29mMVpUoLIMKTYJ
VGVlnu/gp93PK9nlj956HH5kuVrtiN6pDkIFLPlbbVBKDspqHuZHjkWCozQ1UpWwTjk6s9RsRvD/
0ieUnSuLzDllEIQeI1n4x4hBK46mZfvH2wSy5T7LlIG7Xv1+G2NXc1A++cnSDIvvHKUWz5xAlc+K
knzmrL87GXNNU81hR8gkUlZzj6IU5XMetivQ59OD7K+VE0LEAylSslExrfpRNLju5+FykOclGgFH
aH3fXsBJ0nOameT260Wx7HGVLKzYzY+yM1EE016MZArJ10chQt2PDseSgKvtTn9v60o/2wrhsbJq
+0CVp4asHFktXbteqEZsnzNfUd9/juk6TT8rKZxxr3T19/sYFrHRgxCo/QUwLUM7+ZoSg3PN54Ij
TO0aiNRcD7N66d0mG1IjRychRuVHVmUhuwRG+DwQnXi4m+QVOaODhXPmPg9nh87By0D+/n65W09B
rrk3uMS6zm9BFoNtQFDPgm3vKc3RZO9ZQBsQzVEM1c7q/XHnaE0DnhZTIiydrBVZl5fSehsjh1s1
h4iE4pb1OpiIf26b/D8G5Co5n3Go7LSWLYQsks73iLqa67WqiJuRdJefzfeOf9mmeURrte7PwbLZ
0BOx1YjL/3tqM3GdFG3Pf01bkPqy00f4jXBBklWM4syH1ro9T1oDkU7Lzz805xUosv0G6Kw61xGS
gfaQZB+ZNxZrxye9nC02oOdKXdi5qq3cOTIfKejsaM6Rm/JK2iYC0Qkrnltkkf++klUwaTS7ZgKW
p58fvHm/V1kzn+BStw9akHYPQjO9Vd+jeHO3WWrpn+vC20pTT9IllNkZ6aqPzrCXRllEgCG2FgEd
M+e6fbgX1nPUePkD0Zk2W0WTJM68rlwC7nnBMrLUc2oSzUaK6SoCr7krOK1+a2s+oToykRyelZjJ
/yW72mubozFX+4YIVjKEvZNstZzgSz+640UOJQL2mlaifJBtjlFsW8NKnmRbqDQLInCSF83V3Nce
+WEIL66lvISQ8h4I2KyPuUdE6lxLQRvcrlo3QYRA6+q9bBhMv3pwK6fdQdJiPTJ3vje0gbJXNaNF
8IJusi9xbP6m9QlMufeVsyMiV8ZBcBt9awsqwjEUXVsrvu9t3D6AQ5D4+VUWqok01NQgoCurCBr/
bKiLGjSNqvqbe+dsbkVyol8FcQF67vcs8aDlVz8Q7rpvCwSCfjfIEWaP1y5SbGBMhrKxIG3veR1r
n2moxsxcSnWW2kOWC61gibW81+/NCBcCvJT1sWnKXW2QvBzE0zbn/B/Kk989eLrg+zZf6fE5QgPw
ypnyT0vk5f3s9eEPJDvMDV3RVGQwEEyKt3jtKQl5+pELJxAA7b53G/thnAuyclEBrvCOJVpoPwSp
aT+YmmdvmyG2F3eboSnaiQynozTJobIvGJtFk4mAGEVmk42a74e3l7nb7i/jdmQcd7Bpjm5gd3sS
s0lOT4rp3WLJvUqNFn/kXHWgUZG2bzwOnVI/x4a99VUxEWvS+ceECNNlKKuGHa+T1q93sjUshy+R
Nx/VE53zWvLtlb1gqwC+Z0OIaAVTl7WWbcByhFtZnaKSKEotcM+yqlVEfCrZe6YH7YUnVXIbhD4L
5GFIDWvZq9BNZVFVxPPLamYD7BQIbhslX1uryFFaAAe0rws723LT1Z85bOBODkjgn9ACvw0Q/yuM
wGFpI/V9/auvAScALRb6Zgkq7ywfVyTvuqtGnfRjNxfyShYhUlRHuwy8EgY6LQrhVotOjxuAm1Tj
qn7S3SZ67+PGjV6KrG3eC7X9rrXhxrHL8rHoVfFCWjrhkVXNSjEM9JeBaI+Vb/beVraGBvt9VEt0
AjDoPKL8fYw9wqTiuXOFD/GBFPCDbJTjo/Jb4rAbkpagiD75lQLheu6tFID9J8Dyqmmqq4Sf2pMs
SL5SzeCpN7viiWTOCV+SCuxy8uJk6SRsVzPDAIz6u3/T5Vs9MM2LsMV3L0WQbOi15Nrn3ClZTkLH
Jxrx2s6FbBiyzNr7Q/raWOUv0zwgy5ziXFnR8ta/tfxDFEznViJKZ/i8vLoXzX/YxtT8f/W7D4si
vv+50gwrI/FjYqU9iDujQcbwnHMq6kBADKKQV13BOclC1v9qJhY03AWhd5L22wxyyF/97rY/+hSw
Ojb8Hr5railYZPDCf7zSfYi8+vvdZAa+oYFl3eJ/7ShnvM8t++mBYq5L7iqQutEIWPYOVGm+tXGx
MWfWtKyDNgkJHiag8W7rBx0Noz/q88BWGuWYe1E5dnQoil55JHDQfO7q7JuSm/1J1nC5ig17M3PV
8b15RjhkF8b5cMpaR0Mlh0yN0YoE+qaZuEqbLLrMBHLpiHwtq4UyEbtbdtMeny3f/7YK3oiGDslQ
01q0AvNsY7hje47j2iVPJfQPykx+ZVIc1wQIBVPlE4PuB1d5ZQqeNrnWQkf+dwMqY3iPPfNd2q0p
jcBQzF205Efdc5Ak50hzJwAOMQhuc4qFgiy5obeJZd9q5MDA+5YgTHJMmyQ/2kP0GBpmuo1+m6S9
tKqgWPx9OZDRjpUP+jZatv/R6fds0va/T1l47q/Zm8LfEuTkrLXezc51EnaAFsg0KMgxWYRWF3zP
CPMkiegHf5kPHTbW+6TlzcrTnOSa55AEgfuJ3WiV2tVijbayurZYkrrvcvjQTKfAIDx7UwWkEtm1
Paz+MMpLWeg+Aepdo3uEaxGzTWy3mE735hHEfbtoPT4mdJO/3BtC8LCIqqF5qab5E09bbsfgSGWN
TAnjWOfTJ1mTRV8Y85emr9aiHvMnaVNDQDDV5PDjxuQhms1RbbiWbcZsAn8itpOit8u7LU0bZzF2
BKvfJxrir56GdvltVtLBDqTJRQs5h7RlLmxZLxmijbSxOAqXpQibHZyRa16MSHwgs/TUudZwhpt5
juYaafLl0wiFfwM0bVrJqizw4X8nUD7CO0m3pDbdq8eJtxwkTQ3Z1lvIBt2yAgxNnvAwEknmIc04
FOKaEB1vFFN4aeaatIvAMo6sHQ6y5qiTQZSiGMutjeTWQhpvRa2KqyeQCtNbSHPSFvSqfjHGaFGn
VbS2XKW8hIXJ6Sxo3l1ia/qF/7dDwLOtvXYWByhqZwT/jIW2TIGhkMzdGYfMCPMvQUniqgOVCtiR
oqzjqbRPBoSSg1urxtbGKfLQkQ+5AsGivpt5+JUTruqHHW1R1PA33GeqrU323EPrCmuZlz42q23d
Rc7a/NQ27kG2WkoM8T4Z+YqjNWrtVGIh9wkSNytdVNaJtPnvIBUCEig0JL1n07242ywY7btcbck3
p4e0K8NYdLCsfw0jd/P/Z7r/elVpm98h+y6x9omUr+bjy2Yu2vnkVRYkG60iAn5Pd5Ps4YtR27RC
5Q8695U2OV5WSQR9It7d3MvafV6yZDJYINucdKlDS1j5LLOcvpRdQrKo/RmUvXutOWEb66zc5UIN
L1nfkP1r6tYj3iCUp1wPuBI6pAtkMczPg9k+9zHfYGWol2bPGSe7/OONr/oHalVejm4q1lVpkCoz
k1WFblLIq7mQXaaZztrOXutwSn9Mohiv3NHAXA9B95VklUNJWuW7D9xoS355tytDL0LGRv1q8h3b
ZY4Nfie387eBBKSt60zjWlbroenWCDVlW1n1pj5aqaYe7WXVFTP8CqGL48it8s2HZEW6EeitUlWV
M/rPxDVn4NdK1RGvg5b9rFazv1VW3dj1QJF1P1tlNX0ojPXoq9+7aXIhv1oqqkOJQaxvk8VER/fs
YCwNxRL+M6tU6dSzrMkiDdIZZCG+R72epevB3gsLRz9uA510GFW/Xc2LdRJjyp5DIBLNZIMhMuPW
yk/NIEVp7p1UplgXooc9+7vZLU29WMkZb9OSWbsYM09ZN0jFLLukyw9mnKITiFzsaiL+/KtqAmEQ
7mdl6s31pAXhoa2c7FmP9a+IeKbbwveJ02n9/CwLxxuaU+9cZWWsy7Jd3Rt1xdeWZoXE0tCW/Q6g
4ZuXlSQTupVYuMJWLs0s58FpgH/NEmhLpqb/YS/KzDcWvQN8Mmxa/AZ0k6Mg0Hb7qUPpkuOL6FMr
YFRapvOl6X0edHEBJ74jL6Ptmw5mRO5+ARP0RSu66tnQx/jAUklbg3juv8QsjxPd/WLgqeOktlCJ
hRXakzE53+U49gE8vkk7eRzIeOQ8ojV47obmDUmmDs+GZmmfyShFu5MQkb3cOsoiZSsU2AWPqXk3
KYuwJO1TbUoEwjPbgTRcTPa5cK2V3IQ60SzXlvlLzWvUax1H6jWvvU9V6Gt7WZOFbIxib9GTG3e+
23UhjFNb6FOJVKVau2/WpE9nywvHRaciKjgBmVu7YnC2spoq5iuqzkvUWNHEmLE1hhYFfGoiOMmr
eArSeiEvfd+J68W9SXUaNi2VRmQ4Q/7o+PMS2b+F0VguNMdpOEVz4eOFyVaV3n/YudVuZQPqWx7S
J2H+bhkZGYdFFdT8rXuih+RlMGN3olnUYn7gnG7FTPK51W+dWo7cNLS+AGLNMdMyKrqG56ax/Qxs
NEbhUiu4itFzncSumbV7asLleapH+q5JhXhVO+9nK+i76DD2KMOxTnAW5NL5Xyc73laRYfyAsL+v
oxYnH5AGto/e3qrt/EE68hNRTgvVz4KjrPpaEKxLFTSZE9uv9TChjxRPny3PKTZJM+B8dO3qY7bn
pRg/kzILlpWvMMc7y5IIqUOuDuGH4cTAjN36pR2hQKZh912anbQPtoU+LMx0Z7FHO0DuhtQ8Xxn/
ro7K0M/yhTTfLm/dA8KtkA4Hnvt7zF/z3HpryAtki/ucvms/2uRBbKvM7k+Kn/cI3iNlZfbatUXL
3EDMF5tsjdWhP8kir7IXZfDtbVxHlneWNtAgxNCIolrIEQSZhLin51nLbIp3Guc/BeKvaH2Tk1Qk
/Sb+nczFH9CeFrLVDKNPea22u6nRBFkN84gwaDgJKqyQLL3fHWUWGEgfiwCzL2xj4xi0ZceCpmAR
UjUcYmyVKrY2BTwzaNdCU1e+3/woClz5SlKiE0jeC5kVv8Te+b8i+972PxukAPzNNhMy/mpwMpvk
1/s0srdUib8Jx/97/v+a5m67ycf/HpGZkFX47fJuwvndhLM8tOx9f69mIJ58I9MXmlKXK3wM+QMK
Y9mDPV8RX0ACk3WVFllMASpyVW/Zf3R1k2ZkP7S7Dfk9w1COKbcxr13LkXJqw1G7y4gvS5qMtAtQ
vDAN3MhhEG2myPTdhcZz9Vw4/VqTVTkuLZKc40zV2Kg+aeOk+XXtKSQi9P7O5KuT72tzw5+67b3B
bdruWON0vL0NQ51FwJQVys32Y4rbqXVxlAqzdB6T2jXOxL0cZJs6m/LeBtShj6yO5qpsaIq2X1ea
665ExDp8yQ7OW9S0z2rQ9q0Pf9SrBbznJGfhrtA+omZzbyf2r9lDdTnbTrxzwta8NGae8HxNOQLV
apUQHcgGl2gyzIu8cvxK3/tN83zrJ4f4ffJP5mXTLuWfjuObETY/iV1T6+HCmmeV/e5TzXGho13k
h9tLarAyQrKyVv182th3rU8KXlHsZBWtc4SATVKRZNVJQX1U7TOCAc4RfQn7VvxVlQ3S1rlRuCnG
III8SOyfHvXJAn2b6hGNueoxjDjzMgpBxlc/VnzMFOSZ/GmTnXkKNqukh9Yhq7KfHNtErD0MHMy3
sX/NV9dBsy1qcrE1VM+PRt79LNzWPvYsGkiBh7REMtWvhlmyvEQIARynGdV5tYFdDnMCzGCplf5K
zvDHpZxW9pYtHgQRfmhII00q4lGIbyKJWaRowjeReyJlGidbb6KWXvSpurrVyUJ1Trdeo+tDsLCC
r3+0mHJQPo+Hes72mzxBluEJ6xWj8pTjRFYh6ysKMy4UZJg59QPoI7RDPBThKSTPFfq8fojSZOPj
49xFNmlVU1GaB85srZ1v9E+K3pNlDRV5oU9ds2EDNX6O8SKQfzp+CB8mAt+QZlMl3c2eWdV0s/ep
+MMu+0+Ek9z6G0mrnFFVBMkygE/qy/JSzeq6Scz2uCnG8DDN2ru9jbSAhoDepp7FdnU2Ljt+UcFK
tvqgWU+eFfOAmseW2Wg9qEq4a+e+SB84B8f33kCYTo+11emLuoLaAwtuAbFb/6JrLfIYfheCMzdI
cRW1WCSRG1+6sEieUVy6ltDEPxFmlW0sv1YArLnFJ5dMZvxHBcl+aLRz4I9qYnomRbM6g65GQKhE
BKh3qpvJtwIARZzkV2etUvClpYRny86yj2yQVVkUNnnsno8ijx/MzJd7R3mlzEjnvP92n16a5SR3
Wx+En1v7UzLk06bSa1/blJNF0qLCdm2FEGm55D5as4yam8woLk9Dq3MXT90o2eBAShf/YxSxVNFB
d/XVbRI5362TEXfvmqJXu0iPwsu9sHKiqPtxebeARwovcCzRSphC8wWXpL+XtnsXeVUXzrT0NE1Z
3Ru00WEYXlN/a3YpeYfzi92M8jKviOyA3rTSE+PPd6HbuOLaov3iVHF/8L2xO7iq/bOQNlmVDffq
H12iUkkWf9R/T6NMnrH0kNVaytb74P91Lnt+YaUpgh2azXvQHtM2HOxgUc0IrQayPygAp1gViqsf
s8AFvSVRWzHQqHPM+c5yNEOcvV41qqhcMkbN+aOMkzjKLuAHQshKCDD5fmHuhsS2WT1Wyqe+1/Zk
zkHjVoOBw6+ZXT7by6n8rseQOsIoEJeiMQ510G56pTtEtZl/DVKn5impK69hZJSroVb6B0s1w60N
W+PoID2xbJOxQNpOAL9vmi9pbUeveqHYDzmJxBm4t1eP85iX3D/IJlmAfiCkWa3RDaQ364rHujYW
aO5+K9EKfol1wfNTV5ayZiJm9GIP/MicuF2NrLVXtr6wlDB+9oO2e46HNFo5qddsk9TqntU8j87c
Ad9koywG3/vssFo8yRo4DntbG+RuRipuoSWTOfNkrh38nGyqk3aLI/g8tg0HflPOGmaG+HQQsok5
mauQT9Z2I7ZlAg0oDJWeh/AvJR4pjKMlNWBnk/jSe0NZF1+QebFBLOMFUNKAU6YhfpCRVkQZXssm
jR9kENbcVs812eZH0bVWE3UxNqw6bLMpOC6M1QWx+sWTnRv5E2tpkiWyKdvKqmzQc/KEo8i+SFNt
dtVJNPbLrf88yFdmuVSfTU8ydlGy7I3ma+T67VF24STDuTaTtbwP0NRmqXKTPNWasYhtFsFxEXYm
qODE27upco0qX2GzRODnBcmy7pL2Nef/akLSigfKc6vb5CygUVRtPU/T+RC9elmaAUdk88M0ETFs
4wjZn7kmC9mYzz3u3f7vtrFDhW+oSe6NlXVuOdAJ2VM74EbWY5Q6x2EIyisaJeUSldb02/+7R8oc
w7/naLUSTRI993dlnDTP9ah8eLzHUz7XqqwNdlM/aEtFMepnPR+a5zj5EEYSP0mLicYISoZmv5Ft
4ejaF2OAk+TXzWMSCcKaS+PC3hRl7rTrvvY8sgNTiT4a29U3tauH+zxWrUvLzcDqHe9Y8ZirSNfl
cphcZe0UBECi+u6Aw5wQW5oa8TqCXrpVRWeJ17bz7D+q91bZ+b/GZvj+djBv00k0J1m4KuQDHro5
KMdfNnmlthAvcAV7nIJkc4DnmCKrq0KWXN2M7RxNGrX2LrX06TAV0LEllL1FAYlnkv3SaZOyG7uW
UP1MhJ/UUl8C/Qy+EjhJOFjovAo7QiKxIAYn7gC76uHF7BVxiSHIkNzEz+SU+sX61mhFjb23fPU9
IKWBox7vLa+5RbjW1G47BGxWuTvpL2Vg1EeOP7qFrArg4A9hHSPSUyntUtffNVG0z7KtArAQK2Vw
kTWtGIulc5lCbuUPMHCc4xgr8ZIAAORFRms8d+WkL5FbCr7aur1hpWS+d00BVURAyLJGJXgrZkGw
uYMcGc/CJNUA0UmOZGkdfp1Kc5ONtvne932x7eJ14IP+nogYrv4JS3QOx0ZT3qyu/1qZVXyVNVW8
1W2jvhJS1z5yuHZOkhzl79bjJFMk/lJWRdanW0KBrTVxeh8p+fH7srKyiSh7ZdoVRF2LBNeQOhdm
MMCc+n01pJAy2Az0G9kgC61IrFs/G+DHEWjY8j4+qTlEQf6orSFAeMHGzlDRGpyWnXE1xhe3VQV3
zER7gtTcL+OidvjQJ39R25UBjksfloXj50erLUvndpl6RX7UHBMXtF1AZFS+tTp0bhxuOVJDA2Hg
I0+pXO+RxWmb/ll4s2Z4akTfEs9b4npsf6RR92AAo/o0jfxgDL0sHho3LnZdb+Ej1FJx0aNSXQUa
B/Ywu7/IQaOzL6AQfbfNPl0Eala9Zh1C65XtdYvKRwGc88EOoii/uXo0ql0TW+0LPolZa4zYdtla
5YHPIY/xTTbaue8+88HIJlkgd/6Gfrd7ljXdqp2l7vREnM1Tgy7+z7lkY6lMzr/nChE8MXTNPRvz
YDlXJF78JDVW0u3WmW2CulHY/PTX/VHvBsVZpi3EoXpeWzcC9scED2YHK8J8SbTI3pRdFq+bea3d
RRXoW4U7cDdX1UGfLnitOfelpmiFeB7iRzlQTmabxR4Fj55nHu0IBJVka6XuUc6l6sN/v5L/Wvgh
jx7d926FLxqT0NEgDjdtV7cL2eJ25c9mWb31UdNa2xPnsb8Pjgp2Fj78oIU26txGK2LcjsJC24ww
Vs4CE+6vs8mbsedqoI0hskxc3nqnIcG1ihYdJhB5qqN9MtWAMOOm9Ta9n4+f9Qn21C9zW0LalWbV
/k/zv3rLSbLZp/ev3tIcRNE/bg7beFCdbsfOydzG0OhfjNH/1lnV+A1IyJMCgOjNEJFJcpWpkrlZ
sf1pp2khe4BZ3PSdSzanFxQEtLfveqQNS50T+DOrScirqtLkZ1lviRvvZy6U239jaY1sV278yPzi
gq6M86kXFWpHJV5tG3/qtoKzc7DrVjl1nSvWU97XL4DNe7hy9fAtr/T5xmP8wDG0hTq8aDN3eukI
bIFPohLjNX9qZkW4x3/Y0VA7N0ahvvgOLNjeNH/2DxGKuve/2+f+3dzfs+kv55cf6L/731/XZ56/
+sv38+/+/zG/fP/V/P7tMV8PHKC86K75PdDb/lsLBXqKE/RhnAWZdCHAfzPb4TIQ39BP/2eIDPsA
5LZjwWmaO+hB0cZzvPEzvDZQbJXybguYx+VsR7x4/AyRZ2n8tmck2t3sc//JMbod3pNmkSK4cqyN
uKoWSapYx7LXbQQ8OrGSLbKQDfeqvKpqnSF/NedRe2iDYdjd7aPWm3jKAvUZWWe4TGksPhVd/epw
qvoD3m6q2PDG2qnfDWjULAcwLJukcCvQfhToaVUnWZVXslB6jst9o6khofBIUkjRKqbmLIu4cJtz
OBey6pmDuQTx0qzutspo8WPLuq9M0UY3/Gkhx8khsmEsoMqS01mB97fVT92kI/VW+a+5Y4anrre1
m32MQJwMiYWcpooiCXsD49L14F/iJD2UdouKekI019bNUPeG3a6ccPSSN2eTijzpM/8um56HkO2N
m7Pdssdn1EGmZwftAlJKO8QXZxtpNyPCriw4Qos0P0s8kNw2PjeDCwKXsAzIx25VLv3BIaMgERfZ
aoVznhVRYmtND6bnFhDXvBtmMdksdVV3P6JgfNfgEv5I4gcbkqG/sCziI6Y5TxCs/rpNWLeInLCD
Tm0/CzLc+i3Kc8EFBNS8xdR7pHwhcQ071Q6IDNAAu6llcZC1AdfIVV6V17orh9u1wjN2ZYqEz2wg
EIgcfrKGUp/U85LMxHOVFUO+rbqRJTNAvSWHk8PZJG0rgwUF6Ufvvnp1vhyK0YB3WyhrX03DQ6z1
01NtRiBnAcvtBtV0104T1BtnQDFWU/zhrYln4GOTBXsRtcPb6ETagg1ghg4DrVMZ80RBAM9IwwGV
kpInxu8CEcifVfZH0UFxS3j0sIAupEF1r7XdLlmLcGoSadw2Yh9NnLlKnj3Quy5bRYPOf0m3Z7pm
TiwxLvi1VdTio1BmDfE6dq8cuFVHg+gStKGUjnzJINgwebMoG7IjMscRj7JgcX/VVQ2UoQ+77GYH
O2AoxUNN5PZjnpCYEooJ7PavIUZY9vgNg4+7aQLSuVN1HNr3aTgnRdiGJ+NtaA2YcplMbbbSPISQ
K4JxzvEk9HdQ/KWvNu+5KfyLA8xzIc1qLFDQMKwPDaol5/3OBgl24qZiHIorRczhymq2r+LKVVZt
VLFHyjNjM3VaenViP7sVKVInCEODwLYIRbnkRFZuVR0dNrNux2vqdxbZN5r9GUTzpjD8/HveNx95
pQ1vhq32a0VE9QmFt/6UN3m56kXbvHRl6q04Ig93tRZOb/gXCKPxK5Ivem18C5z2s0KsCWmC1FTf
ZH2T9s9G1hgvKrFT/Hmntwxlnodgcp9kp3L+ypDzoC3sENKyyNqtog7xpjTg95H7MrzqnXtSeO5+
sRw4mPpAcE4YojpJSiZcuqFvvpQjKXS5nTiPA2SxY68RBzASqf2lxPmmu3bxDnk/2fm2H27rxmw+
zUdGsgMqvTBwx6w7VJ0QzyIs31r8rlsfX8CumsGvjatpL3PE0Sau7PCAjC9JkMCsloh9ia+D8qMU
yvgPAaXc/cgXfwpcO9zpRajvnNpTHxsftjfgsekf4ocAaCnfKt9JiLupxYNvI1tddzaSs4Q6ZHkd
Hd2ZIC0Lb5zUE7E/6WacQyvuttuVA2TaafhC3VrMuWOg8RHbuoHR/j0Pn42FECryamWRDQd/snEt
/n0p67IQhjEcVNJI/mcntVFUjp39fjiYUcksBDAGxAiBSlAJMtNDrbv4VWg+FtXQPUTul8jQkVVP
0iA7+aP3JNtstzEfg6JTd1VGTGpPSkG0jM3AWHe5pXGGNdd9KLNLbs052De6uwaMx8LZpiWUv7EQ
2m6qOJImmd1mHaxx4lNPxH8jYNm1D3UdEvav9hdZA3jbPhSWg4c5i8Va2mQx8xTQKtAuCJkwlbQ1
nvhINaU53HqYHyL1D3goJliiHblbObEWaMfM8Y+lsB85vY+uieoiMhM4j6le2o9ZajYHNLXDhaz6
9iCuqCniwuuc6Uut9YdBEOmiuPG0axTD2LDoUD8RgAj+VNnXg/KI56l7HOwyPjimcBe+5/8winhe
8s0a1uazVbI2aTg3WwwQlF9FHCWr2itrXj9BCIAowbNds2CxbVLW1bRyjm2g1pzY5t3Vm+UKQMSO
z21LlOBoKOmH7yPbbNuA6iwLugB53o+FV8dfUfHzF11qIOzRg1SLnVogBhERmmF36Qu4WLSw2sh+
bHH8rceB8EPSxrVNU9ZkYxB4sLMyoR87Fr17v+NjdNT5HqFazc6Y+vhM+je3ImuIr0gt8lhkF/A4
zmImpV9Mz8ibqbhHEGQbbMeEvTJoH+gnxGQc8qO2Adk2gV3+Y6jjvshmCL9nkjHcTkgcpMG4sDrN
fp0s5HHDtmJT7VdkSIt45dZ+9UEEEsoQeg58WLerjyJZsBfyP0bVyk+gRJKl7JXY5HzriYPsyDwI
5MvKSTKwqKLuLmbtVfymrQop1FJ5cwKXpEgX70QuumfTV5bqeArMS5cUIZo1Q3YQSCh904vsH1M1
o0+qRvhiGDnoymoW565JMhEoa4G6SP3qIuV6BNB+23LKQl+ofd1dnTmNTGbSyoxbYjE7cPjdkzOn
40pTH/vQWZJOHFwnKZ4nchcPiEx3i7KKu91ATNwGeST1GjdhCL9Cu8gakbIEpswF5MJmG8Mn5gnp
G9G61HuxUIrUegLHIhbjYHmfu7a8ogLh+AsetdYMtOVVz2EWkzlSZuEm03OelL0eKwRHJWi6isgm
MaOxz7ip9Gnlk3DFOrE93apl54lNYwJkcjiW5s8QRRsn1lT1oMY1OltgRheJ8MqzLNL58Kbikx9u
xjjbQa8xTrJRTQ3oI/jI1qWJmEfiEBXSGH50SfR0Yymg70fiwPgZ58ZD1Ln6Q5B35YUEQ6iuv0z1
fNVAmPSG0T7e7UOsGEur7oqNFsY+nGgEO3e36bgjErszmrep5MRIjranuup/aPUEW38I8u/ppe6d
5rsSm+3CcMrx2akml/+p0R/Y2bqrvsm/sgKwUNHgCLlTs4CTMFLsZPXecKtyeBW7dXb+yz4YrbqK
4GqvZLd7kee4MIzsQVoMJy2c1TBq7VIYbrYevIMq/O5JFoHDR+uJTt3LKqRyDeIvJJ6h7p4UvoVP
YC6zre84qMvPo6QNmibZ61rkHmS/viHxJZ68zW3A3C0XQbapJ29cyVF9ZXRPVaW+IUman6RpcNCa
7eroIgcRu5ejNhLsCk4oLlqPI27UUK7Uqx5nLFh+7p7ik+Kn/sawdP+AW1l70ibwrrLHYNdf8W6p
z7XqVPvKrPuN16AVrObRvs4LU0fkRXiXsiHfv3XNE1QSEK5oCaxMY4ZUIU24AgNb7fFbOh8WD5ew
sI23INSiU08M2rLwLOdDD2puhWoVscvOzTfTQ/4kdYJlkxMxr2lOvK9TXTsRnxZuoyjqr3nTFGto
o+oT3npradR19Fb+H8LOY8lxJGuzr/Jbrwc2UA4xNj0LagYZJEOLDSyzMgpaazz9HDirMzKj26pr
gYIrMIMgHO73fqIMNfRlUnTprfFdwRDij7qL9kVsGLzbnHEbepMHr4RDGzA5u9mos7shGm95COsn
45snEmfZTO50KOPOfgoTax0UE/Xor2y1Cd1UkRnDW6YTle6QdfWIROBCbpACmYePObCwoBiKc1tM
1Z0X9N/k8MLRrVUqkGXXyV7HYXpLsNnYuy5Q87YYupNh29k6wG33UZSagMKahd9qC/doueWp+n3Y
9dafiBw8CSvO38I8L5dqren32TD6G3nFnq3H9Yo2uq0nJe0xnxqs/LEcBgG0Xwu/iaC71WOdTRRX
zEBV/NDIeI1/zN4zhh44b1ZocD96yzgaaWA+BD0wjD6x33oDKIuC+sDeREX6QfUTdpEIFEyFmmHo
lV1RdH5mtgdmjnYpUXSgWtvlmH33nDLEgMpzlpVW6Tvfpdh3CWJJfY9rMvEaMNSNuQ0VLMJl6xCz
QwuAZC9lq1FCarehFuLtJw6KqzsrNIv970mw5uWvfS9brcG0K1WPIqyT86iY2UxVGx5nhFmR6/uq
tsYn9vrFja9HwVoCy36vD+d6CUT7vb5gvfCf6mV/ZSgqMpKp2KlJ5G9SVwuwoDeip6AzlG0bo39g
e1H81OtKcWPpmF/K1lxLFPYdI2+kudV1ddzUh+R20uYkTlN/l3APU+mSm75HpuAT/SHryHeSjv+J
/lAGM7mRdRIgIhtqQV6gBhxqGwgduzi03TqTQRpZifS30mFmr3ULy5PircHx+rmaBfQJAqJwNndN
PkS8aXNQjTJSYI6teZJn+nyGoP95UKbkRlZ91ueZ1Wz7n6NkAwnxv4Z6jfhllB5MP6qpNne6pkXn
No3tVQ7dZyUKVNZlnTz4UBt2euHiagWJ51xXXcsCF+4fPC9z2U1xx1/4cwjuYFu3bJ3DtZ+8ludB
mmxm4sovlYrqWSt7Au/QijpUVp2ZV7sKodtF4tYBhpvzJ8R8gry2vM519PwJZtHZq9TTiDsZrXtn
TRpMO22ofrjGR5FHw3dRZMaSryE9k1oWNwEGYRsdu91zoMUCj7TaXiupy85S67JnS+1g55R6uxvm
YiYqpJdjp7qRrYg5dECZgv44qmH2LNr03Y166wSnO3s2I7byPFU3TcDPRk341HpSizcwfMgbBWZ0
ihQ3fYA5dJb1wslzEBqQhiccld7svliNrpU9Y/tuHoo+/Gu4lyIxFqKifjKs5D8O9wG1vFlTfh2O
CLt58G1XX9qpARrDCL1l7BLtiY2RvYDTRi91++oiavTUVLVy8RMS6akTvbRG4NwQ4mnwtCnil4Fd
60a1a9BS3JOFq1j1Vh89HOaMKjgNDe7sA/rQu3rEIknxx27VBIV4nkLrzyLBnaJM7qAms8SeSRjw
NRaRlZ8cwxyO0mlX+vHOVfzeseMQ/7Lo/VlVlXgW9mnkAWGt2n2VlPcR6tTqFk5A80sR75h2j1XU
fdmq+SmIKxiGnpuuDNNEAXE+pGn7niCXsh+7EuPAsYnSs4bi+DKy7XYji7KfOjeko04SsTKy6wWq
oVq5RgIKrzPGx8EjihAZ9SsOhCUZ8lGsQCPNAQUEt9HkTm4HXmrPokkWsYibV9Ow1BtvcJSlHOX7
ertMBTbRslV9HZH3eyXQEh7TBCc1ON4Nq/coXY21V9zUoWqtCGsGmy7hDY7GQGfBY2QHZpvX0xyh
7hpA7hH8EFGSjux/HNTp3phlclasvZ1F01e839EoWxJ9jJ6cJgaZhVfqR1qD1POsHxEwBMLG9vRg
ZNjQDoPpH0wBnw2piHCt2HDuRZXjVzQRbiabjj6i+N4zC5Ma9JG2xDZhO3iFvYe7bZ3q0C1X7pjo
r5UuzvKDzDDYxXAhsYbjRVqoE1CD3IvO8syqyx+KEtgkAn+rL6vGxcAed/GU0OduUNhwdqrojp1V
90d51mbRX2d2L5SDGgIVp8Nn9ZeuuKP319a2m3VVrILAZEzaLG6DdOdiZXVNm/XcoNtSj15lYzHD
RfJwMSZO8iiTX7ZifmOplN3KJvwDspWOv8VWNrIESa7XKkNXuUkH0slBrPsXTOzECqMmoE0hbHZZ
581nxN3XiqqTLsal8Fpfenq968jeLmSPzwFJiLSUaw8lKM1/XSRM+ac4ISI/88fIejkq7hxz5cbY
kcuGX67OB5rnMFKLO7YS7VOdObfh2IEEmUuOlj4pauieZMmu8x9eOmtyjGn3ZOPojtdkMR3FXCzA
My9K0+mBTjBSRbRmqftud9PWU/cUd8G4TPHJ28uxRLyxlozMaSfHDioT9tgH5vb6b9BQGPE6XBPk
WIck16Y11GQjW/vYE0AfZ3+9EgvOKrWwUOz64tmzot2k6va7ZSrWKgH8AHkoKB7hD16u9ahyrGL2
80d1yJp7x9S/yXp5nXCsUed0m+liZXCvu2Zy3ofW1Jhtm+ochLF7snRhEYbQ0BBs0mFVD9hKlk7Q
X2Bh9hdlpudXvCYn1QVy9rNe6CJYkbgUrNDoIRt8oWFWkaHAMlf5haq4CLuO5wyzkoOsS804WjBj
ilW5byLA3xqr+HXp6uM+JrH52OfTXVP1+AQ1xAJHu+4eLRsyIg4Bx34uXasC1EwqNGdlKYKvhpd5
0h9kcfSibO0nwbjxYjCITttam0wyd9TAaxfFfIp5/MasumBewlDXzuweDVxvsWqiABDOjMPVpnib
utNNVtjKW8OUKlJW5Gytd4iM8usCEfnWpO4OE7X8iZdEfUAhdnbYpR6NoD9GXG9U7UH0WR6sxktQ
ltohZJl9MODJOC0Rcp1JeyH6obrPlMzdBWM0bIcoGR9TffiD0L/1R2Qxj6CX8JIXZrJxQF7cEEwP
L0jgIidjxdYfTnZvqUP7vdGx+LU9Kzm5GqCAugb1qtipeUAboV54rHuY5ijKgxf35mEOzAD3nyt/
OXVlrdGW6Yb8MJqPc3sjtHjpzltNlvdLDAm8I/Fr01n1thquQkWxV23a2CccvFv2PBFPS1CUu84w
bPA1NPiiBjDaiQGSIpP1TlaS0XKuzSIIIJu4VrcYUOpatRp6J6phTfd454rtbCyFhdfYpMzGwwfm
LhU2DdF077tsOBFZOcmSHED2UF0N81ZVVYo2ZWHbLsukri6yi8c7bD/lmrUwUAO+F/PB1xHf8LPY
3cui0fnJKVB3MJ4vUO4J61fPAvUFfwFx/l7ln/wW+HGMXVKYP6hwV9ZqisVAgSrL3vamYM9uyT8l
bogfErGXh8AvlQUPfvPelclfV9TJgfzrijW6WVt3ytQ1VqH6ztRiNC2qyntFiPmjsozqEsAkwO7R
fZbVo6ESXkknd+vMvQrb2Ao91B7ZbU+YvuuCe019hz7uagDLfYMzVf2apSv5/zA59oNlsOWFTmfn
BVzsZPi1iLulsiAJZS3TccJoqTerY6RAON2M82k3WwHJQ62VNt4h9CkQQGkWsvKzj4Fy71YUqboM
M8KO0hlY08dd1pCoingmFwKM5tNoJzp5oAkesJ/7675qnOfGmn9B+QvGYu7J78M/ryVAm7ua1d4q
MNv8ZSzThqnVy/a+p4Qrx/O6jVKCu9ZdnLrSjjeV13dbfrL5a4boSTsHbk0oMKu4iLH/RIj2Tvh2
vMDabPrWgiTlDZYmd3ocJ6RPfdiKP6Ua5ZkUXLyqMl5b2GizyvU2n/26qE+XoZUaywxvvr7N+ss4
H5LSIY7uFx9tigaILMl6ww9hkZYja1H0l6/d3KQqz4V4lb0+q5uRBY7Q83T32VAWBLAiGwCjvJr8
vFrtNPCuRhZ/K3p/bTI1nJJ6wOeqHcP7DCzPUrdAoY4VAIY+yMt3TWueMb0MPzKDbKjeMuu62jZr
tYItoOnf6E6NqZQiPowxMF7dcgyI4KTDo97HwyorSvPSIQGz0euovm11GCV6b86Ezr5bfeLlu2Bo
l07hQtEjYUaGpQ/qW9lcwwfFGab/qNkgbkvCwUjx5DE2cfnd1Fr46GjAuDKlIPYe65i/YTTJ3Q6b
mxY83ivMPNk9Is6yj7s6WFZ1n++YpZBdrCNzFcwTrjw0TVQE13IsqqxaGDVM8n/8z//+f//3j+H/
+B/5hVCKn2f/k7XpJQ+zpv7nPyznH/9TXKv3P/75D9PWWG2SH3YN1dVtoZkq7X98uw8BHf7zH9r/
clgZ9x6Ott8TjdXNkDE/yYNwkFbUlXrv59VwqwjD7Fdarg23Wh6dajdr9p99Zb1a6E/8UIndOx73
RZQqxLPBfsQTJdmRQE5WsthqQj9UmO/wldMKMsE7G150lKW+9uxHaO/gja6tBitLJC/PsiHXB6hV
ZY6umYNQl9kl67YxilffCZ29MyXNShbRGsyWlZNGx8Esitd2BaI6fY0NkkHJpCVL2UmNu27lEgrd
m1n4lDnZaWqG6qKZXrFz/bxbaEYOfVxWZqUDXS3wjrJESLW6VJoyrrPajVdOmVaX3O6+/f19kd/7
1/viIPPpOKamO7at/35fxgI1FEKzzfcG5RwwdfldMVbdXa/kT9IU3sjAFGWTsDbSYj7q1GfZi91E
wmaaHYGvZR/FzJmRB9FpLZ4+8QfQvOqOW059FLc3P3uJOVLys0r1LRNVXrVdFn40PCfoVkwe6QJZ
AhsMGSV8Dpqkvc8mBzIvfXzFq0+RMImKXP7Ll2F8/ZEahq5qpquphqnBwzN//zKGyksbv7fFt8Hz
1sashq3NB/ZPLYs3zgQSRR4Ig39Vls4QrCqSHL/Uyd4tOf5DnCsmnPF5tCzLs2BAHFidUkKIk4FA
VNNuiGEkLASs+FQFSXI9dEMWoXouKyDHqipyCvSSZb9ywYb73UGOkfXXLiSCn1Al8dFFqDV1kYsM
VoKBXenff0+W/fV7Yq/m6LprOJquOYY6P+y/PMw64NCpY0v9farqZqOZbboxWUPvCfcmT1Gfnx0z
Ur9lTkoiqhUhcf8gOgduoixkQ+GYT2gQew/QsqObLnXHdTyU2BFWzQMmrVh7Tklw3zVRsr8WgznF
IvMsKoHrbatEGPQESQtX9WeLzMWM6N7HPZZun5kZeaYrhn37OVaO+rzoL50ZLz9X9vis9wZgv0gs
Mi8AeTkU2egfbBj5+bUcGNh98m1tZas1d/nsh5BgcB3hyhGfzUmUZtayN3T/v8y2uj5Pp78/1q5h
a4bQ7TnI4BjW73eoVrUa3XdI8J0Slps+VV1cltBJclyIp4Rj2L9jIXeKvKo7Fo2LmEGXN692rYcH
I+myu1BE2Z2W4JKa9K65l3XXQwdDxg8KjFvnfrIOEeCUGE/XbmWxHa3sri90h2Bz0mxG+eGeV5D8
zstuDXXGQy4EOndsGlmzGCoF/Woj5rSEeUAo2amXsa0VRzcp4Av9ctogzLyLJu/iqTWsgCjjG+8T
sWMOs47TUMbboTfCcx4l+hp4bX8XMXOsMKyMH/2OUB7RDO9ZKXqoeMOkvCVB8F1RAekrunNEl3t6
hLN2X5las5sAkBEObuOLTkz4Is/gFP3gAihY/qzKG8QgoyZ9Nt1pcK4DitKHwZqCn/0c33TQLz3C
laHCrJXPwniTlZfxN8JPELhtxKh8tbSXpujxQ9YF9Oj5LLYnJO3laT2F7rVSFgHkmzfNnyImR+4v
wbTHc9g0WbtNANRbHvx4ZzqjsicJHKP0rdTGUnMCrBIQGzhiFeAdE6XpDsTlEQqgJOstv2Kv8csp
4O81qvXTzWef3GVxu5JlS7e+R6Zfb7282YdqETwFalusBDmKYz6Zzsklj7405qRAm87Gm4l45VWc
b8iymnuMy8kjey153coar3QGyWAYPB8rQwfK60x4GDuXeHQNLEs2AlKOzn2FLoLwpmJpVum4GNUI
m7C5s9G4pKOz8N027OY4ub16AlX61yHLMOohJmBv2c9P+qLuUvUUacAXkbffyH6W9qGOTXC2m9i5
HTMs7AfPCt7dHnZMPAq2ZV0tLvaA3p2bG+F71eUQtDwnAUdkKg+k405m53lPxK66hRvdkEsbT4pX
qf66w2OT9C9wO7cszoYCvwLpXizG06k8yLoMzCuaoFpxJqLz1BdobFTs1P01W2ECYGBgdyNizv66
ECxulQz8iBwnh8gzN4ggHCX8NZ/XmhyE8xMelnUSJHyxERi8tTl5wcpmW7HWGp0VDur6J9gg+UF4
lXWubd06jxGow79/c8jlxG/zkmHZhusIy3E13XTkMvGXN4coI9yNFav4pphRtrSJCm3zssBbFCDT
WydQsEPX7jl3nPZAPBn9grneiVBKVAsxnZNJ8S6+MH/0hTXiU8v+heVEfSP0QX2JymIh6wPPCHdE
Q4uNLGoZFqEgOB6J2hlHMxiq62VLrWBB3qjpaRJBukl0rcd4IQk3uuM7zCmx/dIjbxTPoNgv9am/
NIs2f/fH2Fn3GAPtE3QXX0I1vwKMI7RKr/W4mbcvCfFkCfT90j+jXgKG3VCJ0HE4hJWTP8x5yVWR
heZGFpWxyc+wUncx8a4C4WUdhnfQ5fuozYsHDLLJsDT1xzgq2vrv75bzb+953iE2iTDB/RI6aYzf
3yJVWRsOWczgWxe0OEFr+ctk1d5dlJb2qc+rftGItn8b2gD8gO9asJUd7QmNnA2W2P2b6IZk67R6
uBVm2qzrAKSLAb7koM0Hh8zaQRblmawLhE6uxrZvIj3OLrzHkXRRWXCVeCFfEAvELnbgoelLtTh6
2tgfC8wynppRnIMqms6IEuVPri4+yHc0t7IUzEHKpgjqgyymbdgvK9fu99U8svTZqvmTYW9lawhu
fG2kVb3xXT29CWbIGRjI9tjNfCJr1o5vl03d10dQe0AtZY1s++xV9joy4g67haxGaaqN+h9MZtac
30t1i/wYsc175udiF0c1wZREJYQRq3Q14m7uWjf+zvYgZ9buaN/aSLlNC2Hm9m1emacqF+O+nBtk
q6zXGsv+Lzde3thfH1OdGKXQVNtQTTZr2tcFXo8Udde7vvE+6n61yq0CRK1Q+ush5gePGon7nFeR
tWFLEd1apWPdpRPCuzYCi7JEHjw5i84EDsoWeDaV6ta5Z4aLrAZXM/ZImckDWlHZybGZ0/zGVFhk
4TnuoDpFqGU4dSz19n//oza/LvJ1Yaj8nA0VJqxhGNqXpVFsitIxtEh7tzXvpYbUfNswy/xyGHrU
+eA7aixQJnuRIi59C2qkX5mZ517KVM83Mdt7jJTQIBVZ7t2UTmjdqEBodl0yTbdeN1SbAmvmC/Sz
ftEbY3MoQo1YvFnUO0DXoISSae14qbc3we/dyLNCjbrrWfbz7D+1ftZ99iOxFv+XqfrfHn5duJbu
aKZjCHfevH/ZDLEwmdizj9V7lKYfWXYmPO/dDlFkncIZyyPxOUJP4xWKR2L1WSfP4tbRjxoGW9cB
JRo1C3kaTTOI2CjHjbyA7CwbULKZox/eYSRpPf4F9e5QGCiDMUBrxelvr/BveaoO9SzVNCbrnhgo
uAMIozqAHrhhen22pY7JXGeHrXZ77QLq61o05i4+misLtGZHZGDr7FLV6aPuCPNGmg3hRJxdfFU0
O4GILgQsivIg++ZpfO2bgvd3FqIM2p2vDJs+0mvovk6rLdqhvAUp77wHaoI9vQMYjwiJzSZWvJqN
775bvd0sYS6gLqL1zqVKEGPV5wbEhggH50F2Blnjn4vJQ3RzbshG1i6NN2IGLoL8th3UOTxEQzQV
LyaAyL9/TGz5HPw2B1jshl2ArbbtAEI0vkYGkKxMNLRs360B5HhZhwS/cBdYR0pvP5em169EXVu7
YC4qPRhu1WiyW9nKqxv3XqLCYyHEY8bSSVaPFtgpXm7fUQO1n1sN/IeTm+pSNro6NiwejwqHudXJ
74K+f8SdqDyJUti3wg/1ZYuy8ndg7jCqjPF1qgtQf7im7LPQLx4rpXqRHTolqxdWOzZ3yD3Gh8Cf
knXiDcq3JlzIDrmeuavCDcaDV2QuPvEer/750vjpPbK+tR5ZxRi7wVBwI5PESye1CPv5PfcXmaOt
qkX13TgfoP/8VVdlZnUnD0il/FonO3+OVaKuvvb7rNMjlJJYU/x2ra/XL21QQWyTdLLnD7atngI4
IW+Jgb1QXA7ZPq8V+7WP0I2v7beugUOXdGqFWpNnvdklduBQFlmYduBKMBhB5Ix66JVQE+rMunTZ
gOZ1AjXUdct9V5D4Qygk4TExfOyioftH0OeqsT+w8OiDZzdvHhwd7Iue188uBIHbyWycB+Bsxrp3
EXcLcSN+GP2qw+YO36MI6YolCxcQ5kN7ln2HCQevpFI8WKv09TWSYVU+JQvZej3kzdJ0o+kuYUN0
FINmbPWfQilS7+SL/MmnyApG2tMWK+bLZ5Uc8GX8l+KXy7Uw+lal0K2FHCtlVj6vl2I5dqMWWBrl
drPu+ty4iEJrSHDwscZ8Nsx1slUtXP169vf9cjTDN65Kjs2bMe6WhLvLUz/3nozWMq8NxKa1oysR
8rLVmXvLs2LwAafQLyZHNBmQICbWYqCo1ehOHnKvQczAC9PljKa51jXCnPZ2NsOF537tfFCbFn5L
rJ8/h0Z2q5z0qV320aivUTd6Mh13vLPVqV5qfVdvZVEehkxrF33npPuuKaY7WaelwIMVSE+yJOuL
0d3nTjHefla1IkI/v40umSGai8g+PI1UcZ3gaESodXzF1uuDfKN/cRXNvB+04NSM9vAqSssATYN6
Ew4pv/bqY2YaqJWnMS3A5cMYXEajkZbLxD95SJvdu6oyPNR+xC6alOHW76bhQS9H4zjzDx23y0ri
k3hAgXMBKUjfLlccyCi8nLT4QecdgS7/eMc2sHhQh7RdW1qvr2VxdOPwLhvLpSxde4yltjR9XdnC
WCZ05rNHRtjLrjaGZxqHUO9Y/fXZDptIeydMq6/3skEekh7Y58YVxqxl1VcL2Vu2NLZ6GyRFea+5
iGeXjehvY9vRTl4LIAkQafk9QYAsRdbxJU/TbJuhp7gTal48Yf11Jzu8h7pv3wR2rYSo0cHrcBvz
dnCcgZjKOJyhwKYnyACLaw+NlcxBic3jZw/ZzS8yXNSsBmSyqTosliuH3XGANfkghvk7S6qD5iMi
H6QUE6vx9lnWG2vUGkqUNQlU2IOXfjcQ0Clja/iBURHAYiw177vJRx4nbaydF6kjc69jX7skPHOu
Zf9hkVSW7IpLlqXjnvdximLFSwvTC5O+AQHAOv/r4M7Fz7oiNbmNM9FyA8LNXQTkcl+x6ltK5YC0
stHdUwFiRmVunwOV17JUDJjG5N5OS/1Y9HzLU9Gj+Ixq4/vkzJQlTRlOqUqoysRMRDfZpIL8XhaN
Vr7DGwJ9FLg5XJq2fYOaayVZ+T4B8t969VRsZTHRb4rBAx42jOVuGs16IwcjCbnM4bm99IqCvJMX
j2tZH9Throk08VRManeT9KZYyctolX1SE8JgXtYjHdCiO5kIy4Qt6A1vJjbGi9KWBkXTeIeR+7us
13yw2+C7pbHB8BoPh2DurjeKunMx7FvLXoUqzmZtkfIFAX1rWIWCYmc/vI2iQQKgXMT4rS372BFP
ltrai6Gpp9fGr2PcnsLxm4h8eOuV/sOIsh1pEh8QpvJnDjcyIlBxLtmxBwvS3Js+T6uP2E/vlKEz
7iY/zGBMi+GSAZtfQpjwNnGsz9q+SuvtRr3JWesNQb32omRRoZ94doWSeQtDgyFY8ZVu4sxHJT96
0wPVZYdVVsqt12vK7WCjAxbr5UFWfdbLM7X3ev4oFpxfGszAUNYTH7atBguHrik+O0mIbI+peE9j
ZiQgml3l4uaFf8cOx1kYUDjIxFJn+X12EnpwR4ryGKlGfzAGzTyrjS/O+IXEsyzbWlbJQwrQBpuW
ob0hFUlktmXJ4Kpa8NTHAG6BvsSgSNrwCaUO+xx3JfMVjZYXDw++8ZGXYfhUqHq1csYUzyN3aG6H
+VDoEfIOWbVTvay5VR2bw3wmG2W30jSKpYDEt5Z1X/qVyYDtpfUIaUc7Vro6HXo3LTHQqaPHaSAN
7gO++AjxzWhM76MTQbjwkJ4i3+pPax/E2HUQBL5yEyXaQgCVPtg6wrEajLQOwUqj2ylmc7kWUZU3
j2ONOszCXpvw7Z6aDAODquAxiURaPZUQBdcYgwVbx7fKp8xAzpJZ3cYthqJemhiJOjmil3MxtG17
F6AlvZRFp+3KGxaY0bWIoqJ7gJcI/mjunE6WeqsX/o9Ef/TiSf0GFPyPCIjm21CX3sKvhP2YVHq9
yh0ruIP9l2+iflBvB6UcCF6P6k0ycpMSq0BiBT+fpaXq7QWGbbxT+W9vaWNzgpQnVn41amyyux+a
FvR/8mgoVZL8GbGyW8RYIzyX4RisqwKI8J9Opqer2Ep4AtTIco99qe+wWeQBKEzrOSsz46bwxvEy
l8qm4Jvyg+wJFHCyUDRjQsRUTZ9s3wQS7SvVjWx1tQzNRXTtgcTTqndDj8qdO21kkaxxtO0J6K2n
MUuf0KMyF2mrxEc3r4Ozrmt/Mhl2L2GQ5rsCns3aQpjyxc9djbBfoaLKQqvbBUc9aPL7JmMGET7C
NnO1XZrVATaznFC7lwa923Ux1OpWtvJjQeU+qRLwWVyy71cVMKVnExm9s92bv3wupMB0LccY7bDR
sWe01K6+x3EsB5pcYtkVW+HJR2px5VRp/YJc+gvMJH6fUb8k4+1+dyYPoNY8SMA92Q6BwCp8HhQ4
ILUMbI1fpiC5DrKcfulUhfPd71MEKuyovvfnT0r14NdPAgRXv2SV/2IpvvKRlt0vnwSrdzcp1oK5
VIASnZPxMkUvD1XabP7LJm+OdeQyWX/NypMe0k3VInAGAOnf4zxt5hWBosKnsKPAQPizjQ96lenP
qR69TX5UnxH+058DIwbBWlePQ8nSpx+9lewEFxtbY6DW1yFBM95EJqgiWZwBk1tU6AxuHJdwBqVf
oU1i7OQVkYgEZVHEJJ/m1jGMzjEWNBeNXfkN0Z/wlOdetgsSfBZYrSH8Iabw6LtJvggitpR5OMAu
TQecsRLrUfbwhxc037oH2R5gO8JnNydZCjVeRemoJjejGzw7tWshmGKwG1etrVcZygwkdI5wS6EH
zcVayaJdHEcReCOKblIOyGu69k4WzcaCGVo0+iFwxgcm4mfdsbJ7O+6y+5gtB0hMIvRdwbOw9CMe
3jBLD7IVxEh7+/d3UDP+LZxFhs91VUGsxoIlJL6EsyKb2aSsnZ4d3jBuCRBOBlnJiYnRSxHHajDT
jm5boZoHq8r4UfG3QrTzSKBao7h42XdddaL7osrj+xIT670Ti4b0WASx3EVLVEWYeFurobIe86J7
VTtezG1qNGe/dlBbKaZ9oujd69T1024SwDgDxOFeSwPljYkQ2MkyccgBH34dDj2k2Ts1j04/X61o
Yci6jlXe9tiTPI/As+Xwupjym4LsMAZcdCtnOEVmptUxBX364vz1ma5bxwfHzcyl7OULBP00ZseD
vAaaSCTrxpXiRMNyIBJ40VGYuxSYL/hMb6fPKleAiTEGRNtknTx4WPFsTNR1r0ORc9aOZmm9qJjo
Hn38FXe5kaL3Np991v2ns7/vZ0fuX9dzf559uUocumILdJoconpXd4q3jYIwXLJBm+Zd2nSnpUGy
EW2Xrz7rfK2dVl2rGWs5TDZ0pl4uzdTutp91tnAQTBv1ciP66Qc4cOQxa03w5PnqXhiEsSbRo1Rd
h849+u/50sqC9k3vxCP4sQAQjrKmAgKT6pQno+zq97//ff9bItsw2CMAyLBgoRO2le2/JIwyi01O
qDfBG0I1YXxj2bvayB4heDUfltNuxVhr76rviGWg28a5RFN/XwWTtYXsnx9z1O8XOcDBBQgrfuTz
QUHWf2XFIEFlUa+b09//k42vWRPDdoVtENy0DMd0TPElcGZpqh8GZKXep3FYRe5UA33gYCYFns+2
3ezYJseLXvX+qlMHG4tv/OwWemp2b3ZWH6D2ATfXoFiRRoA8lab9mw9ef5GKVL3t0Qx7UMb0bKVq
/1ZU3CAdS5ldGqygTRd+pt+OTUVoczDx184TXvKW62jYJtIiz+RBdiQD3+NbFeb/BYJgOF8mJv5w
x7YQUbZsEzwNCJXfk0ew6EEYZLP9gMWEKZIyP5Kf8Wcjb07t+ZDqfn70CjjnBLD3X+plUfb47Cvr
EpGj1ZqYeP3NF/nS77P4OTZ3Ie7AaorQhDX7ewNx80Mg3DeIA8RAanPEoMH2xcYxa1rnLjBBlwPM
+YusAq017JlJJ7RpaZQX6VVsnGonNHfI0Q33alH2iGlcRPT/2Tuv5biVrEu/ykTfowfeREz/F4Uy
LBSLRqRE6dwgZCh47/H082WWWiXx9H/OzFxPBCMjHcAyqMyde6+9VsUtlZFnM2oHWFvEBfImStjE
G2AB0UnehAyz5S5DOk4OWt2Q7cJ6MmWg5JTjI8TkJDyfiULW+s6sNtAsD7s3A2UBV/tGTrT5qfi6
BpFsO9QOdHrZ6sdGMj47ub3c8YG8G4oRdi9RNPMnMqayp8u4jWsUI7m7lWOAM/Sy7G+rHM0bu+nh
co1iDc0GQ73NteZHTfbJIhOjbybLPjna9aZztCLYaaY1qk+qN+B8WPJHS6tr/OL/LuTg6kJ4v6/M
pT7J9nVYTaE0JmgwE6T10NtVVmVviJ1XE4UKLiPVhuLOFfsw8JDsvPbl/XTZhgHJ7xFrHYi/i1Gh
5gMFZ0kkEbSAvMnYFOqjNezlmJyVFGt7hHV1wVARe/l/+q/auByT0PzxX9NiVn13toAiFOsKgy4C
jTmUe586kCxkpdXePYmb7r1sTvqifNInvPgGBAy346yX90XZf0Zf2LiDVd68kzU7NDkBopJhN7XJ
MXEFXCIHUs75yEh0zU42r4W8ooXX9dqlEnzYDFoGTUo/KWcALpCx6aW7j1VbOcu+axHbUexHdZIH
eI+zExxeKACKmiw6JVyqjawStcr3cKPep0Oc36ZRCQOWW5c7l69h26Z1uyug2YBVAj5onFwziW/D
96ip4M+YxvKp6/FbT4uu7i7NbhgePWSDdMMMK98qW1wvTT2iR8fk2JuGuzJdb3H+5OeIGB60p5a7
CXvTeJln3d4NVrceZLNCHHBjrkt238Rd9KHFYtG83HzJ12UkYfm3q+zxoSBJBnOzT/EL6N0Xfs3B
AmjtJbSr9lBNHH+qKq5htEzeyQkwvS0bJw7thznxxpNVV1AIz179BTSouIFbK+62BBB0glhIfxgW
c93IASBQj3hK+vdjGNWwy0Aom5Wg1xNXD+QEq4GTWsHpMrroqdZ+VoTm+Dx5HFpDONo4Obd7kYTz
ed5CnAh4KCOBDZPZuAkT3fxgdkCOxHDqZqC5bc4rxdTaOze25kCAi8n7gnpOiZVTIxnnZnVbOpBn
ycSMqM6OcVcX5OV6/Wmuoh8JG/o8fiOeUD+igbbctU1DeAoI5qfOXHda0iv38C0s7xYPv1INhvQm
K/X5nQ7L4uNg3sox2dNqTg3qJrZ92cR38Wiaph2gqRgfu8Qw9pmqVR+XstvLz8Keh9GP+7W7K/KG
EN5iWZePFyLmbVlW5SfN4EeNKo96nOO5ebIQfJJXlloGBVptkZPQAcBRzMjbefMS/0GuxuWL0ENI
9iYXjk4DrY57NW9K324hRlBGKC9LE27TriFPjuTWxrtUFllBSehS+Tm0qP8vc/78L7hP2Q2tMAuu
/0KJdOtvtmX9z7syylSGCnjTdAzbe7srW1bUe4U9zO9Nc3Xvs3y4R76j+aQN6GOOcLQcZLOEtsNu
dRxmLZFBfxpwQS7TNqwiZcz4eJzaLyHEI0lQSYHE/7ummI6HlbGkB1m7jDb234QmoSn5/dgqLCvC
kraDQC4QIuPtmYezQ9fUYKifzXaCeBPWXbU1tBvHhIxT1q593n/ok/O86h7V0M2iFESl4IzJjwnO
6WBcGzyPuRcGo14fl3JNjYM2h85+Gdh5Lm3UafbwGcOJMuefxqHPt0bXOkHjQShqdU+po+RYZXZ5
TOKkYHmmmS7jN9QXtQdSmQyS/pJvchYegGJnuCiZyWYbPjtAWl5q4IL7sXNb+y6fywauuaR+0Qfs
jy7u0X8UzaSutpERts9RsZqP/P6w+QRAZ3FQXqo8FDdjTnpuFuaHGCan+4ko760TznvZWrLBu5e1
dnBVWMbQ08sc6Kc3slOxi08waIXH62R5PV6qvSouvcyV1+YDu7HsHGdUx5PIIEvW0MJDlKgNtspU
v+ACdkAC1Hkg30nqee+IXJo4b5Px/diXeHh5RzZ6BT455TOMW6VjfaqL5HOcrsXXZE0/mW1lYvbP
IQ+oC7IRcchnMSFhn3ifWA1L3eQBthbm0qUqbSh9yfhmtWXofNPgRVwNq1Yb6tC/mlIwlKK5QHbc
YR3MYu8ma3PEHnefCRM/GkZifK6tMIMxMTLuDCOu76KmYxMSA0O83tX8sN57ahkdnaQd983EgtOl
X+U4oed4t+ZI0pu9KrQZwmlnYP7f5Tl2xaR59WfdS1/I8hqh9dOtgECuspX9fOp+ijzwR8GlepgG
pzs4tad8jCGvkRNy9KN2+mS0Afzq6XOZ4KARN1Qjs/XdZXXPZA8b9109EpIRA0NIwBcmK+VRD7vw
tBZFs7ULy3tIJzJc4CX90LVVB31ZHb23OBvUkba8jI5T3y6tCX/SUi4vpHkk+z4xShD5jCY1xKoK
0k93crQl58kxyxdYlua7FtkEjiTMypJ1PSyRAhnSkKwvfTpkvor8zUle5HjRboC67VnpJuXBKVGS
lf+YvJej48XjVl6E6GK+7UPXPkJp1p3bFG6WdVkBdnTi1JSkxvtrE52oH82mDtsTrqVfm3I0aXE5
yGt7oa6UNBEu3YLYo2cS+LfiMEii0fpRZesbhT51EwYaadzK7k9j8goltHZGZqtgQo5ZGYbWx2bu
Wig7IJwDgInLPiNAM+r2Ma8ENV1Yq+hKOempXkLrKVvdd5f+3LPxuoGQdfs5fMSafpX9HSaJX3QQ
ApC0lD8Ufd1vYgE1URbkWorYNe/ttZnuwH+iB5FCqzsOAGsg5905Ze8Elyp6NU4g2yHBmAOym3Dk
sMlChmOeywUay65BqufS1zT2OVFXJfgFXCP6Iu1xAaodslhgvoJyG9PkSztF75w0TF7HqTmgVFzF
m7r4UiAQnm7q4Z6TsRVvqiyF0SJaX7slvLdbd/qC+s63ta20T/pqzrCCQXA34/bewBIPzW7oOFAK
5pwgSGDz2IfUED7N0cXJJapykqx1Ro9WlOsWvuxTWlJmNkrMPQp5DyIIyQH+zu9y+HqdOyE9Fsdr
tRvDYt540JyTa5pFO8VuzDvOuCrZrJp2LL10OIPbgibOirsnJcZWdtd2/AOmuPswAq24UbZROY6X
7KZEJDXJzCaZxRRFhXaKV5A/Iv+pX5CmsI2i2ozt7ABAo8DZR/pDjWadF6UYIiSz6tz+AQa1MYji
7qMm9Nlk4YlM4iEqzgjEKyfZJafaMaSQITyn2+tcJ0Z5ULPimzxtra2uL9G9XvQr6lX2gjJdbp77
VB13uleVz+hi6eTeGtEXYwYC02FDb8as3mbQ+nyt5kww8Gnmey+B/FDeqY20H3eqhECrYSv6wVZa
64xrq7KS+OyKRo4Zei6mNYfYbWqSfecoQheBESc3U/IQ0ef0QULiNUn7GyrF7SxqqdYUt1Hd9jcV
CoSXWvyz781oFXXTTiWVH3SAGnj4RskqEdXYVtVAsShkUxaW4Zb27jIJZkNLR2iDqW5ma36l1cnD
CPVm7hr5C5AfPXDNodvqNqnO8GXADBbjHSBdrXhwcwMdVjEAH1q9nbzBDZoo9j60+eDntjmjkQL0
v5zGZS+b4L6OKMlZz2j7pISLSQDLYd8e0HPlo8b6rpIu/APR9sQvKkFQphjtvsyT8hZaXrDM0O4e
mjUaHzVvXfw4JntdzQk+GMLDFAlfUz8l5tEt25drl6y5zWRuE6FmqCL4o2WFe4siucuhn7w5mOYs
XxdN2SeLtcZy2ZBziESkCzkfjEGPLQ4wXyMeBpFuDZWCbK+iPXcRKCbZZhf/dzsq2hdTLeH8KtWP
KvjholXL7xwQIe0sLc5LAA3izLTfgRW297FbJyfbKaLz4IqAk9K374eqhP0CZt/X4UueZ9X3UgdD
2ra6+15h2QM4kPfnaGr1oHKK7JA3Q/OOUycUH0WTfxkR3JRXaWN9Hy2sVgD3Qp+l9fDXnj/d+j3t
hiih6Tm6ilvYsyxD5XH63eeFjzIeXbUOv1qVoD9YjehU4Osjt+O73kXdlyJbdx+tAZrrFIF1P0vO
i440ntaRVqxYWnI/6PMRJSQk/5rQwCKr7pK07Y6DtzWcOjkUdRW/i8t3edbfV0ZkBqpiGQHeAgRd
qjr3k3EAAWOSbMCpydxW6gLr15yrLB3cjgxaOD73w4tmKua2X+Bvw2/XH0irwJ1stKSK9DGyFlpg
C/CNo5IVBKH0R12DXKs0PqavIGeNh7V6jxidB9IHBmOd+CbKUW55q2qhdija4b3irQgVRQQwybW3
boimFj6JlcrJSZ9wesDqrU/dvbWgxBWOpNkksEifFNUh5A5D6qZEp3VfgEzdTiH6VG6c+6GlVXtS
uNT9FObGfrW+DqZeHkdcLTsH/7hvQWS6xwM++05bY3tbwzFck/yGXFywMiu4ocyqNlD0ktCJhpqS
8JK7ihhPZsHhXDSbWU3WpwnS6FRBvXGJ2fNJ74VTRM+cHTgmZQfwrt4vhqtvsngidJ/1zVaFkA3l
B7hklEn/nFVQ9o122ezKKCw3itIU2yLS63cpaEAgBfoZEmv93JPjlGnJgCJD7MNwMwcAjr0TCoYQ
n3ckSBEzjJ8ykib9fNZxOaLrBgixaY/w8G3hwySYn/bHFR57yBrqjT3jMUjX4WuhNsYt8JkvUWwc
nBibyW6qtNyE49IEeMOjPipuC8P8MKe2EUS96mwzC/perJbITzWvRzvS7oixPHOqK25J5i9uGxbp
JYb0dSAjo03D+ik262fL6ovASghVh+YJ9/U9tFj2R9beY+wi7o7uuBuX58qw05dWyQ+aM02IWiWd
XxGOfDQB042tucljB/RDHSMAh4IembLpZhzH/jzYwQoMYifYPPeI+p6H3F3PcQVARXGIipOadVuH
qMyqZGTtndm0grpJP1RFOJ3DBadsBmeGq7XhzbDojy7n0Q1LsnuEthRSaH1+0tJ2uJOF7sCcODcl
EnxxC+iqUY2TsXRA5QzntiYaez+BRNkudgx9v4MMLWBbfwrXTa+eo8a1PpB+uHHj+NTgxQ6UQpmP
izd+KsgfP5v6DDba4Gs0ALj6uoGwMCd6wI3gJ7djC0FCuLr6YcaS3Ra64yeK8VWdmp2e6Gwvyzyf
1bJ46MnJQ50efC1J8tBjLEa/zcoBIfQi3uGw8A555FRbSJS39hx9tnVj/JtlTfv9uM2qZmmWY5Hu
idcACZi3SGCYyErHa73yG7Aj/aVawFOhHeOMCgk5vaNw6CJpGQ6pXR2mpNaPVv0d3QznELOjoZOS
IZ+eZUFGlH1IxoWsYX7bf7Py/h7I5iU6Jt4A4MqaTiTCMd9kqmiqnrdFU6evM8pQUHqjOTip1WOT
axWatct0ozuoqNT4gfyas+M+17qNMYG0kjTC9QorR7pAKm7ke0Ozuz0BF44tSV88Vmrp7dQ11ver
WGvLbEp8z86NnVlYaABV8Uu/qH/3if/upZGfOMBrzQJ+T1LIn9I38WV6VUZm27cCQrMAzkX7BGJn
i458iihTDh8WYi3hpiTfdYO7NkT5PEfSXHfJPLRc/68/XE/7zd0iXw267FDkep5GsPlt7v4MyF8f
WVC+eZxC4D0ZWgS8q9fRjUXS0tJvV9PLNnYKU4s7u98NJfs69P18O0zeeqxM99CoDmcW3IY32IZz
ECoxgLM+cfZa3MArv8ImOYzxRzBg6l23xndZ52iAO8bkXAx6fhhQ4rB20v2BVOWLUiXhRq/T52Ro
ntjFvF1UTwWKZrl1aFXjJckRekxNWNtMO4M1TgQY0sEb+LggIRoaW91p0Xgsik73Y0sd/SXSWrS6
HNKIRLO17XzXTc4pIvUL3YdiU8yoQULU+d3rk/hgJf0nvVyhVqyrd5VreoEeacGUKE9wg6UfMn61
G831vhQVZIHGMqgncDnmTRmxgVRKnh6sUG9P/FJagWsehu/WYt6zHpAF1+a7ZYI/tg2z4VZX+x5M
rYdog1qf+mboz3mBHLMdVYMPX3G2yVQ3wU+kPSCeoBC/SVAq7Zb1+19//9qfrBqeREJ4Fr98U3cc
941VU8GU6jRWVH4rHXV+GFuvRl4rNCefuM5TF+sci2q86rp4Ouumih8t1oK/fg36n55BEfsFo8KD
aBBSfRsH1hSnm0lnXb9pVf4VVbf+FvRGDrtcEYFShSlGBqf1rD0D9DhwAouO8aLNO1zawJ+nyt0n
lv4FYYLhPCOWCzXMopxyOAXSpVS30zTqt+uELOhfv2ztjatSLkzIDJieq2ueiIW+gWdoGcdJcE3O
t6Tl4VMz67M3TPoW4UFIQsKoOZaODURm7T9Y8Q7n/RHydOOPyp2PbN0kq6JDiBFST3fKWG/wvnpB
5yz5JnXRJkDMwNf4zjCFXe05aTR1t8TVDfxQ6rbvopPmwj0RImFod8UW/RT7OEdrt8Vz6h4mF1/f
1OfwrBTohSLOJGi+85dQmcu9M8HGHBOrPjXAR3dNGMLEEiXjrWMvxHMII5OKiyTpUKXdpkmXL6VJ
bDMmI9LPlGXYLdHs7CvLjTmHVuO2S8eGbMjF20eDsY8rq300pr4gdz53djO6XfvQNFMsEg9r1Yom
vHtrT76b0WxbM+r9sMZw9dLPJAbGXfNFMU3rzMpubRUF+V7NRTi0IU1946TJgi8sfCZVzjtOZvJ9
wO4ja0nazvNyhIK3vqm7HjQxXpcDFoMWwKGbQBr8VTWQ9YUgxGhHdLWqPj7aItZmctxG/TJBYTI2
j90UzbsJCjO2AKt88mBlv/HG4dWCSrHAqNG1G42EuIe6w1K9B4DE+U4FNxuEy62n19lN3EzaZhnN
ZMVbUvpWk/sL0ucPhqMgK9vAZTmpXlxuiFwoj0n5sTQBMKBEoRUn9DaxDUttG03fIRsvnrrKtG/M
sVv9Hhe0amkPENwLmSOyCau17/5mG3iTEHR5lE1oHxzc7x60e28SwgY19PhdOuE3u01irKmx3GSO
4u0zEEh7TU0Ggs7jeGfb1nhnRhr6nml0qnJS2zEe9rM5Po1CcJDMxeeCL+Wvf2l/XiCwADzLA3Cg
2brzJ4IZQ5/WNZun7HVKhntgw9qT5gF3b0EY+yHr9nYZ2vyhhw0NnMToa/pCRprman5vYcIoBqre
XadVf8zuAII2cwxAkOn45EzPXuV+WaKlfo6I+f8dWMR7u7diqxg6kRjDcD2TX97vJ0ZbS7qiQ7Lg
VYkgvlmhVJwq532fp2xc0Jfu7VmfN7ESVkdydggPAYt9gm34wcm9oNRs6ygPU6NqnJVuBq9XHvUJ
taxq4LyjoU+xiUBXOv3UnQ2tPqY4Dg+aGwkiDhJrYEzzgnZa1Y0Rdgekgb4uIMU+GZkLcKVvz2kR
tgd8w9lzMba4zVh9+mF++etv7g2CTT5XrsnhzVUtHayr9wYvsxYDjABzlr66hd7tvMyO2E9C0r47
99FI6uxkz5q9I1fqdVEQihrmQFk661TM7Y7sJQiIp/hszGp7axVxDb+19tFBuP7BcJUjioWj0psf
SPZFDZJkjS3oxWTTdPno41SB0yONmru1DP8Y1IFFLeRQRZ7r+5C8nlM7wEX+1++V5+dP3zf4H7ZQ
3eUhtTX7zY+onQqrc6OyfM0tS92CpJ3uyAb2ENoeI+eYYPTcF0m2BSdTnr01ejL7+HvYrLqfqbq1
z00vOsui8nDtwtwDiYEFspJ0q3QYskeWqvBYu90nJJjnWwV3r9sXu0Rp7xBUniFgwD1KduOdyWt7
MCEcSni2bjwzQtM+V8yHmXDfXVZ+Spwjkho5apboOMCHU3rGxqpd0l1V431jD7uQGL2RmdoJUXKw
/P2owrSLStgAbqYkPb522Evwe92EURr7A6Ihmy4qRfCDI9b6zirKzWLaCqImBRQgJOjcQ2dQ3vaC
9SgqvAYJewjBwdLwwqxB+aAsebMlRHEPfrG60+fnvl+TG46cEX56m6TuoqxRGR5zHyC47q/GewwU
IJ7d9DrYw8lrWrR8WK0hA98QVMzuc4y6zQqgdZeieLIpBA+/bbVIFTflHRakd3LtKjkRxKo2fWZa
N1oczsHiLt/nZNCJOpRaEApF11AvX+OhgcIBP+YG0YD5tkalI2zQpezh9ptZCvcWZgopcjg8VEhr
hCvUtIQHbhydDdIzp3lsIRVL8w+22aJpKRR4dRefG5ghcmO0Uxcv3dkcvxOg7+9zrIcN9BhHuN6m
gxm22QeA/kHY4iOuli9urkS3HHqa/RzB6t0CrdukC6xD+MbVkyUKMqQ3KLTWt1FYf4F757UlD/xG
q6w7iJ3Nd+YwzDcObKoTvLT3egKkcraKr+XQnk0bVvrejR4mdLYeIEv1O614h3JE9d2J2AvtO3z7
zkuprfZmIfRwKlX9brY0/WnR4sPi1tnDxIkHzrOlv2FZwr89xRMSQjGZtOD1buwE1z/0pGzGdeHt
UrbyE4j35RwNuKpW1+seIvTP/sa+dP5k4zq2ZhkW50fH08AbvlmHR5QpeerM4dVGPsbP4gWzpyAv
y/UG1lBMhnvXbXggu72Olnu9SSOIPGwt2sYIMx7sZP1azIl1yDMI51ML4vE/8Ho4G2iyvGOWCg8V
djz73y0KkSSDQIXHEhedyc3YZHY5of4S2hvdIE06mhZ3q0UL9P3FtNyq3R9ZXt4YgD7fQRFQISBY
DmfYq6x9WmnfJRsMWSMHtEuMozUTA4K+LPtUdGO+JXWMXWSIOZjzv6YisfbkxOgHkgfIDY2S6jRB
qpUJvc+ya4enIdU1fx2fCyJf8K7N6U4toQaK1/J1dkEa2fPYH6KQgFImHuGwTe7GdFzOiW099Gvd
Xk71//M31rhOssh9raAVAwzWv2n+13NV8Pe/xDU/5/x+xX+dk69EJKvv/V/OOrxWd5+L1+7tpN/u
zH//8eq2n/vPvzV2ZZ/0y+Pw2i7vXrsh7//Nfidm/p8O/o9XeZfnpX791z8+fyuScpt0fZt87f/x
Y0jg8h1b8DX9pNcT/+DHqHgH//qHD5Ku/fyt+vM1r5+7/l//UHB3/FM1MShIA7Q5AYhdCKLAy5D3
T5VghwOqACYET+U/lVXbx5D0af9UNcO2uVL1VI5beCU6ZEsZMux/cvbXgWI7OLYd/Nv/+Pfb/0H+
d/ne/jMZIC/jt13QIn3IdR3P8xwXt5eJ0fa71aOyUashAL5T3saF70RDE0xd3gTWz9qlD2U3zjpL
QlbqJOty1p/GIOZet+2C9vMv4+J+simLStPJ3HCjaR9N3gMZb8CXuil/jEenJ7bilkHWxaDiu65j
2YXqD0UiOpOFBF9Z1OysnLjlpLZMAVbKbjkr/33qL7e7zrneSdZmhbhfC0vKOOCtuA6++a+TmZL2
fx2WtTdzLq+M3G91U3gzrLPiNcs5pda9wCXh7ZS8P9ZOC+1+WLZBuU5toOIcUUnMC2Erl72ycOzu
tzbKnm0gR0jV3miKhW0mrpZdOTlWgfYs69eJsimL68zLdHHhL//gPw2/6YtKDu5dZp9jAquQXtbH
651kDe2zs6M2hI3AwwSzkTUAXkVVFmRl/ajJpk4m5eqb5BVchgexDa4eeunyI7t+i/LDe9Ms5ffv
RggALbaDIWOjEOS3plsHi3jUcDgR156dZJfGEU+tfEirAh9/q9XqZaLsk5dcrpOPtG4pBig+7U4+
p4vsk8OFpp0aI84OspVPNiHCBA7YX66VVXhFH+zBmfaydflxiFckm5ebiiaJlOSj3k1mOwRmouM8
kVVZJJM2Hof8c5mkQ0DKPl7qAqQivwkKXOZ9IJum4/b+ohiVn2hGFzhVHrc3stovPX4B4tlaDCE2
foyZLcLgRyWKoZsHUpqmFi6YIblxXPj+RH/yc4aahQe9bNVDq89VEGKuCw5Jkbr5s220lbHL7fKT
Prd1IAvb4sOXNSNX60AThWyC9AQIVbs7V8xw0UysSRO5mS3xYwoVlRKm9PFAnvSNallFMHZJGUQY
x9DeXqtG8jhbOFs6yKPw9OaMxmlYAK8SVajSy2Bq5vFoFSRxehZs5epZvrES+ABrhXh7rjVEqDzh
T/YrfDF+qTt6QRwjIgsutW9Sc/HU3fXlYy84W71RQeyLZ7cWb59sjSqQTVkAlfrRzIrm7EKrtLe8
pA56p85JIVhNeHpV8RmhQ93v16V7lJ9CCr6JV8PnIf+bOijLzQwiKtVazFovmYN0BTISk6oOaYGT
FBtzmKcgShqqBHyybZ2V1iYXwBF3hauOWDepvmnXr/7ldWlE3PiAeEIr4gi+fFHyOzGVlvhip9/I
LvkNXb+rcL/WYxnkcLkhm5AXH+qujPaXZi5e85JW8ICFlbnpVMS1EZo5RuLpCx3rgzc30X6CuICs
7PGwKkMH0Shjsgbh6U438/yGbxyBNKj68TxT82aYNDdK07UB7PsdSqfDNxfu7ZyEdIffCdLrPHii
KttAAJ/QO+J0MZp1oIwGsWhZDdOYHUt0ul0BVXUb3eaRXgVaWdZB1kczH8waVnxaFFFLSjL8j1zr
RR9VJe4ClNk7Arj/LmTTXb0abrb4u+wfhuiTO85oHlUDj4SDEzRw8yLcG9F6Bs/dB7Irjnr9kNjV
zZy5L9Chs97/fLMuGkC82Z9tAp3CQlTq7fUdXt4mik88dR2xQlLJ9SP4iyjjDV7fpWzK91ubdROY
47iHWjE8JLm2+Ko5Jr585/LtOuBEeauylB1AuX3bmfSbVHxEw0zK0KCnSLZen1f5dKDUQqzbRgrP
6MTmf/kFi8fWG5RDERva4dplgrxvMKwRdFFYgQ22+GsB6UviO1aywvLAv6zAPuwbdXxIQTNgGPRV
YIptWzY5bqCvIduWZgKcWsd0h/gMO/6gNKxgolARF+OxacY9oczEt0cDDhmdaK4jnnnCsFNQOFkF
6GDkPCq0KGVfWC5/kPaW7nVoLU6ysPOMEGKl4o6IkUg3SJzbDBq74wxWKJA1x414SFGem4+t86Rx
JkDyEmGyqlm7oC4KsoXY97rAE8U4w8LuQTyBtq0m1Ef0lAdePOCXttn0oV965GvFkba165afmvz6
W/FFymLlaJZvmmXCj994lo+Mprb6ujOyXojnmaT/It9U6cbrq4Qdj49PPtyydm32ra3tKnUayAJI
Ns5C9EoWUaS9WMgG+ytKGIEqlk5ZOAnr6bVPNqu1JJwkq3KOHL42ZZ+RRvFBX+yTbIEKZEGW8y5V
2fvLfS5VV5t8u2fds5dR2bddc6uXRRfMCBcHOpqSR7V7rAA0gDV0hHA9+RKjEkV+ZXnAvEuorvSa
5wwGa5YGYUh1WsmqYYrOS1WOs6jch8WK5zcXHiaxnyDpXeBPVHiVsio7ZVGLYVlTsJrZNMSTdr1G
NsdHg4SEy03kkOyVN1pssWdlOlQkdWcjISTbibjJ9U5xCHOPnljlJAwU0J9iuJL2jKzG0sgVnamo
yWZWTHwJ17aceG1ehgtpN8uZ8qJc/mKu95Tzr83L8Jv/ll6vsby0OvQDUmM/X9Avr/Iy8XIPp2nJ
tA9d3W8zNv1qFpteN7HpyXaoowYbhWS5yD5ZDGL02lxdtkw5Wdau18rmsDZxkFsb2TAjh41VVknD
XVdfTobamV5ZvfRe73P9V+yIqh/leezLUfn/5CX/afIvd7wOv3mJ8uJf7i/eheybE1YKN7khbQtL
SPxsZbH+rL1pGrg7fDZ4C1wDk3WxjTXC2rgWYA5RZbGWb7JLHRK2d0+YZtcpb5py4L/tI40m2yYD
zKVyniHthTf3uvyX/zg+QMhCwlMjkBjiFf98o/K1y75OLlKyep0jh1sjZfm6dIq3ep1jaZF1HBtU
eybjZkoakfj24+7yw5sU9BoJIk/FXsnsp7qGWmzMYQispJFHJt05jgpn3wkrzRK2mSNNPtm+FpfO
Fjb1DcwDqHO9mYSjmz1K3lLeRLbl5ZdO2VaXfN5pJanzLjGL2AVWUk+qwkG2xTOfk5gFHqzfNW1C
CjjRF+SAW2PdNbUDtbChWBi3YtubUah90mbU8JYGpSFTJSqutSrrFb8lU9iSg7QlV2lpg4pd4TVo
EZ3RVLSkB88MvFWFtl3U4qawLjUzGZ0DR/2bWOw+nbCfPGlVpaUNRYmht/6Cz0n1AavqrP+FtPhw
pjZBXOaYXInYvyNRyE5b6RR/1DsTH7H2To+9dp+rERl2CUJl6twvh3FwrWAWxYAv85j0pKtEdR+k
4tQia8XYHdMUmwHEoRr0ophgcA460kV2UWV9QVV0CEZxJLoWsg/SJfRxNYPsP/LVSZ1qph3MRAob
xRqTRmBbvtakH9fWdXeF3I5dsRPLolut8VhVcP0IS1J+Epawq+QHI2uykAN5HY1+P4alnxT2FFwK
PY9vutXdh3Jt7OXKvAr3wyQWRjhEqMpetUzuFjP10CCBWM2zyXPb4DzWyD1dbt5O1sRqLS+TI7IG
Frs2+DLwEPW/FMXvTTkq+wgyVxvFmy1ysJoxCL1lDOwUfUfPiCdf9l0HZG0WH5U3A6UlNvDj+5W1
azGKZ0B+57JPNntNOH2u7UttHR6R/iCqezktiBvKAXmxvC6JnLveNjVAgmy5CFWXAbZhGVybitwi
Y3nY68R4A60Cdt7PqXFCflaoLp7/y6TcSA5J0u/ikaOqt1ZhdzMvA2QVMLQGSF64GEcasQW4QUCu
C1js5ADLGgVzrCyGBl9sP7g3YCg6NgVIujirUIC9BXdgmu52VIf6soCTasfmcl3DCk2dd/U4QF9Y
ukuQExmfjGoKDHFEgwxoCq7NYTXjYnNty5qcI2fLZh2q+Y10Qf5/Z+3fOGthkDVxb/733trn1/lz
96ur9scVP3y1nvFP/KEu2BANdmPioNzsp6/W/qcN6I7QqPC9uoKm94evFocsPK/ASggmEq3QRArc
D1+tbv2TlDgL5gFV+FmFh/f/wleLBvDvIUvof3XL1F2AzeTx24apixD2LxQM6v8m7Lx2Gwe2bftF
BJjDK5OSLef4Qjg1M4upmL7+DrmB3Rvn4uC8GJLcbUsWVVVrrTnHHBVl6oRQD2bRM58Zpgc4D6mP
mrRlabYhChjosZL2vk6JDUeSftWgV843BA3w9shMaq+MZMPS69GpcPt7w6o/eoaBVKUE/4kNF/L0
yGyckg+rFUqih3mEISUsStTNChLg036zmU+lYqMvUfXhyjL6j0YlccXsKFm6ENPUjY2exci1o1aI
zsfate/dKnbk8LI1iHxNUlnKFn1S0ll3nTGcrX5xQajNCUhR2OpKZ9yS7TQwB9nQxpSxtYzUamMK
Hpoun/KFZy2NbZof/tzDBM50n/muDsYk96sK1NQGqj2nRerkWhu55baTmnyuVexJGvR9w2tQWeeP
oGcuCwPGUllkTB/n0Z9B2ezUFF0iKEA3Gd47F01Ob15J1g9c2uhQHP4egTE701Hrj2Jy1mNedfVJ
zApPQKdAwS+IuBjhExJr9+89c+n069/Htd42DpWqXruAGs7byt+5we63EyV7ra+bwxXSkeU0KIYd
rgsMZ932lJvGEultYmxEF3bKrhHzdrWtRhH1jNZDj9Sd23SzYBjXaFl/70qRdLcwoErSA2MDIXyU
W7n56EzDRZVPMiwOlux6EskL4mjlhkCKNpZoigJHcZOb3y+9uyo3rS4eJuOTTja8nc1hwO1W9nau
Eb2dmlrftbDEdV/tu0hBc7svIKebADLI5yD0RISGhS4+Zo51ydxwIAlyeQejUgIfbBznqr9YnJSl
PVnT4lx5s+jJDUzaMK+m7Hbpnfycz5iMViTHdIOkDHpVX5itNbeerWKVL1f5MKyIANeUdV461vjQ
9JZ5p6nnyTtkptY/qYrgi/qeGlvy8HtHt/rYnMV067DdanNhP0216xeNkr+qlVMxjZ22oLQHjhMA
YMOVeiIqBuN1EcP6mBjj85QIssHmi059M827yUa3JLoGdVsCP2DhDHNauaadC1CqsxUu4KU9Tx38
46lyRaSqePO9RlqPum2cPXK/z7Y652HT6w+LItZvt6sP6QxwxxdYfslDyN7EzEe88nZ9aTK6dhf7
PpvL4h2Nv4KPUAB2LayWdoNDot5se77bTGB5CuDlHe/z3ZY0E+ZK13p3t/TQsml+TqApUJfdQJub
nwZHbPsM1WLsDsbwWmK8qhJbvyFnnFbx3Bu7RbESokTn9LksXTNua9js7uKlz3CdiMywUjX+/a43
6ztNgr8u6E7vy1auL86gvYBdELeDaaT+0g8lQhArDeAVT9/1h6K1yX25gZlc3O5U1ZN3HpY6h1Bn
I6Zecvcq07DemM3QPmY2jJmCX10NmhJ1lzRQN+mHoz3pkObNa4rA9KMmY4WTp7ndCk1dr7MyA8JR
L6bv8mE7da3hHBdMYiwU3vIglHl5aHRyxi0PIMbQTPDueJwD3BaN+Ur75PIvnKH39v00dP7EhGxy
6vWu7J3lzjLH+brJ8+O/h3gvy12q5qfctlV/WJr2ReVQx6xcUBpc7q4rIqI2I+KsrtNTT9j3i6WV
NwnNtjtrk+XTKgBMlPM75Pbteu6y5nFoqnPeDOnN770lndNQBwq0L/lMLOviPrIC5UFWr7gl8lJ9
qdUUhhpornWZ5W1vec/M2kMHjeY9o7fqbhQwP+bBDEywUxF4lfra7JfqWiknCJuS5L5UvzhFFyM/
JfqjqRvzkUhBZIQOrkiwdT0ZrEn3k3k72RXT1QSwMrSV1gu2qmyuG5pdpPp6ip+S7rpzVuhhqiee
U1MZHpQG+ZxkuwzrJG9jLNb5vrWNm1Sd8m/X1UA1qsrXEksNT6aTri8EllNTeNTuv3dDMWVm2Mvu
klxuOq8VV1UF+PXFZMR5cjjtB8AU3VfkzkOgcnnht2yNyEGo+yojtvz+lelHcqpygtO1dvwzKXye
dFu7Qbc8PduKocRqrtUHpIdWDNYKOxmIhbtGQ8TlDYxbktFxQnciU65f4QFNZL2d4aALX3qMWyaJ
18E2s/bZEbwptTPmpyVvzolo8X1vhD1mqZMeecrFEwG1oEiq9VUnmovopjR/gKAp79ypxoijZg84
xFirE7vdW0KQalKMV+Ulps8sWzJL3UK+9JYSF7lojvYvZ3LoAZEDLTq0F7ak3ndllKu8ot/vYil2
kIReNfV2SFNVJr7t9NutZcs7LUVC/fexy91mKkTU1upz0m7jtXv58ntrbng+M8DIaFzK6bQ4+nT6
vVVWS0o4B7FCNcqcyEjZfUEOK+wNA1zHPM9g4+ptWJSALmuv7m4rbd475fBHU1Vth2yzDSoTWBqF
O9ugXR1zBLmx5tIo2PgjcP24ewMtUsCFb1C1vzFrnzHupdCxVHmoRR6vSsHGPluccnonwZXCob0Z
izPU1rK/rRX8AwqrLDGqJaBy+0fbOBCZbAq7GuoefbuhO+GtrJigqA9zkheBViTafjMuieguqklR
tgfD6N5Sr94hWtejZSrnvTX3nyzCG6gIxcPSZkI7J36kc8riejKXD7PzGHO2ki4D+4MsbaY160M+
VX2sT4npG+PIr+0XH43XeDScL2eF0lkgsl3xoyuZ5g/9cqfBC+dG9yfJtUBKkrWRzo/+MGq3ypgI
H//pt7GsRJ8sg187GpZwxerQFRUEFBeOGVjm8LoBtlcLCbxDrfTYsRfSqPI2wWtbAGBvvyDBouJO
mmdlBFnDpwZJA9KwtI6A8D4bnf6l1co1aOOzoiZLIM03t812s+beSUFxXVTzjyOdzO+6WgYQx59S
OTyXjrUb7MTedXSbeOk/Jc1RuFMKoXzLi5WQ2yjsKUBfd+Ko4RizFqormumlx9aZ3aWbIIUTnCmW
2GRK3oWnDH7zLUn5dkoAh6SnD7tUJlOg9tpu1E3Kb9IfrcoiLT5Pv1Ch0/yt4dx46N2qLyx8rxso
3q2a4B7BEZ3zmvyS6tjNLQxWS3sRo/qQOOW9kJ4X1zafJ/XPbPvzvD4n4NRbnelbau0TXTmm03iT
4MXuVyfkaoqQjCLZuV0wkLpEIXGxKveToXyU83CnAnEbShkWir1fHfxurMS+i3gOWQZt7Ut2ZIm3
EpLxkPlMs0VKATtV9w2qV50cF5ILtCw0io7sXmpb5CFf9pxnsavzkST0ptMtbDQFkLwL8RJVC0nk
Bgat7gmhoT967PXGMW+7my418W9nwxXnp3LHqgY/BzyZtpz1ZvZCUt6GsIf3klgXa2rS7dALgklq
Mb+RGeo0YGs6bl2O3UAlSow6r5ZM0OlhtnLq7kR//6uBrbAblPVR5fMYEpVc8Gc09rW+Xc0tYFar
44OIgSigEHOYhqy3JMigfC3KJhhdAgBa3p4+kw9rWZ9qFWoQyYj0rIwWCx26QC71zJcwXcMtVZ9V
gU5SdRp/gYUQdRa8zM5A41jxuhF4Bl4OGNXTURcO0/NQG2/D5edomvWWAi41oDAEqwuoZs1+OpPP
iKF0X1Obzz45V0VgPzm19w68+7Nwv9kBbomu5am2ueV3MyMF949br5+mrV/p4zCCUQBikuXytkQM
yj5pkzy8fkyG+7xq5g+5Uz9r3l2Z7c8wELeAp/gKZO7BGnjLrSr7yqz8bgT06gur/dCEDZ0tW9m+
VnzF7EVT3r7bBdcy+wDDt2UvyBjjwPwK7/0lldb9YNtnMkzvKn0FcG/U/lovb6orrwUdMbNTThyN
kLH32XemGd3vBVibGPUq1HSTLHpIkfZNX9oniVMXybKtqBE9dwC6A4DKkg9lT1xDtVnSN0hAnxWy
t7XitmjNd0vNyYOaAlvBECyWTWCHkVfpYO67yciiAVAi3c2ir2+nKWl3cnOCLWWA29f1TWpLlqws
7nt8OorENQ7YOWzddxNmiN9t249050u6KtJO+6zURcT0Pwk4NLj+ttnl3phBWlX6uLO16dZdpS+q
/j3x5EEoThGbkwZgfhjiZsmvZTct0ThqGlLBNNTMTt2vnRWRkP0hGlseTGfR/Ibu7Zl6H1gWWrpe
Cp3TEvUx0+dLXb1k12aR+CtzyVsHVAxwgT/lOhi+nKCp4lzDReF+pffFgyuNB9tr8sdSGC8EANco
GFslVJhQTtZAfvViDAfL45JqPJSeG+gxRoQvQPZJQe51qAr5WsblHC192FHK7T2yf4auUO+V6jE3
gAzqVmuGJE9gHJ5uqPzMEIH8wOFrWcPOy4/mmnkxqTJ07KfC2imLiwgY9nAGaTCy3ObGKdcinjxc
i2rinAiolSeFVwoU7LAaE2lAanWj4KoNO4tYVnqw+1SFJ194BYeWnsGriuTLZekPDGV5t3tHEths
H8jLTqIN/gPC//ItLwRoLTI9w2ZQv8maJpO5gs5FzGnNXmMWHIjx5GvwVYa6j8fejVYK/4cSLo2/
JfaHbhgXEDBr37ul6GbgZiTYjwj6WexmdOQGal6RO3cZscaUtW7Q9e69XfMt8NHPqk5I1NBXOnAU
GyE+5DeruVsTFngi2q4HqUxRU8Ai9JTTzPbq1t6IH8WkQG9X5WlIyMSbvDzsvfzVqqoq7q35em7U
P9kKCUOOebNvyzqNtM6ksE69eJCMNnqb6UgBaYTW83/u/z5oePYLo0In+n18RjF9ZN7///+7328X
an6kGut2v/8VlAEvlGbE//iRv98Ehq/EwO2vfn/k70NzN4VL55Dk6bLRJkbanFRnRRpbC5bleTcY
1mHuxRldsj82808GjNvHSPlKw+M6PzDIGXxdGQ9iGG/MsT8gqB/8nDSgRtqvVj59lu324xTrT2cw
gYVUFA6ecTDm+WcD7ekzanpkEzvVWdB54xKMNWcFCxSyv5k6UWkBNSXBra12LdZcBNM3IeFOXFXs
ApOlXXWtHZp50wQCiRhdWy8LBrfVWDnpkpeXL9OK+OL3FtGJrg/rxAl06ci9nNXw95u/X7KREIRt
tp66clGiSc8/YLUSFTVW+2k2O8pVx68WCaBWHz2/EN7sq2aqhtplLt3pkim/6yJq+b3fUuNDxd2X
Y3UnMOztBvAGNKzE7CPSYF3IsmN58WsZFqezTa9fKpQk8eYgQwKhi7M+K8glyMDzkOhyUidD+/tF
/88tm/4fR6mUD/FSA9fF/n5YL/YwvXjAeyj8wTjjwf7WbXpw6sOop8/VnJ6Gsg7HXLv2rP4rG5In
0Pt7AO+WvpxrO5zxkUO/iXSlOZKGt5uKDTPKjBzG1K/IvohMi2R1qYY5Gp4cqdUkwyqj6OHaoEiB
hKKfEkGg9dDqUW1S6jv5HYFSE5y+aCT8bPSU905L2Rmc5pwv3ne7ugcQGv7liGBZHGf7JHS86k4S
ee0wtx+7uyWV123TnZU8jT38pJqqvI9kGtH744jfRRbZzJ3M3rVNvTa6iyYS4AY9uoRuSo9zxlRv
CVzpwuy+KfVkb8j57AG4IGSCg1QVb4N5mmIcBMi7lfaKEdsOv0rtS5I/Vle/IUL0pkyXDiqWRNHX
zLuJgtpX8pKX6XAFNx1BREjPCfU8WlRR8GBXJj2+qScvmjLtEqWgvlgYPdyYDhQ0tRo/ExfVGSZ9
0rja6lYvDsAdNN802j9luwZepRzd1R1O+iiPlk1HAOayPy2eOLcs/P7CqcVyxUFvltWv2gmtpVVH
i9tGyiivujp5Eq2thiAdb4rOEYFob1aTBNbefFuT5EGpMqZAQ3YUxa20sLCNQ+sEmYW3gi72cZPj
rm4gTpRDcQlzeEmkGy0k2AbEJNBhzfLH1tzJ2sFG11EFcODg0ifqoO0fNo77PlRCpv02ljx4rU+Z
xeJtTn0aKt1bRtvB3aKEisknve+LtLzjaJZdVOTFVwGtBd4vJ9YSgp0+XyMVeF8IHT0aAxdnk/aR
Obf70c6yoG5huook+15XQ55zk9Oj0fqoqpKgcr2XAiK7n0j5WOQTpYxES9rMrx0yo2KsfmZ7eNFM
Ag7K7Wv08AoADRWxhaE20JP5UG8Pld7rIaY0JTDxoVuq8sTgyQvNDD3qiqekl9ZJzXdVld/XjnqT
KovfIEmf0lY5aOOraQ57ZXyRTo6Ws41m2R3UyrwvmlUEKobpWZN5UHVgFtzJ+tMrWMI00LpdcSM6
xph1cl0lg0b42mrQQznjgfrptvwtLW4NrXvBotwSW1/XnCZtI55tVjRkfzHpalcexMo32YovzS4P
xqCQeC6hHT27fBCNiVOIS/YJDoY7jUEfVLoqtrXhoRvUFxPJk7U0DynxBCQSs0eXpw3TI7y8h7ro
D+YoPsoOtZeaJ5ovDG/AbCPfMtPLdu1mfiYF7GAEo1tQW+Ixy8qHemv/ZCwU+tb9QXgTqMl4V6ms
OeROLOS608L83PLlk2iNd02r/xBEen3RlKyO874W7bvEL846FQ5mI4JWXHJVNVHHs8ayUm5orXNf
f+vNpdh72/Y4uNoDMQQmwCc+XU8om+4q131vExh1Qz4RkCVx1zh0zdxl2Xvrk6xHN05XcWwuR1XS
xf4AxdyR8KDhsTOeerYAmWo34EEZ1ks8emsTiw28YE4pSDjeNVsfEvX0rtIAdlpfOltYm8iAK/jN
0M6S05u9NmexzYdxSe+Kabu3TQ5lG51iSdsDRIg9l7emIOQ4z5WbBVLHYAEo8szrnCminxvOA8Qo
aKcrgO85pOMLnXXWSFP17sml9NG+65FzkQOgdfbnTicIueLlimrjr33xsujkOvtVZKcceDax3F3+
xLJuH70KaKnNilDaWQyz+0uhLsOlLDjm8BKyt2LT6CkPCIRXbfWHwnvSF9ieNncwDEX9BhXErjfr
YFX1rZt/EbVLLFSeeT7pk69VXr0ZuXsprTxA1+UzBk1EzE9zIzT+W37z+0EaKy799g+Hj6c6d0QE
JA0vo0qN5t6iHjGYoXt023EOB46qUX/0qFjV5cWxeVF6wpld2SgWbck2WW7XukZdZJNq4ej8LNKK
DK4YdnR0Iky7QFyon0nWhlqZ3SKi/qwcl0Xe625TbeRzD40KNj2fSp0/YF/Qwb6U2wKkkipS7cpu
VRqCpXfm3T9MTZMTOEI7RFnUzE9N2kYXCXTqWvuVvQP5pN2HifVkdfb7YnV0d7SnJKPBMc1/OOM+
y+rBgoET5/iHktkWIddW5ScG8GDGTuwruauEcslSzpErbjEA4RR9f6wZIEI3u3G5rPdQYHlr5STj
VuJEm3X9s4bPj84JbZiVXFtSPs0VDolBxTfZedV+BEWHMvekk3xJqAmFtsc4u5arRcuVc+lA80l1
iVPSGLptASAbEWeVzuiwSTE+6Nrbpn3Uc/G8MoLx6zKhz3BZIbvhjaifD9u4SK0J3LHrSbvCMS5B
ctX473qe3iKskXV0DBe8b2xlDX133TSozqyV/YcQLEcLGHvFtkSNiBW4uUh3tIgGd0qnzQUaMWYa
Hsj01lEyO8qJ46b1Wroof914rhyMc3n21EtjYcXq4370XjZ13Rnz+CU7sgtQ0qx85tIb7Lh3Azw2
czQexm55aQ3vPKXMMqpOeaVja6mN9MlSava1QosSRhv7LBtanq+febbuoU2WwDr7P5tN4nc/UbMy
5yOoQc/90WEjmL0ior/uHZL8k7a9c8E30Uwfg8bQ35CJsGVX+fcCy9OsHd64rCxJPgnAMDn3vj2M
U5zp4hnWWCRGnsCUqQ5+dbrKmycjrRbplWK5ofS4xDVxmW5OaRd2tbHr4LnEo+Z9cbx5ShFfcBIC
cSdRHLoVZshs/Kp7Exqkw9nVy3U/0WwKyCRWG0OctVE+Q52E2T3cIE/l7T05Kf2kVcw3isiMUE4M
gocLAa0vn5ytpBkVcliS5tmxu+U0qTpd2lRoVxm8Dlx3SfastrAGuxmsLxO2mgb5h7nZXZBO8ugk
03WzmHlokoDBAG+hvTbELM9raM3U6cygEGt7KCCXR7Vsr52UNc8TFGg4/uBMth/wJ3Zalh7GeqGJ
Nf24cAKYq7yUWqH7s1Y/4VVd47xT6cITNGfZ7aEp1S0Sl3Q5Mfw0SmfFZK3HJn1+rX3G2AGPJndo
5uX5Z3taBkya7qTulItVuQDhX0KUWt0fObj0/5nrNbSrFeWyAtQmI+g54qnVcd3VOESn2vbLhjjN
lvzxRvde7IW/eJ9OH41cSVQaI0/rs2A0pBowsY+GwbmjoH3MkvlDJyveX0c3Mhp33I2q8dbXzgoy
m4xzUlzeh4r+FlyqIsyQU0aaHNictBuLQaGVEDKVuax8sF2ulRboyAIRqeaaLJmmRHhnq4AjO1Rr
B9Uo7FuOoJW7b9Eq4yhfwnpShti2v2dTpYLBqKRJYwgTrPxhYWtaCJgBlWG9BHNTXFj1ZFzSCQj6
RmFlpwnIb9aZCIREYOThogzvVpLl/mJwMFYTHYYffi2t355TRSEjQeoYmyA6ElbhrqFUly8JtS2w
av3WxW0Fov2YMnkJaYzx6HJPivUWwbeRfiZOkzfs255IMJLbwa9ofbjWhuK3ugI0QGz36+Al4YpT
P2y7ZoxIZanDOVcvogIOk9ZL4hh3JsbbIMnpErqaSyZy8yYge3vyWRayCTMCRknmTLST0e+0xuli
UycpoIf9qzvhxAJzrLfqzPIQ54z17XNS8Ulm8mTsoQRbvpKaKiGpkxHLhU2mtfuV/Uf7ySn+gmxh
o0UR3wvkQWTezXV1KNf1KpuHeV9XlyBU0z7MHltc0fQHztJ3QjLsKTDRKwbThrxaDnnpMaOr1ENa
gXbcXI4htgmQQN+CxRuSnSLL0CpgwDYDRwSzX2J3gv0x5CMcHZuCfBuUVwESOSeaLm7bcOjESU3b
JSDGC04huJLIXAv9SALh6BOixVokvCFex/VTRzxxXanAy3BRhWp9n1+MFJ3iXCfkLDCk5YORqpEQ
RXnVJPlDIiE0AAhjKomEvyOVwmdUu8+zMi6YTvpjL++pY2Opql6kFUxqp8apjlMjdlt+HPSGfEkG
CyT5Sl9xq/t5Sr2XZITn44vWUr7pzkXbaO+qiTCHlW3G9IabBExiSEZDvuP3fWRTy6qJK3Z0sPks
ZkvYwNR8qkUWiqFIwy1zWGMVY4xWOiJmWpytRsdRpd63jn2YnKYOrVFizzKF8Aub82ZimzbqM0mz
zflC/9PsLVkj/8sKN9LYo2wx6JHQE4YOdHxgdfqpo302ROGeZKvcdAD1Msd5cleVmXtSlTdKQVpy
Fbe8pH0q0uxAWXJSzMpkfkA7BGnEoUSViuRog4RU365yuzKcvCKddfHVcbit+5JRhwGnAE8Au0OH
t2IiVkmWVEy9s0VbmT0A1DSCLm3krspb9c5NUkaJivHUeeJ+wv5O2ZFRck7GU56QDUcQlm8ydDxM
WksqnzdHGz3/WB3qMUya7bZSzuAfmx3X3TWunDOiApQfS0/+6ERfghoO8U6OB2dTPrqseHJfaeiT
nfE8m+vBEJR7c2rZge6x9ag/xjwtHAqq5xKuzqUXxMRBfqgUX3aLQgh5w900idb3St7JzVg4uRL6
GwEpYDxozC8TSIdoaYx43Vq41ta2L9YW4AJBllnqNWFZAwg3hO3SR3LPGeDxeFA57YGqvK77yjkr
JUipwkIEZZS01uRbjnpoh01t4TJPaFRcY/p5oztIJTL2aWADfdCl61NRNIHZZxGTD1IhJrJXZcB2
Ye+dutaDmuGygjB6GsJRp5PNdntC56sF7TB92sJUfMvsmtCYXlnbW+aT2rc2uF1QgMvxa0NFv+rJ
63rnJlM49xluKRTOS8n5t5RY5CrRcTqMVplTUtGU74xGD5lZNiE1nRd4pZlEWsmKDUCbgwuNb8v2
2J+TZD1jlXLYs+vT0mpTXMqOeIyu3pvO8CfVCtpc5R9T9C7kUc54k21EdpcfJZIY9oHYyczPNZ8v
wY1HXSOLa0WlCSrwCRzaQ4Gvi7esOCbb/LTyavRpfF/zj9EaW2CfBUJNVQ8z22lis2mqSKwql/o0
X96m4n40antXo//RNHmbeF7Y8K5R7tcPpbmMfkuk224SePRGUX7rGVMe1RaPSbLskU28ScbvQAZZ
iLxu+NiKbM9JWnU2B0v9xLxbiD8Mqp63KWYp5/fTtQVCK58dbbkeVjeJCfEG8DfVatCIGk9n9WGv
hs7KqZ88Xf1O7IYTLWd/zrfu42TvssmwY1HMtzicz56H2QgF0h5hDRgOmrjBLPRh55bDd6nNJcUn
J+BKdbo72Zmn3LG8qB7LuHOU5GJdeRjHPXJjSOaZWrBpJy8MpoCCQiJ3O5IFTaEXYTm0PcDXFROM
CdJ9qd9tl4BjopnPkBoW1n3vWLCPBxKcWYvKOgL66VsL9WRrQwUV9fDDKE5QfSC8ShuGSPTpmtWr
Lv48fFFMtmeGXXQ0TYxUXHD8aFaGYjB3/cl2OjodpgdeubIQXwzfSLsooioyanR7HXerYQyoeUjk
tgjRBQcXq5r2vKnKd58u5nFoxaFXvfLevXIftSVrTkPq+vOFoqdO6YNt/NhVMdwK6GupBEAn8hBC
+3JeNp+PCBXXUPbo7azSX20Au2p3nWz1dC3God+5Bmbe3E0xMdhjE3SDeLFcVX21B+u+N6xPYZWv
UJ6TnVmsasyqNjn3Fg3WnYGf9YQ0Csj8xoFTNKN1bcP8JMrRDWgz9aHqTCIgxeywtC/lsC2HXx+s
anWfYgDvUbcGLkp5O7bGyMLAEVPARA/aXumjHhdamlq7bEQiSSxmGnX4JBqlOifExh80sDA3mlPg
TxwxQeY9KZObekPjgB52sZEaFxb4ynwVjsl+NLWBumRWo5EOfTCUZR2kM6x7vlyJvEi+s5oR29K1
UWF7O8UmYQBwchuquhLJbiEmosx3i5WcFSVlzzK4DNypOK+r/aCJxLg3K2BGc2/ullR7yJlF7Re4
+RxNk6OwbFLm0aMTr4Cw2SVhwtGTUF20J40OoWVOG9pvVSFEZNaOoCA/ipa2I2T6Kl5ri+FhiftU
m6haRuJJTAkrs26bAH1XefLU/FnbhixM3PEDWIu3y1hpGlupw7WnQ5ZkBLIYCznWlYlmrawAHzfe
cEAHorKUvFdIKoJ6brCOrU6P/5UxELdW9jD1duiwhxEgG2zYqCer0240SbxN/ZmoVvlcJdVdXhmf
VmVHY1srNGMvJI+E3HYvltl8X3EpoKgd+1D5rX6VMHHs77GHdthJL8rtJgY2UzMy1a1dx76stv23
ndYcTD2HbIOxvZkxgSKOOc5k5IESS0EqqlRTTfYyFwqrr4G0D+4WvFEqzm+4QM3ZzPO3VrAv17Sr
c6Vp4FCXx5qLek+02ZFwIGYqHWfrWSwy7CPH4Pi0ptu7QTG8OIxdWyycqmCKkY+vUA1z8E3j26D3
SZDQwgs4If/MfVvtyqHJAm8ESu7hB+NxDshyXsvIceJa4XrdZjkguh1YuYhPKPXGC9I8J/6yKRhD
OKeWxcYRROlMnUoKnzuHDhlWakrYQHdpE5sC9LYU42Ode2M8DvZKz8ky4LrK1XdYnKaiTI4r/KIQ
I9lTo1uQZ4SJdhZgatBvShOr+DOQdGZdlBrrRz/Wf8ZyaRFKObeiV82d7W0QmJg74CZvn8ucI+C8
Nc9y5u9mGuTtVeCaJ7Wjx6tvC4Sb+VGdpm3fhbUWrpXBI11CMFXAiOqQeenCCzWzk1cv9VG9uBV+
b9FPQaz5fz+mU72X/r9/SEDOf/+YlqNQYHfZ2Jy0gvjy33/4+2/azkZo93ufPr67Bv9+I1kSfOv3
PtGyfOv3P/zXzX9P8+93LBYb3T38r8/i75P8+xvZ74Yt+u9HUuLpQgfoDkCc3uD6uLzq39/+94n8
/jY9s0X916X/+/1WKTlC/N7sSnvr//79/v7w30f//ZTfW6qz9HweuEgP3vSe2qY8uvUgDqRn64dR
w/GmXUx0v7cStA9/b/17zN0utvZ/9wtEVnTV/vMvf2+lF1vcv8eGBApWUpj738f//oTf7/79z/9+
17//9z9+jHXxnW5aqgWaTR89yqWmcW5Ib/49kU5XmED8/qz/ugko5/+xdx5LjgPZen4XrYUJmITJ
hTYkQW/Kuw2iLLxP2Ke/H2tGt6865oZCe206ugyLJIjMPOf8rtH9P3+taFDTm6P9+E/FZp/q09rr
9MuvKvP3nz+izr++9+fL3/8RHnF000Ku//r+XyLPP1/OVKH0PoX6p+D0zw/+yDv/fO/3j/73+tE/
z/nXQ6Sq64XR2hGBRGAv/ykc/efb/f369+mKrkqwbLlKgX7/+f3JP3/pz9d/fvz7mHSWe9l2RLGX
jtq3BOKtcE7v6b740g1iYLTrP399iTTNQpz9f/540NcJgq5EXicuOnKz3wf9+eev7+nkcy0snK2X
f57hr6f589i/nurf/Z4hA17Tn78FvxDd937+/fbvAwTZg8j/r+/szx/4Lz//60l+v/z7x5rMq+2U
dP6/vQR//uyf1/Fv/8zvL/71O7/fi2CQ+YNrfXdxJ5bwfKER/mq3ikEBfRi51aibkOyD9T/3qcF6
0uwWK4lTZFaPv7tByQhvHyVluRNW6kac4Ewfct9MU42RIi2bY2nXQyz1WXDvCtXBBvS3OUzQkA72
9X9M6xpBi+1Ufm+k9ob3fDZTRmfYAzzoQaNvZZRs0pGARdxaCMJgpOkiKV2MLey/Dvu0KugvOE2e
7JmDI+iomdt8upmq/ksEwQovbdLhE0XvAQ7LDLC+0nWnFQGrMNJMPdggBvuS2fhgVDJdY6BMtOVY
Qi5qbBSaQeybOVVSmJ7yElPW5upfV8xVdHRgQZ3CKw5TWi0oSH7ODbgAgNj2SjoFhABKYVB0/CdS
FdxWdbcb9QkLs2HWb/H6N7cz5gCEFY6r0X2mNKG1wZgUCjuFjum14TrGHKYhOEfrc1p9rumqpFeh
07uQpOsswXw0P9AUWC7zGEQtEP3nR0tk2D1WJ1i61TJuxWs9XN3qp2xNARX7Nmc7FQpu9CBSScTY
jY69XLXFboq6I1MJeoyEMaCml+0qTIyFboECkAMYr4eaa2crLAhxaH8IwRDnyhwI2PPwwKUxb73p
kvbjT+tyYbxevoKpA4/28hhOabKMM/5Okeh7/KPHDdjZ0ez1CNJTQt/SRM91/5MEFJC6TkUwzra3
wRfe1Sps7Uzgb63BXFE4XGnBOL1qB+FTGz9RS45rfObLZabaLze+yUNAe3iBPNZhlLyxtGm6MzVM
Y7pBozLPEB8H6Vvby8gHvs+3lcaAoMKBfe3NBvZ/Klt7cDR8U/DGQ3iN29S7JZqw2XotL3qc4XyG
SAH2esEHXa2tiPgOMEjSV0JPBzZgLSmTzj7SfhS+BSsia653kJk4GE5H8zcQNmVyCzxQizelucG5
NLvPOjdHokY9F4tqcNBxgioXRQTDCT0R9FPuEZiCaHa0IaJtx1UGfcsSqbaZUx2+s5oARXKwRZgv
zwFxRCtctxdw1nrYgwYvmOdyYJKtCjX3y27EN77pbHh02joPyRCZDAKma++jyhBrhnr4frV0UJ6m
LQeDusywTswTokNUIOWS0Zd2Zb6WY8Rce5xfZE3eniO2hvbtygLySWzFO8vQsfVN9NuZgCnSJbNV
EPUPk3FNyZTHzqP6LjUmr2nfLGosztPa6NZzTWHM4LFaa95TdK2gbUxTUUlhGC76glmIVh5nlvRy
UANDccO4hCPTiRz0tdPf7VpQ9kxu73fNfZvWj5Dps6VkUunI6tVQ/RkMLV96RKplqn8i68haihZD
zSbQc4Y0Pf2GMerklpUB9CngjsSNtrbQdOpk4w5l7pOWMBRFtpZl9EhtXpP5mODp4ZFRrpMZbFgQ
LrNseg5l/44fNXEccfmVzC+zmSJYhR2qxxHYvfno1dFjj/rgUMTKWA8Haax1p5fvCgX2inEVcljc
hJAKEyJm/hQZfGrdeU0G+wwv87nP5FGY/FpuDCdLh3+nZoF9PJQWVbXHAH4Io6lpk0aRs4hx0dxO
H06/6YPsgbSDN6MrwIXUdIMf2mro0Aw6TBIRSbB3C4CwGlcRo8B5Gi7MKuSeWDZlBzsuee+5SMQ+
QoRBZrGrRiRYyLTwF6VHjHRqdhe9T1serGrd5HZwCxtFYVYtE3Ih3EdnzFdW0bERaEwcsuxlCIle
QGZ9ZcYzjiDh5LmyDWtpq2mVkVy3CtNhXjlYWWHACiIGy95vNXw9E/OWvBKG08+9A+pb48DoEJgB
2P5VailWgeZnW1tMORpY7rqNPY6bo5jpKNdycufiq0mpl4FqRVP4YsBSGHN4ncNU3utJfa5J3suL
CedRBp0tAytz4AUTWiBbpHfYxDY+Qmzmmnp1AbdaxKWD74wb0reGWI1f3b5z3GYcHOpr/Fxt5Vwj
QXYNqLrbuoiHsvKc4/GZW+6O6K/3Nq58XDduIuyIVgIxcWS4NY4cSq06MlrWjjfsFch66BRiVXPq
+p2VwGsf+nTlaGA3kPsm+A3FuAos7dMjUjgK+nFDnB7IwABHyXU2oN4PwpgJNSX7juiQjT0PpzQq
HotRXwsjg4geQQ+Z6uw1trnNtPJF6mWy75fh1U20qu/gAGNmmT1NMw7ZomkfomYmw8p5Nkt4NYyG
c6deO+F4mr2VmzJwNVqorIbjnIiYXHplC5JaAso4ot2lAQyV2Nlg9I+6BKbaK6j9G4mBDw4a79Gx
F4k+QHDNtq3IXtOReyJR2IV21AZWf4xmSEQTOje9YaiVVuYNrrwrq2F9ptBpsy1dN+xDEquIVXKg
2JfTkrX5NqnxLWzBBN0MSqhXMiaIQXzz9HNw40eLFOe+nr8TQNo+JPunj3edyB/AV0Hk9PKuQlXa
xVdzcjzEF1yPezFDSClnzMRTw+pWuE9vcBV+b712F3bIcphu+oWXQ/1Q7ncr2pnAPYDzTl1jGQXw
kw7dQhPDoi70gig2NEKqIJ8OgyoDYoSPKGozOnKHBWlyHZB5u3IEpkekFi61iQxr0uvXSFcPddbR
LwcQ2oVrbq88anL6ikXlpgdlf+o5wiN9eOl4UTu9esYIul5ggPEkG+3AzncfN0G1wKmHSx+ejYoy
wTY3Khm2Yxms223LCBnjecxbmaAsYyRXC8IU47doAhjE3+Ice1f2gmp9vZ2c1SiJzinvs86CzWAW
iFRYvYMXfGfZuC/TwV4WY/MMK+RoSnXTednS7YbbSoVvWBkDg2DavkyG7BXXS/gHiD2X7dVOzRLM
hmfujVTgNcgm9lw3BjY8avQ9srRZkhvRTfNOokwu8zPaANg2iIHQzLBcumeHBNzFnHkj7snlJUsY
kKDy4WoK+JxWHj6UTvZdXYUr5CIPUK87wjC7bNtEoCoQelxUC2gM4J0XYU9ymIbfQ4fbNSJetlxz
7eT12m37k9XIkyqrdFUHcOmzGM0X0LpF2DPI/XOewk71QjxHsKpiyG9xkV0uo+uiIMCmMF91pisX
LRp25iwgq5jT503FPQeZCQ71wm6b+E71vgoc9cABRyV5K7/0kagLY1JLXEnIiQrUgybw8DRk9wbn
dzFNZFoYQ/fWtCQHEO2KNd/ET6HMZQxpGlCRrCzrFbR5Fg9FWA0nsA6Bz8D6IKTm6Tafe2/nzdkz
toyy4gTv+goeOLXxNLA8ySYokvgo0GNhL34ZZcLtUsd3BtvPqiWgEB5DCkxYH/HK/XHbmPG4AVye
4i7demcIJx/GCCtlblpKb0RCQeytgXtPXVgfHIpFXLzRBYdnSpAFyXsnM06fqLWfPMeqlja5edB0
x0+mUoAtGL2dPXJbA2dapV73HlbEGLvOrRYSslA6NdTtmtWBhVXD7Nbuc9AmjMQWAqvVpZOJdRLG
P/1aCnWwS6NZgLtrC2McHu1y8A3TJr021zhbXfpgp7tBZArYq6U3FrNxMNcPRmLFBpjtUtczKOaM
PyK8XKsF3za84hEG0Qf9cb20UzJISOBjBXDTaD9mYL7HZboLHNDBOFKHSpzzShdLGUEmznIK0dkO
Idyl3lIiyklm+9R08iHXum+gHfJmjvEY+FDeVxNK6QVSI1/14U3SCwGJpH4dm2TfFfPdbF29EKu3
WmiwVSWkMVzbHisBZXSsgkdvgEBb6yF1J6J8uLIIwD24HDoWApBTgFdm0rmmRVzY70mXR4t+mJYi
dMy1sKYHU0e8lLACI65wKmJSRWzt24ZQsiLjaEGPGBkOTJDxbR734D6Pmcsqxdax9nOD6yQGcQ7H
/DQhZb42SSblWHtqU/tZw2NAICODrtq/mO1BM9aOPgID2Nq9KMW6F7RjbFIlwkAPHej05F21u0Pg
V2nKxqYRSRW1r31kfZiONq0Ds7/Xp8CflJEQXZOR+tZQEdqSu7/UJulTmISskJSCyuKwgNJXptaP
BVyBSV33Daj9u28u4prIQ/LXb2PY9YuoJg5Mgt1rkrvEtc132/O+Y/AlpILlzjKHbT+ZpASbxl1t
S6hThoRUbCGdw/v1+gA/jm21goC1JaEXYNyclgakSNfoPeqApFoaEgoP5I6XxKh3TaAOGgTFmrAO
ZFPVY5IV2Lw6+76pVzMe16tBSTB4zNYWDqm8g5GsFmU7nxkFvFTia4KSVOGytgKwQifWdrduMby6
7fAZ52o7A2o7pvEGv9NeVSQnLIu5XgRjg6xvHgAEuHkqcd+n7m0HGIqPJZF1KJY0MEpc7uRrYsM/
gf/0EKi7TugAobTui6LB54UIjBWg0imzxVEYIJ9pqHxnxnm30d1LRdfRYyyxikAFpBgezV571GVX
rMNoukPhRibL6N7mgQQIT4IdrdaLJ+88Zu2QTHJ3UYAjL5VKKLApMB0XXVJiEvYy2HtoY4u+6TbK
jeAPoXrOHmsUoHs9wcO/bjEdjCx/TMi2gm7Hr5px4Wumw+R534aILo0WnV8Yz77EwdssXH+o9Rct
y/Ze05mbYJw25Risyz5D9FK7HZQq9RnV7Wqyrd01kLrIKDBwNbepKum+houe7qik7Z12ZZ70BPEZ
Ze/wNMQ1ZFJD9yFfitqCg+clX5MbvUQq8qcJQbJGUOEykSakq+m5FHHmB+Ymw4ZkQQpAvmhRtTgJ
0J7oXtIChJ1ABkI9Ez416TRwYeSA2tFAwulu+bXkSr5y0scRA2Bc5CG0VgMlR++opSTGbwEIUEAS
kntRflUBDnhpVJ1VGK2tlCwwOY2HKjU/MILYBlHS0bTBR67VZzxMjykstrVWYl9Us+J9qRHIbEmW
0jC052Jaywy16hSHcD0JBAzSECi0DMJlHfgiI7IHLyqAgYBZSBx/lUF21F04TbRgNm29XRHs126j
sVQLjzobb3fza7AQdWSPBGQXG4hvby5sFncemZ/IfJda1VcJBrTGe/cryZD6Dj22lmZ0nkOIqjX/
LIlCJs9wvjSR3Lo3I6cpS/GMUvk9NoO1afc/WLKcCXPpMZZuT4bb+HnvPkljPEyNBpOjposvrYZM
KgGvDPTPBb1KpbnRfh1eq+mY2bryCSQlAhQCowPYvKiq4Yk1ChvEqCC5DMLxm3Da8LhFPnfhKk2i
Ha6vj2hQNSJIxeZJmHBHhjq4VSSLjc9kSz7Dn3lw845qE9cVG57Fsg3I64DUASMJLqVLt0DBy9qE
s1vWm7px1tar7pjoP6ynMe80LmhzV3LxFsVg3WpZOq2UsF56fD+McCDsEK4Wn4wMj0gIHsLZ2RpX
3psgW5dSeEEF4HBn8XGYcM7qzsqZw6F67M0b7DNvq2823iCEzFdbxzHqbzNBp+Y0JrydoYZCoL9E
TWsuJrM829nwMMJTWE9RfJO4/dGS8Mg8MFkBDLuiCTwOyLzHybo33qFSv7sol1udGzO1n9zIuTed
YoU+/xTJeZMqJCjZhHEZqyVEOu2N29bSXzplf2gulBDe1w5R1Ro1LsOYhPPfnWNroZs9ST3ntHZO
LRuAFHG+bJTxGlybV4+ciLmBq2GUx9R0ZgZ37WdVj1euwFPW1XAZIuhaA4Y6um5DFgm4W6hiuqKU
21lHTWWDIJeBIv+pv62ibsYfwKan6e7J9D1AsmiXgBTUVFDtiUVl2JMQbC7y5JsCwACUMdVCJOVn
lEfbxE73DdpiIrK+Iq9hTtU01UpkRrgeY6w+q3PqpOOyqbNd1Y/oSfTKr0v7PTXafWOCxEob6+0U
/W2irI8oKG6b2PZ5CYcuupArSrDccCw03G/I943ILLwEg3UXKA11RvAzF9qDedWsodh50NK3Ho6D
TeqKFuoVNZcJtzOvVpYyPt1O7UwZ3+OIE+7KIv1SwfViR9nbZPTPaYFUpbBQGrcl7zkezlM6nMok
vkdC8U4J8a5fac5u2a/tanrrqnBYkGiULLVcpgQtlGI54xC9oDa/TirHzciWubImRrN6bO5hrTNN
iN4kkqArpnrMs/AAC/ou9waCzHXtdQ6Ho17LfSSLk8kWjinKRpUlFIPBhFWj/HiIX+KsEcuf2q4+
bSv7CKqKAEGzvCXvYgGFjc3FQR0TIP5w6sNckMSJ7NVhopelRnWwsvweMuSiINPPLGC/TAMSpsgI
npMEVqzd4fwyk54Xz8ICpoZMr5XhxqmLYakv1TwmC9eN0/UcuoesLN4dUb9BHb+QwOH5MfcpK+QZ
tYPra91KFuUp7rxwYzbJ0h260He1gjzN+awF2KRm/bypbcu3O5x+OPI0386WnsnqgkXZb+0ehvmV
Tz16SOyub6qy5N3oMrzBpomunIqOu7g4WdkTDjKrKCtvmki9RD3c1+stOE+1eU3VQ5HhcKMwyz8j
99swEX8JXHVmcnsJ2kCnSzAHdifDt5PqkIn8XkXmaz46WBeSXMLRXW08OfuRUByMRXwPe4FzWGco
w/C42tKN3aspf6lU8kn3+zB4Su1c9CBWMQcrHARe7OrYVMEr5UG3iyJKlIBB/VHzhN/Ao1pCtk+x
YjK3jSYY6yWTRclQh8d80o6lW2lnes3nMWe2O3fuuqmIpYBpMdDTQ8RBUMNkXGTptmhORakBEPAH
8LDSPul7F1PXP4g48LbjrJ0ruvJdmKcMMb1w38cDTaPWrK0Jq8YqgXRfTfZmanNjrxEOgOoQe27C
A2nUvEjfELe2mSZZ72zNg44/SW+JAiy/I84JTg3OHJvfL//5vSDfJqxL4JuVm8UpXODK5KxSNm18
Xm6yyCNnfXzxRHwC+OnWjoumqpbTrnTzFMWB++YwRzYQUC9cq9O2vJ/1bFCodiJg0mfkS1qbpzlr
2k1Phd4MnGF9wwAyVvd48L93Cguo2OH0mbVhJ4xebtzgx3UnzF4yoCFCY6G51j10SVgELdoUrbua
4FuU9s5gfKMGZtFQYedB8GElAtsc/OpXuCoJiUQ+0qFgNQ7bklfvUY5ch+capE38AQP3M5Im4hex
SCY24aALdtYcH7HYdpZKms8yPXdQEdAIn+rr08VXBMZyDOIvordBek+ewBHDK7YC/c2yn5LjrDt3
eXWpEmwYYNbcF+HVKNKDcV4JRpruBQ3jonG9r2a0XQ5DnLzs7Da5QgdSI4IJJ9ADqdIDKgiLFSGL
ye90te96eI91WI+LkhRQiuuBZW3til58S92me8M/BZ54TWIyDLqgw9GwarmzLHdhkjLgYyF1aZL+
ZcxbyqExQdZo5T9DPLcnlZI0w3hbt+mUrVBywBLYJlFV+TLSX+LJPcnwBxZUctCbqxaBhrOKvYLt
MbnPh6fAQpbSe/RoUQg9tkT6PaoSljAZ0Z5M6J1daHl4yGySWDeeU8lunSpM6lJGLLhB2RsjPoiO
6YvTizM99oOj589t7mW+1iAw6A0sKEINrzAP7/UrFS6BkcmHGNK061vB5JAhFTxNxp4If+cMrARJ
c4VV9Kw5JCKl6QZmEI8yDxZY2Fr3nPcZQWJOKOMq6AFXehzMl+3V402N9HCahcMSRtfL1MFjO5j7
ByMrKVStGmUxTj8Li4GVXX2lSX1DWO+wzaaruihDM2KKncpJPZzCa7TgzPDJddP3jiEfp02pITZl
YpaV0S5M+msBbb7aDvpXppXhht9ubvQcztJgQm+7Qk/BW82EBeGSRu2qjggHEA0iqAwz3PQoRm4D
bF4wmWPY2ema3PTnXrta0ORd5cvCbqj5gT2cfvB2Xc3EL567AbyMG0ZaIXEXUbOCPIf5XZN2t3UO
CNTaLR/NUB6Yy59CG1+FjrnNmEFHHhhrUkuRbdcjoaGb2kS1wHagi/WTAnZHUcom5pouGpv4VAj9
IithbYTe1et+KndznSDQSAs/MgnSnEMOhzAULXGLDO08JA1JOj45BTpQXT2CmvH5F2RbzUxkg7hN
9lnJWJ2+NUf4Skqv1a+JSGuWQ13ER+WCn9YNQ/vKGrVDw12MBxhmgQq6Jw3Ei5SFX9jX+rNU9mEm
SiJlJ83i8qlwZmuL5ixhCyunvWivmFCja4vOyNFtuWlDXYtDNfk9vS8ibgttEOYBvDFXLDTaLMd+
yglFRiVWBEuPbHETlwh7qNDNskTbyrsuyUs28hTpxBK2ssZeCiEsWHT1EX3ts3K4toGhiKmICa5n
sU+rfHwiH5f4XpunNFMEZmPosK0ByThe/2xL24AKnh89hpKHsLzVGaFwRwF086n4UUpqrYUlgh/w
3EY1rS389EGdqbJcsB7f8WCCJ2G/FTTuuBnnBK93otgAFluRXawlNMxrsnnb1e+6I9QduW1+n0zP
2DEcq97tcU1ISviUSCsKwlDZotVljGd+SfsRucYVsMOPynK6let1+xAMlcGhNGWDgQVjc6f6Mglf
XKJOuOmvSl0v8J6yqPe26JR6P6wrkl/goJLRUW87MgIL7mT7GkbOQsKZpTqJSbHdjIW5c02UnZQV
NvecqIyvMbTfdfOnH+evrqhvZZX4tl3fzK2j79sYYXkbvMPd49HCdBB0PwQ4S+Ely5aZUfE42tCf
r9njDvqpJOr9NtJeZSM8qAqNvmS/g1IgNNcn1fYzSgWYDrDXEmYstcZMLTJRsdLXbsySvTIfp3TF
sb1LrGDaO0hxFjGtjyDjjeiaclxrlbbJqvheaZm+brwbU2gUhvr01I8YVLU6U+GxeVQ9iIgzoLsL
ixYbIIm9zpjNvPrwFLXqNXOAyKwfopxvPLp9mmBOxb4fn4VJO9ChV1tEUqNm3zalHV3CElVCaQEb
UKsMLXzesn/FPAJOd3BKu7QnlORr8BjoVwkjeBKlHxRDgdLM5CI0C4fhh/XYB7SHSUbuIVyQd43W
vYncCeewWOzyJLnFZx0TGht3G3euykUpmV8bPT0frnEM/6viW7eGD9XrVCzOsDXYezZpUeL1mX2g
KA94LOISzaMzNt3mjneUcFehK2oqO9tEFjaeM3kxWrLNdbyFmsC6Icsw2Zfwkpc494ZcZIKL5YH7
qFgapC34kRqGM3k1lmggsoxYZ0Xd+zSVF07YhCqYHNqqjPFELeCBVOspKdsjyjKm/jKpbvS5+kpa
uCAqSu5NXQbLqGb0GpWk80U1gxMEdN2lcJZxrn0yax/etHAL+gqNXRPnvgVmm8fik4x14+wKWqOm
PddXZU5i6PMmxNXuEl//sZm+5Zp097/fQqfy2dtMHqrU4d223gPGBeM2hyC+SKFAMCBK154mcRZs
+mlVkVWIHtp4SLo44T7Qn9uK4D/DNN1laG09YmNXYpbPYRxhKtMw0y7bfPCbgEYmH2ZqoUUzlvWu
HtuH3q3mjYkAye8xUxpTEjvY5FBYN1m9YfGgIvaQKCkP7a8BEkcJxx7rwLKn80pL32ra7txXHrmF
XNBiRq9aGc1ZSVUt0hhLSh4PAV5TwBv1kFwa4nu9mTEjisKPoTPwJHWB5ZPOeLKc2oXd8VbVRbCJ
RgTWJdZljXvJQcRWSNihE8OcDypt3QOxGpnWrkpMyxJEW4FDnJ5e7tOmG0mcrzEPC86Ykp1Ch16F
tgweLPlRg5YyjzHgQ8uKDPt4/GbLxYzN9W4Mq7mtu5QxjIMTxwT+KTiXwkzRCaDNDPqbJEA1HttW
v1LEcq61DPu32vB+XLtHe6ieRrzHUXBRbrgTDNsWKb5lzV9i9LaNhTtr8uM63KBznn3WI04auquo
/TRY/8UUHgaremxSyBSKm8tsH8a0PcgGhg86TR+e+aOR4mvgSvEp+gadvEVwZStNaxmY7tEMq0UG
/kK0q7OTUH72VTI+GjMSvpBkazsruQCu+MI3YNNF2hKlSLYeAy9ZEaPzgEMEuKmLkh8aOZy16dJb
oAe2CF6jGxgo7CrLYJj9zlQrrW9OGI9lG2gZu6kPLhWpSXB1tFVqkALKTC9h+5+e88L+bubxJLA3
oEpdRUF0QJBcLLg7NQhB7ToV6LTSa3UGjnJxkghJd9oi2OytbW2rnYFjUpeP9xrJJ6cOLpBZ2RwD
8RZfCpvi3fo2Uws7Y7witFLNzLlSDgOum1kv8xrSU+NFBwWWxszt3RRKHeF/stt701pTSq5afJSl
iLhb4tusxJcvZK8vm00rjJ3TZxzlGCT7mVG9ZU6MtG5ErmRq36Hdvaci/VA4KnP3m5uh5nMR8bBE
B5WunbnFrpYhZJLkvqYlIGgWej6zxBJEoGJjwgBia3OZezjLEJ/YYfeJSh75/O/cjwa9JHEbNs/n
MfRvpY7ukLbKDr/HdrxrTfe7ytSzN7X3oBC4kCZayEVX4M6oy+qAdkAYV/YOOKqG5toR2BvpkfQW
XT7XtPw6qLMbWIeqNj6MYMBmqYAndkWzChVCfMk8zMKKakdU0qFv9pM1bVxWUAF7L2fjDhztxeri
n8ZEiY2X9bgpMWoeAtTzzXfhts+yCplGF+WlFmsj4ORkTycNSm5z0Z9GDCXQzg6AJ35HbNgCLni1
DilUyVXIfPsqc2Hz+XLNbwBNz49meRqhpK0KQ3xmeXiLWDja4yG0H+35V1B+qjAIo3DPjw5GgWlR
5xs12boPbc6musCxsXA2xjCGx1ZV9Tps6zt0YL5ulyz/VOwbmtJQ1RpCeawHiC1V7PAIyZLvCMc1
RAtqZxUa7xs7ReEwxaG8pQlzQl+bBiQQkTww2ViObXE9B2PDH93iIaqaG6sjdxZTB15GvBrQ0a48
puXLhpmfg2HuogYuX8YTHnqulR4Tp74lEwqt7liBWI2AGGOeMKzKNrXSMCipLmrWDVyb+zWqCezV
Uoqyqt2WBVYfHTPhuMB5R42F70XzKca/ehlEdeHrldqHXrILQh2iOowjAwNGH/+a55hmMSP3GWNc
SgAV4gNH0Y8BxFcIoFcnGCvIUItX2mS+O6q+CF1tc5lNvjKodzOFOoS6WlsWWYnX9nCjQuujEofQ
Ytcc48EFDvuRcBxK0nmR7shvd1LvDL9E7T2BoGzGIgQrSQ8WTWkUUkaMoXlxk/ESDVCqhw62h7Gr
wixfG4wHnNy5GU3EcIynmk1V63t8ZbA2a8zndsTvpmZgaufYrKg+WcrCORezdR9YyZ1gT1l7brdJ
m3kjK2MfcJILL1l2JQCZg2VSkjCNRAKXIJEw69FaQaPkKy+k2KngxRBIRr+S7+ISq+reWLtKUZUw
bJTFCAVAy45ibL6CpP9KW7CKZF4Y9V1Wdx2LZkIKU77Au/+KR/u768n8wOnc0rNqo2sjeNmEkWFN
1+5EH4xkAewRkDE80y5WOT9EtvuUuONWN60dosx6pSnzGA/a1V4Wjk7HgWi3aG2PP3Cp/VqvODDa
ZtlLsbZrTlh9+ICyfpOlH8K6GhykO4a6t0jCTD6/8nkOJEmfs0DqZDzKsoGNJF+jDtU5SOdRwyZh
AdGugzg7kgfu3aO1YsCde4960x+7oLz8Wvn//9SD/0vqgWkIg5z2/z714IQ92ndbqvf/mnzwr0f9
K/nAk/8QnsWcxWbiZTgQYP4z+UC6/0C8RXSB5+iWTboBz/W/U2rlP9AeWbYLgGxJ03YJRfhX8oGw
CEWQli0NVKu25C//PyUfGH+n1ErjGtTueq7J69NN45oZ/fl+Fxdh+7/+h/E/id6UuRKFToY1XhXX
psPtG+tASjVN8tR6Kjg4lbK+EQ+CQ1eem3kWoq4uch/qxMzDH9dARfilo2DRHgWUe+9pqBqF+HVC
A/eOMVuvffUJhuI4/xDWNltzO8Nl6Bld1Z53HeiVo6slK4y3sva+sd3JXOl22z7FZkFmc0IF3W3H
WtXpFn60Ua6lh6/AJ83DGC4zx8Q4rYr67JJqyBZRp2mRSxWKKzFUA4xgjrjNIsxnUhFT2HnRVF3Q
QwbWxsk8uFRm10P/4Z2E8UrvsuJN9+DXghCEFPyQ2JAaSgfaAUSwEAncJtOU8W1O1IDLttUmTO0I
RsJsuh6pDrEd7lpsjrvWOU4ZnVx06QpBEKHPvEu2Lc/GzKfdRaEN/psnGefSuxs1abirnRIzVr1F
0wpHP02THal5Q7MJInEnBqdYJNYMe6IsXUMtrYkZG+4HQfphtkNn0eHILDqpsM/JscxcRGpbnWT7
fJPP0cjUw3Zk8IrdXotqIGjnatHaFuncU2xMezmMVrLqZW7rC/Ef7J3HcuTItmV/5dqbowzSHTDr
14PQipGUSWZOYClIaOWAQ319L0TmfVV1W7zuNutZDyosgqwkgwHhfs7Ze20hp+Be4+UfXhxKUOeJ
/zGof4p4jF8imDc/zHmc2z0q3jaDOEqXfdd5rseP8pzuq4gz2HFOMIRXKI/srezQeQbwHaPs9Er8
minzOhZ+k1ENv9Y+Za7tPpQiJ4HIMpsKvpbFtGndNqF8Qb4WDruyp8fyEGg7p9Q30jRFe8HafFKo
NnETomQD/Wu1trskSnaivp/HlhlZIiY4dappgRxiO9bIItq0mnaxjmdkEYnRE3YAtsb/8OSANAVn
75BhX+iyoFwVFTYKpidKRqgJkygxzkUkHPpCtjDZLNb17IMRE6Qqo4lr0Qr0tnT9fYo6x0NFmhve
NsTgH12jWk+kQSZtgQrNFq15revewthd2+l+yLyhuUMhH0V3xhiN8nPpGYENMxWJGauht6wNOgLB
tsDGa44Kwwzk5lcx6HFrT026FfQcTtkcGW+1W0xPvXScR4vYEWIjEg9XqzvcmxJ6PVcA8bCd59GO
IpeavxOODkqE7NlQ7bAfSjvee/aQfG96EZFKYHvAgf36ULX0swK/KPd2PXZsUvmYgV0CEJjNUm3j
vHPOrrKauyTC9o7Vw/lkZJBz8D+OzwQDsgdP/OpcyAYFY2xm+yBEOAeuR5xolcGC96LhSTRRuFGd
h7g3tdJDpB2COcPI+2xODZDAOEg85prOu0tS/Dfd5gpgQu9C9BjCh6FnfllaVvlQlwBVhd1SSsZ9
+4CGVH/vqRFQoCfOEwQpAq4yjI93Pkj1LXW92LfjYL0VhA0eHPTARzFxqeSatocTJHCk/ZRZeeGX
4aFNouxgBGraKkNEF3To0HGbykofc+6Qn9Scll8h8qTbBrbQPXWt3GsQhVvpkbvN/s/fzsh8Dy17
8wP+2vIhcLi7JLJTdw6n4h5wzLxz58y7793Q+GYn08iPqurPUIk7cC7INVSJKiqXaf9pTqP8KFIT
Q3KM9sMjgOTe9JZehBcTFZr5BvQVppQf4J3LJ0Xy0tWCTBushMXqtNJmYR8RvBqvjC0ZQfQyb9cD
vmVwXXFW38dOLh9g4RW7aRrJQ3AKCewu6JFP1MEW1iz2VArBduuYNE/slMtcW934CJ2I+RSF+FoM
4VIsT/V0CCObBmo+BPus8Bm3tYjIrKKB1MY0Qa4H3EE/6DTgGZcmt1tTx099pcSVCU17xdnDrozj
c7CT2juGRTYe7bqDwpqlxg4VkHNqEms8ZDkdRAaD452R2rgs66nc+92NGxDIDQZZ+UMNbMOyuWG+
5KTTDtmmsZW2U+8HvxIbJwkaCFpCXX3VMYmY6hjpY07IhSbF2bbNdNfM44ju1iAwtSqck+cX4DEZ
oKxhmNgbbAc21bsr7/JiYjLV6nQ/ohI400ppmPJAQrLnYXwIC1Nd+QzQmjtlioFqqKp9YIL7SWtL
LFlmYH4oL/eTagIafjOckCJdMkyoho3IKo8Nimmk22F3lRNqYC+f9CnO4JIDERh2HffN7RhJRtJV
TwNT9OGdhqi/mxwJZpno1/3IFQ16eQ4p7OjUhVTGd92k7J95NKirlzKkrJehEbkL0DLMGO99RqPB
KEh98P1hPBpZ4m7TWbNPTxHxOFJzxKepP8Y0cg8lupadQzjUhdwj81joNHiVshAvmQIIaoRSoyqL
5J4tbL4ruo6APQPZEJc3N9EO3UnesVrUXjztGtfxP2IGcmcroXw3ZkM9+v4kVqYH3SwdWjTsvUWn
sZidTTZTVxeTEKuCbuEJZQ3jlV4Pnxi0w/bURX+1uHPs5xAvdy5FuJ7HPtqnFOHbMpHllqgCNFFG
nNKZdiC7JhEtczZJCO3bur2rgzzB4YyUHGF3jpA6pBqpZk4H3StSWfNhZhAg8mXBBTQnA3BQgqLC
s8R81Ck6R4GHBeRJjhk4SDEqWFwZhYu4KqVrQkEacA4nOM67FEG5KBHz1amp9/HAxDsFonKeWO82
DBG8NaARztIC6E4+4pXJ0hkNIVqwdJv2TMNqUgguyaT1I10OWkzFXB5mqxLHbkq6neGNHPYGoX6k
uM20ToDyKmi9rRcQMJFAAsK8hOVl5U5Z+61SNZ0Zs3f3ZTUuStdRU0AaTR3jLMjrI+NVDIqYzdRr
raF4O8NcI/1BJE4XycVUkEbDYJNu37bh3Zi4HUrKJMr1DpUIyL8R6e588fmQ8BI3M7ppYHOUduwv
VYeXoR7uWNRzOspWzCZOuFM+rYrGhmmeuoG1CBdou5J1AB5MG5NJnpTvfo/m3rWBMv4/qYL279X1
W/He/pelvPpR1ZNKorj7r39/2f56Hb1Xm2/dt7+92JZdAu9Uv6vp8b3VOf+UH/T7//zf/eY/3m8/
5T+pb6QMqCv+5+UN0WDl+48u+aG7vxY4v/7Z7/pGWn9Iahi0ZrZDjJu/FEy/k92k84ekdEHdwYdu
yUCQqfbP+sb+A3eq5UhQy7aUjuv+Wd+YfwQ+W+ol3k1yEQTW/0l941MO/aOu8imqyuPPf/83z/XZ
8wCUsV3fkp5p2v9S36AKFIGokv6gcpNBLqpFdOsXN5GMDchgpi/RvXXGR6acR9/s0xVZbd221CMi
4JRBY+nnDAto/K97v3ytK/eT2fnPfu9nJyY24blvPkadX3qfeBLJzDuh7w3nlSwyA0ts2gfrSbvQ
HoEnLcM/NhgV19IEbqIUlETl/JIEOkVYP1+t2HioA4M7riO/tWP2IgMbQqqzQEoh+hpgueS9ufXC
AQFyzTSgYR2JLN6kKoBPD+DSrG+pBStnqrKNOb6gJwX+nrgPwfSIVPVZsU4ac/msiF6PWWWFl37X
Q/AJxszdoMLL2BGozAqVWbgR6w53jNaC9aAn2SMmJioEcBU2X5b7KDDRbWt2OGtC+dl14nsts49e
8eaFV7/RtP2oos6B7cPHLIX9IGrvrICO2yWfUxbxniOp3lzCcFDDOQW63LDlnl4ynkAvZLlEMDC0
CdI3Sr19ZCHrojVnIob5yVZtqxToa5OPLWwZ7Dr8E3jQODGCkGlYwfwjz5CKTHd2hiFGCI6qmx18
FwxNzADCbHgPyFYRDqY5ddICeRrgVgofIL9/dEfxFeHTjxBA5SrpKZZy7qLVUJyTsvCI7wDSLm5n
itGigpm/cvfapNyrdhmROatsjI6iEcm6z9yHWeJsrR37sPzg1A0R2yxHO2To59av0cTnUOcg05rR
f021veBiRyQ/Vf7QRs3Ja8aePfE6EcO8AkYFMnYgExPCF44lWk2UAhpnM36VEiYNq4gD2WJjztFL
1gbjisUWLl9VfrQOOOA8LQ9VEl0TyanDf/uO3RhNu9ZC/ClfmWf0Zxx/P8Ic6W6ngudUqnKTMKch
PaiFhipjBAwtlh0CsVK2qx0+GEtO90Zv/bDVDytLjEe7DTdWHjCL1bW5cWK8Oiy1XnhyZ5ZwhSbu
EIynwVfO4rnINoMnj30oj3Ffrm8XC5wq+HnMfefGQiVoftCNAKE1OQ8FOhfydYLnZoxeExhNWcLx
RR1dmN5Dnygb7Un00HRlssumECMcm/e0Kfkz6WOnDLCnsGb/mP8YcSkQcAx7r7QfobWoVfRoDpoh
ciCvdgXczoejr/PgHdJknBSPwFPII55Qbpsf5O2MTMGXC6/JjnlMJH2BK48588cYZM7KtvlUUMq+
egMBSti23YwrwXy1QGdwjo5wmNmeu+pCTb/A5Wh2s2Hhp5WKMf6A6bFq/U1XkSdgMk9d0zV8G1KB
F+1YRP5CduUSM7jokJqygyNhx+F0SJxnGdBl7+vsgN/mNGffM0Rpmc/wlkiZFbq/D9OKPijVcC5S
aSSwlMcdPMV7XOM1e18uGtVDMI0BcGZVcWxcfDVxEZ47R7Jhivm+8NPvjiVbBtoMLZA0v5UKqKvm
EEpXPtuKlrMPepXv4OAh2AjvxZhtyDXsoHGGCX7FAav6kCNSb98k6nRgv41D2MG4j1tmj9w9MyHT
9VDflzV3oKIlJJKBKnkWWfHd4EYGgrw5FnSj0GWCZavIKLbZudQUnyvbxFpAF2qncutR+wxX0qjR
B/x59dquh3Q1KFRtgb1cs5qm9pTIKxMMho5KfbOr4MMe82xttPmmpZmzCWElVVkdos43zn5rsPuP
nPssnk8KoMLWafiDgvhz23I7yiQhJtPg0AHGQ1hqTPpNywgt6NydSpOSxSBDfon2mGYtdAL45wiT
A8pSw+22Y2eQucHs17WyamOm2YdTFUy3jZKcl9i7DgZHsHe9dl3SCwDsWErssfR6tXeoiC5ao/dr
7sxCDcwbUoDbBXkjgay4vRUDUkAKIVLDUJfAC1gj14LoAB+oR/azHtyA6eriDfpkUJWt0Jte7Dr8
gTCV7F4LsWidMrnLn5yBo5V5b/i7gc2CEN9VjMP2zVR/rzMATBjnn5ES2Gvs6Fx6uY/t1Y7WDhC8
270kau2HSWUMIIPuEb/1E3SQn0RCvChBcAhKUG4WIrqXWISXs3wMDh0eadxkPUPX/eAOMWcD7Nda
Vp+wseMWHrjdli6dcQfb4G3B8mIOyWzwRiujRX/RYiQLA3bxqZd8d/r608iYQ+qSmqLYU8B8qRpO
A8vKf5oG12LhdNCYbFpmru1tk949hq3ZI6MDRpqb8blJgwawbbj3RuBU3O1BMx6NCLNeaIsrWuC7
ARhRmJrcgVG2rRsyWjTibDZH3PBn890U3WemE3ib8+lhdhA4zfi+Ej0zWo9YjFBtcysfLaZ2y8Rs
7tXSxMuvRhvwd5XM62VafMNh+qpqeA0ofpORdZKpV22a7567MF/DkXwHZgGZm4NWjL6hdOrXfX3x
hi9xB2mUIRf+PauZkRl08GMFN5sgYzC9EGMZn5Q7qy0PUZHAjRzatUGU+VpGVrfVNYdlkMZz28/c
KnwSCkJtPwAWR4Q2johOuUEKhiWrvmUlNhmkrPP+3Iwhdg0GL2HPHzFo1IFpPDDGc/HqW1dHclxz
s0O/RvjcbTnk4nFWFTuOfNl9pQk9OcPaI8Dpkakbz/PUvY0Q7E8jQ5Y1TqUViroH08B5YpnxLtCs
lLFz53XVsn9j22B49ZOBCg1e7J3TEkyfVZj2UReXl3ZJRzfi67J1SdDdShq6K2lb12k2325nTuAs
+nbSOXxjIr/dEFtJlCjqtJz4olJktBQAdCuj/TT0IXO74oBVAof4NWB0yIlEZLg3SkSjcXhPAyDe
dKnk+JshopM6BlI9gS4p3/3BQh7r4UtvzPBbpz1Chft4G2s0N3JVNfIzuaDVNjPYZokF9RCi8FgA
qXWfQq12H/nIy4MtRHfu7PH3QzNV3ZKCyah0UiVbpq0Y++DkWFAUu9o6sAP/EjeQWjB2bXD43zbH
A31VPAuIgF5zcwSW0S4/7dGL5bdIeuRX1rWNWk7N1ilqefj1GuRVviHaUCz84vAUV/mnNHXHjXbM
J4iz7ekW6nKLdyGAhgl4uqCeiBVwYQR5mnD6Okn16fby9qCXb4S7KWphCLnfiS0ARWTI9iQa2k0C
jRdASRvZQuF/WqI2d1kL0ifwFYPB1BJrw0GhYSsfOcFi0gfqgquJzsfVKiChmwlW5ZgEnY3rNqm1
TjMd7Au7RF/QARAql/dS8jmexiJ/8VSQ04pYvtFkC0QkwfBvNVF3mjsrOhHOkjSIS1IririSwplI
FlzEmvFpXGKL6MxtyYRiJSYrukjRwS6Iydsl5JNNextdwi6/GJVt7p3YESefdOZTwNwlFu54EEjG
VFk+hd67GMvwiSYJG7Cg/1FVjPliafaX+SGPxbVucIQ5jDNO/BY8rF9rPxKLt2GVRH1+zLs03zaK
E8ZvzRF3aWhgVlueZtJmiyPyj9sr8lRIiNfQe60Z+CiysBMWm/F0ewbj1CtldJZC1ue0SvRutOWX
0pj1puFkhQgo3ujhtbvKhn0JmR0ApumQ+fbna5s58laU8c+im+yTmYySGcjtqZu5a8Cn7B1Dfo+h
avtkGSHUg5wpfjG0oCsdNLsJAbP7qrAvTdUjNKWLfmKQsr69onm95HKDYiDwtq83vZ8b59tDu/zP
v14O9Wcngdouqk5uKVRwXhbdcEYSZW3toV5cj6Kn891TG0o2AVmZDBcRxoRu2x7aQhVdi9n0zjAb
vXNTlOLXs9BVcuN2eBtvX7v9L4yYTsRsnyzwJNvbVxgFemdRAiiUCki0bs07y/HuwiHtUY4Y53o0
1ZdMhSWsfVMggsSbTnZYfx6aQdxNhnFJAe7J2R2ekq41rl3hncvBRlviDPm5oQ/3bLREyNkVLfzb
S2+Or05BigojDqwLg2k/50lqXcBuLmhW2iqTVdS7PPAjko2c4Su6zL0cZfaQeTbC/Wz8UmhZfK41
4qgcjyMyDo/tOfHeZPuBLZTi+S/9hftfZfk/cNPdV0nZLfPFpRr/l2rdJe3AEYKTxQ8cugl/nUbi
p7RnaLn60BUtQwcgM9SqCeh4ACX+s1bsahyADAmiZpQ9rF7/N7/ftZiICt+Ujvkv3YJgcu0JgZyG
8T6+eHNzVZLNJIUgylO0rSu7JStQi/gUguz4X/9uWi///Z8uhSVs1wJ+4//Lr2bzb7gwYTSSdurE
pWBsMZCP+QQoCD7t7JoHM26j9e23/v/Z/n/S+7LcwJd/OUBLH+5312xp3/37vx2r4W9j/d//4Hfb
KzD/sDwpLZcp/dJy+t3yCsQfAuklx1BahKUIj2n/P1tezh9ctqCiaFtDGKfb8NeWlyNkAEJX+LhW
ln/1z6bf72uGfuGvJuD/6BpCWfj3U8kMHIfhoLAdN2C0T7v971fRRGMd/nvin1gYXkeoQEjivG1b
Eg0LpZw0ofQzGraEkqu9tBhRznFNvCSD92/Gojc10Ojtw7q6Y+fWX8iKjJtpOGK3arPkhcTUla7z
DxzOyQGj089RfgWCY53dXK41gKqDzBL7mdDA7Vj7yNlMdeFyNa96eAEclx0LKHM7PeTQCEznYZL1
xWjH01QPQAuhodL7Noa9KMPglA3+k1tDvVcdI42s2NuR8i+RkuxA+vHo1Vm0w/WE9Tl0u12kHFzJ
smCGLBMgY7JlLiNeY2hXnyq7QFlDr79Oo/lK33GTinBR6rrOQ1OKdynyYN3G/Tvm/nw7K+8CYHU8
un770oxztGNGRixnyOTUrRzjDO+EDLzuy5A4xjXRatMPNgr5IdyHpTW+oIqm6ePe2a4uvpNHeK4Y
MUbVPD2MYWkeLcyV1KfNGg/XDFuGUXA4+ScLMfYu6iXIXEpqv6nh0hv47iyotzNDioX7EeC/75Ee
O5OXnFUtSYckvQaG/zSfVeYcwMyhzN+MDbu80QPSJ5nTJTGsvzrZoH34DvbEvkw6MFkTMCYDgL+6
vbZg2dCAV+VXV7Uvk53orQ7dfUvdv7dC72fDWGfd5qJFr5vCLbdxfAQ96KZpoHiosnug0fZJCwcG
x/yoC7azbQU4ebJXluengPIleAcmab25DsbB30rYF6vadT8cpzw7NDTPpaEu6WgEF5SPO/E560pc
OcF4l48GaaZ5/N0dcK4q2zy5fWafusi7uh6RVqW3DGuqdwp3UDJo6XbZWBh70pi/kI04bMiMKrZ9
hwabQeDRti2WU7M8tjLKt6mj2C0wxN7MHqRptoWo9uXPsvLSrXTpCZpR+NMSyXBwstZdZ4RGbbJk
SjadBQWwNogdYehMMlEDGD7yrJ0v+q+lGY+UAd1dRsLyOWQT5lRDdyyM6ujJCFGiLaADrPyqCl/R
89ZRGz2I9OD0wcaKFTppTrA9za+NV/tv5ArM+NX9TW/YUBTs+kEBpiEHc+gvqUU/h3D52EBz4ZWx
uVZGuEAD6SlKV52FNZRnrrgRnYZ5LtxaH+uAll7XJa9aILl2M+GyzynExax+GCPc76AvvkRTN6wk
EK4NHZ34RA/KDiSJrXZ4IXKKCp64C8666YvjF/4+7ywsvJ7xaShcyaWNp5yk6xQwTwFPWvfuU5m7
aNsttBroi4dDGYidqGnAetAmkft1cmdFIYT9TK+BiXgHr2ugLuffkVe4+1xTxyYDws8gzd46WvGh
7EGQeHo9fU3yhDRQqPpB7D+qgRuXxRgbRT7NID85e20I7jLkrGE6b81echjSaOlwOeg47Byic0uY
7/zhhoSSkoYcAYvSAe3XxDPffUEXtzI8fNP4hsOpOYxp8YP3TXc2k0d8CqR5Na3aEgax8qDhn2dy
n6phGjeVbuN9l3wZBfslOr3bltYlXl2SAM34peCmTTXQFYv0Gz9txyZUtSQXPqoKkuNM/sfGE2N2
NR6jptsB1UwYeuef3Hbod9oTP/qYJMHcSiPcRQ3sPV1DxESAfsTzACk3Rwcg0nvVih4xKZQZl3K7
7NBXFx58PmH4h9T9JNCvU/fQPCJSFWttmKXbyaB+XuaCHSbdWWU7Fir02vSvVuaIJ6WZLzCjhk1e
zTMa259eRAN3zNir2FG0K1z2aJNQX8XI+eMus8KmA7HQzvK1eB+RDmEvUfMR4vQmwwgVJ9V0oQU2
bHRSQisLLkTkZteMKd6qszpjY/ZoP2ixJDFvueoHLKWqCo5lAeavsb16p413sqfFLhnjBgmZCWds
eM/kwMSF/JZVmzjRZ9bcXTcm97PCX2fiJcFzN13SFHhpXhbfXWG8kLh+tkjmtiLolCKy+3Vn9K8Q
D7eGSf8V2MMpVxZc/8A+x3kbPQVF/wiJz9vNo6O2josrudeNs4OUIFf+KJ8mtD87WJRMelvT/pTR
CPk8OX540ilJNgjFRyQGAg1WbcHJbdFs4DfA8I2KfgtF0gRFUbZbMOD3YaYIO9LNxYLEtB09Wpxz
Sss9I8uKkx3QYJLOlw57HNkLMjjhEy4gtwLFGWuw4HaQq7VsqPbcoLH3sd0dmK4yBaBxRfj8hk3o
TKcS1GMZ08gJ2rQ79SQOi96br45g8tuLwgYjqs9JOLAm+GO9C4z8BURnvmjMX0xzsjZ+1MZb2aOR
baexJ4qIGEphY3DoZj43egW4LfsKIkQ1cfMNO2IXFYb3+lKICICCUoq+W3sRLZcJw+n005CDlI2c
61wHw8nGS9LGSQaREV6KnZDrIGH4IsPbjgHOPFb25jQO5d6tAYSxazF2vjVsxnQQrMhztwZ28JAQ
Yr6EIWLhaZqz7GBrNyQzjIleAsdksCdVcm8svfUAQTtywLojZZkFOCkq0oBcTgQfd15s+/gdXCzo
T0ZSGwckKDWN5OgZbD3ZBNXc7EVY9yiQxuqgdM+Sm63QEFoXL6QbiSrHu3NrWIUtrZ7aGC9g+4CT
9t5RgxfaikFh+nPL4lNLqB8ZLYzrmn0U5cYTkvzoyOSR6hgFEh3sOb+gUd5PDX0HVCDmuhnJsvxN
/g0LWgl5qp+6mRMgqu1DNEtrXvc5DuEomjxU84JoqhhzhnLr5oQVCUvgZGx6+4jaHWzy8tXbM7ed
mpO0CeIz0bDnbf80ynA++Xqi8qwkaaOglE61DVcQexjmVE4zwmacr2k2IfksGU84dDcVN7GD2ZkH
z9TT6fYwLyl1yGa/Qahut5HX/yCUsOEe1kfVCTMuRzs3E8q8ujoV3qwPoWdsxGgBzIgjwFxJAApU
Z+U5tf1637U+Ru5fnZpMsg5kHmW8sWDkImPaWl33HcsJmI6sMn69ybEcFJcjGir0XO5pJNB1PcIO
ZzT1ogqxI+/BPEWGegkzokVSnTcn3/NrHErtBS1hxIySV1HtX+wZLmvqcCJOiW5Ot2e2wgV9e/bn
Q0HyqlMnwUFbgzrdHtr/eDbZoDuTaKv6MDmTQ1adquDRCc30TMxMduy5n5Tat9ZeCbe3TDE6VB58
VDz6Yme59f3t7QKO9vdxFh3EHFanPLJ/PxDmB9D9z9ciiuU2CsXruMDEadiTRoGkvzyEy2U/JjTe
FbUMa6vqj6kqMd8sVHEMTnzt9rR1+Xih3I6QFDjfTOt1UeMcAVTzo5hyTevb09zDDAsigaHWclgz
n5xm39OQf3893r6A+/d+FrSMabt9iZDCss/k4fbszwdUeQR/23wwLuQ7YcMgm2fwZmQ1wXrt6QZ5
y8PtpZqyd7NuiTj+jy9lNUIdN9DssyBV//psvNvHcvusWtu7eDYpK/Zzqbr5FHsKcdLsihVT9JJV
in7j7aFdnrX+R6NJfIkH9FgZXhmG2tQoVdn0p7HHfc9m5xCasj/9+RCobDiZ5CfssmB+IRDCONXw
EE75sJxzCddnY8BBNGiY3h78HmgRLbX3HJoX6sqhwfbdyoPBvgPZlPn7wf/zWUnKwMqcbRcOavel
o4dFxiMPuKO5XfpgQNk4cu/TbcNdnbyItOEvRa98DZVC9+nOmu5uqx4DOSBMWr7ZLxe7gytu3TUj
GrIIWAXD0RGudVWwIV/uE2K5RWA//f3MmnxaabfXhGd9TvwBOP9yjG7H4nag+gwDqSjlE2iDgqCB
lFtOI4IdxBJCyJaz9l/O33YAqlczHV//+Q0Iz+RUYPzXTbkko3Eig//gzIKv2B4UGwL/9oGwjv/1
8wrQnuOFTHV8pJz49RHc/srb3+sm9nz68y/ntl3ufBUfi6nfIIQgN9B0fla536/isXQPsrMeLCpi
5L/km9mKvTdaSY6B+wVZL5iWniyULkVLWb0YJUk2qY8vyJ5nJCF+925yVPwWFkM+TG8qw6CfL+4W
wpwQq6rAwQUCx/HPhzFQ2JKANpAZC+co18jKcIWo6mBKmA924hFBRui7Du4ao7mS3nqvBLWbEbPQ
u1jBU4hphi0QgLqPVVc94QVjxSSA2p2xMGZs3q0CbA121LG/S8vyhyWtz2ZEsz43Miq/IXktzM9p
nBHF6ddvUV++2TIU69ThErCK9KriMj9U7vhgqrUHZnc3jMUliZj8Fphl2Fo4r7ql8lTs3hdm9k5L
ZqHm7JHplOsD0lG2PrJ/Tmu7PhN8ctehQz9EefzSWBNkLDaqhHODzMgSeWTkk4GY6Y7ahyPGJHNt
TeN9UPjPqUPwFI2Is/+dCVC2nYriMGl/ePTQRAyT359a173L1Y/RfvDnRzTbyS5k5EoHNwOaNX6n
IClIUjCuhibfxwbnRBeOat33cT1jY4X/LMG+KIMjpp7SyPtU5veTn/0Mp2SGEBNzA80Bzmo2KwjT
6Jrq7OJ7IzQYCbQnrR99dQyWUs8O8Uejqebj6u4zWbBPGIEYuAX8gKG401UDmiTt78zxcyhlR4AO
3WA2GZ0CF8QWEj4zxiT2zBtZ1y8+PjDLweJtpuyr/Cw5zl1VbIDtudm31uufW+F/7fkQ5phMCT3g
5UWM9aTy7OQX5mOTdwwhIePUMIQzm5q6T1EuobZ8cImdTgUTPpUHNvbb5LPGkjX29gvJ6GCq8bCh
hXhXysEd6jRHbdM3n1p9X9T9Nq5IwhvptKd7LviPNgEuF2AX3NTIgezRA0uZb1uPwHVktNjFE7lN
PSYRtdnCdMEDOR1sgqPXyN6+z3b2mAaTwzBb3OWTqyF7lpfFlu2U06krpjMG1l3WZxFj8/FHqa0r
soaXWcmnzAq+BELjzuQ6mitCmE0HuH7d+Pc59r7SzK9DNgwr9qR7JfRbVRWPvMsVYBxiCgjT3Zcx
hRc2tB25nPNmYpRHp0RjGWBtk8mMEWwjo+F+zF02jsQGHax+pl/TC7lLUDI4bk8ouuvJtVME98nY
vs1TeJJeOK3Dtn1TEWrKoc2OHWYBqCs+zDMVSeyDWX+2kybZl7PxRZXQYUOrYik4aooeWbVyF/oo
U+Kmh76gufkZeuvZCEu6mduBWAavMgfp2/r+OjQ2cQYDM2b6iVc6YShhPbc+RCu/GSDkpwVgJQUB
UPWKXw8yaKQtp4p+OOu2JQq4iw6TR+wC8zJYZQO0BR+IjU7Lj7zBw9eLGmIRkbZ1H2wry3rvpqAl
ELS/1myxcA6EyK/ygGwkYp3ALyJpcuNpnSWPEymwZ7S6OD/7vYOSalUXcXAwM/wvUhqndGiMi2mD
tTNLNEaDmd7XOgPQqZx968nHIFb5uurtfoMJe+Xmo9ylk/hgZxFtHd03WCLvpR1ZrBOfpzZ5oC6e
L5abXDB8sLMW+sMh1nodwAfmR34bPWXuZ2V+YSRYbefZPWvGw+sUU+rog9LTzk83V3I7M5jZ+tGw
yfCwj2RDJI5/54G2GkkaWJHbi8IihYWKgmBdm3gmZVi+wBS8Z1wDxiNz+r1JINmJDSwGzAiFTUgj
cGJCHQ2UanK4VNp8DNL5OyM1iGeEIK3nRWzY5d4nMwBalxsglJICbHHXH/qsj44FZBe6DIzpQ/8j
BaK4pQzBEmIkesMQGqQPDJPYq99aOtYXbmubZORowrD9oO0x7dSI9xJK7cEMwyecOYxEg+YjBprZ
OdiGi0K9x3RR8Cp9+OlUbYzy4pt5t41cMIoxAPQMfTB6F/PSKf3JbfKfLDFMntKeaAOWd6K0dO+/
s6T3a2ecCAjw3JNVmMc0/Zl5BFsN8HIuYmBtTNmTadcBPumT/tjtUtDj/MW0QTwXCKdBYGotCRvM
qpkJYG9EpyLcVD7Sll4T62twl2FXS6yviR6gc6FyNbPxXWoFNHXyHeZZmvtB8qgyr7iivCb7pkC1
phelM7/JyuV9TmG9RklWb2CCO5seJJm+q0hUtVz3q8JZzD5TD8wmvYP539g7r+XIkSzb/sr8AMrg
0HgNLRjUZCb5AiMzk4BDa/X1dzlYPcyq2zPT/d5mlSgEQiGCCMD9nL3Xnn/VHj/5TPg7vALDyhSt
jb6nBpPWT6QwzNl6oK9dFdFLoVf5msRfv0JXSG7jDd646S6wAwJFMgim5kgI7Ezbc4VCB04TtNMK
ZFxCD77QRbrrDecefZO7Grwkxpp/MM1qgLftvZOOe9GYhW0cC3dabj3mCc6rPE4gBBWLPq+/DXqy
9uryQOcUmWg2Xk9hb11Mjmo5D/s5HqYrC2sfly8DvfYpAbSzGZv0LDlLrDWnoE+cVjBhCvR4QAjb
xoIlBUgTX4Jli/uQQz8VO+wkO9sdfiRm8lh0lyb3bBWBiDCsi/x13xnMmQBCjxkCeukg6PbavQw0
eTv1kNJmHfbQgO5N90swWbYPVdO5k9K4jbKp26TWt4T69qpRc4tl4YIPqxI8O+hgHy1ObOSjujQL
3dag4kVxqOzCQqWmyX1MNN0kEy7+4Uc2BuU5ILkZ/hnI0KYDkFkN40Ez0wuXuXWC+/Za+raDAj5/
iPt32Z4Do7KJDyRDF6ca/GXTfKpbAIXlFK9b0FN+QPwdvYj6QOo7AfDjO+OmrQjTVx3k3JCk3h0Y
nw0Zx+QiyzszZX8ad/hJ6vSRSuWVlnm0jl3AHYH1ZoNyObV56TBRPhICSWBlm/7qLPe+qHJUUqRQ
2Wb8XhrW+0zFY1O2oCFGi6lmx1GHpxEsdx9v2yLAEw/0e83fhNNwksNOQmpaa+ANCRuwVlqILoxA
EEQA9j3gIogvVba1MxN7OcHsTjHsjDQm2HZWpaQhe66FAQLLbdDJtubRMXGZp3Z3nsbcOaFjuHEF
HPPMizWa7b6zaWSBZT5NYGDW0N17CyRNT77CWCfVVeT4q0QHQklBpdlJ+y3ve+Al+o+qbIONz98x
K8l76BwxotX134YyxyWuvM9rqk7zmp94tvJUwbwT05VbXQ8wXyCVFI9ZSpphpU2A/4TZnNopBeWP
7qo9Lbd1pegw1NTrOVVaknpRfGRKCrLc/lpI7Khrw+ZMr+XuaZwEEediQLNE4X8zqVfQdN5ALnM2
j+MtkvGpVm+Uj/kdPZER4AnikmXT16IfELUEaMUI6uRN49FOm0OvdDB6fInn7MWjlLEtU787YcFl
kjl1/Slvc1Itcm+217Hsua4USUhFIAyHU0fXgcxkFuzAFSFrKGHVdp20EsOajlLJO8xuHKjkMBCc
J1sQJFzUpxHpIg03OiPLTTQr/lorSkcVy1ApqSJHpFdkYJUMZ+DIx0faXc1K5jNphaogYqsFlZvf
F2mLx2k2IENoamJvqZk81pV70WIFSWT6aA9GTTJiMJyWRVXm0E97yHHS0Q6BmjjHcTsQasViWfva
VujDbTsQuVC70NJzNQMPg6k/+Q4JJp+3vzYiWYUKmYqDHg/8aZGm1olTHjSbydE8lhFX94BmUW3H
RC3UbXtKVTmrykGdBxXmUzuNYYB3dLe0mOc5SpRUViTAL2vWolFSC/WIyvDag+m71qZpkYm10a1n
uvGJFOyeA7+LvZNuCD6iA6eUAZtxyhzDOJVqrY+JtnTpfPZoYE9BMlgZyllf27l1crNsi0POnMua
GC0Cozs4uk3e/RKmOUJbqxhNaJE4wWQXx6R6X24sm60WckbCX6zVc/20LOr/XvvbTQa8zTYpQQsu
+6dhAeK4xW7LB9a7wvxcLJuntg2OYwE4YbZh1eEE3pdpfC2siJup2tlljxMGCRgCcAmWah8tCDIn
Ry2Wm8sCjVe8qer7pORKnKX8mUh6Wd7/t51QXxIGIhREk9qP5Z6JAwGGJ79wnLXbwHu0qvrG76dy
DUEkZM6FlE7/loVMVmYXibfEA7GKcUPZk4urbDSDg0eYRQ3af858wZiekrbWU81uAhA1hk1ajhe/
JWP6zhhojWkZ5p4BzVAU8pdt509Fq5LWwF1FhagIwNQ7Oj2dviLY90TxtDgzzGcuodE87LEEbwWF
ip05WUjsknsIIfY+6Xm5Wos2HzrEH2vGr2ZJBifhmaJvzZZjLcUT2a+/tJRP4PSoQsMY7MTkuggl
qcYSxXsKW9je6OYfNE0QjOTU8j+ikX/JMKWYC/+bZmQjm7aWP9r/Kj7+a12kdPflXzQkn8//h3PK
+QOZj+N7xMotxqkvGYnr/iHAMviubpqOr2y5/y0jMb0/fPoNWKRMsYhFuOtPMgR3eUg/DO50bNdA
7/nvyEiMvxunfF23dcsUtmHZWLvUJ/9dijWJnP7gNOoYn4l2K1egHuz53NHrw9pOrYf2uBVvYmYO
gfhlw9ynNdDpRATOPw0KKY0ebCUzuDCLD8NwOzCTkDdt9V3Q5Wzl7W9f8z/RvBjeP9tbVGOc3vh6
DF8oddVvGIvCdpzSI7H6oI2IoyN+F01W3uqugfbY+j755VUDTCKkVGczbabS4XoJGejXlIIOlda+
G9hFcA0e5kzfhkOytWDxycLbDaZznHAODQws4MyodJuVf0M8Iz1bvD4wbgFtzdcVXXeyk4imK2/V
y01ORpwW23hEUmO5qIof6jHI7lctXXT1doXtHwY4diTb89I0KkPqcOaVB1BVbVIPUS9ZlQCF2QOv
HHbqpcCfnmDLABD6YfHq/9ipiu6W2ie1g8sOV8Ou0GkqoYhRj5G8XIipIRgcuj88ttCQxwPWkcZa
rVesNzCCcQnw1smuCaEOePqNekyUwblH9R7xVO6mQ7UCXkaDl4eGbIuxP1ToFtsbS3m0mQRUPf9q
ott5tkXDQ8+CV6ep0KHyGhLCXxWV1LAZufHcChhROO256ONq9S/q5bCEdz1meUij6hGJHO4qHo1i
Olmrtx1a/cPwGIAgGzCtG7s5W8Wu4Rlkt17wxW+W/eLNK+Hu/vFR1fvh5Fi5vti3ZJvn/UHdhX1t
+f9Ib+q9iRndVd12+QC8DrKJFbORvfp61GdXb64+g4UVvCJ3T62rr5Cw+Z26r4F/55M0njzq7Npk
5s8WJTaDUM+VkaJ6N0KAi1xQO3B+IeJNh/W+uI2NR/SueGM5HNqTROHt2O1W3VQPbgTEvcY7THq9
0smFqdIMZBl6gDhjmpqf1faAGWbfB5t4fpW8h3rdJul3kjJmwsuplzBY91tCA6hDq71yKGb846ke
06MqxiE3IM6W6CxYV/dV6mW3SHWWVyMzhqBb0T4AeN9lPF3tgXoafl/HfxEmLnsnOPTVtAOkCs6w
L96AOlBiJNIPOm6Grb0tgeKFax132Fs/QurvkvtRCx5hWrVotMpXUHPA3ZwVJb7bIEvByTiwFG1M
P569Dxv33MBFrmoKeCGaEVqObmQwSaOwkXudICltP6ggAZxYpOoRRgMwTpNMe5IYWwqDhB+5FW4y
Mrdp9/OD0UR0i8tyy/SR46zb0iq7Y/S6pkO6VZZmmZg3nMT+I7z810zHBmdn9Ij/s+v4JknfoiL7
y4Xzzyf9Q3xp/cF1CTuvYQoldVT6xz8FmEI3/9B11MNcABk9I7P8unK66h4Xtoj3/105zT8ofjEx
QXtrqOd6/9aVU+g4m3/X8rLBxJzr+2hEkbvzdn+9GtWc5vMRtNFJQ/mWFujggEqc4FGT6hVEz0ON
K3Sc0WQno7HptIfEI12x6ASWi4SIQiVKnwBHrXPNQpeHjeBUwTPSY8s6+oFGyimcoZNlnfJaqR4R
/0RDLs+duS91cNsmHKL1ULfvI0lRwIHRGVFNWpuoPaxJoAokUtdiYAKLKfO5loRIpKB6rlCOu6fS
sZ9LG7p83ajOkk5zv29GVw2xnd8WeNZGQ6LbZGJnuzAElvuprdIFWFaroXCpGYU4ArTkGTwdU5sp
/HMRNkj8gzpAC2S7OH/UTboqeIbmxlh/PXi5Y1lI9ZBlbXmVZW3KaZ2RErEVI2khWf0RNUyiNS8j
VVxPs/Oy0EWXnes5cJgAYD+YmGL58MaZdai1tthkRCSvpzkhUBGI6TEgbzye5/TsZeQsrnxfuyMk
xN0VwZVFFu2mb4BMeOB6z1+LWNALdxyyv6YkiGmhyt6GqBTBR7FpY0lHXlVBP2+b68yxh3XVIPnM
VYAXacW3xuD9cMokpbY3D1tq1d/TOaMMT+6ip5TnJKfeYRKoyQR2PAjxXn5uityBeOBuqOu8ENqq
GgxUAwlsXQt/nA+Fk12ZQA/xPHY4E8bKuIStIS7jMFmMWloK8DglSOuuYzTlU3IEnYXzqUEeV3Yi
ugKrauYiv/QoyDbszWXAFda5Fp4Ls7sKML3ErfEeDpg05eiQ2KzrBg1HboqaOo1pF+alrNFTaeDP
VzLtH6aiRCvmT1eEc/mMJXBahZodXYy+5uhs53Q3AMg6DJZ5gE2cXVvRMuyoaQMMVCVXIunRWNbD
tLcqjUZ1O2OAjdDjZ+SduIF1ZTrEEgxjc0Y4YV/pKcRm5s/Py30+pYqNrunbTNX2lgc4seMdkWjs
BR/9MnmTeRFqr9smekZrSf0bX/py36we4MjsZjJsl+7v/OSEcb1vrZY4vCSfr+qBj4Wbl+8DMrJv
aD/cuQ1VrIY4DThp9vbUXZyu5jffWAk24NhkSOI0f9k21C91lFzLNkTch0v9rBm+fpiInTByKlNA
1clm583pq6vVZePXIkfMoaElWnEChAikqivC4p3jdjovt4yxLrH259NqnF0P7UTIdQ8ad1XfEVv3
BDs85AwFWh07/aiqQPbIj6Uynds0FBtTSXZwB2l4xfprM8HC3ZFbRAOvtmCES9oAJKCKozdikKVc
Usaese297HVRhqAW7g+F7zD0MBhzLxKlz1Vkqpsa0ys9hhKf/A8Ip/3JUjUpQy2G9M2y+csxFSLB
W9XMskaV5nr8amQaHJZNfk1iuBBWv61NUW85JZCrpA1EAJZ9tBkcESJUCLNtXSWMCXwlnUiMuD6l
TvyD/HI6k6qi9TftzrING9EeKqO9bwQT7Cbw7M0MpCdrHXmgszVvLfQltHL8N1N5xJqlxKf2cs7C
NyFr9GnLN9kRWlN4o7amRg2u1Uo30hyHw+S71cZQsFQuYzWRAdDdRg7sdUXJiUFgkZIIga/Y1XrO
DShJ0Lgo3UqrV87RgeGjhArNUrmh2X0w5bAjUPcg8wrVrA88V3MYhMXtkzlPzqnyvHFnFPkjbWsL
+wyK5Qx8LVYApd+ddCIlCrQjTmv6m0E6TAsm04eUTLBNSB+qr6KdLbWfudJbQD0iqdimaKatSKvM
T042cKlYVjulElr0QcvaUHkr05N4JgtNj4iRH0kQIMzgNNHD+lwjQui+1btyFyjlkFT6IMeWXK78
grjjoFMXrxRdsx9Qs8oAM2+kKgJqqiZooe/A+FaPZFCa08nojR+G64LIoCe7o5dyR6U0OFVDY1IG
pxf9Yje/QlX+rbJwSj+lNi7FXH6puU/SzygiInY850N6IHqWR4LroMld+tSMVG03cVKQ1kGBizbu
tm4WlwcU+PIA/W5XT8cKsgel1YGmP6fDrUe6J8QN65uR3g/AHPCc/OWzLzd7xInkNUHEnprI+/wa
VFfM0IP5sHwpy0JTX4c9OlepMb0PuaAzHDsmiiyT5hM4uVUx+/rJyCRd+gpjvM7RkagDNLGLzTzh
Mq4NnwlZNaNa0nCCztejaxaUMMWuaXPKynl9NdhFsk8NjXkuhHvk0LFgdk9iknQokJKi5UpUPrFy
Ber6rhxteZp8RgF6j6W75QTRZWW49WPl2R/d7qATBEjSJl+4WhCwwgmMQjlNEjvFlbB2Yr8E/oDk
VzVwwEqs4kQGh9ThWlCSjFUqtZejBIBfi2VbM3d3OvIQzLCc7JbFIg/7uqmrU14m0baEoEZoP4dc
W7vysPz6Q53KM8IDTgTLAmueT4aNa69sq72Kw1gZsAifdVRFelm0ogPf2ASf5yDC3i4OJHrKy6CX
GqO/oa49b1tLf13edznfLvvyt5tzoGv73EH8pKrkKJhE0HrHIAHcwfV/slazl35rbHrIeBZ01Lgs
SNamhJzxjRR6aF0JtyLeoLU/MsZf2zHSorNhaZs5L8eDkT/im0z0da6OzIicpAJCoCoj8zP1mwhd
iOUQl+HBIFLttOw0BBWB4cQ695HYGUP4klYwN3mipP+1a1yDEzMuojO+7GS/aKwMJRbMkC0gi1Gr
i3jwU32lJFjLNpEdmq4zj1/3LZuXR8WBVR7d/tVULQJ3iG1EP5zr1K1FULkILb9ufq6ZTnI06QN2
lROK7bKNXkfBGUt9j6VKcjnHVbG3ctcmX3tGSUgHwYpT/Sru3fnK7vxjX2rePnSzaSvr/JfMyG4S
mkmAE8ifnfD9uwkJ/acucFmLlQ4tlyiVVsvqsvHrMf9sm9uMw7rQwmT99eBlLcvd+gBPmDQK3mNZ
/O35y7ZF3LasdWOlrTUNGf3y0yvLTA43y2pFoBL+3RHtGrQSatKc0Lux2FWBnh5G1fH5uoR+3VzW
+tmKwKKqi+tye7nMft3MyG0gWwYNzVjLVS5g/CyXHENdfOBsAV9ebg/qd2RbmBqyZkBHItDXLQtP
H5Gve23nUQIgU88su6tlMbou4Z5ckQG2yoZU1RI8DVBarsiqmYWXDKHkXATNQfZJsMf4DdDmYE1o
WJ0yHGeiSlgdfXUphE9DB+lvd/32KDTdg74dyXT9fBRsHL0oj7PL2WebqxMwGFRy1dTasugyDOyf
95DyMNe4armLWUuVHZbVWf1QBIDbjJBfVidz5Of69SowSGDWuWOfwoCLkk1RMRdAM6S0sp8v/vuW
r5cMJMLZ5RWXbWNjkBXkEuTL5r89KpoiD4mQuudzdXn3zx1ZHrrclpXLo5bbn+/49VKwICucPE6b
n10VgvC31//ai8/d/rr769X/hW1Fdo7dCgr1jonQcQ4mHD3JWobW2nA21bYpzfmgD9Mj0slxPcvB
2IyiurZinfz1IeekN+fPsfT6TeGXzzSeegazhIDl0Ogxorm3TTKW35kKfzBEfyMgttrOkUG3aNZy
jOc8XBAcuc4MBDKyiZ5GG9JJFyfByUHsakUd8LgAY0TTIDDBPdTu2qJ9NAvJlcbD4TdzRaGp0j/O
g4cxhW6Rgw0DPwqiy949h3l81iKJqt0AHAYpq99ZI7OAoWt2qcaFD5FXO0zJFjgu0/Y2RoAHTB7f
ZI7Rpi5T8iTaXwEBt/x8KbVGev9itKPcOs53D28I0gHohJPbry1AgNMoXk3aPKsenPHYMdAGgDST
oHt0oQRk/FwOBA2dEC3mqxTtRVG0Hac++RJ5bX4dRT+H6T31g30MfAfFhdbvQpLZ2x5ci2tGR6ti
QgrU7xSa5t5sS8iwYcufCnFTE3Y/HRBKdNhtPNhUJGKHZN+amVtXt9801/mJEr92VAEjm7i28lSE
+NN9QrCuCaCiplHflKRpWakDJNZ8T4L0zqc08dxn7zo5bh1DrpupS98yuE16VScbkyDhanKB7tBi
XrFWr1N4+lAEu3IdOq8zhumNlfsNdsMUgW1qhaT6jA0QnnY/1hS2M0cDLeum0BUsf4+69k2fG2Id
6vC5Gf34nGjk1FA4aTcl08dtLvq9hgVuNWb2dqyJMKWzjxLT9N5ijnRoTTr7b/XE/ESS6BjxFLhG
wIhEu8ApHE4Zo9UcTdV+bIPToOfhKipH8zCE4sEbSH410+IIbcy6l5b3gCD6mtggZu8qwBZwxE3X
xHsU1QNdcW3rU85AoxSke+n4e22oym2YdVfIzoKfxJVe8a/Cjk/5thnqYh1JTnCEYTTrOeI0KRlb
YcXYxEU8723CSm2i031Z60fQHvVJd+MrvZ+mG3/ScN8SzVpW1mpsOF6FCApwxs6+J+1cFGmDW2zi
4Oxm7EzGQjcebo0YQn1oYelsaZOo4RbO+fE4lN80y+O02he0QkucVZa3trPQYkzU2hcPJj3Olqha
GX4Sny2jN/dV796rYMtJR3Yogn1uJ98r0363G/ve8nT9e9kU30pOUeupRxLvEcC2Hsa5VvBU9K/6
RTYY4V2Ct1eWUdQ8Cu14qiRu9XhNT8FyoHgNibhz8ODdTvmHPhNhOjXOmTMrDd6Ic9+je1XpfnJf
l8WxCkeLApb2cxbimZSGXRpFB79EHuXQ+F7DfG73ZK2Ss540iKf65mcAZnUTWP6D7SIxr84dWrS9
ZRUFXdYKEURHqlGhQQB0oKyGuQ2JK8sY5nnbAe/kKusDguTI0R2C7heD3FgZ5YZNwMkJMX2zhQ76
GbOXNf4p86JxhxX1uiKdbOuEyWuR6FwDQIs2EcYuE+Pwxq0YhLbUfQziCQDQBd+ygJyFmtwYDIYH
EhseSlfDwoaDJXJtf9tW1jnR3epOGy0TbMmAzy9pfg6t3+wDzlFrfcpgmrTMcQHhrSBNXOfxcBv2
poPsZj8U3uPQJVSlnLzdeIb+E83W2Z6QMEHgeJtRhlkeVlQgRDQEOb52OWlm8MifzdqmXa5P+W7q
+aKN575PP0oJlRnAjovDbwX9msO3fKNMwWfqCW6CiPUClRSQbfEoImQATUGSTEFaRzFHKfTWEU+W
ZWYPmePtfN/feEJ0t6l71ZgZeOcive9pY5JF5VjbIcTZjdsSfjzJoSUOL8Lu55Ie5VsXDq+jh+5z
Hp7aMD1RvyLxrUkffNk/aYBJVpmRwI+JzpM23uSG897nuzblVEM+zsnvHVO1glaYobzNqH/AytI3
g+g/PJEfkgjPM6wAEvNmDj+JWI9SJrBH9QWRIpXsUiQ70ejjnE2AbWsCsFkH7G9Tmrmx8RkfbcZO
vpfD1ksLMjG6fj8kGP4U8I8OkjxA5d0Q+uN3l5TEgK3pg5gqpQXnMBc/p5z8oVh+h3STb2xYZvSR
+veuaVHQ+yW/i4TOYCSw2PWwnl97EijWQYlKkDpUWfTrxums67CR8MzRhenT5CE1WDst1kM/cxLF
23qx7MucBde4/SlfD4XcW0H3YpnJqWA2vAM6ee4cx7kWeXSpdULyQt/qd6jfgO3xZ4uzFvwdeMxN
R3mYsO7yrkKfw1W42iqAGmJVc4v2+1sRxSXtQpUu6xggrhk0rgYAeis5JHeOLGzsh9RIIuLCDUvH
9KuGaOkzYUBANzXjl1HchjZlKGyI2AORQGXas5MY5+atjOIna9beWl9iJQQ9uwaAmRyZrl5PQU5O
cRjdmL24WJHI96R5ZjncvBlAbe4jhOu1cTsr2n3YhoJeMSfjKKh2XW8+tRCsV13EdZkCwr2lmU9u
wAkykaV+V4Z5t6/z2KTMo91bhZi3WefTwishlLYZBBoiGBC/0raLfGTIbXOb1NxAu8sBMV9JPbsd
C51iNX+yzHWPE5km8JxTaytc96zlYXQsitI+WHW6Q+DpB2lyw8ivxV7qPpVJfaZTfOvKqjkXvfVu
0TYWZX0ipl4iLZyM7Qh9aoxib+t0WQI0TM8Psg1+iGh87Ga+RxKUiKgM4BZyHcMV4DcZQlZGsL1x
L2wY2WF8PSPhNzQAl3rkdtuyAVksiFqy+vwdWWexs6t6wD+Gu8RvemIKvLcg7iVFVIaApt/c6BPQ
07E0173pgtcnm9Auwl/MOajdW2Hnf6u1/J5go36FihvHmU7LX56IygFp76YnI5YMn3RSJRPD3JXd
gDuGgmDEr64mcL60bECGU8SP3cIFbYjpkcneQ2E0ydVAYtCARSXTchqlln+J1DRkzu5tZp04vvqN
8JL5MpnlHXhqcdbaflXm2hkPrb8SdUkP3zUAQ89VCU29ptbskRkZkjQ+h9B/amjGlMSjKkgY3brM
CLXvmksFrmHutU6sCSdEAgghnfLbUPruzSR3RLv6r5yOMGgwmN+V6DG3aTeKawjU51rXT77PFVyK
cORKm5PjBHYBhsbWJZvhWBjTfWnhjgF6k211DSs0NXDCGGRp0Qwo6oPlxPFOdAcgG9swzwBON8mH
ayM67oC1b/QOm3Zs/ZTQQYiY6LRdyNCKxq8+3gzjsE0GfHMOiXVoBbdO2h3LQY8gDIv5YHJq4ITo
63eEvF5FSWXczJ59dCxqu7DhtwyTwFT3CQLNQEeY3lwnVlQz9xpBGvYUKH2XCEMNgv++b2GlS7h/
g6jjvemg928JcIRatCFFAjyXIZ0dOlOiLMR750A3As2Nth3t+AYgwFWMEoKBFkyhBnuT2GVcXxlG
Bgc7K+9N5wFpgHgMwGQO4dCQNIKD3cSQX0G97Smcd63xbBkM7gG83WWh/a00mw0FvDsMPBnzPqLH
0SwD4Gj8AAb7fF8YWo+22dRWOt/4FCHKFSQ+rWIQQ+l47rsEiLsLK8Ua7zsHl5+GpHbjjidXEfms
zLhtaXSuW338YefeBPxjkOTCskkLcFiTCvzsuWpeEBjbwcyxVAURbR+teYWFITeiRF3ulrhoJ/pi
0lhlJKKscxBHKCjSxymrIUrJ7KeZg0TJMtdhPobIXkhNRyxnULb7ZURZu6vsYNy0SXeSk38A0G9v
ME1TtIyIjhVBBWsT79E29UHzlkAa4i7e0Vu8pA7vnBZ2qbzlXBvMG73jojVaybaUpMkkKqA8lt1r
x7kfppTE4Jg4L6DKgJC33jYoUEyIuntzxvYRStudRfw4nHBqDKKO1sG8rRsMbeY0vk2AAbhM+996
iAWUy1HdlRVpB3PJdC2ayKrqhi2FtLPrmRG/1IySPgWgzPOPSa2pT4mnyY5vgnLvgusfgDacinMv
5bstUQcSiQMAzXge4uGjnrkq2aO9c8L+FwrG6yxRf0CHqIkIpx8GkHWa1dNu8Isnr+L6MWX+t2QW
+9Ltf5Gb92Tg5S5Ca8+w/i3A8nIk+Rnhu+/c600Oz2N8TAjgdIiaObV2B3ndnjb5vLNRRq9sjx9k
MapwZnO8FCh6i0BJut03YwYYVg6hv51LEJCSdMLnMFMiorAQV7jy4a06FR4s5I3xPtw4M+jIaM6e
dOx4HR7XFX8ycwNh/Ya5i+JFaOeWMSlnYZ9yjd52z3NuFtfMUowkQCM/85WVU0BWQG3tpqj9Qd/2
I+pmdReFx9Dg0HasJ84SPyuaZ7syM/eiDyt+GJGxan3O2oHtbbg+h1e9BvLXD71NTGed3DdaC74N
wUKrnp1Q73cb0vS8e349qJ8QZw1BvZo8GnrEmOhzNK/czH4pSOUjNGudJ4278eW7W5MKDUMaUT2i
n5F2NThnl/rITHYacBR8c8VHRIDnOoJjG8npHZssaqSeUDas5itf7/ODiOoOCt86qbTvXTiqdG+4
sUH3zWzNh9rob81cu/OEvPFj/krIRCilZsMP05/3Vcv1iYl81ZkkKUoCdFziO/Hd7giA9qjjKISj
FjFDjsJb3yjEPkKVsmEWyghAeePJ5MFL1FpUmDmrTcJYq9w6M8WLJgxG792Y84UEXCItvSW51Ubx
H9K7iSbA+PpUdCsJmP0qocIgbQ0SgTu8mVXz4hH5m83YxSQRkat0iJ8n8RYZ4gWZC8liCuCZT1yd
4cXKXhAfQoxkCobHGJ2LAQ7rXIKZGK0uwBeJvg66DNWnBOGNnx7SRq+ue1zhVtc9SdD8l3o4pViP
V71hvBeQHUlh6budxjSeteF+KiHAtDrBgEnyQdIvjclKPwVuHu4aE7Nd5IKA8c1h4hOBe8haQSUR
J2iqFQVAlPuR2Klu+PBJeFk74mmwibAileBVs59c1+EqZyJFs/DKBSmzRfpEK7fjDEC+E73UNJYo
oPJjVLrXdqkj2i1CcZWTsOd2jFRRNjFySCSB6qVci4YziA7CI/Oa20ijKVglFqeH+NZX9IdOf4dk
AxqdXcCXyZmPfY5MDyE4PXPUlAyR9Iuao6LVClYCDCs/SD4Searfug6spKOLXawZxjqERYL+COBe
6d3KVgfJhTGPbJkSvpIP3bv+aLPiQ2lK7Eze9LgAVsxUiNJYNZV8jgbfQ5RGiLpMGZ2TCymJf+nw
DF9c+YNYqFsyIewj0i5rlTHuBOmKMakyL3qjPTUTKvoRTuGmV/Cp5yzAnMNUgJMxkQqijX5ofSh3
pHGNzO6BxZSwp8XFLOc7N+TwzLam+juJJPbXQ2/yGVO+wL4yasbRHC16RHCmKw2gxBDbdRAHg3gp
YoiqPvIX1JZl7IAYN92HiAL0yrMu2MHiVRooPFh0Sz1uWNlDcuvatE+RWVTN8OhM8SOk9vtxlHcQ
eY+yLa/bJtvVJJokxkvBRwhQd7nVjzJisjFot409c3hpV6PEppfP7k5NTOeuWPHDZUAbihszCd+I
r3qaDTRl5tztu7j6iCNX6RmrU5+13s7Wnjx/OpS2fuk7BOO17PsVoVxybVfOqzX3dwZ/LTPAjs9w
MLIevHl+hKwdH8QLTQUzZYDIrHQN+TzbtRlHTG3lAGeJe20htku9fp1d99XJcPDzFesi++ga/9Xs
uvc8fx8aDLk5DY5MD55oIyGQBNfj5B8GO5vO5UcYJQ+pXTzmvTmvqVgi2s3dd5/jmfwu8FgMsFez
5JQUVxP80LZ4S+P6WNfuA6gVUN4phYLxaE35JjXKB9uOz3Wjf3NF8zC42Q6Tso/LLrjzxpnKcl9/
JF5y54fPA7myRqNdRW1M9lL6o9TpKtWudk61bodkxF3rYQQYu8e0Yzd+uTFE9Q2/VznLl6RtfhGb
RXg6UqayhHzYepcCmSS24JtAIFjQzIvb2x+2yJo1WESKVYZ53fdGsaaHRhWJkTbAy9aVp6D9ZlrN
IQq/I5wHn95Od5rKX3B1FGjyfpaf/Mb/kBT/L5Iis7H/VdCHO5Uyzlv+F0Wf+HzWn4o+D+k60ESk
28QewpVyvlJEfOsP3fIM/vOFrkISUX7/iVQ00foZ1Jh8B+Ge0tsBdPxTC2/wgj41QyCMCGV00/+3
UkSErrijv3FJhRAElZgWej5bWAgPFXHxN3m5nOqhI4m4PuZ232xk1Ph7r54eqxnenArzcAxH2+Zk
KRLdhIt2zJRLzisZTCDbquZLlBi7ySVa2nfAAAh72ufVZQT1fIcI7knEKfnng9gUlkc1mEg4fK6e
B4ORSwBZpsdMcLWy2n3VFRCRjfoltaps1zD+WMMhqjZdDeSh/ubdwK5P9m7NZLrJWsYa3+m3zTuq
DP0aH/wx7jV/PdoEORDFdDX7/4+wM2uOU+m27S8iAkggk9fqS6VS31kvhGTZ9F3S8+vvoHzO3fvT
d2LvF4VlyWWKAnLlWnOOSZjrSMWkqrzZpDVUANWZe1WUPtwXDqLOP+rM6Q7s1J7I0gNHDAJvXZpY
wnpHVeyx7H3Yu1ijcNwRBtv9aimej11YHbIIlA0r7SqrCC5LEG6sIEN8VDkvoKsJmxk1ORUDDNqR
otRCy40xrPLVcKun5mBapQl4CT1x3A+HxBu/GnDV7Ksh2xtLXjNR1YqJzy5dTDr49Lz1YIlwE/bI
8xlx73KLB00RL09YQ82HzgtwaEuI4sp5n1JXHP4mUf0/DAjWf18gjoN61OUq4ZojUPE/L5BkUrov
+6o6VsJ/MltyKS5fMkUas+thjgynzgdk2LEF4qAcuE/zkkFzOZn/fCzfxaeoncgaNYXjmJ6SlvlN
fGobrJuMGarjJTkgroof2K0cfYDzcQfg/tnwmX472b+dgW/QUW4RRwob24pFLKlFGtB/ngEA0Bbz
Fi874jG/NmsIIVzYAcyGCC1N29pURgZZZsmA1qzSqLaMBmpXMLR4EpV3rMv55Z/Pg239103rSAcT
jeVxwzI/WDwjf7tpE9NuBuLjsiPdBHrdiGmJ7cajNQ2MjMoS5H4HaN9bhlT0y09Dkc0MJhipkQ6w
HgVEq3Dwf/WofyjU2L/5Zba/vJQX0A4WFGpNkDz+80GLb0aWy2l0HcujMleOJ79Lh0PugBj1Bgft
a8TnzXRo0a1v295AwUMSyMaUbgzqrv7hWeQT1CH3YRyYHmgjs9wS5FZ75N8JvzXQwZX33pINF9fP
WUCTeiRhBm9wYKf+OquTz7ZkKEGERnpFrg8hZMb0CRvopnaXE2HHX6MxtrvARYLlRvaDreqWppL/
9C/veLkw/vPZyoeE5lrRevIdNNv/+TGNKXQXttAwW1sos+zRye2M8304PEdqtq8F0xO8BISj2k6y
6BrpfRiA/LPZo9E9QGGpxLjSPTWU9KBSmNrdxZ2AZwDB0x79p35J40mCGyiH/dareAj4VUd+ZxZ8
EDvNJrWr0ys3tUxgot1HXSKg1QZ8jBJVHIF6y/h66/TBv90vLE7f3rZrmkpKx5Q+X+W3+yWzGsmo
RSTHJWynJLmAUz7f6iD7BOjZ7evfBViFwrYMJg9TA13O1Vu9lU047/wGF+bosT0PvXVuuc7Nv3wk
/9exWTi/8FlhMnPsb94vzU5OtAyRjvV0MHUqr+asfCsVEUN14z1VBprtmZDTy3Jg96a7Aum5Ip6k
oajt4N/1W6NdbvPOfm8k7NaZoTjcmnsuS7AZfa3WZYud0pr1b9cxFerOp9kHC4eoWrl3dWjpg2Ez
5CwRSNMjzO8QxBFCSBoF0pH8Kk7i95is4fM/v23rvx9hLoR3y/Itz/OlZ35b5dMwGeLQq5Lj7KE4
dLPkjqBMH0BEC6x3hhdSC2bQLf4ScfIDvpknhDJWHT0kuYNYBOnJ6l8O6du64vguh4GRgCY1pYfp
fDskJzaYJBGBeowCxoWo+m6RgTt7nRfHIpPOMWoVmT+9ebJ9BKqt1AQ8Dca6ya1/O5LlNvzbbXo5
EteyuRyUNAE4fLtemdN4hja4TVtcSa7z1UQjVTXW3l2cDMMaBt8qnaLwagaFHDIBK8uoOrA9xCMw
wBESrXzOFER3OkTeziVjpYT28M9n6+JJ/K9jFIDjPVY+nibL2fzbE78jQVp75cijpHFvoPr7gA3S
jeOXL4atmnf0TXNo5ozh6uBQRZ+yR8WM9dy8ceP8hoLyC2M0A8kKBImfPI5ESZh6QDyhkOkThrIJ
YlJtSt8ptmrOUZzZ9B46dsE4PBpQxVR7CkSYIdm5/PM7s74tC8vZt3zFmr4k7Xnm9zuSOWYa124b
H01nWpx3LbODfjrFeB43bcOGWzBGK2xUjS30pMWcmmwDMeVX7mJxsyVy6gIyd2L8yz3jfqs2lgMj
3JgTLpSgFl8MN38/5X1IzOUcQNweEn+PPDdZEbScsNZPT64JtG1M0mEdp/ODCgRiUuB5jMdiiDga
iUGXU4TCN9KycDfNGBhHRJMkgQt5dGysKnPW7GbUbp4csluzz+ud7L2QjruyVsrwDkDEuicxmtbS
wDQ+yrw6uqJv1tnUfo3pJRMaoSyApuvBwYNTujlmjjLaTSX0z7ZMjXVtR/CDykFfI5v5CnowJGnX
3RREi92SPQ06PT3UbtV+QAE8k1jNqd6WbZQdfNRwdGSQa6R0sknswmi6yLMCDuT+nz98uVy23y5r
l4uZYe/i/TW9b49jytVgAPhjHJxlLjJgNslqWOTzzBvPgALfiby/D5aoNRUwmq5rle3mvK52nsXA
1wrtfaPRSfjp6B4lemaXBDdgZeZmYn561GXxqxROvfOc8DVYbBjcz2od+gBySNXC3OcP8VG1KKuC
NPAJqaluq147P6rgSQabhp3TNUyFbKdn/y0JMUQmml4rsqPgOPWivJobFPAResUMbAm10/J8GE9Q
D4GxDL+HhoQcl/hSAGtIGT2T4c0Al87mXv4gGOyWCc601or9goCKGjZ+SDqUQJNsRAwzAx0R39we
LAWQpvKMfoOT5N0NDfu+gK/NEberWoMfM8qEGLqRzBq0vv/8AVnf1ktuAmVy/Zvs3KhVve8fkOkX
bdlknCW8/XgSi+Y2hfR+qDC7EO047RPMnOVAe65WNH1hATzRFcOjr8r7yMV7mEn7nBqL5D91mhW2
pnb7L0f4rci6HCHrOPWGrfj6fVMQE+ktAqOJ/9TC9dA/5kFIl95kbVeKM85ttoJJtRvo8+3gxNIr
rcv3KaZMlpPArQxCwZnltJIzG7B/OTr6Bd8ucDRDUtlsHVys7erbBT4RRdjQF+Mq07azj2PIy2E3
vGeJTHcBWZfrahymE2lp06nIY7F2k0M+J/bqz6IX1eHmnw9I/NnR/+c9p/C8SyRubKU4tG9VaaYr
w6ZrGSCpzWzYOk36kDPKYOx7LPrCeONHuzaKi2syC6J9Xv3y6ZJ9iPKHhfx0VQqhf3ZqKVWj/DAA
YcOg/ItypjsFciDAJPCyXRQvBlfYYUNU001c8ssyhE/r3pqZeGcvYYfotY9aWuNjeKclzHHIg9WR
j/KcjM1XWZXJ2UuYwTUtsGi75D4PMTxIzuQuCkO1nn1kV56OP3USRdejy1wgLTVzlYQqGDHElUjk
XUeFcRX5HGfPiLJx1E+TdjCMEkcjoRWjf6iL8NRlvFTil83OdRhBJ2b44HuzOpYRiz+yL2byQR7j
/QkGpEkzmX5985uPu8Ef3IudPakv0BoALjPNm0K33CoankU09wdTMHzPlXsqw9jayMhJnmz1g5Md
nUUxPAQmYio5gLAM2zRdo+JnemQp69qrWjgfBFcDRsx2XdPgjiz0JgYebaNNqjQWPecdKsZ8L0Z3
5UhaEu48wT4bIhehN52LcEriPcq3H9IyxlMMk2o1LBw1tk0FABrnR144LrUe4H+yxKvU8M7zqMZT
rpjV16y+wFQ9ViyIqGDog2hf6sB7m+19SiK4xtlwbHP7N+5C+6HLkg85TwN9oMnYK6RstNmXNcRT
e28QzuaNh+BNbhn+2UrcYzO0wU02o3Vrix6VxzjwSap+Z/uJfSCKotroiIDKSvoDEYJjvUbBEt1V
dl5vhAPH13YYOFqdvWckPrGIdsZxdhKgbmRK4IaQL6FF5PpUFTfNMBqEHwjyJdBvYwvwfigceesk
LJCqA+faeFgUIyerdkQqpNf0gGgl15kGojrqJ7bN2Bm6lL4uTP+VZYAyCGAYr6OibI+eHr4G2Xf7
0PBQrbsIBQm9DsEPVLc0L86O24SbWDYnMaaQaacBJc4CplzuaY9wqb622kVIxjTMlu4mq7yTg39z
Gw8NpJRG7m1Hn8lxjc6px0TaTlJkaoWxsaw2XYcuXk2nysnSIgUXffAC1B+pU7uR9L2yMzbJGBPv
F+QhSMD6bu6W/8KT1zIrzXuztk5Rz7axtdGvLEW3LoJd4nfzpraYfSoP6EpaWHu2OPaxBCC5QTmw
DY2ZzpvGlqpkZ2+1FCNQMcQc9FxemQPJLVnY6TolEe8uI+4cgy7Ll1AvZV/H9+hSmMamgNOC0uzP
vjVZL0CgmSTZz7YRji92g93OaQAL2hRMGyNilkqUub0rvWafBmFw3Rkx+zHl7TJBhmw6PvbF5J2p
gaokDw7kGc4k9Tm3YLtDYiN/9iZuudkJ3MWgGZ7lctCEmN3CvVMLyQZNikQA7bFL3qViRskcMcP1
IweLPEoTZnQ39vTTy63NVNfWOe1hVzhJibHfAUpoJAV2zAIqAs7ScB/P/ZNDonlUJsl1PwoHKQpL
uW9Gh5aM5azwzOveGs+BN7Rbm1ALdIrdxlreeKnzgfmx0lsn6cYXVbXpNkjm59Syr6kfobHnhb5V
NgeXhnHwGrXzizGb/koaDE9m1KSL4Bosaezu82EWLws0EL1F1J96wS6X1TCOkHZwW+2qxi2uPYHK
Tcap80qEm7cRqG5Okx1i1DYa80dN5gxuJe+u8WdG+TbOpkbRn7CYOcQp7ADLsoe1Naqf5SD6TRGi
vTMSQhdp+jzo0PIfPQOqgp4S+2S5yXuVteGeSq2llLyZyKuj0GDrX89vjubRU3c9cTaIaXTwK+/p
GrBr/LLLukGbIbqjaIz+Np6hdma5f9+Th8fVhyqLbTY7nCI8kGxhbYoJWWBUHFwZPeXDqG9NROMb
JxYF+3FR7dPhLINbPsrsCJb8kxR7lwalRcx7x3OIGb0gG9p8syhkcrdtiHmLo3NeZKcstvdzVt+7
WMtXpRYG6i135Fnf9GudNA2Ma0ZgMfp0PXwUpfOCr6k4p0B+N7gk0DIhL45RlVZ0xm8urzo2JMGa
sQq26TjorYlqY+dY786oeVYNpL6Rtby3JzSQfWFW57mxj0LkzqZFPQ7gOL+qbP8KITiXeI9GXzHv
31XRaU4SfV9P+KhVI65mhrB7cFyPOvcShJhMK3NfL6P2ZNzMpfdAurt1G9EOlx1cKaYU2dUwA82P
Bepqyy/NQxj2DdIkJsNDRvntwXPJvOw0xVCnXJquSFjQcxb1dB5K/ZyhJwrgfb5l3UeLvnjNjmWJ
00xvECd32MH5gGPIxUPuIrDTmd7xvBj+zKnbIrkttXtdeF5yPSxBvTEGCkK/HV6G6GlEgCQV5qV4
jH5TRiJJ86etj7j+mBjldihyhY/zUBDKfoBGw+x+Jhowst9mX1pLmiATtAixeFtvrZwSUPis0cgW
W7aRXXvwi/RUqSc/YvfgT1hxjQbCasxyi+cYzUOicGK2o9z2FeGnIu/0ySSLz4shJAdoC1AUVOJg
NSBYhlRaO39Wz+nof6FzKs6+E+GapcnVoYtaQyeE6xJMp3kgk8aAWmiCX2QX7qLp1d269MLxllQZ
RP44WPP+d9MCgk1n4yFzdLRtcmYokGTrTQYaFs1NeqUbF3HQSBq6TGZMaX65l8xwVkxTop3KS8w6
5lAd/US/qHh4H4zXMfdgF8UeLeJpXavAfUyXgQfP8SN3AZ52n8rQ1cFzNZARAv1UykMj+F07RHFh
51ul4se4o83ILUcwN49kEgPyZawzY2mv9l6KPyHG08RKPE75rUH/e8XOj7aThpiQ1btJFR5daAYk
jfeC1x4dQQNm0pqDe1kTjpXD0vVaw1gHI1a8aQx3HWNvIdEXaGonFI7kJTvuIyU1YgBvuO4gz4Zx
rhBgzx1tmOxz2gZF91mRqAW0l754I36EeFDWY5AdlJMSGM+mDZTwGx5mpKksA8cBQDnexEVNLIoM
wQ2cYiOgbLMXDSIpU/ks92k8IySfYd7qqfBXY0pCEVMB+KS2SaCstTVHCKk9IsrqdSC0mvU0jTdV
xtIch/bTML/ZSGC3aQi/1RFIw60U/uso83Y71NNXNYiR9q33RezBC15TorcI5t0GRrIzFOVE0LX4
j0rI3OaPOBJoFVBuZLrZJ7HL8z3IqtUQYaOwx2vTx5g9D8ab05Z83NMHe3umzjUhCg3b7Ww8qgJm
QJSm6C8KNAyBaJ4jNnCUFQQoULb3vVFu0DJ8Wp44SQ+9FQDwngZMdO7RB2OdwYGDrbupI1zoiY/T
2DtppNV47rG7jsYt1Hd/ruTaIONGSpS/KRaqFbxwF+VgcDcEMHP6NlknbQZieF4kc3T+SQNGlQy0
nzQ0opVXIxunLpLX2dIM8iv7g4SVcz0ZCCTTkuim7KddTCc/vJ483KXFompH0kul0KU3Lb4nlmtt
km7/CQT+AWjUY+VpVNjVc0u/gVwimhy1zybdKW50Ct+/IDHWD3nwERpVr4KM22Wo8dS39iZHWzXP
3TORw/GKXiIEgSBla2L4Ry+FJ/AOJKm4R3p3iHgUbLwUpVKydANN0M17XUWPlcYCMAWuPjMC5Jao
R2Mzzfqd4oglu3fTjRf5z15ssnSiyf7LdX4xuqoCnHacL6arxen3lx398u2fL4tVNZY0T1f95Y9D
0G9b5X5cXupvhnaoRP/7O5d/ONUm8gm2cZfv/vwiylbUK6N5/efby0v89b8MqUJMTxw0TFqj55kz
JPuqzvko/vOV7bay0eIsR/w/Lzs1GAAygS1u+cvLcV7+9Odf/vmlv71K6NuPxZxkOOEWz+/lMEw3
NinkoRf99c+/Hd/fXvLb73w7cd9PzZ/XWc5e2BXPfkMzagrPoct23WnN/Og2TX/LVPjQJ6gDBjl+
+BD+qVW7/WhgCawUaeqGlt1+QlEEsgUBn8sT7QJ4BsbSD3dCUeCjp3vLIxDEafzRpwXUftqgDaqb
NcpU7aSkJLQwddrR41Lv1NZsCUCKAbrChelfwwgimASoUptDcGzaqGBpI9UjzmuUP2nVrCzR35lz
qimtjPyogwgkTlVcl8zeCbu99lSe3wn/OHoq3RaCLRgbkGirIpQznm3+biI/fEjMT4wO7IHTWB3Q
Q5aw1Zxxhz+qoD43xvkDZfl9OkbA5XApmggqsSysa7p9G4FIdAOh+5y5yXDMrHJaAVU/JVrca2yu
GxfcAIbB6xbOSxVnJl6ZWa7JaGQrhdd270m9jxzvKeBaOZsTil4XXHnj9NFeGXed3dUb3vUGdkO2
GirJgFwcQtcgYAwQC7TKsHSgzBlSMu3ipBGbxnSzwyPqZHeZ+RjT6t7oWf4ETAc/GyyEaCDbeMPR
49IBG/OVUbPZANe9Nhp2llvhUllEe5BUzwgnxFraANTGotNnGhPUPVDKyty4ycfavzXUsc6HM32N
DxNHXml2BKwR6Z437IOigZgL2T4nIlDXkZ/vYs3ZE/70o7L8O5dp0l5jYVq1ubHrh7bbUCrqbdAl
MT3a9L4SoD7J3JOHMZjunIwHKrnop8gud72nb4bCzY5FMDDHEq92D1eNyLnoqpZpydHSThdJc63Z
Ud8qoMdhfSPNIL52JuGuLK761Viqeh/kDhZKcNbjPCX8W+JIeIDiJRyDtZjMZ1jd+BJmIz7MebmL
ippJzsJSSDNEnPQe4G8QKoDvavYmfVQdLY+ISeaEH0YWJGrnHWsgWGG4NaYB5GGpFz3D66Fy49rB
SxZsXELlD5UVf6UjYSU5+SQBCXyY9QfrYLWeuokEXCCstfyHS6yfjAOoqdUdb60550wTCubKN0YC
ES+Wv5oMgYsRLB4LQrrXiet2B3TN22zYFpVvbwKj48zU9dGKx1Phc2EpEt4f5fjlmI155B9h3hrz
dJN35XYqvXeMPMNJy89kftRwlQ71jHE8Fg3UnXXVxxpXBGEQCEk/XIdKksjl26wIntLQ+WKK5Gg5
E1I4HVPXuAqiBdsHDuSAGN9YRw4quipUDHRx9aLr9VF+peXbiLNlrwQCyLbwArpG9a1ISLCicwTK
ME1RY5bbSDMRMF3MtrFGuzfVGoxCaW2h7CuT1lkBZiBHxKDttNiR2vNqN02+HjMaSYzpnpomvV/G
A1M3ABSUXrwTcfOUEuntup+w7Uh5now7PaNrifIwWktRAMieYOKZ5thuCea+1VkzrTMbjS++FetQ
1+570UkeGk4YkpuJLUzGaEbsAUOeqNo3K41OrbTGfSfmLxNjECXzo10N+/h3F4TWehxBdXV+gw3Z
+s0FiAF/zKghEufFksMuoM7fgzDMt50hp50v0Ge383QIhM0FiBQlyghgEjT42SZHq3pCWV/YGSy+
T2qMsQ3jU5k5VzO69HXc+ngc2L+ENmFBRQK6ppteMpdUnzR+8U2Eqzb+exigGBoT61zKcd/P9pXt
+HRRnf7oTvGTERt6zUwxxMUYGMxznHyvv9wYCFYJBxuZ0rwpEpR9Ri7ktssJhaFtIerkd26oe9XC
Gm2DxUc+O9v4ocnrepfVxDOXU3afp/l5cm1zy7BASOurFcLeYmC9zsP61Z/yixMXH/KQP1UEUhBK
kqiNAVaFSwmH2ThXu0Ea2U6WM/UM4e/aoZmw+DAt/pt0aso7FGvh2TBvYjN5qSrUpkIMHwGyCbAY
YJ2nbmJ0PYcvSer8suspIKqS+naevaukoKTAByofRBvtJAkE40BSVS3FdcMdEGnjs0l4PgzyzdAF
GxZtl+e+JZnFdV+kBRK8fp9Ms14LGx0+gSfHsDHuzDqu98oy8ZyijqcMr+GJMzuLAt3tjUK94GCK
T7WZ//Ao9OrWtHc26TRoWGiXDaP3RJgWZg7hId9X1Jk1qheCbMu4JCXUH9jP5sxJy2Q8mEmP2wbh
atwFH5GDoDcV5E50WUmsn/tOgkuy89uU0Yfc0xR96602PqW+/csb+V3U18is2STGAZm7VYLoesG4
q5grM/LdaavsogbpJKpDbhMSxX5DxViGcdkXu15etcESmhBEJW6cXU0mA366FAJXgDDYGsC8BHX7
YHv0NGone2qQmuOZJ/yB/DTTjBGH9/qYJQTB6mjZ4jWNfbVQACqffb3qUpLZCUPeCg8XSOxQ8bNU
XZkNUSpJTKqcoWOwbYXcGGafEVYa/g7kfESoIveUIjyWBybbc6MX6aqD6pdu4mrpUA1OkJMHwcIJ
cO00JvmhDPtjBbrfAeLKgxPLlLcpUoR4bho/BzQyYZgQFwTk5Q5g+1NREBPYLJin0qSbx+N78Pq1
UQNJl6G4MvAEr/oldtDz262bg1RNAWD1y01q4v3b8j9OsOn2zFtj+m14BlR4SJMo58QmxbqzDGoa
on+3JkmYW3xRI8ahtWYMsyoY013X4a8iBkRDIIzaJnYVb+kJPSRdofadVU14lh7nUhRf9MWzGgcw
MovqamZA+xqm4WvntLC2EximhVWfjJExelEdg5nEn1pnexcL9G2GlbmGo37iJvrC56eYi6TiaiqQ
gdfCvjGGPNoGIYkEY2+/hVa8U1cAfR0s27ycbKr3vBnHLQa0JakB37T0jjrBZQKeakHZoPNHUr9T
yaGt+uSKTN3S2xB6JE++nZynKPcBrE4PY7BHPUdsq9Z7LyGRkWkBi8S7HQ/BKt/G1cTpsboKpBUj
odYnBE3AKMgq56X28TOUzUsdMc6GDPvaVaO9M+bbzgkE+qX2bEaUJE7enpHwncxQ3BkNrjc9SPxY
0a3H7U8QineTuD1WH3dJ2l36nU3zGnT4NUp8D87ogPwfWRpr9mNcIxbZTuO8dRtEawS99VdWeF3i
l2JOkKyV4ecb+v4Ps3XXaqJAHBzSyAd84lSnYNMnHE5XycNM/DL6QGfbj9CYpD8vpXh9E5hVdHbz
4aGzenqfJf1IJu+WcTu2/uOFxgajoLuidUtTuojJJEwquil//rLrGa9rxEG2LBksZbj5csOoWGIr
8Rzizdx1oQFtogHwmw+YJdoZE3+Hm54NLJv5gwfW7kK1unyRoTEiv6N0SsAvXL54QDA2kSQty+3M
Ds8cXxqgPXI24QgWUKjLbglxEgGOL2lDlDMoFtvKgjbSxKfBe27jiDmBkc0/UOduU9HJg7Xw7apR
o0AT5fVfOXt/xcixXHlsHeAdXP6OMA93rJM/JKlL3l68gKXIEWCIauE735eWe3SWkLxLoiZZBbzD
v74XXS43UwgMJ8yl6E5uh/urr1rxByJ0YQL9wRCJoU0QeKjwFQ9isKUlNCVVcLz8n4WISOb767+P
6b41eeAfkiXpgZY1XEq/mIlen43HC/On+cGgGXLP8vPLL40jirdxoX/NIuAB3TaGWiPfgOdfuGuP
sMJVKE18fgv/SxURpE+HboQGLrEyIhcPQVysC0wzmyLmYizMvl1PBWUFVwAEIXP5Atw3Az2mlnhK
4jB5OzNstbgKYsimctrTDjr8+eGyf+eDZFA4fs4Kfwm1KPjEuhUh7zPnnTDsvv8LPAWjRG1G2lYr
uI7/k8SJn2mD2vcm8XI0qBXBAlRxeGVCSHwXOl9qNEhmGJe3B53MG0wCNh5Hqu3BUPaP1J3bo4rT
A1pu90riCAHzYABF4vpt23zXTZBZL1/oZ2+sDuJZNxDDOmWkIicl8RGXH17+lC3falUxSSFRDDU2
Q8/ImFjEl96a7MeXJqsY5dSr0Fo6ONgYKC6fS09MtNLaH6xxP3gC/ixIFPIUIpo+cyk8beQCKdlV
vfk7LPnruR/uM3VKA/MFKzjTzKCny2u+zOxrV0hW7+xRvFq29UI6arNug37x8T8ALN1N8xjROu+O
1MS/ypC6+T10u7c6ZxwqMl7aLYpbaQz3KDBfmp703MB4Hj0qEEnoGLTT1WzV7caoP6XjfCC+vB81
aXF+RfgdmiUCwYuTQZN/rQZa5rYt8pNol7hlsaTdNYz6/j+yqZTTdRrNbOqWv/rrS0M/iqEDyY3F
1K4uf58tNDQjYc++/Ozbr8bZcvFdWFGXH5tdK7d6dDCJ/u/r/vlnF7DU5S8v388NudFm7ZxLALZb
5LjFIZxEtmbU8Lt2hzP5b7Ta/fgtYIi30XSb8moyniUVAE5EnxRlTaa4ccqTQJ10h7fRy8wzaWDe
mrngvdGo20BDcNWZjWELuiXUmBces4tBMXhwxDIJczFYpz57WJOnm+BHjWK00ce4r8e2ko/ccpb5
u+vL9hY/eVxgwXZLfbZ4eFx78soZ4ASolEgav08eRA7YE5fPuC7KNLnyxuQ0NiQ+uRG3lV56d2S/
Mseo2s8amee+RPJZ2znI3NI+GGX9xLZfUtPVe9d1eNy15s5Go7zJiX2BD2A9Wkk9HpwOhqEbsBYr
aoyJ5XovvBvomAciupu7cc72dQPePArso3YjuXFBf2DrHw8RWxZKRRTXESLzPZ1I9vqt9VsC7brC
Db8BZdgTMpm8VWNJi8aZt5I1fxpeTYssR3JvIG5m7Y5MhJ9Nps7Sa+7bOrvz2vDLAQJ1MiNjE4bX
FUv585DaezNt3GNC+NdgUvxOzb51VX9kO/ucawXxoWRQZ+XTF9T1l9oW4a5eBgFNKW+4O55jP0Jv
YIVANIXaqTb6TJrhjac9b7E8OsJmLxFFT46P3d5F5MS8f87AB+Qp91k7VACdyOmKJEYtJF+/4Gra
2XCdKO/J8sJhiwhVbvBOPOE4aa9cLMZro82itRfK31U5BPtmPhMugGxNiyvmmLlvoAvWAQ7h+dFh
s5K7trW38lfhOT9JkA+5dZl9MFebtosWmkDI1Sg5HhHEi5YKb2PHEKnrMT/HEIlp9VLlsjkXEdwa
+9A1sIjGGVyDASXCcOBTmfEd6Lx3QFJ3Q9jfJYgB3IwNJUl+RBMGoUY0VtO6xjsPd9dwlp3mtk69
01R5t7NgeJWiJLEBddJAGp9CiyEw2TxfhphtugvGqagbhEndeczHH85ifI7EcJeW8l6DEjFa98Ec
+tco69+KKDpLdzwk9OzdpPJXyZS/K4n+bO6rlTC4LZyhvC6L4oNPn0BjJ7z3sugntRYBckV0tKf0
mge9yVzpy2vKa2z4v0bL+dUxkucB/TFmCNoad2B20t3NRQ4dpG3aNfaAa1iCnzlRwBVC8wohga+1
yd1p3YnmCw3MZ2957/ZTC+uJ9g4PypkUiMn0OPvRLyhGNM8CcNDhmBBQKX6k89IKsJlZNP3L5Ntk
CsaYl+Fzc4u2dChwRiNw/8F1GW8TEs25TAWhbeZLq7xok6ATpg9v7urlddCLaIr6MGEylJ4EGaWW
wvXQME2kdYLzLmigEATDIgOU1Hrm2jexqjNkR1lvz9dCCob0HHjamNXGdIanpG4r4icLRv31KerI
F87MgtH/a6zSlEgkAnOsnGZfH/gnTVRwqivIRO4tRsF6bxU2bVB86iMacqsYoMxa443oPbpg4BWn
Lt33uoYOzWCDzfVtBCl8nG6rxTbk1M+aJq8XutftRO9KLs8s2wUkEERHbJU45VVIa835ORBHjQSk
3kzKioiA6Kh9ze5JNcnD0Ayrms4rGU/gCfD2FgatX5w8PK24ABOLApY3djC0OnCXLjrh45J62gnj
I/DVA2d4ohJhbe/vJuILprzaGpO36aLgyuja2w7IXBm6h9Km8zXYW5L/XmgwCWn+RvxcdD4TApk+
lOX02LfzazXgO/Wt7KqP82udMQAx+Hh6F/2jRQPLImSGDVwm7kWKRUW2/qflmg127C4i3kjsmthE
UeP266qImz22fFSuDVKSjxAtHSGIwfs8mP3W4jgy7srIuCOBnmi1GUEN88pOfNKaOM0uPiUnqH62
7fjq0NdJqsZjl/GLVE1zrb2A2ZV090bbvESx98zUgiZaRwc5zoZfbUkCUW+pezMO9139IzDJQ2SX
dWPmxjmx5p8q9l9G0MuKSSGCuG3QQgQfg+Ll/7F3JstRc9u2fpUbp68dWtJS1TidrNNZOF0DHQU2
oLoul57+fMr/nthguCZ2/zZwgAFnpoqlueYc4xuwe3FXeOVbEMa0AkufB08NSMf1QdHS2F8qvKpS
Np8YJgGyj11ok4aBzavv0bUZOtXDqPaG0X/zW/YvSTddalvHVh1m+grZDM1y2F+0RXm49ndBjY95
RE2ggPWwTX6cmjctwnbUJTNPp20PAl7+gsk9/SNQUrXAOFYhaivCtMPKQAmc9V9V4ESnyKtfglw0
C7vRvduAbuqCWfIrzLh+h/sJm31WZPuQtURqDCIQJmQrDafbatI4nrEvJtSgtEAnwzwWE31W3VHV
qg/1szfL6PXSvwlc6+yOtnyo1INJYo0XF8grBGo8y29j5hTgAjD8rngcZavOsd98ippDNYG9hias
rTuf6MYuqHYmG7E1CcgY/M1ALCBsB6vCZn+p67pg/Nz8SMSwSz1kT2SEsL4aRrly0DIuphppVd5l
5JC0rtyMblktLeE9+m5aPpC3QQtFNv2WcjNae11HA7olaDm31F3FPO/oydY52lFlbPCWABWqrOII
1AqHvDBOnpG+BjOQ1cdHsR+ZiQ1wsI/d/MUtohmfwunFu2ffGLPvRI3poRhpkesl+KzIZIOYJHNn
CbXkTQ3oejPbMFWaiR39s1s7Rj13/QLDjmI2W2WV5W0JGQBg3phogmbYlD2QjUpQ2UmQV4kcoaE/
xqPkfP0iFMo9zUNpLqeLy+CeIBJokLc1os+FaL2jn/poRewRZ2Gchbse1a9RFfI48jBcltCjFrIY
FSGLjf5Ardo/OPsScvuDa8HbSHXLONgduA+/ZfrVZ0P92IoROzXcDFxosbF1Yy65AALGnVk8BdDO
Ltc/wL1VQEx4EwU47R4yOuE73F4raaDoTppmOodTyHPVppopdZMnXcvhAZUlj2Gff29kG21NowYg
DeYsFHW0s5nQLe2qmTCnI/5xfPPsOSOyuc7X1qCx9HNKJ3gpnUGup8Fot4bBdq+NJ3sx9KDflacx
XM9afhp0fgm/dd0onZ5L651HdzuYpXrgp6yMuN0pHuq3SVwJ4E+iQIbXE+U+ANgztn4UiSM8bnR+
BrgiNqAlJ3mEhyDJtiHndT+pTt8RV7rXPCxGIeVEGgsSgkbs9rW9I1f3vp2AOsCT2YSzzxITHUOM
STuNtdWt3JDa3e5Q3iGPaVfcZgCoW5+oqBiqilspBKOA8XgyRQ3/2dSDjc0h25Y2jXitpK/YNC0E
ox71BeIBTJTyxo8QVDZmQ61I4FoqLwXYEEHjjwpKa3AvPZN0xyo3G3q7khA3PWiWw8TObzA7/Hk8
QNfSjddCBmqP/eAUjJVzCuMxhXxTEyklj1OT5ZvRqT8nvfbNk4NES5otumCWtxSgqZqMA4Feh62r
nxxSQqEZTPvkX46sMFP3KpU6T33+UOR9wsxz9GG/QVgJqeHMgsdmjqklcrS1VQfR2s1UAK9R/kj8
od61dPOQOI1nJ/YP86/J4ukbO8PSr7zqhcwrm7FmWA/EZPjGY6kidesOGrtP1n+zdBejCj9raXFf
EPQwgsVAyJKg8AK6zsM1pOdZAGWKWKplIY0VAigg9DmY37aTMI6C1zRuENSacEQjVUynOHpLc8vb
M3ajgWo3gAtqVUJ7RoZJ5F9EHK11SvKKHXGNJTvwaILVyQ2NV6CMZgzX1GfGY/k6MzL7BZdMfGmD
4VPlU36EXbfLAzZs0xAfvbjJ1n0miS/tZss0sEWPkskWbbELEjOgmmnDnTmys44zHTtkFmyMavBv
TDvlriQB+d4Uxg5Olp94ITU4iuuR0erBj8NLZ/Xa3mcmDV+iWjLTx6cUCpBhowtJAb4eZNNsndEj
nK9xfQ03JqM9klQH1YoNcVXNSo3uPuzKeq9jvorJP17b/XSXivQSVpm9g49KgqEjomNuEdCVjM4t
z8MnfSw/cwvp+3BORgBd5+2dmYNW0MkzjOLZYAq1tbv2NY9jokOt6B5V8ew2GY8qlie7i1x2wdQX
TT481wkkD3tAdcLMY7RpzhKjxM9qe3DuTEim6UvV1x1tRevY6NgHZMmOyui4v5ki+1gp4xuuLzCB
YXmxSMUYqw7zjwMjzM3lHmITHJW7vCRk2emsg1vCBkO0zFTCeklRRJhWDyao7jF05/JVTELb5IlL
D52JBDRHQKpe+3q1xl+PWJa3/TqJbkOMSX6DLXR6AoqnzxG8peuQJdWii6yLZlVISsRUgLJNqKxQ
mOP+RCFCH5gmhSvjY+NZd32nqJhmO/HV7KcPrXWwucCXvgUbyLGsCZLYNJ5LeX/9VwSpotD08LSC
KUDsnc/AwLBBARVWV3xGxGYaIYLhbp0B9is2DKqC2D0LsyHzAFAruW7xydGZm1Q2whGSgpYe4rhT
4TUm/xe8QFttrtZMPdBeA5U9stdnZjaBMg39QyISik3cNEXyGg7k4wmbZnAziXViRa+5RMSKpCX8
x2sverkZBga4eYaEyecOKCPUVfbU5ttwzeoQLrMZJYABHJMmMj1NkveefjHLAZs3stF1AUmEOrDl
3GCeC5zPKc040BzRYyz5kYBiidmp/H1qcsTRRd1A1hSAmLzHzkYzSxKsrEZeOsFqTM9kJ8v+0plU
XGnDfw99pt9+Xa7BqxEyPf9LJ2FDe11SEwugSCD9z3HvPwatYqVjhoR8jd1up9IV8ak/zL6H818R
etxPTGjA+NGQocYkhmxCYqRVxjfW09nCllxESS/OGHJzAdwNUVYFwSxECjEYBREU/TGyzK8OxCiq
6vpchFTUeolN12CdD5kfI2fkXrButUFykgzrvuIigZ+5chvtcUzxlJex+tx27MXskqmPFnGyZamv
QxVTGGmozBqwnBwZhpHxgvPOSGLUYBGh8KDBuXUQF5pZCpROhK/X58lUOfs0yPcqvvSG9RaWbB1K
j/9ybd/VUGDmfzpSS455/ymcOHei0DScmjl2aEQoEafvbMS3Upj51i5HaN4kQOxqDARN146bLGST
C3CFbWo6aE922I43g5C7StfPU0OkTV117alg5p4xM907ST7u5xrYTofqAp6PjYOSn8GtyktPGamP
Ro3hL11rJiCtpJ0nPNOKWRs5gAOUnLyzPzdBnR6uX7S++xKGpLsrrbTWaREdNZhLRC4q5NWCTcgB
js9LOGjIZy1lnIiujHb+hBOcdfSeYXu/nQz9vrRae8NaYh3Mzj8gRqEeGkHSs8XfVW71xUvhbFWN
uAuJPFi1SlsPNg/J+aLSZ6xD2ElIjQwT43Y+frTXbiyFM036N5OkCcqnPI7enmGPt533/GpsnQUC
J33fujtiZ70tTX57gRaBwV2lr9JBr/cqwfF0ld0KuKFLQZyH1nH2KAz6hUeZMMw7NaM2gjWBwDgX
Gf1xI4KR06NPcY8SNIHIuKJ+vLOS8uyMAZayaVXj7mkyB7VpHXEtDdq5oJJB4kDRlNrJg2ytHBnO
9ysj0TYRYEP3xO+Fdoj3VqplUVfrarCf29Kt2QZRLgWoe/Kmeq6pjJfVyBp0XYhorxTAFUxvUTY8
jv1Us7jZX6d83o12Dnv/aE7/5O53mEswu6e4rRbVGLG5NfN95jD1p7PWr53sFhDShA1NVTsdSgSV
InoRQ6LoiOByFR6rcdf0L0LDcE14BvWvR/+b7aFoS2CQ9Q2uF9S2PQ/V63ECrq4NaNOkwDNPbsb6
+obLaZwgEaZb6ERPE4XgitKVZz0MFAEnLGKIvgm5BBCmiO9KheOKe3KlFRI3VodYwh18itaRRiau
OjoK3KuRbmFPzGN6BixYhmCpSZD7tG3fUfUwdABM1LkOAHPGeMDGb2onfJ3N/22TvmY5VxNCWsTe
QlsZaradu/1DINpnxWWFRwmSyv+9BPWaoXeM5zuQ3SOJZAkrVqJYH/NNnVdnYrZ4PpJDI8JPuOib
VT5gRIMKQVnCPypaZ6syi62vX3tLemvfdQzsdMvclV6z5Ptnwj1Yk+3hROsa3jY4mGWE8tMKEJmg
DyD7hrY3CEYScrJ79vFnLcAg6AgEc/N61TcbkJiotl3W50ax4Uv457Km5MMgQqvSiF+9Rp2uLXVs
JCZQfvQYiYR5asdqpUmb6PZ5yZ3ZNX45Uy6S7FI6HQBwXl3LXlvRVdiI+TQlNNMpl8z6p13mw3u3
aJ8DGOM8/rMmdsONJpJh4w3xK3El4bIyMcukAiZobx5S2LOtNXjLdORud9Ute5LwXDGFWmT0bV96
GGe4RYpgkzqBesnwHOqDO7czuu9gWfEGj5Z+cQv9+zg+BGAcv9CoQPGcTxB6pR3vLHOqlwFm9ZVG
g6rQ9fSmqAoylIzuZI79PuvZ/BEBbJx6apwsndBZF8rferbHfeJDSMmRb6Lt53IuQR4sKgf2dwAO
LqqBwrta/mrlAoBHyv04XyG16N5aTz0ZRn6CKXAeCnAgfk2QHKb3vV7LPb1vNjmdYKxHn3mYrx5L
r1ikqBL1mZY6egmPWRYVM9VMbinuOBm4XyZSwJwUn7Mtk5d5PeQ+QXXgrMsweg0d/7FIqrt8kp9a
FX5LUxv6ODEJeNmI4HGtJaKZnlPqPFSU1+ZAh9CM5s5+Srkr55uoGnmhpqCxN1mzFTIrb4MyXGL1
5fIuKTvw3bYk1dN801mRvbSOVqmzuz6wffa2OixnBqTApK10huEvuvjQH4zafS11d59ID3cgSYmC
CNOyLd/8Bqyh4OLSO+txdJmTy2yJnxlQGjHysENthZmFWJ144fZc2pJBCg+/+NXGTL0IJm8337tG
3EybjLczau7j2LLc1XqcLDStPXc6tWI3lxNEi29khVvZLQCMcjPoOW7phla3FchzgQ5vcX3ndY9L
O7bVbeVqD10vNcbx2N+oIsrJOxuzN5isdBSQDvbN1mORC/Fajc4ZEOG0u4KorrdLEHsLDBInDe00
vUXOb4AJoevieGmVLEs+4ngMG6A1+Tb3wzjzTVcYS1gd8NeCsQTHI7ylUvKsVSlHQTrEwAa6/yOS
U76dv68rpFaUru4q7ZEKIRmq/YozKZmYqhOEzm51fa3538LhfgWPtCiCEmbOvN0pHR1ivMmd1EUn
HFFzl56HTpg3CeGKIPcN2iE5mRWtzWJbdlwULp6m1Cagg2pp3nilr0Zm3tSJi31s5mTFUb5LHTqK
fjAL7Gw+9uTFaq2yg+XCpwrnvX2mTaeksN6skp2KDyt/EdKCdsLS26aabq+pfJ57Dwx7zeaOq3+R
plgGrtZct/UZoJMGb3tjvvYTsosbtuJZSolAlvfKAX7EcAdDhjaYD5VB/CLyNpuneD23K0IEbmwF
5scmFweBAfW0xaKhracK99lMdM+rLwVnbh0n3lODsQYK710EShUpu8fUVHZsGSFv+bXUt6KK+KBN
8yCH7rmdd1lp7RzaHpBjFPCYdmcweDhcYrzdJDhGr4PBTV9Le9t58NDthLK2wsWBAaneBUj80VhO
SEomj5bxfD0OVz4SZHDe7Y/r2o2XjkaDQME+Fru+zRV1I6dsNM0Htyrjs6Pk9zR7BWM2fmIMqisw
/FaOED9F04uTeW8mkbqpBGEfEREKK8uJyyXpSsltTO9hmcYEUnC2QRdlHjPwwn1gnLPMh9BY8SM2
GIWRB+G+E9xBe5Kd1oM3PiWdCldenSDCUQ0jfr2FNenYwwpJz1ofhH/SJlYsw1GProkmipsft0bP
aKXypl3fNBfBeyS0BiGbsuq9jIZqU6vbho7XhG7Jjf1nLxc1EVn1Bh2Ove0DXINTCU8DZoSIogSr
qVdvWrPjGRtQAGFugOEYAuwdq/YC9ghTi0rSe2GivClYvjHS9Ij6jC4+Nezg4b9nq1zT88vIbvF+
QsDZoSf5B+nz/+mEf6MTCt0Ep/H/jhvepEUdffuVTfjP//lfNqH+L50IX1s3LegOBmCW4XvT/vd/
aa7zL9s0bAs6j3FN/OWv/pdMKP6l6yYgAwwAtm4RpvtvMqH8l2WYpOu6hBHbhu1Z/1HW8IxX+QVT
YJtUNJL0YtOzTf3KpfuJeBMMoz65ZdHtLJJKAPbV0a3Gs+/QlNVtO/a4awg12UaZlhyhhBHYTa96
WVTJKi4vspzIjoN2orUJ62sJi9+x6vxozRTklHwKr8ubPZsertPK3dU62ZJeSJ340/G+/PNm/w/z
gksR5W3z3//1jiBj6TPc0RV4v1yHA/yetFBVPEv7aWy3Oqdq2XTRJtHo62k+UkLGhv1yoonGhOCb
gy/uL68tZrLET8fvnxcHjaTrqFI4Je8wD7UZ90JgZt3WRFy6fbGtUuQo2I/WqYGzAGH1bWnPrTTW
St9EPvrxZ//j63PaPBOFg2tL8x1VaRJjUioemtsZKmzKgeVkgHjfEPCboXgj9WdfRcNKj7KGQRp+
rb+8/rvr5/r5TT695PIGW/geNzf2LWZzi4NvWW24pK12H9Rzg1hZYqHL0F2YZotA243e6t5NlwOP
80Umt7C388wE91XS3vn4Lf35HZkA0bi5BGpHzthPV3Q74pRC7t5u2WzZWBbwzORCVsePX+U9UIkP
jvxbGKy/cBvxEb17GTrhZtNXgNbGaSZKuwXserKMn0v4FQm6kRs9yH26GqzlRi/QdWnDxamBe6I4
Mo4l2/xtOtr2gTQCd/vxe3tH2rq+NTLDdTwzBpfke+aXVfWGGQqcPU31jcCQ2fARvkkeLUr5j5HU
edD4cfmXK+H3w84M1fAMS7pCgn54h2DxwyQeXObI25hcyGWOmYi9lVf8hUPDkvjuduNV2JGTnADr
zzLnv//p5Oou0dciSfhoAVXg5PIxasAFzCjpiP/nR/Hnl3p3gm2pBxU7gW7rwrBYgC8B0R1/I2EN
VYgzV9JmCMhV/YWHZb5DAV1PHpELtmVi9uYCnllOP31CRYCBO9Dz2xrObDfR2nznZfqhjWAmTyXl
Y+/Ri1bdqSyHx9aR8VpV/Y6lgdaJ5iQrZH3meoi1La16Y5ek7EiCzsCwxLrrdsju0HMcK2vUF3g9
oHJr0Y86MKet5hsnX7HjJhP+RyPsaaeSS+3iqQsSi8YO0u6ju0iD9k502hdZWdHu4+N9Xap+XUot
U5dX3KbrGL9dtjhvbQORY0uALGlTAha32VJmhgGfSgv7u1avF+ysqZZ777FJIcbEUl2GvHdW44jk
3s4f0gaTgw6vYdE5oPLxXa1MFdNVjWi491wsRt/rNBkgTkO2PrvOBGOJspA+mpiH6vRyoXQ1b5g/
NXbdA1PDTziUY0Qh3VEz4pePPzKV3O/X80x9MufFyuLXfFf9dLZjjzbaZKVIfCsHY003HTDBfh+L
OQBveJrigoikDqvSYCFRyhWHQ7N+KK85U6huSlBhx6D4loNlO+r6Z1zaxaouxWc6G2LNsDtCDC5g
q6CSN+laBmbqPHodDA/9NdZctGojqTPDHBujVXjzDFaztsdvJn3mBXqbHTKvISlK4+9knN2NvXvn
FTh6uyN4dpy8qmKz5ZyMVhd7FL5yPMRTQG8gpGFHIXwzdMgnyuHJ7Q949Ws2C5jRCvkAavXJtdKH
GnfYzrO1cmnnHYhS12f/eJMmdFlqqTmbySnNVWEMPEdl9Az41xXlwqWRPLnBkxlHl87BBmVjjIrm
vbUa3lRJTIVW5motAtr5UwevO7kx3AsKaTvDSlp2j1In6GDQ2ttgwFbSSKZQ5ROjGsQVkv1z0ac3
Uq+Ac0wtvnirnnPotHtROGyYvbewtt4Kp75Y8tEuGGkhEPhiCPtR0rhwspCZhjfCWwYc48992tbl
h9R9R+o7mUSxVUfbqweP9Qp7VN3epqH6y1X1+/IPFomqlaUYrh4S3l+vKXxVVmcN3EeYJgjNGLdu
D6gOu92jP7KPDTBX+Cmhjx9fy398VdBNtoXpbX4Q/PqqXs3V4U0Jj139uTGHu65If3S1fR4n7Qld
60vi2Z8+fsU/1D6uRfadA2/T82xpvHvkNIGHpiLtqL0k+gG8L6xt8UON3Ghdf6UbPIGvOOgtxszS
mi4fv/jvNy5oU2Muzz3saKb97sYNmMXGpIfxcZ3iU1kbm1gZ2l5OibYpW+NGb3eO9k0bnOwvh1m8
Q53xfOCFpe1S55qmyaH+9Tij3dGylqbbVnbOGQA3VqMsYzIWqHGf5NHXjD3D0urbdpGG07lh8YSk
l361+2caaX/FSv7+1OfduEK4huUIh5Lo13eTRJja7JLsv3GkCkIatNADAlYIpCT6ylXcmUMjzqi6
euh8BVQ7HwoN84gsHB5x7BOHluqrj8+M8adTQz0sLGh6phDy3WVRIaaZCGohbhsh7TJNtXVpS0FP
uX8uA/Wjb5hhNzPBBKJ8wHMvfcnM4l45vk64ovicMI5d7BqJztjVFOowgUrCpovHeV21evAoYuPU
ErrOpAvHMa4UVGTZqZrCH6H0xzUmA/8vJ/1a1vz6aGQk6jjzjhAUvfW+pg2kpkEuMJstoiJvm6/a
oDsLx8/Wed/xUBZJscQkXxFzJglbTcdkNzWyWqTWfONn7NYa3f5qTJQudo/wN2lWQ1m2K2LSSfvJ
zBV4zHSjI3QGfeSb+066j7pRAKiwoaaRdTdnjxy90Wl3FmoqTuU+wNy8GtN0F3CMiijM/lJ9yXfw
7et1zs5YmChFJcvZ/Pc/PRl9UdNHRYazBUa0xLq+I8iFRpumdlMljhBEoHOF8GsHCBVdTshaEf6I
Iw02JQV/30ltR3mOyN0f7RUbQCisJlG8U68MFIHFpwzVADm8bGbbue0GNNkdnuowdW9SBHoYO+f6
xzZXWcms3rD6ZGEZ5MjZ0GDcYAjWpd9MgLHVV1Q2EMASSd7sLA9AXfgwoAT++Jq+Vn2/XQA/HY13
9xlhW4MMiCLdBt3sDU1VvTQmgbnQyQawci6RbD6PUQTTaE0I8PSMxlg6jvXUx+3tx+/F+tNKTwHO
Q5pVSDjvlz5X9XJQVtdsvcwhTFK66kCm2Uvne2u7EorBNuj8Em8nuP+ABSEVt9lYJLeOByIHbvzE
Gz8iK+GQYppkq6oOjpeBMZq0aZHNNc6cNT3K5JUhh8/YofjKvKbfe4EsiQqw6RgP8pEf+1i7XbxC
E5Iuwx5JLol6+ZqAgB9p3hJl6Bi3bWqhas/sTxn9N4JCW4Ws2x+34I6o39GzGCxRrulmK0t3vc3o
oeeL9BdT+l+FUzzRA+bZXnprVFIvXUurrQqjY1SZTKOCby52+Ju/HFsu6nen2UY+OVN6kUzT0vj1
orcM10n8mOUUG9LXwKfXSNcUCtdETf/xK/1hkYQCbAH6lxA9nfc8zyZNbFQrAqlfkP+IS8BVTomF
vLi4oKEWISrnPEOuIXP5+PEL/6HkpRdmuOBoSTxw9PcbZxgRGAZ9i+U5t9ZdH4NRcke5T9rmzTCd
cTG5/sox6GfbOenKFjF060yxkydPmYFoWtD7dzFldNF2Kkd7qcI6XhfRxrdpkX/8Vv9woQPPNmzH
BEFLF27++5+WIBzrQDpjHX10GHjQaQ7o2b+i0bqMTKezKPrROMwkP37Na9Hy2yVgAR4VeIwtkgd+
fVGv15oxiri7RN+ddROCAQoLx4lWE1zBwPXbpWE35UYDwkGX4d7w3b3R5FBrUfWgy5OX0SRZNAzb
flPPcpcpUo+RGA6t9rcSaN4A//5OeXSicnfkb0jpqGsRDvSsSYN7VUU6Nusg4m5bnxOMwvjHx0fm
j1csWyTXE7Tb6PT9emBsL04C4gebrZmfhtbAAcurGrl9ZnFmfMH1u2Q0ka60v12wv+/IXVvQJeVy
5YRIV/76wnEjggJSVLPNpvZlUPJOQAtc+qFD8BsMPLYrSyzPiMTGUKOFz5gntppV2Gvsw/2AJCSM
rohC+43uJjf498u/PCr/0IriDZKdQQ9OOqjh310yg+qsKcThtDU0CQXFRDQi23gDm+bEvvF7GFEd
k7eClpf9mqMeSgnjSpJd7NQEarGK/TAVh/Dj0yX/dL6okDlT7G5d+f5CbiHJovTRie3ognijZyrc
a7m1R4gVr0ZF8dq0nreMo0DfwJ8PVhSO+9KgidjF4NJVts0ZgT2Y4/i9YxL10CHqC5lYnYP8gG54
OlRueJ5YaY4oSkGM+la+jSg0zznPBVRHp5b4ZDhroXeaSh4TwLgZYesK/bvt9S9NdUIiOCH4o8Oz
h+zwFTLHpwkGwV4DavtsVMG3qYrWSS9CwmBD6DqoypdmPZVHglebihrg4wP2h+M1c+dtFmOHWvo9
Hz/U0KdYuV0xIbKW5oR1p0NuAXgPy0bBiDkKuztoFz9iZvcfv7L4Q63l8dRxPH2Oe3HfN7EhbNDu
h6O4tUcG4rHeyV2k+f6W/LKEmbMNtq2ub3rU5jepP/N5zcoif9D8z/dU7KUsYmfmacRvT4YyJ220
dGUF/03d1jLrCcgj2C8ij3dJ9tHXEVHgWRX5MZZMGP9yDOZdwbvVjBenm8smxqGX/+4uJ/0yiIkX
rLYtebeopMOt4RavDBWDmfkB0pTYm2UwTfu4JzEkrMK/3MV/WGU8nZaftIUtJOzkX1cZKqUcX69V
bdNuygAn7k1/SYo8+uM4Q+Gs//UTsxX6w16SmlKfufCOa7KO//qaLpKZLsB1u0U37L0WBiaXoWzt
y0jTBv9k/ZDmfboScJYeNQjmXIb+N9MJw4Mz+tU2GH3vAjU/j/WQeTr67wH7xzIZzODSGe2xESgS
Ayi5y9YJZ6mFqT25frMEiomnXyckWUNg/IyiDH6FXz4YYfrSqB7FUFPHX9vR25iqSe+aNMOybBYW
T0CdbW8+Rk95S5450XsBiA/8yImUr70dWuvBGAFVsSc6BWL+QVL4XxNH28Y4twxdv6eboz1iWKI3
M1jPkZfEe9pf/smP0mDBOBqbk97Xd5Pho7UdzDsGG9VT+8MsoFNGY2+/uOZzN4n4e09fvx6MRd1F
jw47iLtisLTTUOOHLrOcPTd4L+8+djyFnERhd4suE6qo5yYXOGSU6X3ymxgZv1PQIjKkvM299JlK
ppuJE9N5NPSDBfD2pm29L2yCklMpxvjoTsQ+8YTMQT7GjyBnO7xiE84w0arPIXVbplriy4Hps3Zg
JGvhRiEvTQeUGF3xEEfOG7bw6U1PxF3upp+JCUf8bMjopBx0FN3YfitVQ6J2N2BNAmzZrTOCdtnv
pf1NVBCJvWjTCUJ2UisggtloE68FLyw1MVsWJVV9l760WtwhN+NP12854QRH3JfZClp6dObJHp1b
sLE3ijbJ9VsCov5N6xrbFHbTMZ6/FLrs//nd9Xt+Mq6avva30Ujge2ICMVWVfbz+7t9fhizo1+VA
T861ShBYiK8JDS2ikz+o6BRI3B5DoKp1gHzlEI4IexceSopD5dRfRrtg9zL5eJaCgYi0+XdTlqUg
aEFYJn0w3WpFDYgDOkDhV7fX7zD5U7dRGkuIA8kOJ8mxzX3r8u8vVQ60llrl7GSzsqxJxm1O+33X
qBw6ilESbpuYkIudbAt9bFq0gy/9RcKW6sbrq2fFGdiEjoMYU1j+g3SLjVC5eNHCojg0IXsZnIML
vSy1+7YU2v1YVHd96qCgJavqglACfnvUbv1RA7oaWKiayc6+CZsmWF7/mFHin9QEmbIZ93WvZXgt
nGS4UCbUg0o1rDpYVmGTOXp8MJrQv0N+iohfG9N9X1b+UlR2sYl1O76T2FfuaDD16xF85WpSNu13
uw8Pph71Bx8FMj59x3tOVZxuywL2ZZsb/rMdN9oyl21GbeVuG3ucUCsiLIO6Mp1yzZ+ejSS70aTw
7jK9rp+zL+n8TYlsbA+li5uhdLYV25enwPfUgw0IrEZH+FSpusLzHcDsncwYHlTHiI4tMYSUyLy9
/o7SdWCvgZu1iTZiaKmRYmXWKAdJ83Sq5AuiZ5gNbmvfZGFqc30jr8YueEZwh1hdtPXWwiSa8Vme
5h4l6D7XWYRW0G/i3BQPekZiq4b6vCgb+Jx8bFyV3lMf5vZKH+ESmgkv3EddSmb2UJ40ZUyHsWw2
DTznekAeRKf+ru1RLQej/NR3w0FMEBTsgcDKouE6KQx3XGk1MJhmQGcKX+NbaKM9M2Rg0YPQkfUH
Fm6UpuGA5m32MGXdncIc+BlYVb5u+nLca6PWfLLGZ8tysmf0dIDCNBrHedxDpqvczx08O0PZX5j/
jpuxntodBN7kk2UzaJ+/b5tUuWnZTst+ZFk13aJ5siWqT7TGCu4bCVv1FD/nKvrCQpJ+gQ/GP08e
wHLVF1ck9jOR1yZU2eexG7o7041OoXouZSUe3dorbl3iroMOTq6FovYct9rb9U+pjKITyWz5LP00
VkOucTbovd7xkIHYZ/sP3vxFtQAVinCSh5QRKBpto96ZedcCIfKyXWkI9eT5tsRJVJrM2wr1lEor
Qfqsv44Dmv6qiJsHEs8FhOHovm765qGdv4iR/gEWpDlpN2mXRW/Rds49ND0z4rWa/xh3bfwQoYu3
B/2Ll9X9tnJHZ4dH49No5uiNBpt70SDEQ5MwY4Ikem2+c6KHXa8NmF8GV15822E/TlZ6ShoRYzl4
k2Pibt2qZUwxIK1mwbOPluaWa5J9wtUYBeo2wI92e/1djyJpQUzy0pog2yocVJd6bJLLmJWggtJn
rwqCTdZbKEaRtB703hQHSEj6wqnQfgMJNG5swbPXm6VOMM+cg0l/LSlDpFpOcQhEUh6A4+tYzGOc
JypegpzNN4xomzsj0pMVNifnUBluechsyVXqTOHt9WFXSP42jAc2+r4+na9f8Pk/g87RtzrhZEfp
VeQtCmMvff/rFLUHvALZOq6+F1r/ZvuCZw59Nj7AweubfZeG9YYdNY4YZ1xHsg0OQg+CFcrWeAE7
/gY99K5mG7GwJFnIvbc1zfJblCT3SeKTg52qTTBF3zVVb2vImhaeC0TqkndB3dePzbpwXEy3E8NX
Hx9P2Ly0aEp9o/6Gj0PyHGcDsxxb+bmP7HtdwyxC++uOcn6Vj0hS/oe9M9ttW1uz9asU9j03SE62
B7XPhSSqbyzHjpPcEIljsycnJ3s+fX3UWsDatYBT9QLnRpDtxFHUTP7NGN9wM0KLpt6ONjU1pFZY
Z69r38ypfZqHZassb4iDl6sum6XQQknirmw3eyPsisQU+900453VQMA0jwinOda0z7JPrpPp/Z7b
kdQmGM9aFFK0uh406RySn46UnVUoMsiI5GW3Q0MMKuZIMwRhnqDEbnKeapxfGyOXh0zNBwHzbkns
6GiZcjkcxhTIbzoaW1HOuybBMdiTSQHF3s5ZObrTBx0nbBH2q5OrLPAlwNdo8QRPGyWrzX9LImFG
Knzq234gaeM1y+rF4GU/pxbawq6xCIfuQ6oCm3ltiPG6Sbx3z8jJ5UmWbKK8vZd++OxMc40HeiIl
AUYGwKRiGTK664FpHKiRW55ilIY8167R3R5IsjoWArqlVWq3ZBx/JktWWDWTeghJepWCnCglbmny
59ce3Ezd3CBbjDZ+M/+OhwRvbG8e2p73F9ckZOMaVH6lFMhrrb6YmZ5uUISAHJPiSVeoOxsy3ta9
ka5zE+S0d50ahD+9zVs1K3IZmMSBBXVcXwdXAwI5GmrLqorYeq3PCOQzr7ZGHwG9M9k2vemfJocj
wXI/tLaXOPrEp1ZC+fFs5JkZAl6iEe64W+iQid5bhQ5yU1PD9Ve2kNhCRK8M/vV1FNcQthOtCyaX
pYUzX9y4745jHMPIBfhcQ7MwjeS1ncmZsEv7yCTws2SUHJWY4Lriw0vTT9xj2ZLpQ5IGlQWEHrXN
iKgLrL756vTiR21IBAYKasezdUs0ltERIDMH281m1H3Q8ib5qp7UETDYGk6l9uR72yprQEEMXX7p
w2g7m85PVBwRImA72yrHRhDb9Vx2DWdDBo4Hb6Y9i9RCi62P32xD07C44aMGK7JJ2HziDB9OXcV1
SfbuoTATtQuXHLNInw9N3b2XXABTnKX3dlK3noQPpMIwY8qa7KhsmICPLvcAIWxU5HcHWLQXxjkW
FrpIniTg9FPi0uYyZ7QNKU+5Z2lIQeKTX9aob3VXBX6C0wjiLJbZlLjzIiIwposUKgNidNaVzQj+
8c0uFfVJttFZLE50djf1ydAUE0Wp1xt98Wea9Dc4BgZp7mCQXdzlH6ytSQIEdzk9DXK3MuWtqlEx
GMcTDGCAxx4XIzBiN31nNZCc0gg8I7YgjLnYkDe96sH9hBHyXQT7J3vBatXFIvtQ0N5IQLtWGWCq
CL5+Exa/+giGIqH2CyWhq07d8iRkkJPJFUb2SjR8d4ptd9pXk00yTwoN3xxAMkXMcrhmrjSawKOn
nHKFv0PbeH63nySykWEIdeTmZnN63LAX3LqN6e8V6Y8QhJKDam0LiVqRl+s8Zv9fKzBPia29KRiy
22b56vEtWvBzUrppMKvilFR1eZqLmLjHcf6BMR7TaoewjEEUFhnHqUlRn9FIp8uzXDc4IY3F/s/D
Kw9zyGe+LQT0Hi78sZ6foJcTVb7cM4Z4N9txu8/K7pvXh6R+LZyAx001u+3WKo2vZY7eVle2i66e
H5I8z1H5uDvYacCYziXvaIpOUwZv9XHPj+c9HAC6IIyUjQU2IZE9Kcs1mGeoJW+xbMbtH19qsQ+w
QO+6tSVsADsxXZ6HJEJLUvLPuZk0OzmN1VteRcUf3/Zay1uVkAY3wyzzcttaAgZkg9UD9q92VHX2
izCOMGCZ4R1F1+ec4/1VLJS62G0udUJgM7kfVNMDG0+ua4bL2ydvhbY3eMWRywMwIzXACszBcokg
1jYJEWGXnIkVmYUyW6W+LgEcSZMPOaCVqnHVNoo/Zs8ITwz5VJBnSq1VeUidWt/aoU1zLTx8eP68
hm7ukawk91pNr5pn+vvQaeSeYLHGpuH/nswWgkQ8BlmY8G5qyzW03XheN1pdHr2CqTf9CHfnxKqa
f4eq/xvYnI92eeyWP2XXRhqIkFEF+ONg1omNeXxfxKXxJztddzpPIDhZ/vjj5vHrH/f0QRCJ4Gfe
Hz91Hv/6H7ePf6LSjHJddAuV9vGjx1+Sj4f716+TynU25gC47i9a+vh48I8/88cjsaf8zTZn0jCW
h/7XHyQhCrgsALI/EO2Pn2aavW/skct0JNsjzM/2+LiXL/f++vJx7/G9v/05pBzAqLry9fH9x80Q
KXA2f/1dN2rsbT3Gt8e3gHLOgSqqX01b0ip7mK8Kn+S9x5d/3cwpjXQ1Ewa8etzlTO+OIK1sAlnF
sTKoxeO6gVc5gKlUVX3udc26oKF0NnK2my2+omI3Fka4kaPrQb9kFzimE0AXq/0cU6Ndj5FhY25w
3rkQYdTlcN5lKj6Iopw3btSJpxbG9TYPy/HiEL+SSJbcRcFwRjW+sbMk5L4BgRXQiI9cH/XdDNx5
5XikKtjwUdj2Jvovj9blFjPqoM/+UrjfqdjijeIghyMNRb0pBHl8FmePk+UfzdhelW3eEawg+xwh
qIVx+FYxsV9pDjg6fXZ/+O6TTVQwseO/wjHKj/gUu8A1Qbu0Yfuap7R0HZmhae8ku6KC9q1mZ0fK
3JeyRVxUzvWe1uppnsQ28ftp1URhuBoYngijPedwntZEsJNIidpPLPbRzBpXYmAJnFT+BgaJwt4A
gqrI61/Jl6Gv7+TgmispwF/70ZOoxiczrT5bC0ZpQdYK18+PvjfCXdzSeOCs2fSNdUznmq4iZYsw
orCgsWNYxIyFiRjppQYMPwWyzqgq71wI+X3sbp1ePuPJHnYk/nq4JD3/ye2rX32ZAs306t8y6l60
tp6CTgcUDIzuhEviZ0EeR6FcXtlFlgjZwVSxCoq627lV6Z8ihTZhyReEB6XtO/DAZWjsAbTFyLee
I4NyRibhWUOfcjImoiQJRhqFfvb9VgaZnybwh6tko9cF1NAEhogYr6n8XVnRGDS0wFsY2pj5bWIV
58RwVr3ewyOOVLMibRoWN8AFo8Hi3aiMsZaRXTVY1PsmnD/QOGZX15LV0VLeCYseNDsbsKJAeJYU
8k3LZXNygWiy64Daa5Cnc8kTKEW9pePlXVjvxVeNh3CyGX2sZNizBgy9MZhhMm4rgBr7hrBAutt+
ww6n2kWuSXyTs9I7Sr5SYy0vuxZELvSPTc96E0F6zUaxcGkIK3p3RmCEiTAd4AfJCw3NtEtYEwH0
sptT2INozHwqE2oDpAYnRzmvvYk1DZw5gSBIXPRN2hUEwiGoXycj1IXCKeW5TCB3lIWkDoaOIIg6
Wc1MElFFxd9d8JrrfBZEj6dKnVvmQ7ifgCsWOIOlHaFOHzzAVTI/er8I9FC3Gqp2qCCf2ea1i5gw
LO71faZXV91A/dHbBkd/HI/rdAJ4D4vG36F99TdxZv0YAM+sG8sBdpVQ78Nzh9RM+Wskb2JEXJqU
ICPSisYprihSVUQUTV7nW03LG6YfCSSjahgYY5XTrpLdk23mKoj5Jf6Caem6ZmXpzcC7JveCqQSB
SzLxNTdZC2e6RWnvwEkKKw7mXP+5aMCkpihGeHbo65jo5/NnySpZq5LvWiU/QcBbx86YIekTcr0r
HORaBQTxyPYLPkb8fX8kQ04z4vc4CbdjadfkYyega7GQXuIhXhhNCXZoUBUre/HJMvc7o3PCJ4dg
m0snAYiWGqe9qqp5l7aYjkJz+A1AZbpzAiKE6btupeqxW1K0iA4aoEKruXAOGt2cgeL7VNC7R05d
AbuiAMMr+dXSipC0AF8cKqOzKYE0+Md9eKq7dNhEfhp/aUeiBOwLPOUmZY9D7opYJsHp04w58BJX
Yl0AcN4Yitytx6doEPVwqEfj5kaKJo5kGHaU7s4RE7JMCuVLvdwMONMsRnNlC8zb9a2dVivgGjK7
/HFjcjbCm/wM65gCiyVEoPsDqz/M6fwyt46B+SFTsRPinFgHuqwAGQ7WELKGrDs1COdPNJTjhrx6
vAoExFYo6IgsLBarINWkubNVdMA0lgPXLtAjAEdfgYMJlhAnbNLaViX1oV1ITmP50zJSYy2FTFiT
Y0X72vQlyXqIsBhthesu9uItNFnYWguLXZtSBkP+sLf07idAm/jghj2/q8Daja+L64oZ8N3Ak4kM
ZAfC0msWO6jb5sCtsoo8zGTrJFHzPhT9u6kD9swodkqdoAM1QqcvnemjMsVhcsRuyiaHWSiwHaUR
U9Kku54K9skwI9g0EBg7pJtwV2AfcQ36RnK1tcUj+Ta36SUOWWpEQ0FOs7I13m4YPchr2EdMvbYo
r9T00oScsnmMX55183eGjfaa4hbtjlkueSYm2xxfncps5yvyA1qTM6rjk0lq2E5wPN5qnr4pvlGm
DlvZ6RFZKg4+5sxwt036ysgb85G/7Upx82fck6nt5ozUk3ztyuE6RFVDxeB7wVAsPZaXT0cfPp2r
deNT3JzayV9XZuvdMirAKNfUXQn5nmQ+bzqrzy5jBjyuJl5jYviyrbp+azM1C6iTCZusEMZBD/LI
hTIu4OvLJXd0PVRDdnJZpgc5hzawUAsIgeqPfTyawcSkfm2jfr4Bgg8a0T8bc4R+Lq2JZFksMb1M
jGD6jqWjeIYj627SDFM67E0cloy8thXU1N5rt+cRjfihj7LfgxHJtTAcAiF8ErInaAl57ps7a8DW
LJh17Q01h0HrLqlQjTowl5kOdqeyU7PEdbVwn7VinlFFjb802xcnjMY+5AkfqzqaStRYALusEbiy
i+7vyihAP2d5vTa6MH2qLXrYcDJvZNiNHqyJKn266wlIhIz16j6yU7hfs7GgZ53R3OPcUk8ifMYl
TC4UILk8jcwnNArlF7Tx2dYrySM3uu+qC+WLnaZgO+PkOx+3+qX1Osp6Oy5Ben+afVp8S7q+PulS
G9f68iXKOGLRHDM7ir4aD3HOjKF2o+0wDsanlgCYkm2g4DD1te1+KyYAR4gAmZLAv4QPNd48PHnY
G1p6AkZJdpimezz4w8Y1hvkmeJpXdmoVh7ykhJz4RTufXIepjn/Y2O/z1Ovv0iHDkp3ptR1l8ZIQ
UsQICsy5l3+2Nlgj0RGnZhX6Z9beUkT853r4xUCiIcAQm1abI60kZAiGdmet7Y6giTSBe2KAlZsU
qL6I9BYcplB+UcDsCkQ97LYoO+HuwHnuB5YkNC9lFCZA+xyOdsoUACaIkM33xOsCe+qBx+eREVgJ
CbOstn6Yoro6ZlFdbYNxYVi0I2lLMxHsAMMSzErQILaajJ0nQvN2JNY4B5a2+74dnm3Lbq9TCu4q
NI1+K6vJBDvO1TW03QPaPZC9uu6f85oadii/KTMGFMHwElWlvy+k+cttdUFSnriMgjGCGEXgDJ3a
6UCzjzn7phXpQAvnwjoXY/SBtY6BqIu/OwMbF+TlsMv1ygFZnpTbKG87JP4O3PrI4oIbTjnzhNHa
CwBxPbxq9ijprefUNRLDvieJbQMXKlzQDClEo5KJiMYKDKHJFDgJCXH60HT7WeXhASnPYY4Jbs69
HFkVJ8VArqNgVLWxK53M84xkISecvsa1AQkGx8KqMJEyx2Phb0tP5euxSeQXg/iTxmGkXKFugQdX
QBcI/WQVoXe8+YzHV2bdkH2wQM705sCJNCL9cHoGH3387AG80ZFVN7b/YViAuHsIrnYjgEtNCUXf
QByvSZe9hg9HteBxGdULHOGm1V2MTJu2RUcQ3NJ/nmbaWeSuIUsCOyGKICkOluf/iMB7X5QdGDF4
sWjELJJ34FdYtBcUFy4TFbkA/jWl9jpibTHW5XmYjginafxSvPZubKudSBISauFzQTU8hJla+Dck
xEBvyMBDPKVp7V5V7awRn4yvUEjDVGlvxshWxlX3dKrDrSbG94la8VxWNJ4M184Yp+cgQ45DiIYI
98p6CysbX30Saj+c4TfJJM6bkb7LqQgDokKns+X13oG0E/ZwUchFPYsvBAhD2LHK16Icm0vYZsZz
P7xIkIIUZ50GLY/gzKLlJGGUv8sQnNzJCWM8lCfOpc+vtkcvF3mopr0igpMON+AeUsF8Ep3lXrUE
+FtvI151BKpRT+P9Kxkv9DbxKW4x4yZabhorImXMnd0VZaN/9fU7a69zMRH9qapsT6TRi4zb9MyK
YnpWFqjmWaPX6FLWT7b1Dbqid3/cMLbbp5n5IUnJCBoShRChLqk7zYQZKJpe5jAdL1wP+mer14+x
Gf8YGBMzte7Z0MSo0sixbS5zFxb0BZraoAbiaRXlvRKZsYZ4MjAa7tixzzkRtTnaZ08OhJU7k2Qq
F6onc9509tZHuxhYpZgC19HLbRcX6VnEDcFJ3nwqGRQHiamL1agz89S1nnWOzbq5tkHQTOFwz9CN
DCwpaygOZ7yj49GPEG8ncvhI6oHs6ZE0nlqW49GmYa0SuEMgVLDVFgT/dbEZbQ2PsaJxyvJIflmg
NzVqKUxLZyCeCCvKeKtsiLCk9FK/h7G/brUwOide+ZTFItnHLBiYgE5rR8hvLN85Rawy2Y5pCmYq
aaebqKZ2zX4k3Zp52AVll6p1TKr52bB/oUXVDjDPvR2E3SN6A3V63GgKAowceWJklRT3YqoCB+HN
S88n/pj2DfyeTu/Jwva+l2H0oWHeBGcFcJKuidhZ5slTKAZKxlIGMzDVzTSIblMpk81x7USHoo1g
dhV1tHPnrt7bEpx76DC5mybipLR42fEn7J7tbZuGsMgHqkPCxb/BabvkHcGgsxjUaXQTyVKk/Pag
EBE7lwSxZvyaLJ36d8qHY0tPvEsNr96Qd3A3505diz4Zb2FYnabJMDdTIextySm0K4dM3/QOiAyj
jt+mRjM4JPMmEBoCvtBLKYVSQkkkE4mbHf30zc/a7cWbXw3o+pz8e6XhDx2tMf3OXJ1MW95ig+Uc
aKwdTm8Mf0NMmC5of7WNi+GlMFJ1qSgp7CLZdU4LhJBz9IAFhunALmv7ZI/H/gWW94LvM8GyE9oO
3Y4Q6yRru0OawRpuCbO9die9cD+8zkS8WZNZbdrTi+UUcAPbjhytBrGCiQi5KEHPyLal7/DQCXQI
3pDatPYqIfWade3827FQ4VYsx+keZcU1bqp3lUYMpuwRvmMGaaNKbgmoUBgWXCTrdEUZ+fNYSGDV
jwXwFuYV9UqoDiZtYvysoZ8aJpW+xtqvXYAi0hyJAaz20poqhAZxt5boTHd5CHmilHIzSkTvmdwM
4Kt9D0oXMMzPQT/gHwHdqMOrTAiIMYz+GNbavtLzIFtCVMyR+Y8TdhdVaN/HYnxfslSYW0ZEbszT
uJKzZRwqbbpB4/QvUsvgVFSAslBTAZrALskU1diWgqwfrvfLR7dcZ2OhtmL8Bu+fMgX4f0tWgWvV
G+XUNZd6l7wYP5V7QTmVTENQDeW4bwUOeSc0kVwykqGWQF9HHm5bsc0FQuitiBf6Vncak1pm/DSp
6HnkRCs3etdczdNR6tkOlqF7iuytYUD8nLVmyb1j+GXafrvX/MQEdlYKAEaATXuuUcfKbn8zD9d3
nqihbIl4CAaWbHlW/WRN5uymSDDW0rDWUAUFkRmLVeLop2Kh744g355rhkuk5Q7kPPntSevbmDav
fa4ziKZdFiGH6DTrS1v+dJe4Z2SwEKKKySDPB25kt/T1GoO1vk3EfsLeuybTogxsRuF4blPG6DWV
YwGITvM9xouy3IFXHDe1nAnNDkd3y2l44sUa8TUoehO9Fre+NI7Y78ApWTohVhMicYWNDHrsTPZW
3AhSB5P5UAzFk++21bksCXNRBBRdXZea02nHM4fwAtfO/FueMAdJmK0lKTzUsWlfqKAUb1Zii924
OQgYRgRHEvxl51EQATHazXqBnGJceXVFsFVRq2vnzi8Gm7JlIuUegaNDR+qqiZ6aJ26QE+2/A6+q
DY2XOpvbIyfc0ZqcDNPN8LMbTIID00pbN4LxXhxYoR8HZk35FlXGrxhQJ1uO8ndD074bZRmuteqj
zJr4jMTO27p2+nuwl1GXGeX7FMu97Q3VxsRFuLW88Bdkq1tIFgRzWwbZk8merIkx/3a8q30gPgej
jIm989m/FFXewFKW2qkh0GplYi1cz1Fpcc4WH+x5abIKyhfCbblu9wyLPC1lsCDHi2h/MMNYpxQi
b+5wmFrlHjOjNdZktfPqeDVb0bioAwz8R38WP5Wb6hC84+w4SqdFyG8EJrT2Q12mHQ06Rwl15L0M
Pw1XVXfdIueMxAJFpmKagh/mk0na+oqZI6nWdBvSxzYSieXCWviHLB+g7avkBNbyTpLROlK1POc4
C9apUy2AH/phr0GGNdiC55h6IMkZBk2Z9R4ajGisDBrhPICnd4d+5dgjHN7eF0fb04Cixa86ntYt
I0euB/3knUbBf88aPQf/CJEuRWgpoDmJd/Mn4Lcuki4mtNHGqkOxc1m2ZLFzjApC1YfJqA6e5uS7
lLHftre+65PmneoRbpGRQMp2wV0xZBEwQUdNu0cGdKXBJDRdM8loHnL1JtxwOGLsq3Zy1p11xfpp
tBwW+qKWqEgk577V+qfHTT7YvyWzNWZ/Sb1leJEshOCn0JPWOVbiFzWl/p4r6w75N77GE3HNRpxc
3H5Iub72RsBIqN+WIf0PjjNe4IagNOU7e+YtyVvqV9d5IO0yZwiWymU91kYvLXJWCqY8PZplcSBa
Oj9GeqQO5WjfRUnOoVlzaM1ZzXpvzSUjJoAsR+fx3lKudcp7C3NFcT6IbDdmVkbgvDZSB4jX1C33
Rdf8NKsme5GMhHasy1B49KK+Fp16oaiaDiNJGNlc5l9LaqQpbsWh90FiYQQPQmDvXHNi8riTwVr3
GQPTycNgv1CO49aEN6hzFe3GkN6wtjGYNxmtAFEnG2IijjVAgzOSue0iZA/KMfLuTVyRMDdKfTtN
/g8X4dpad0iUsCCSBli3AMFX7b42K3Eap4j4C3qxNmX8loFFYNAwGFsl6GnmSr/4s8F10JW7ImIX
M2VkmTIacy+OTzJ05dPq4C/nNQ6fr3mYO9vU78zAqvmUN0RJnqq4DC+FPu710fKPObX0oScRBe84
MRaumV+JQ9L2ZKDzOOjLtZQcNrdEbzPFVx/LYJzinzAjI98V7ClZQY3NYZYWrTJZBVUj1rZupRth
zPLQlu2w9bB4bTw9JMWPvq0enW85n5WnwpgUpcKSP+RWt0ISYjup/tCB0wfhT9IXz39+WRhgsRiN
o11UiE3GEBACWrg4u8ZLJmCT28k5C0ldmfrW3KlyCeksCbp6HPxeTzfpaiRsV61pHrh2XJOJUlGv
5RN4sJswGfrOVr/JtbQ/8WK6vIVaDnIp9b3MugtT+XqtauV8CR2WE7EyIYBTo4QD4qM+YzPUJwak
Z1k+JW4TEEVjffcYtKyxAvGQ8HcEZV2Ir3q/b/uPVrbWSy309slL25eyQT9FP0y6BylcX+08/iBT
gLgoWMCOPflgudHD2hqtcDJP515zxKExx+zimdZu9gEMchks0SBC58qcKj52QjEd7yb3GmdoSsKo
ImO1JwPYqPODxio9TMyXJvGf42LmTaTTnU+VkGsM0hOSxUJcW8X1IwTGeuslPMgYEEHFKO9WLzeT
XuS4ZdX4ZI2DyXxAt15nVOMkC3/FJ+cvPS5YjSF/mqQY980oPwuZgVVMAVDS9CMosqbxafCN6Kp0
vWDd8FyGdL6MbtyTzZxz42FmYHwfp2tTL+MAJq0Lh5V0obpRCSYAvG2zpO5XaGlTilp0cBUMhZam
zhzIHpJR9sOwjRvuZG2HbTPemgqRG8f9D9eYbSryqj0k1RBt2kRlwWxmDg6quNlbeJ2+ZMX8KXl/
J15fkjfUCRi2PYUXn+VZ7/XbMHL8pECS+RQO+B+TrLoUahG2WF7HanUOTwXhw3EyJ2cMjdnVhGqq
WG5XLflcWerf2zyqboNTkcPU867DMdScPCfUL71VNlezyQ96XX0Rtsb4GWfOwVOKgqa11yb435Xh
R+J1nPxnhv3EYnnxxsIisJrIF/uCRvirRbTCSs/q7FQ7YX43Gz7wlSBUyxWgYQmTSi8kYDD8MzHo
jrFZnNnR0mPJfl/4BCJ0aWveiVtYTMFELna5cx6dqIG9qF8MzoxNQ9YCsGCuIlrO6NaJEpR3aJsG
Flh2PlfMBbv2OdIq/e7Hx8bZYbbK3zPGU2vCaJqnpn+q2jw/55gLaDwz4xvCRAzchkJgzprhjX6x
Hy6htLzvgOYrtj9cFA3GP1SHJGU+smKaqPtZkn0dsMu0joXR/KAj0EFTck3wExHo2MHdYapOLXpy
XhUOJ1Dw8dMwkgHlUetZRsyEZLnxWFCB3OjuKdfvJ2wQd0MkKwdGyNFKyTRMUyM59ZPvrtsav1FD
bhEt68C7lptoQRZr80DuR9ft+j4zDmRIps8hwjhHrwOXc3FdiH4+OQww9hNhVIxkiuOgYQuUvoi+
qoSxa1Q04ZlXvcTBWDOAtrLyRx5SiADrSO5F2Zm7hu3oV3bbyPTuTPYght7MAsEdoSJQ1+XXghTY
FX5DJux7EhbIw4z015CF5mclai6Brv3kEIu46hud3xp6gqAhcc8GiiE4jEAdoURtqq64EqOSUD/R
oleZ1C86s3643t2XFoEyz2uZvMU1453awy82TDD8jEnQ0RprmyK0L3p5kRlB6gWqTPZQcBbhlYZP
qnB+epFT7WKn/2Jq0U3FCG47eNa70CFqJYONvlJWfrcnzzuxp6/YBA/QNWuyqUuAh/j1pv4+4C4Z
8B18cxSDzyxL7gZuQxYlprPiM4nLIzzg/ts6jen87vApOGGQVcymHjepbbhXK7L0CzSmTbTR2Ad9
yy2Cqp2cN7yRlfq3VvUdIrXYg6iKvK9rYheQZV9cZJKi3Sa8+zXmzc2wN/uKmCrdMT6kpZojQkma
iLTjwZe/lmi7KTH0c5yCPpCebx9NQYBjWznoOxtW9aIQ7x5SodeGEQ7VgF2vXddTaCqG8XmanOqk
teHHyDjoOQnBT8oSoYL/mFeVaExLGRMMtXzpqKY4exPBbto4boRA2QlUxlhDuOt2dbu4DpJUvNrz
EK8XQO+xIfbjtTYg1D++dCTXO2hx01blfbfXK2TheTkWh2mYMAsU0Y+pE8lrLp996VdfezOMngcx
oLlI07s/xNoN8MFOxuELU53p3Ag/Rp7nu/esDOOvxmMX0Y0ECYYlwYiN8xLn87n1bZdxSja9ZBWT
NkxmJ5UjwqDNEafBxRIV+ar+NoessDAXyCPezH6nFDMHHzUbYAGCWLKOFtpGhE2Ob/plttW4a4rB
w1+Sl1d7wgdZCja5E1LzoAcsuGW7i6LSbqqrWRWfjBq8XW3qKBjMQRyoyPlIUGysxoIFfzhpUHGp
dNd6O87bzqeXpbaeLg4F/5rMuJ76TjP2vmG1t36m5ZVZZH6d2D20ndc988A+J6X8DaFEVtBl8bAv
kaGtVJuFZ2TfbcBWc4kgUs4tQ1FMXgdU6/DURxS8RdN98nIyIIzIk5mSTmzLIlsuxYZ4otO1nmgr
SZCb7FOh2WPQjiQTWW+TXWQvdaSpF+q3aKVrebyzJfXRUC7p23M7X+2RQVk7uW+d0LtXJLa0uG4x
3VntGFcSRDdd5qYXLBw2G8jph3Ja4/K40XqDZQ8eSOYXfI812V7Vfg9CfD7xWuVH1HrGc2gfk67L
7rIJxSksRs40g7bGccXLbHxpfc18M97zpiOQyY++xpoZ3SCKvI0OYUa57Vb42+Lh1qlmuBXefMYB
G/pHkDeptZqZG2zLiRJ1xvjKmrjUt02tmgfR4KRnM1dlQYqcLRPzqbPyn6mP9nIkGfcNnVSMyO5L
29ORpI4RbSvRq0vclDfX6rUbDQMioLhnxjOn6mRE2rGRvPJAU96c2ej2Vu+CUHT773QWxgHjmDgx
sov242iAmh7xzKh8LgMfHSiDk8xyyExGWRuYUVhvKrxzuM3U15ip+Jpl98/cMuPXuSNLMS6CJbAu
mJvuo5ft8yQNbzNa1XCBVHHsK2EDj4teI7/WT8RHWSt70uYN1wmygExQsQ/H5/8nmv4vRFOogA4G
4P830fT6MfzH90pl//iPj7Jl5H34/a9//PmX/kSausY/PdswPdfD/O/jWAbD9yfU1PX/ydwfC6/l
W6yJH7zTP6Gmlv1PHSiPrQMuNaDbLXbTpura+F//sPR/Wr4vbN+AhsaymV/4f//zffw/0Uf19IdJ
t/nb1/8OBP27n9nyQKlZ+M4BU9ocdX9nERq9U/e6HlWHSY/y2yNVhynjKiWZZGACt5mNcCYkzlp3
UfhpO1m0fyQY/NuT9uej+m+PYnEM//Fgl2cMXASPAlgBVFKP54KZ/n9311J6aDNx1+WhzIkDk3wk
e7+4MCAxrvYsMCgWitOGXTyHLRMcLYjs9hOIeryL7Zku2URe/z8/JPNvJuPlIVm6ZZpYzIEoCu9v
aCQsCyY5OQSZwz1BG5hrRIvgZwWS5P4u2lR/Yuqzr6umxSAT/bI4o9adjSAT/tOqtLXnEIlL0P0X
e2e23LayZdtfuVHvOIEEEk0+3Bf2BBv1kuUXhGzL6PseX38H6H3L57iq9vmBinAgSEqmSBDMZq05
x8yHbm9aFk7FlIYmYd9EzcMaWTu6NuxLs8KdU7CjdEvq66DSDtrQHJjrCDoMxpe/f0c3V/wfJxnL
KFcbtnUH8uQfJ7nS9GYsGrTFupp1ROaj2LohSzeUf2uzVPJASkG0bxJUCKKU+yTrVuzW7aItz6T8
PUcFlJjcoKpi6OrfGPr/5DIsZ9viQjfhRixfkuV6/xd+SNPG9eA62FJYO/uDvaHQnBK5YU/7QFdA
qFRYrCezerdU13qpZZDjM1TH1EbUZvrJfJex3NCnf/u6/suFaQu+hLwquML47f8kacQ6NRn0Vuqw
KO9byoHMjuHawv60KkV+RrOwlIYgQ4k83hvB8FqSYLAp8ooCuzWLSwZJ++8/xj+ZQpIhRCd2mqq8
4rM0/mRsTA1akYBoq4MZi2Fnxb6G6hBLkeFqF5VGONH9S2KYwUM1pPEz2UDbCd/QepZ2tGPFgzrX
L8drLgtnVfQa7ocxld5kBse8mPW3etHA9H59mc0lctHVSCxN4PdNozjbNEtlJ3dYxeqLGO9i17KO
o1YQhlnS8YxGNJAuKoXen74VXc6GBMDfrimKs2wcFvFlc7TM4p1kQJK6GsJzYbUfTK250nLTdkVR
T9c6Jxli+kk93SC3ye42o1Mi3MTJvmq7kU2lQrIzK3LihhznFJKs578/vQb8oD8HI8cSgsf53utK
N/7EG+SZwquRtd3BwF14k36YAVq9XKmTEZv1Ma4ozCVs/u9Hf7wi6UQzkOT5fRzm94im2Gy1WrLJ
hbY47urPOqPBP1WcoKn7MYR0fUb6+MSGUxAIfed7uYinomhSnF9jw6g0sCzSynea8DQk3CUvw2j2
Bb02j6n9PnGNZ2rD/TFcCB5azeF2K6Eo5rV2d98rm6TzELkercbw7nZIQ3UVvlsch0L42D6Kk9Pk
j3yM3TXFF3doWosWLJRKuCF31Ma7e0ywYs/iSZDh2S11nfCOplRF2VnXtlw8hLiwfDMQ/GLhYpmv
W4T1kui1toqm2oVBkR/LPD5K5LGXdhEcGta3qTNy+KMiuBjkpO8IzkuPTHAb3e4wXZoV6jySKA+3
FrJNFSY+J3TTzkSwqysR09FFkKOeGUHwkMVvk4YAhamNkEIxT6e87sUVZrOhEcUHSwkzaKVt+hKK
ozBydR7CCuS8VTge+nVnhemeRV2dxPQYgWcMFAlOwu0QqoRRc+4iaCstXTMtJJetSctdyi76QM36
I+/7FyDgrnf7jCB+1+sqNAVYuKbdmab+boVKeEFFIOEIUeZMnQKVvXbFcIBpSEudM7PqUVXs3p0W
wTP2mnMo2K5idIse9JhYI/pUJHkXZK3T4HoiS9FnZHaXIoncQUIKzhY6uGuF3P46aFwtBnWzxZh5
BkqBDiWQ1YOyo/hYECu478r2a9QGOcUckRMj2TXrzpHkmlmjNy0mSHNilo+1JTy2lwZ/JI3PcjkQ
0mMe/CG8JmDDFm4CCuGCFLvAHR/jIc89zRLR3aiHwS7uaUzPnQ6m064xvIfmfF/kkY4tFyI/2+Nj
NXUfOLKme7TQ433fZq8qSU5z15oHuNzmI00OXIiDZL3BPVPqz/k8cpJFoe4m7IgUn5VHEenYBcq5
ux2sgKKfchez2vLYrHL31w8Si/eBlRKz4/JYGEe01wFg7TOjmM+3XwapEm0sN5dblUUuoSJooMug
CR7q5ZDisKfQXIT0q7lLGjQ/MOHayNpGls9DkvpjsB6E15jZsNYpJe4NxDRPiJucfZBIEs0NCQh1
OegxAJh0mq/68huhq3eHdAm4MMuL05j2/e3QGpzQSU7fb/ey2p2vvD1W/IKxuelLXIph+nQ7jL3/
7s5OTm3AJHa3a0mb1GJSl5xWbtksZ948UsBW6YBncVTtU0AaZ9u08xnYqxd3pnoVIBmx0DXDk1n0
G1EEr2WeOYeba62j6baCEw1ktgMDpKtGu3YN2+VuNoo1MJPy3cWeGtk/hijBGkkPK9P7Zi1T61Wg
LAeCkzlHIfGzd5V0NpUxficYRd1jyksd46tL0ese16nfTa/IE07SxqMQhvXBphRKgHp/ICawppmP
6rzD4UUELK0Ysjq0hl3OopG3UkTdDQoDMoCtM453tYqcelElpeQkOTMKTxchsqqGaZ9mCUFag07s
SkwJTi+jnwZD206V9G0sNuSoDRgnaAHba7G/ifRDM99kNZ2EMM2+tmYX7iSD7yGLCbKuMa6iXAg3
OO4gsfQZYbkxuR2T8RK3pJswdFX3dpg/RPoAQlazt0NAb3pc3G8YXXKInrRnfTfAEgbg/nY2Uzkj
oMNVigTJPJYJ8tUofrO6rr3XW/LQK2ISb+PTnLrm88S1XDdfXF2jxZmpa2bOw2lxV66FOz459oDo
wzoBTbD2c8qjLN3tLSac0sNw+lU2SG1lRNHWIEawGxgkbFwmclZq3ZRDBrt4PoSuWx0ECbs9T/Ae
pPMT4azyjFRabXMc1PskRzE8DgqxeKR5VQXioaEGhfXnxOd37wYRDLXAuSc9fFwluk8YLF0ogjqc
g0XuwApRz5pslGSf+7B16TNTnXTNaTdn6Gnw4xfodHJUPChudC2vWa92W3q3GeUK/JZxb+KkjFqy
33Dht6E7nGWwNUU+XwXqz7yItbcZJCUtMgIEw+ngRmlyMKPyOncu1mI0PCjbETJJLfTmYdqFSf+G
vJ/lykjqFxinINGtpySY6MOH+orLUXsNyIJFsVjsVQdDe7ICAourh9qKhec3UbBzyrHkz1M10VuX
iZW6rjsSKBCSqsxEINI7PXNthNXzJSIaiDj14Ujf0qJEm7ECD5hZp7JQZzCZ6pxpu7G1as9GqunN
DSwtqqtx8V13iwRTcBkfzK68VKmBv0N90t9EteKbX1jU4H216s9o0QNUOg0hrVV3ojMdcvNmGuB2
Zm2DNB4OnUNOny1ngQxNMh27bbWi3eHsqWnV92iLUYDktvwoGrd8j5zwtU8GyzMbzI+DLKNNl2bw
24RpoisKaq8jINquy71Lv23lRn1Co8K+VtjpywhJfVMAF23IkEvsexFnxV5Tm7IsCyri5bRqFzKg
E8dQqR2/Pt5evNYGzUPZqQsxRpqnVxHZnZTx120X0ZrKkv0cZOQPq+e+r1DRIb06mi26LlbL9MSi
+L0KJ+2yRG1I3tmkAY+WcUj0k4yy0xjCw1dx5++I611XXW8elFndpXVfH0agIo1WHouetkc/ftZW
XlyGwl0EcvXPcnahSQRM4LFV4siojiKutB15svUhLUzTY1LLt5IPb60EWF87QNZBULezaRqGws4f
34wes1w48RaSCPVaohXa0Yi5mpbnaH1qoXkuqj1X0NHskK+CQyEPywhavJi0A4YEM3CAX4lxhZYa
PZgsr7a+X2rnlG4KtA4r2XSNs+UyAcGLhyq2P0GAzPcUFo3IcRDOKndfUzdL5eR6Hc4I2KxuvI+o
VawWmVqj+vS5w7GjVS6tzro6Ye9xSN18roEiu7gdsrEr3vx5KHdtpJ4pomFin/1NN4CI5eVAGFR5
vXNtN37pJv1nbQUgKXHYP9YdQerNZH70vTavZ4ESQoAVWocawrG47bGOR/yd1OKri+CRqamNr3bj
sDY1s/ighWOyud3tun48M7Nwinv3FLbMUb2VjE9dlh0TTW37arAvJNANp9K2EAVMtn9hmYpeFUjO
FxH699oQ95+m02Bm1y8uKIu1IRVOniy3T3AVrZNqum6r94ZHaAVfEB6JhsE+uUaKInM2k22MDY0O
9fITOFb8r6481b0CfZM54foGY6q7oNx0ekK2EiDqk+1gMIlCtkmyNrir+T8Uep/dMND3j6zsa82G
jEJvFJxvt24HJ8RFOegOpoigwBtV6VI7KRpVldFL7/YrTYQUpmo18jXUT6c1ok2vT1fNik3vF5pk
4ZPkKZ9eRQzHBuDzTBQkWFfaKzE41yK9c+foXa/iaafpV8GW7kFW92Nq2/carIGh8MtHPTVI7aSC
A6lnKh9vj3UW+riAtJJ9U5oaS+lFfwZl9LFIQpIn2wrzJfd8BIeYX9Gw3+4GBytH6MtlnG8qO4u2
NhCqLZcMXSfbMB9w9S35zDWC3XnCa0W15VhR/12Pthiv+tCe8bhUTwF/g2nj0RFu4BVTlR2k5OXU
tSDfXiUvwh+cs2jdoysHZyP1MtjpQSge0Tbrj+Eic2l4gX6rsAkOOjswEj8pTSH665avD9gfo3SA
pgXF2WX8XVuKzElL0+5Eo3RvwhHtDXMxZ6vbfafECOLIstoAAVzFbJBOGg2rtUFo2bqhiOZJLXg0
O7fez+bonspwHLyehR2Ottm7HYrUhY/w+35IFibfNxAEBueZKXOyPyPRIMAXBxtvVknL4iEtMQM4
C5uLdXmPGAZ1fVaqDf8jPjlhUO/Hproa/kx4dmR90XTK4UB78g3rhuOIF36bRy7dsSA7G136hYSQ
b36tBycNMaauYpzxGf44sk/5YIMHfYivao6udc12pDWeWeEdYtFdx4iXOgnJc2eCIdJMzy2zgGsN
Gqio8WuVhsm6MuI3TZcrMesmmrXo2c7ZetUmaWXzrqdxCYcFFXqdqe/WLD/QgR8Gt3/RctSc/fye
6TaoHdxl6+A5LLG4921c7NFnswN0cZ8OzYTJdDjEsn1gcQIqgBkmlcN+KnaNblSbEj+wiI9BesQc
e5/ktr9vfVa4Bj4XkYMM8gdEophVz5qcgN0R41r1nt7oH0X3yDrf3/rVhE9zZFUjakccY9M31lY/
HnopE8CAdH3SpWVZ0ReOdGg2utt9Es5A19FKPsZkxnntuG9GYbfHvERCyArdDVL7SKkNgQr0DmpK
nrMMl7dDZm1suqEHEavPBr0mVdlmX+EwES6aBimtBzsa1aqFXmYUxD1oeekSXqfvht5Fu2RCw4Xj
dIht7VFDd44Et3e2Y5F+A97MIn4p72QugZ/uK/4vbevbbrSqmlFtIMko3JFkjRdRUq+YOtdRz3ao
yMRPn1NdDn6+mTXmbU2wEGiT6iOhJV+SHKpn0MYrgjaXCvJCqfzBwHHHMEQfzDQUXR3US/ngVAcz
K34O1ihRlKBfE6OyXgPbvKrKOhaE71EBtQWjVkijTYXmC52gLyAEUy8q2QJL5aMQIWj0jCvk1FQl
bUVnWX3l9dcoL8o3PpKLlvqvddVHq6iuPuxFcpfaFeb/gda83af+OgpxJ1uMIWzak5N0BLrM1KRg
5pjhFREDOhCjvrYkw+yaVnvtGX7yiF07Nlp3W5ZMX65f1ht6kzVZgX54aFNtkXg+qvnalfhOGqcs
MdNQMawRSneJDXsMY2VX2sa+FwAjCj8796iX2Sy94NXVz4ATyg2XMB6KHChLZ9QnWbX1ibZTClEI
qInQdADfVvs1p3C0GtzGK4wRKX8tGL8s/Q4qjHMfUqDONRsl0ZH2uP5R6kOFHNORJyAcE9zS/GvF
WmqfkFOiz/YF1AchsJaw9q4IxSrtlbVLhp5gxueBojJMjhhBSgnOr6iiJwfjrjb77plPjXRki3qS
TwDq1k0oKccFAstutk8y4dt/dMak2sGDxeq+zBuBZryoyTKPLBTORRIg22t49amMH1x78F/g8e2K
cnp1lEkzOwBGj92polBdF1jLYceIIXkQmmLcGoMCTd0K5MxMx3pAZdv42ES5pldmUN31RXMl3QzF
DYpTvJ2saSMdUuucVoehqYy1n/suUZbHoU3GlVbMWHFh2XiCLp5nZ/QcfWd+cS239JbS9QxciJuN
gI1AvD1S57b86nZYnkb9ucjVTkuQBTAKucIrs9Tw8D7Y6xLYA/wAaJTfYooRHp6SMV/1huV6t/u5
0a8w8IVHO8ICj4q98OrlcLt7O0gBRGL1P/7YL+1//u3BUQ2e5PDJxYMkUIhXvf3uJBVSOJka9tbW
5A5ufHLoqwy0zPILVKYg9uEUqfBp1XRsN23oVN7t0MeT2E0/Qvbg9C9HFmtnP+2iY6plLL3ukHVX
uy7qEduWZzABrkdSGfbwMvuYsKStNJPg1xtaZTbumkx17DQ1d+sktbYSdjjsAgI0H32oAigU52wn
huDB2ddAdp4ip3+pddfc38AdumVl3ghZfKxr4zSJeWPuSzU4T11NWwWCw5s+ZsWz8qfimSScVU7O
atQPR62wE28w3QlFalRtLEdrNgn4oEDh5atIr0Gsiruo1Uo+uI5KxgT1hoRcKtptBokCcbvngqSg
uCqf8I9gJUg8Vcw/+LAdhmzNOsoBSzM675ac6emLMbTqOoSzuU+VXbJRhNo8MxvXTcEOcJKbvqCh
H6ZUVrpF7WXFzcUlFB4reL5XXMkb0inRDhYRBSJoemu9Qfc8J1/sLKtPPj68tR8h3G/ol+Exza8m
sfKvpXKHncMa4ZjSDH9ADYKPxZrb72MSoodr9+gQ5JPjhFjEdD8/+GGYvxa5f0Ldrn10PtU7jOv9
dQTfeGWKZqNE3lXJYvwjKKnxdNEaWhzMtiB8sP3I+SSTZNO3BCswxtylvtmf8yAGhalPh0o29rds
UcBLIs9Xjk4hPe3CRzXS0Ok7irxsqJ1NETTJ0dAGAjUyAnVJRJj3M/y5DQoZk7mFYBpFYbIohxg9
Jk7SSDVeAwpg1YadfQ0qeCAUE8RGszvt7NRasJkaJTds9n/iVjiwobSP9iJqDZz8LhG9eKbYhn5Y
Y4rP1HSy2MFNZhE+1djPt8s9p6IdRzPdubb0eFF7zBqur67dyil/DtkjrOOOXXBQZxG4YfILpd4S
D4cPvWNl/jAGlwlr9SWucRHpmv29dhcb8dd8bNsrMeliHLVVZOnGqTRLTgwCEVykIxZ4oFzwcLML
aKzoLFLsPo4+nuhO4vbopwvQtO7BQCaVSJbEEn/ATSkZ6wBBjZBJSuArruzusWuYjJtARyngzj+a
KusP0pfk21NcxV2AgQvefHCo8ULENZmTzhg1F9NNhs3Cm7G1WV8NCebVrptA5LYs0YdaXG9lKWVh
DCFD4FHoH5Upy11eFExhrfvFLrHVhKiOvDSaLaoY5a7DNnDwx5quZzC/IqnND8Y0PPFpTUc7V+yB
wLMB04W/5ZBEtSIK3oC0pM87wQXGEJFCvyPnOKE6jGA5WIVm/aZaB90sbaRq0rtTn7ZnypzWeRTv
Tpfd5VZTP4Rz3lGBDtqLlkEekUxp9dCMOHzfJzVcVa70MxDKrcXpxWGWf0lndzj1S7KgEdvXfBre
glwr7rsKJU4IQ8eEPLnWR1o2i/9fldjiE/RkCYb0u5nSduDQsSEWONrNRRUSPNc9zja4ENf6UZnj
NrewfwyBxmKb+DW87GQZ+2VLZVLD0NejIRvwhwHACDbj0H7XB5BpM9CqTdMvub9gctsFbDN2l7Dq
DXKLqKQRqjxUrrU3J2Kk4dkCOFgqB02W2Ru/xSOPR/BQO0N+7BP0apFbCYwinA4p5TXKXOe9fpkY
lC2/BWjQ197UJ0/BaETXeEJ2n7TEmFZS3yIktTAblMXFJxdHsYFUhmEfNBntQlJNvJCC3tB1kIAa
tv+UikG1mCykBz3ewZHNv7bzcYoiVMcyutqoY7YskhqwK7Wv30UBKyGHzhOAAYZDs261M0ZXntQI
7gfwL4zz88WVMGq6piPgjk3INqArsbZnzh8LW/sUApqGaadehlFVyLVqGLt1br44BJ0z8PCfytba
hOjBejoqsYF+Gxa1id69TGPNy7tHvFHdl37Sv2BmIC8nJ207FHzEgGPEHhZreAy6cFqH9OenjNaY
iCFBFE5Pdoyu91d7pAdcsvCLW3mGAecc1Vi8wrAIz+DsqvWUY3IkJt5cT1kTcBFqyYPLU4AEwz9k
mLG/18M99DjE1c4Bx3V2atqwWllqsk/EBK39lsJR0sMWYIdbXaB+LmhCqqZWIS5RaL/iYO4OjFWv
tCrgw+RF1ezGZWkhahq+UGioLxlcfWBFs7WaBrka8TtumR00ouqChMKJL/Y9U68nI2P2SiA5exlN
Z8Fy42wuh8hgRAaeffIHVoSlDtajoy3lRTbNZkAMz0NGIp8fa9FGq05UUrNTYOZi3Qzaz9SvKvoT
cApM3CF3WpLsLfddtybrudFq+3mm6E8813uk9+3FSUm6sQjccwYBfmSOfY8zMlOni55b+HjXqprp
5xERt/EpnJ2yVGanMEjh+9WBXKMmy0+jZrBBzMaLFrPkC3Vpoh2zO/AkQfRpx0BrutCSnq2n7lG1
r1lQ0DkQsb+2Qc1kK5uJnXKrwc06DWb4LmW59SlZrOyGAYMXOHo5OGVU9I3YjX1A0c9ZKFuoVvtj
TF2oxgBSH8quqSALWFjZ0VKsrIj5BalXYDAjlsM1JIxrF6c04vu8fTHMCAHg4McTHe0lOiE3h0sQ
rWbyyjDJOHfYC5CyLYfbsJPyDUaHkhyc8Y6mJWv1qnXzq7MQCuQomos13hnEPR3cmBE+zhH14EdN
7sLllhNpn0nBphvfhX0YUkFvFBZlX6c85udIGPsGSGu6h6PuwgAcIZLMSXoMwYslPTD7vHbYgSrz
Ja9Tpkm5oGqkHzNzB/ZlaMf4AETkkkBTU02endSQhEf0+/2BcW/ektdlU4zNmn1azB+hYwbskDP1
1AkIxW2tv/vmnOPXsfOtPot7FLbdOss6Ig85kesmwsIm60LDy5hi2DbCTTKoU5lb+dI1dwgPJ5wx
Kz1HN4PnuhUU7EbQKxY29TB2uhUin+9TKEnZ8Ithq4XGCd9+/T4CNZ0Xn2zNkvQqysC/YLZd9KD9
VlJA8XqWekQciW8JgeVzlNE9YBGau1T/FoIdvU2Dys6+N40l4rBRz3GOsywkOJG163lMqSf0meEJ
UVd3lU6ym1VvkwQo1djrn1bQfbeKvDgArZmeS8rTlBaegSxHByxJ2ep2PdyuDF8v95IlxxYYGxa9
LPOPKaFjay5urvgmeZF1BQGVcsa+yWX9kLMznULDX+kmNu2KUhl9qK99uBjrmDdWNOPrcxCLZxrg
+Npy+jk9e7cdlS22fbQ7113UPPawTI8YPEB+j9gq+7oYX3NlfWoNSNQ4TXVg0q2BaJFVaz4bM3p8
BmFSAFzGOdZ01th+H5ClLFYIfT/1FXTxnM5mHePB6DTHusyN8wqlHceLruQlNI3XpHqw6f8/2YkV
PataUKHOI7EPY4VMQOm1JwccOJQFuHm7byJr+nULd17t3e6Gk0RmFZFHS+Q0U0IUq6MplTOvQSVU
3u2Q58Mb7HekxEgwpIpKr3Mg30EA0f//zYS2NsLxC8XmAr43BzyLhaeWbdftlg4PbfFwUADnKx+v
YteEtkiaFDjtzCFk7NftPLJhWdRmTJ6Dlh79yM+8fBB/HZQbwdqzgZ22lX5szO5H0uJ4jOeJJxgw
2nntAlm83SLBzmYMt99ix0KU3FM0837dxIBaAOU3eKEOo1HYWNmGvnLpCSYtb14Ot7u/DxZpE1vs
uJRIyOLzbk9we8JfT/Wfj9USvbITFIeMDdiMAzj1tyiGX2+/ltweuz0ByDFe0u0l/PGERG+rLWLG
14oaqVfYAx+EFoeV9+v+8mAQEmo2IMoglsIE+kTwJqpYNvn07grvduv3XT/UWKgGLWslfuP347fT
/8djv+/+/j2TNg9xj//5zCn5xdQOSCG4PUP4+1O83de0kk8iagKPi1+ncRlJD2G49NIB9e66tTIE
GfjrhsFVlA6fbr+gyW/KaMrj6IxA7JTIcqihXB3ODO6DoiU3/aLP6Qzzk9stEbrNVo/b778fuj3u
Lr92u9Uot9njiDv+frrb47+eE8IQDpYS/RxhH61HBa/14sb+69bt7u0HXcQOPE0wNENeUTQ/j20J
Gm3qMUrg6629tMoaj3URVGyT/IDlwgpvl9vvjzVNQPLzpbp9k8aoq7zbAUx/5UmbHMRqjhaT1jB6
N0iFQXmeoh53fx9uj2XhzM4QkkectH4J5Ccrtrc3EsR8SW4HyNnY7pJ6RC7i5i8q7pE6oRdILRrI
6FxAMqNrgp9jJvXOsctyNUWU+5Q+bd2M/ACcN6vEfdZcSFm0m/cxmBOmaHuXVdWPLApfRJ4/mgkl
2GHcTrTyV5TOtdUMCEgD+McCzTi5Flt8gd8XpE+xonX4kkbGXWbEuB2n5Ier2O/QCH/BB7A3M1hG
Vcd3WsuLN3cyjz2QdKK+w2DfmOZFcrkBJUKoF1Soj6yRECUL4HscnAMZ7MJ5KTYDZPQTO/QcXuBq
WDlT841aHL1yGqMrBGAJXCoSbPcNmoxV07TTtgXkk00VNnUqd2GaEo7DSvvo2+bFl7KG/HsZl95w
14KvtuM73VEnOTWAWmzg4xU90m6Ch9u9ybS+p2K27/wX6PBiE07u99J6a21QBUWrjk2QfGe03tAE
5P0EoDA0cF9xNX2fZ7r3Mhs9g8asOyl3FZTWizE4H9rCq8/i9ei0392WPgvOKaBpgn6B3yQYyCc6
OKHBZoFpPCKyOrS6HO5kImEq69uOGtAFcNNX/Me4fbsU778xHnGrPsR0bsCaHG3fv49c+onBxFI+
J/fBKZeos42Z4nWgm0NBxnWN3UABVcKyWfQoM1s3+Kh96j6lqb0iEazdNuzEPN/ojzgMAag0U0iK
EVTDXIn3wt4bim2WmbHEL2sfGrn/ELXXvIDoXmTJGmcgEBzWNZvWXPfsadPGjTcsv2gEQiCTpoC9
jd1qrCr8A5KqpGFEF1WbRDAYCv8WoCa0EY+UqC689wboGTYixFTxzgHDN8L0BboKEqO081e+nT+B
iLYzddK4ocHNAv8oAy4uIYyDP0t6GHCmMG5VW7vTv7GBaPjKGqLecG3HG9aHQPkocI07GHRvU2vm
1KSjb4AqiExx9Q0KSX87Ww7wjUwQ/Gr98G1/Yw1emWjwhVvOcVfrxtY3ANWAEfX3NVApichrraPc
2elalezasB1fjJRodYzo05ZVMhg7bBqbuir6AzButZbYdZ9HEiazQYdXrULUAFlmPc8kjD7QVYcu
zbbh9lCQKGxdg3jU80ljFrLUtqnmd8M3rAuxc87RiZNsHUvKBXNgOMfAGp1nrQsrOui+vqOvWFxN
El5G1MVHxSZxBSKbL6gZORQP4DqBBjE2Pu+gkWX+IO18flpgKUUdEx4w+ax4dC4bhcYPXQt6JZM2
GpWJpn8eyRq6Ep72wkTRP98O7eiNY6M/xcU58nmmuDJ/VCTXssfyh2dH1lT79YCpcP5Mo6jzDKz7
95Gpuash24GUMhirUnVwnHn5mmjRIzQ2L5TmuaAx6/ZWf6owOJ1k22mrzHk0W9N5hLizm9K5v9c7
46nK6+8hZl5+NFGrBvtzR8JEzUZdDEf4SiajBtyHuhDjRmBQ3Waq3heyMa+CnR1Zoe0J4fcH651k
R8w3FUyEFiwX5XB24lfwYC6r/6He+s3IVTA8I/RoV0ZPELlwFUunkmVhql/IIpUXy5jkJTeQK47o
Gna2Ntl8k2Nci6WdUvZ31lEQCtyX8qHqIZMAkBm3lKuaVaG9mYRKwYpwzyO6K5JRq2iTZeA+cEqU
mzqCSYMYL9yiD/+cUuMJZQVYTcrzod9mL/ZwmuZGPVmhzbiSvOEuH87k4JSXWBOPN9VNVVOVjArd
C7Aw9TZ//u+VxeKP2DTpuqiuHHIRHUMQtven1WLujVhFjlkeEtJXD0NP07vNfEimofPiIlp8GrOm
3tQY7qxF3DHabfRvXoLxR3rd8hJcBlQdl7NOI9D8IzlN+WHbxQj6D5mG3MnvDPChjADaQOgYE9l7
SsrvIggod9Bbw6tUAfG4GUa8EjxBg7sTZVwQnhaxqd6L7K53oTTQXD6yXdWviwr0Vo36+xNn/BcR
/nLmdB33BDp8ctqXn/9TuChuhtTEmcyJUy1gO0u4RxITr8Kckb0XqdxbvVtsRmxavQ3Ymm1T8j6b
ByGTb9Ewnf1Gqo9xi4Mq/GYb+mtBMYfij/WJQMWSjF8sganG3DeFRRJ3FM3/JqnWwOLzr+4WXr8y
cBEQWsjbuAnO/+n1T02MZ0bYBUNdztJdYhKN2oY3YREVgaD6iCojXyN56ndz6nwBZ83wIC9xq9pt
YRRAWQ33PLjfrCSGkGS7X9RSASHL6Z1v3n08luUevtGwbrLQggohr7JNu/+1gP2ybD1P5ef//Y8P
Vnn5JmraOvre/oubi5YpZpT/2QJ2iZpm+VeW0X/z//5ygbnuP4S+GJsQpAsbHxiJln+5wJT4h02r
3kSc9x//5y/7l4n9S9dNxyHdkda7oTAn/WX/MvV/CEc5Qin0SIbtYA/5w+71d/YvwxB/JPdKZWEk
WV6ZbZpK6tYfzpvIicgUKWnGpDSdDmpov3bSvqoMjAyuC99zgZkprZ/3GYFKB6i2x2CcErSzNM5q
AxatRJrJ4vQ+qU2iS9R8pwhjPtpaSUwoyPhAdJ9jhka3CObCS7KEHmkw/OwLA036tOT5MK2SpjHv
GoIxViZZBsHEDqfuQK4RvhB/0RFwJIZRbOaxcTd67aT7gTbIqjV/wt6fd6MVnCR1yJN13/0/9s5r
yXEsybZfhDZo8QoCoI5gaPECC5F5oLX++llg1u3MrunbY/M+VlY0ksFkIEAQOO6+99piXny5at8B
wNFE7msrmFE8e/hFov5LRIhaO1t/MAso6U3MFFsj541VLBosGVRYPnTbqa8A7coNagc7lnZXBXqS
Et23SEURJKS3O1KYMVk2iIdirYwZdGi38RRXBPHIUF5y8SU1inPQ80577DoaOV0dvkVaEt9cT6pW
KGJmNgjQiYacTwmCZb8ZBplTD6TJnH45yUCV6jeJRN6IU2nMR4S8S6e25zJnsXF1G/kG8A9O4NSk
c9ZBLszPswNxyUiHM0mQzQ6LPvzTeLxk0fLAGZSVdpKmDzZxXUOJQr8YfuDT3tC9fxv1XgZsskwb
SQkBqSY1BK7RQ3QJlpeECpdGOZ1kU31mYA5+WpkfFQA5W6dteKMS0LM0W5syHELQwsPRRmh8WSw+
0AoXyrac0nK/1PMarZWdHKV2y4Y31mzS0OKy+dAwdl1fPXfRDflDznGK7/MQGG2o1wepYiUk84ZJ
DrzQht/rjQxAMTIkJQr6laPdpAc4dg2QMv5IWVMOM66wo4UkKBi7+GuIjASVMDdyNP5100Zx+sfD
60+vr7u+5N89vP6AWZqMq18/XR9JDG42AOtJt0z6vmQu+S+/4/p+1fUn17tLrjtBLcz7v22GnlCx
AH9/qbU2P/zeit+bYnBUu8x2mPesf8H/d/Ou//b6Uz3VEGLIlI3Xf/H7B9eHgsjA8tdP/ti+X6+U
lmfDJCuOsDbiOH+/8I+7vzdiaStfCpmcTnSfN5FdgjVYb1pF7QBl2UxHubqdRpGi9yc21RvmtDug
o0sDTUyPRX4y0yH940aa9fSERZ3nJLSkIgOG5azPTaNOvlZI53V8u/6b67O9vaxVikocidAPxti+
NHJW+rVKVA8jN6bA83CKpPocT2XhRw6HkiLn0insRul0vadFOS6RUGaCRb8EyOp0GJ1xIVlUHX1a
cW5Buxyw7A7IvHbCWKmdpPXGAe1wop4XKmqdliRPRora9vpztWNMRjFwCi0JW5KEaFCGsRUMOA5O
Qpj66Xqvy4rQbef5nvGU02p8wBIH1qImBnw5FmehzD78/RzjSF/racxM6yvmJvxqAIl7WartrrLU
qwI1GpGmKFFaBvq635cp0ko0ZXZzgsxX0DyFJgt0ooXWhpdAPl1fdb2RzYxl9/qPNDvCzTWmr0Su
l5w8s48RfQYNDTpWrJdJj7Ewxq2i11bl/1mudzlDq04RWhDqxVca0ifT6iQPClmpzrmVws/qsM3U
1DMtoW4AaXK8fT30PW0ppxOxTdNpTiJ766DgYGk2wZznZkpUal+lcXwW1NNJbS7jsGjHnDP9YTRA
jF2wC5kYMTrFlYcSI2JcIrcvolOy3gxTAtECiag8wd/KUKfarVa7hcUbDtB9UNTA59GKdxOj6Wlh
Fjfqwm1almRjIeGVQWRyksNmObVJnu6XKjxEC09dn19GUYPEswG4ry9L1oP+eu+z1g+aY5cQVvej
BGAoFhBLNehzJzIP+w4EJR5anf5D1dFKke0mUGL43wMjGMoRtkQQQLgDs1cY3cNAyyblvHGa0SDv
5xzWfdmhKjEcqrbiWqKjpsNGjHJuPbAaTZoCcx1QNXaYnWu9xEPdDqvsHRzL9aFOSkEw64xskQjn
585pSm+0yt6VmnZjtiGz+QQDlMgxAWSsPi0b9ksKlzEVIBSQ+GV7WI/tBtWl4/alIH/AyLdI37OX
WCqynRYmt6oZKTs1I4tpMhKarNRbtJbXJra+PjmHyYhoeGSxi+7ZrzvwVnQ0eA0WOlrZ671fT/5+
fP2HybW5fP35315+fajy8QSO1t9ef7WldjBVY6Kk/vYP/njrX3eLPHtqw5Vd/3tLrr/v+uuXPGfz
mhHsqjDjevPHRvzx+qZoFQYxhdgIVHz0r2oGEtcbe+2m/n6Yqklz+Ntz15/2g050oU7TziabHqYb
c3IzKIR1oyF/Iydx8ssw4QtnftaF+OxCAas/rz9NcnKUqRnOfYIEKR3ilQf4aqwTfPbrPoOg4RMb
hrPHMVTmHPpWB0a+a8LUIizIXOfLdDU6PfOnBTJ2m2XzPq+UF8lp9iZZjHG7INpSbFeNgGsYVnU/
mMUuooLqlBHm6jjwN0vRrVT5Cu0qLzXILamIuXC1IXfRcI6AoKggdbuEL8Jcd59nBtzHsNsxaGkt
yCKKcnCSFofFaOPoZpIs64PptR1vX5qGi9SZ0E6hvo54YDyJUR5+PT9vGDRaau1s6q59VHQXqsxL
NIAQ5Lrc7cxSm71RrwnDWuybpKTQgrSyiXLpPa8Ydvax4WzEZO9qNAdQw4FClu0SezbtaxyaXGo5
EbrgGQT2OAWNo7yXGpKti6F19vR+2w2TpBiza7hPsSCxRDFi5MFA9WOmmjA+Mk8Fs7XRRKKykNT2
kUECEfPSyVfqFtbZAh/QbrvJrZ2ppjAZXzKFFViYGRPAN+tO4nNo4jbZge+mKkUdw3cEijgJJmu9
nn1UA+QqEuaIXydtRvuOjTIiY+TBJP3aE3p1niVN3qp5+2qKNvTMUB/8mK58OjvOIYSps6/WyVcs
SQ48TjCIqjVtpiXB1LGY72IZxDGSmzYYOTxZi5mX2ejzU5E278WzBfzLW7JqC3EJR67cv7ZmmHrO
ZH2Oltz46lQB8AUmUJm05EmMJPOowKg6SiwqJtDMYMj466t3VU4izznjQ73QnaXnjeNvr0BcWkYk
iiPGiYwSHSsBjq7wR9TTCMNeTBQqeMS4p31Hmc8e087NqviTif0dsnPH4YgxRfbG0aFoyBAilnjK
MgNaUCk3TyihIwcOZVf+pP8GZTfs5eOMyWIsPhDFIb+Ry11jQNWZ8+6EBv4kV310LvCNOQ17UDOn
TVeYqevEzM61BmZTTENZNReU39r7tMzznalB9InS5hyjcJOBuO3Qe2EfwMTu2pV820jDQ94fLPiA
rsMFblPSxQP64/BJMeP2RufJicilrPUJCWESMrXQsi0B2sS780LZgADKVF5CIktnORXTCUGi5iYm
qBm4pAkRkoSTPCm19awnjFvlUOyGRtZ2AGN3COjig8UcwCisM73y2sPQ0Khd5pdKeWvNbKMx7NqC
DqNi6whGRdLvem3cKanfa3Ss5EwnM0veDQlYf6TIT6YWf0xr437KUuHluDi2WX+DUMx0Sd+pAiNO
WYHYEZZxk1A8qFZYLCTnCQrAc5K2RGVVmeOLpk63lZuaCfsWR+SGVdjWKAjcCuGEBy0uxGOS3poK
6qEaa/wmlotlUxUSeOyhpDhK+FqKV5LV6Tu20yt+JJTDY3fDnN8+wZp6s7vi1pBtGeYfJk6irNWd
OTnSxxQ1WYC02wVPq3roNBlGVSuqskZ4lDvjJk8wrBsihcNokRoQ4VMACYX+zmH/9DOUNC2BKUhz
OSApr2L2LYifCYHIs8TJAPmaRpZtSYXHW9u1JvqZaFMKAdhbnmHFV9J5MbwYO0GTEmGidCVumlHc
h6ZjH+GsocW0OB4l0wYdSaSUiR4Bkat9kVjJE12VbiYgaszCTMl2dgbnEClRYxZSDskOMkv5Qq0O
VdiAdJN/qiGO8phoMw9iHv7LFGEM7PZbBQMZRTi7VlW2JEYjBbCqwpP4NBIDuyjD0m+xOto/ba0k
jmoiQKOIp3cqVpABqBRhYnOugimirEu7cLdUBO7ohBFsEo3sBAtuY5K3nkRL3ZNaWTsrPe4Zxxz2
HUQStIfjfbRYb8XQkFVHL5PJPWe868y2q5NXpWgQJoSkXrF+WkQNSkXoTBh1Mn8i4JOhY2u+0dhW
MEj6t+gP9hKGDy073RUXUrdCYliE7c5C/xnRwnBV9HpANKBgReaBM9WIeO6NWeK+yaLoxpL0d1Vq
kgPphxTIyLGy+q0puCjpXfcTXyPaFHa0y3kVfclajkbqeI6kaOCUEz82uPt9Fg8XDQIuwvMcOjBX
QEdD3NQgU6wNDG0j/kOUEr6VGHfCkTDCaJ4OqA+dBEx7R8EVMOO0yVtEnEoh33AUsEDPb+XYvgcr
fxbyvRj7s0ywKJkVEqFboumOBXkHpay/CTV7Hg0+BpNoZ4emfZKJZ2MZTLDy47AdivuKyrMGfc5q
s2IOBF1BpHaQKArJgVaYkNdlvut5v8Z2O/h8IP850Rehd9DA9LHbOHV8DLHSIlIGIwmYr07Byffm
pW2HTY/lxG0S/GL6rFTBpbJLzbdr86GwZRBwq4c6QkWMl/g7K8RujOnjdpPxZS6RfK9LP2zUq30r
nHtUnsihqIaQI2015IyVMbw2CQuLlbiL1mk/5eKj6Dm8JIKT3TzCdEeJQ5vbVSuQCWUMBVOFBLxU
8Y+x1t8YsaUuJxHy0Jjq+wseOI6UY1bS18qEyocoWTvHBrrNhbHwsIoQDmyUH11O5khprmrohJi2
2Pgg7GrVadPYUjU0wgVNG/FU5SQkL1XqpzrAwZ5+LVpRZYdGbxeqy21Z8rlGYBEFZcMmNqb3Doab
m9tzsms72giA/epuo4jii9ETQpmtXVe8q7SbcW10NWwRo5M4Jw6IPZLmZrDxMLQRCdV5qlsuWbjL
DQCXGNZn+V7Qoynk9H4ei3fJwDmMa8Gbh7nZdsRR0YkTT0Av5811yaWmq3qg4QKtJFSncN5zZORI
/GPHPlhEKuggw4vROGvOIG+zWioDxxiC2jRrxmFxQFY05w8ZK3iZxn7TLi8lfDl3MCmBAHxuMlD9
t3CSXWzC2nGw0h1BXICvRyd06waxEGgDQrubEHjBdDuPPw2ta4IpZ9KIR0MP7KVOyFqMXnpIdx7q
i4eil59xGGpbO6KET8hywYaLAvFgaPK4f0/TJXQds2E3N6iBdPuoTiM6QdUg/0KvXx1ckNvcsEiR
Ln8IXHaMX1VCBKNY2URtmfgRyAggoTelo4+3c06rQwKgbZY61WdkxwTD7PXKtne2IFc3tJPFZcHb
nYhqaRfZg3yheJldLpd+0SGYjC158faMqJ15e11FTztNLt8r0xfkiOxxpF5iHcUBwzrQoM1aslvG
tqTVgc4sq4CwdCHra2ggli5uR00jYJ6pTA5+OO71nyoYBhf3PAKjjgkbp+Jh4yRye2JdB6b8M2LR
hPsk9SurMQKCZuAxUJQGbgxk+twLza359h9iZsahxJ8+J9N27K2XNMTTmqr54PULM75UQ6Keejns
HyJLG1TOObBxsqnOsiSe0KBqrrHYDU6SLPIsM3+TjPmhQwnHlbaWofc3bzTDzb3ZglgJ9FT96unM
eES4xvsO8dc4g3xExuUpjWbDir4lYkvBW4gdM+oxvvZcFCVx7kR1M7SkU1lSw8LaYEqiVfUJlP+u
TwjiEbgu5slczat4SJmccBzWl0GN7tEt5KCEVS5XU/coi5OpFMNBbxc8Mngtc1Vh76/5hJbTy56A
fbvy2dknzgSHoX9pQ9LlunH9KKhwQsO8sVo6gdjyb80crsYCBz8VxgUJ2NHIO9i4bA6LqjP7CcF7
eKtGuhqYnf0yT63hgeTCvzHep5X+XOPr51uCJLOQ0vtMQUkQVbPhZ74Sj0wy31Ebgd6wssEje3Bb
mgznM9LppvE+TkJ7V0nRGYmuBVglMT2XpPnk0Nqk16mBDFx031vqGGhwblyzgZqsDMlN3xc3WQtZ
aT1bVNVMNUca5a6lyx/hI1RfmXMnm3BksopOANrRitKIUo2ltLDRCqnflSlZ6MYjkB40/6uGVTJR
heTc78mOERsrqo5If+0daVymS07jM9mG0YsZddVhWm1VWCMKWuvfWvbQ1+lMS16Q/G2n97Faxf7c
QPbNuTh4lfiRV+Qe1aIHtNtDga0mT7ZAGtgVGPWwyWJ/RMfDp1jkWPvj3YSvSDIxydFNpIXV7Wz6
5D5Vj7lJWRPrOWnctcmQrUduH6LsxbCvEQBCoiOguYGlyy2OOaLHINdzJBv7cBof1WS44OywN4BA
CbN3pEfLIZ/OlEuK6XZP1jRr157VUYe7gzl1NB/tMiKOA6kHl1b1tGQmHuoWRcrcNgoVNLGTNcpr
V0B12VJWok0RP0N5yHYx6XacyWNCFXuk8xbLDVAdh7pfMGVC49oSFTgw8UYdWzvdQkOme0zaVj20
EUUPfnfCKIdmz6yBMYUsURdagIG7Pqjn5FExNcCrdXdP2A3iqnVi3/YmvThs+S7bOlg2PqOQy3tv
HYa+LdCfzCyCC1u4GQeUwiTbUgEcCIeEBSuGiTuPJKM3VYL43Qg3g7Oom56rJTAk2bUV44clq/Gx
GsVbnOxQcmNdjfQkiHrjHUkr5w+EwgpcLBdOwccsqgwNYM862AJYARvMod+8ES0WqLlMuGJlsGYW
6FGhhqp4GcE1mI9NWEjE46H9qDpZDQxO/VhS38Qa+B4W9jMRlT37GIU6jlcwWT3Fs1yoyEEr0pba
6K5SGGZnMcMjWcYxWb9rtKyV9rnJELPrfVuel1ia+Yhe0zmimm2kz4YmhSJP5FcpdU3m5MbCam7n
tXUvZWSx0H0/dMVU0QacQ9oQ+g9nEc8zERIe8oWUcRLuT1UbP8qqzYNITp6X+kYknTg3pHJdgJeg
OmZtTqTic4Frn+sJjRxQUgR71IGRyVw/JvIq0zyxvXqRw+0w5o8gy3p/wiHtqnLx0mr0gBfSFZd0
+aYUJDFC9guGRtWc3UV8YvS4CTONL9rIErojDDOdAJn1jgkIIPmZTvotAOfHRhotsqwYeSgdVjW+
lQkF1+BrH2045UCdTYm+KgXpopGcS5DKY0Zltld0575fQBBAsI1t9UxSX7Jl/lexkqdWjZ9pGoHk
0eVnuqKlq+sdJn2+pPQjvZl6cVNAqBs7ER+B36SfywDuDjcDliocM8j/QieIswx3FnEDfaRvJ2nZ
4drr3U4CveZ0HJkOI9WtbI3BmOjPoykMjtCWqixafi6jRiSXhJ6ztuVN/RWKYUvUzcM1zEhM38bS
T1twIgeSSF7JoSboqqwcUgec1Qfq/Mx7awqq2niHmEem8gwnqM3wojM8ueWw6HxMhbqL2BMUVi6i
DSlliBBn6QKQ08EL9Jm18B7s6lEb5DiI0dG4faXQik7vIBM+jhm+Q6Vtc3r21kutpgwhAbW5ueJb
sqAGXj4VnQiUCVh1tIrDUGsN9FdB5Ydy4We6mZzmqHcxN1PpjOVtxSHC9xpseTaKiO4xrn9Nq/yo
UrQNF1tSbFW6tvRYgMgAvSMpg9xfOQ8Pwpr3GvlsVBdeIvRvQ7Iem6y/zSSU70j0P9DEw6GfbcRm
QKiTrj3TnvQk0WY7KX8Y2s+kBslRa9p7Dg2twsxC3CA+cQ2T/d6cvlljJg+WybTRgOSzwKvrCSBz
2d0U5aM/REQZwNkG5gPHWtAFQyw6tOtU9McywLQwdeNGtViREz1L56W4EHeCVFKXZrIZRjaNM3Zl
D/aNQ2jMjlTuiIhE7TsVfREoTfbdpYzAo7oPPcswGTL25MzqLC9xMRKiMREu6UJzx+rS4RAF7oJY
B8E8vowzoMoGnhzrQ2W0t5UttnyBXGX11SF+j/cAjQI71gllzmIOjXp+mjt0l8zrCcjEt9nFdXLQ
h8SDWsQMqrTrbdSzxaWxGPhElPikS+c2AXQsNzk6zfY0FzQPGysttxat44M20H1ptZcyHCHEFAbz
B7O5iVm+Ej101HtJ33TSeJFixdrxjaFr0KV3Tg8ofxybBida13vYB4M6IWhK15xuWyrOpcvkN9MA
jqZEZTAMAIo0E9mrM7tZu5ZHiT2RmNtDbRu2uVx8UFmdF3mv4vK9HWvnBkVfSFtQeu8qemEDnYLt
DABso5HoCRJAbCYnqf3ZIMaxjECYGcXNUHzHcwXvZ9yT/tHxNzkba+iJUXD0r9iEIBORgZBdRtAy
NMkl1rMhdJxKArcqofkk5G4uNhJdBkm6tzWs3kRDNkqbsQiEPjNB6JBl6IBltC0kp+CAGlnUZ9o5
1s1Hy2rwKHX9toHw7VUDBPQ6zuRdjzjamU5mSLtz6En50SrlrrDno7HafqrJGvZxNoGJqQuv0mk9
GiBMZJmcJ2lgiT7FvhYXd0uqklQMwhYKTzlP0DjX0OU0pgs9Gsjm5c8mcsQ95+afVhTSRHEY9CeJ
OgQZhZLfKPvYtrILQcqnElNEumL9il4AbpfyvbKkzU7VhguTf3KzEyLdCShg1RCaNHIyGtVDjWtf
FM5ZngZQ/ey0pUvZwSlZroj6TDrpEfJ8ehAqB7Uqy8S+ZfF+aWmpztJ7aLUBUqrh1ZrNLQyC8RLj
Kd/o0C6DWS7nDY6oGAyC1W9LO1pIMsCXxXig33IVp/3ZTh8WRwIDiV0nRwPHR4veASX0xlRPhjYq
rpjLp/6fZoe+jQtiXUYGj1fzw/Xx9V6zeiF+P3f9J7aQ7NS9vub6+Perfz8XM8UmFy+GI7W+A977
GNnxkhDiZasPf7zNr9/6b98SPkQBkqCF1HndtOu7czVkCP37F/36l1ZSHLsS/zIDX2rKMNwNqS1Y
8K5/4u/t+/U+RaecMLQ4wR9v2zT9kZoJotu6K/7YvuvjXy+8/iWtbXxE5JP619dEtJ7YFf/8Lb9/
1XXHXR9GeRGRmRzOm+vD33sU+VqxjQGr4RB4wsRGs8GhVxkn1XumNpIXyWbpIa4BANvDth0yicpl
4Io5qSqVJJzATlUULx8oilkz392Ymil7NoGP4FKI35LXwGcwL6zY+qeMM1zSYaFVxBclP0bfEhc5
l9jRT8yZ03yeuaPD+F7t0ID3YN/IzSFeDQcA2Y6zhp6FSI1s+ByyQkZgkkN579MbWV5HJjPq+1my
ChArJ6WYj0OdfK0jjGbGX5wAUKu05SNtMY31+IhHUnMctCQuSwzLCKRCutFygDrZonB9SuBUtPBm
NjQoEOaGF1njhJpYKAQ0g/CnEGquvaBf5QtbLM6tKThFFvhvl9JAqOccmhqie6zpALnMLV6pxIVs
cp5iYnRME3dulavHscs/l4bdWzLi0irLFzKsCEdrn7qCVDmRMq6xVmCElk17LmykedjA+LEARub8
odHLm0fpFZ2OtBHqdEKas9Ho2RKGLUNpjZttlRL8FUVaYLTzG7IcKocuCG1Aro6UBOQ0hX48NozM
dVJDMvO7HLU1C3r+Hq28o0DUOXEDjHQTwTVQwUTgD8trJNTHMmN5W3Em84ahSr3ypZfpgk4Lzkmy
2VQZH7YUGzsy40MfeLDj2g0DdMgIQNSgkdVgGT0lPYZhrHjNTGdA1wrcOB1nU4T5wu0tRdl3o07o
kdS/1qO6opbSxzFkXWFWyYZhz9uSEbaBsJ5xVPM5e6LPPmcuavj8cjvoCoATsYlkuVG9WDcealqc
9UT6m2oxlc+X4obTmO+Q6seMRiLrLTfY+No5yEt4R2gBiezDUvpTaz6PGhhMG8l3QfpT0M0BP2XM
5DQL6Urlbbc4z+0CMyTtPvIphoDF1FKP+jd56k2fEGkdLY9lBVfNk1nBr/1DfXj5xfP+k6WuroK9
PzHfjItUQ9N0W9dYKqHr4+d/qE2jUJ+zmGji/TwzdMkHyTlYKZOFWMkumYy6I9bDR6OqNV/KCxgX
XRRCsKMrTCo9Sl9t3zbqlhkKLASB8RfAj3OnTzOYEiu/TTkQSqt94FQg/ocN/2/66HXD0UWrjFYN
zaTv/68bvsRFA3io4ooz2uleMg3kGrTzyKFgctajhvXaxGamn0VgM6IYZjWJ6/955yn/ZufR/zA1
ZZVCItf+2zbENby8KcqBwvTdfFtl6j7F0L1n5afgyrCIBs1GOwipDqSaJUMvH8zbJSqqt/+8Hdrf
JcPsC6SiazCAKtuKaf6N1Z6WJN03qSX2fRVCqLSbNXWV8bzMSXBsk9dhIbWvzMzHqzUc7s60i2m2
DJW+r7AJnAenq08s6N2msMezQDDD9Srjiq4Q4qmT2sNkT1POoSWOIZBJuxvbcyURVlVZzMMbiZl0
kYX4sEhbNe1h2E3wiFOntMC8cBOvN122vP7nP/vfHLsWrH3Q25aCRea/YeB74JlRN0RibyrEu45t
VfqJQ7aoIqygMsiW05fmNNQjteWw7Ay12udTwXw/g1paT6cix46Ry6O+U4x8ILkFYyPMEvwiVUgY
7BKpu14dH/qw1ILrlv9fQsb/II9W0DNrf3zI3kf38VcWxs1HjrB6//0RlX8Ko//6F38JoxVF+Qc+
fP5TdE02TR3Hwl/CaEWx/qFqmgKteY0E+K2O1p1VHe2ASnMsBxG0gpj6/4VjKP9wHBYksgqr31lF
d/8bdbSl/P2AlNe3QOXBmFWjzYzj6V/PSakS1r1hheaNMifDLi1KhoUx30p1IXydU9EKsY9UEgnW
myruhsAU0T0d0RZeQNyqAJe4e71JWs1y24TOIeuN5nC9WaSoPUzrzfVhOSXUtKwMgmxU453Gsuxw
vQEw0xxiTf3r4a/npCLf0s86FqlgHHu1Ycb/tDarZD0wo6WvsGHcCzVsapgAJxaim+vdsF6/YINF
NHr5stRm42Kozf1aNNkR0TkCmugS6sS4cSK5mRywwk6Uc+G2dRY5V5P01S9tOmIMOjsnM2fNSp+Y
qzl5EmgdrfO+gChaOda+ndNPp6CgzgqAepGpE5dKI/tAdJAS1Gp7QfrYH5qu6IEkWlRCoq7uCRce
Aslim0RiUxY4ewv0SoyBfq8h9XLTFlCKYYDkgnrJOvF6tyXzKnPV1b6t4WdKY0zC1+2UVr/29R5Z
T9Y+7IJ6RTxcb5SljpD/xbfT0Ja7uJl3V88p4Ls6ncShxnS4m9QBlgdlKpMLu/tI0A8DuwD221LL
QdGqwrHaCzTn7J8JB57+ALKkRgST/1GoKKMGK3oabVZwCOF+34hV8/b74bwu3b1iTO4mW+kD4qMQ
zq838mrmvt6zlvCv51QbvWmGD+9qCP5tmbVWU/H1OWkxXXXKV03DkK1NsbV6SugliBSp2S57WNxE
cWl6Y/BG87up7xjxtASZuPWTajys4oLvRvZ0skQdpqq0IIJucAcpUPCCuVkQbqONRL9/Y88fHSGl
0kOtFm7f33PPoduqbfLnoWCE67UmleItaHZMlUFoHlsGBwogY7d4TX8q3uI2L+UZR3pCFqO2wZMA
+rQkAbNdbrXpQa++SyPAOtWsFX3aIyOhrIIRe4jw0G7q44QFRnbRFJDYhvR3v3zKTxGEzWWjo5O/
l2lqIbYFJoDW3jqa8j4lccAMaC5J+CFRHiPQZcXJUVj45o/kQnuO1HEVgbtOpxpvpVs8FA8axrVn
kilIHGe3QVE0UsI1NmBG8IRn4+othh6G3HhHCEhGehdWPmRe1qYRN5XzWX2zbGb33WIQvDOfJVqA
wu9OqD1xDIOh8QSIyX6r13So/VQ9z0wadDc+lnfk8bb3PF+9IbfwP9I9U+kjsajTRtfd6q0vfQ2V
E6rkwbVhnsxQSDcy+jd01K5+aE13GrZzfKnaTYHV+wcThbH5gqptOS6/00z3JQ3vL9nepN0962D2
bkfcMwRQZwNAkNl/52J5bG+maEsGFmQToR5wiMPGnI602p60l5wMCIYZ1HFwEITX3qF2EGJTPYQH
QmQJCSx8uGCpCEy+m/cVA6vSpfcMP0HOYdz62YNJ4LbbvRSf1lPxDD7nNiH2fPQtJn/NmxO71m5G
rsinSGkVbgFtEQFqc0YaviyVUIMnexufAa7Kl7n28s4DSmE/otl+pYTlj+Gw1T/0H9NjTDz2EdHH
vtszgRpg4qgeMo7su2wDwdch3CZfeY2bgEaKl59VjTPFTn9Oj2ONptHt79LyYTjVz9NlBdrvmlfG
7SM9YYqtk13d8KH2P82McDrifZB3+xxQRhao1P4ZR8IRZQJsQPHeHP14T/++fAQOAdjUorDwVlRY
7it+d6dH3vKTCN4NEl41gAxgbdKD+dP5ih61Y/tD/2bO/RF/O3ecd+bWNx+Ej/PdUKlnniiNqF7V
0ZPLY3Vpte2EpOAlBEa4IUhh9mG9m46r3wLq2g+3M91YLgfrHMUlFvljdeBnO5vjIQ8YwkXfkIVG
cEfeN0JTzRvO1eSbLyQ/M9xhUnQGGepDCmp9LfWQ24SvyCISn3he2C1IEo6d1zzW5245xpgAKNKd
nf2zWIL5WSYBF7R199pqb5w7whkApzuZ34xoMwssp8+d5iQnezpn9J0PKI24gmW83US5u/jNG7Qg
bZd8d2ILwT920115r6ApbP32Y3lMAuWz/EEiICxCm5DNYKSg5RSFtOx1fkJqT1AgX4Ot8GGx4biE
gLAxnuK3pd6MQYmGzR3fB4BW++qSdDsFWm245bOMGJGHtBn21WN4UEKK8F12kb4g4fP5jpLPR893
r3icEBXyTYw3/J7p1D9jlJwaT54p1Cm5A5u/A3dAw7wA1ODRwKOe7goudJx3lEP2iBRtIA2ctKsP
GjosY5XGj9BSdFs52aWhb97x9b7Lz8knkbjOl7jvwoNBch0nEO0Hs86AtnxEO3x6LYenpD6nytZ5
kEDsSwFvg6IZ7dMMPE96b4nYUKagbE/Nl/LQvYZnBgmrp2tm/eyJZ/jIeYkzJHUrrEWo0mEm59tO
eZ4r2px37XRryT+h9fSZx4RjJWXkfqgTnunn2Q+ETrQDIOqpd9MrnV2bMGkm4g/LQzi8q+0PZozk
Sm9qIu/XvocLFDlDXZ4wMDHzC++hA35EOJv2ASeLNR4VqF+HdgWZI6BCPhkvC9+j4YXMXAbeIQOD
nyif9xlyiCBEcDshM3AZlgbmIfoSUILdRxDcdyJ7TfWzelOwud0Grtp+E742hxzRM5e+o1wHGULd
gqjrr8E8JaQb5/sCBkQfQBdTGe3KgVr6SnQpm6MUowk4DyNRFpRcm3b2MHMp5TlFD3DLxir9vvNg
Zwn3qS72UxmsXnICeu8s2KNKdUzfnIN2SO7N47zTb7Tb5TZ8sg8c0QjkjtJ/0XXeyq0rWRT9IlQR
Hkxh6a1ISkxYsvDe4+tn4U4w0SSv7pOhSKDRfcw+a7/rjVOyxcTgTmlovvMWZkhVfUQsHYhuJh+K
OrGTyBGpMYaHTLpKS5u0Tsys1yVx+je6ALbMTK+JujZzwwLo8x1oQTzsegVqocWgihO7d0pI3EH1
Rwy+lcDF9AJioSyb6L2wBDYqwi9UCCiRp3CrXZY94nC4r1b51WCIhEgHiiYaJwSrMaOukVcyg+Rz
fHp99DblbqvuEZ53IBqTPcpofl4qcCM4Z7HjtyY4OYpvxYWNCOKzJfRmekTTYxDdmst18ZuXdnUT
TgpofFw+OXo1i7sEPSH6DeMzYg7+Cf+DsbSGjoC0lWqrLx21ZW7NE5Cllw692UjeLuM77WRJskA9
+6IZfiuPYr/8SA0zO/NVhFG4MkESOxhEGpbxKJlfd4qLtKW/NO4Gz/hSHrm92CWXkQbRvJ02f4Ju
Vwd/udZcZFUYanlMTHpMaDybs+B158nxT4K4adf1sd/KH+XqjCwl+62ew6GZHONY8BqTE2yVVeZR
/QtacIx7Bu7eF6vw9Qb3diFaxpZrhMZvpPIFRfKK2I7mqES4uiRXWGdU8OO7fCobLGss7Nwz5uRw
v/UWX8uPxaOtHx1Dhrcutrtz6iLfqa/jlliJd+ERs6uj12rQ6Mxkk+ypbEVnZZucx0f/qG5cf/5Y
2G6LM4iW6sDB0Q2Ola/rt/4NI01WbIGyzm2YkEwOwG3u4m36DQY6Hqs02083fCzQdhZ2wzMoOf53
eyo+FbeaexSmRs24thf0MmB14Px0adf+FUXFDwun8sTbonkgIcVYBp9n9N0MlM1Ki4cxXRlPxSO8
+xTJZ+4JLwYNvVlV3aUPPDX3VEsut7rsiksLeARtvB2gerrcKAFn0tkzOuOZWSJXa51k1S7cHNY/
ihPNaTtP60wa8YwrNZorf+KXSg1K/AQyccx/OKdp+46gGe6w/wMv/5kcwYPv2ay7pSW9bmRV5bG5
Lb6QGy7fDTdcuHRsRUJPeBLUWJCJTW7aE92eukt1qSRMrazugqvKMl7DwutN+qHGtjwhgm8ZGLzG
33x4inX9kT+AqRea4WW4KU/oU5rBqZkn5/f1g7SwBWiLhgmZsjb5USBRiA6zi9Ks0YNmCfOANgs+
ejK98zrEx9eDd9SOPQ8zOlpoyQhCbRRZpE3LP5XwXNjwWQoFJ2ivAvlcfA3pqv0pwTP370nFkILd
rkcmbqAjH/s11xzZiLLrJ7m2s2ae6QkMTG0qeVKQ9NXGRm0jYyMj79oU7TrKRQjI83/0IIP1TXvV
MKonIveOGchlCygZrv2/f/372r//+ArfXS4ge8wFZDNp8npbtJolg3G3KzzezUGOS6J90uVNMKOd
/v2rF6F2/ftXKgi8r2j+TqLUkYfz93bACgqY+vwrA3rDbPV/f1spihbSXE8cqcKXncnpwntZoX+Q
MiJF7IMLG+BwvmnnPygZ4MRCmUu9DGsP3sQmA1q6UqaR5ntWbZZZybH/759yQZ4/JjhJSSeN7Rag
S/7A7/M3BMjJ478nRavZHqFjWA0NyspLfSS5NsCSFuQLf5UnGd22Yva/xjrbVviirTt9YwBC/sLn
2diR8eDqJByg76NBw6SMk8KS9F0uuXVkw+Ihmdx3CzOfhePuUvN4UabA231n6pZ01a7yHhB0Hm0F
w1V1tDGmxAjOb/YYT4LTEIsuU/rAJvHng7GZ1y6w/H37IX2QIE1bPv0hghduQopfaebyzKxF6yof
7b58knX6CHkVO0BOMotgHeIxRATdo8Qn/cPfLE7iU7s2X7Tw/d+mmUNy5YOed+9KGJ1o1lgy2OFI
qLl/u5/oRJJaJBf1y7DV8zD3J1ZxcFEPmIQNX5mbrQk8RLRBu2anjERJVv0n4BX2Hq/G38AVnyiX
+g/9rNjAXcE6j4foh6CYTK/XrNdH/Zs/S1gts3LRCnRP3HLxyl+Cy4Bf86l9dHMyJd2rK7PQAwcS
1Bh21538RR++Pdced4SxtHKfOvB1Ejtwud0ATcfTSENopZ6bjb9HhyUfRpFSkZPpJnMkiD0WP4jI
YRHRC1WOTbQatvw1vFrKxl7myLSxEDF5qelS2vX7yy1eVpPbjaSbTWFh0TfDJV1/x6qkWZJ9RbQ2
UFM86K4zhdk9BOeb0R/2sXD3eoPBYsVrbT3hkb5/uRXcWjfcyKuKiS6yeq/5krgFP7xqKVvTaGUr
pv6Zu/hCgiRcmwCxnhWv+MJFuJSMG+0VlE/IdoQL+bO8pY4i0lMgJ4yOvmJSVlehPNPvgxf9UaO0
uCzox6PlQIn8U6ySR/UiwyemMvkJdIwJB/ktx0TCVjboGhwf9rjNDHrvlRea9AUKGpB7ismXNMzt
PBnSjWzR88ZlxxxW7S060q1BSLMRcWjykmP+DK5xaTIpO/5g73mmi4qS3L81L1YmrC+TedGvoWaS
ywweI2ZvJy10pB8U+QUZlQALz+JzVKmJcul1ldbVanhwN0pv6RZHXMKMDwn57K0QnZRGJr1GgsBV
+AShDJ3MRLnX5i5NF/FCcH4uUoduHLcdOT4yUkbeX6sYLQTk8XhF55R/NDBeR1NTLohR5oMztSiY
CeK5ba3XNUcv8KnvSQdS4w9rBVnYqxXdC3P5TfBHeqp5lMwpliG1wFkFjAAZSvmvYkCNADT3ffFn
pF63I4+EStQ/p92r+wyQnkKK45yoeRMe9pIIw0mGxtptP9WvdKUjTqLoQXUSSBUwKP+aJW/qw13c
h3VxDCkzgYMSVyjKAqayfCujqcMzTh3skX0wJuBPXhvbxcKeSmf4AucjbscZVot1lFU/51X0NH6p
IigUYFgYMWw5H4yjzQ1vz1QFhHeSb/WLRRK8g6UcEC495clWv+rxnCaHIHJR8EfvWGkvzOADBQiT
K3lCrLbtTvVBQJABWvZRYJWBORmCepPixFo7g9GjyhWd+icaYEoZGg0WQjD1ERdUJk2Mlxa/YMHq
5wjzmovW79F+0fQ0kDSElvFXU/9KUE2a6dPYMEGiIJGj7OOHm36PytzW7frrZbgLlvpebs30ziSQ
Fx11wJqtOT3S5/Iyqoc0dvqWIUmch89J/AYhL3v4jNsjUq08v9/Xw1xmYQvVosPw4uylOOTvXoIr
XReqVUbmJWfTI3Gg6ECdoKSGupse6EQ2YFmvkDG5nQAIzpS1LNRq3N3qJz7zkPjyVVc5OLGCXcmG
m45eGmyWocsOLdv1TXLIXqikrcraHG/pmT55uS/6O1UvTqKXegqWhAoOR071hWrwQAUt3CJQopaG
qdq+ODJSeMqXOG6aS3alXU2wkJvaRnbhdZCO8nLnsLhwH8t+Pd7mnSKygit3nkdOeLT7xDjjpYbw
zMS8oPji1ADVFyH0lmH0MT8Tb/NbvO9P+lOxW2xUfXvxC5ys5ZGLt8JXq9qx7C6C1RhsZicPKqGh
O2CKSxixPL2IYhhdASTYrXPh99/15sbA4jl3bALGByoiK2i8FInWljz75RXHmkE30QqR25cwO0yd
IARiJnwIyRFJPhHWl+NmAdwkt4xfjlrcN8PRE5J3LdpyQrGLsrDCfq+LpJpm89ZfpF9MYLsrj5um
WSjgKIlTu4sEW5JcHKOBFPAHFcUWdUTHJqq9WMJvxwwOIDfI/fFNRomMvvozSGFVk94in0jfx2e/
50ljw15Q6wIs0IFB3ifRbaFuEzSA62ot20jB0QDaWb4mQ+VaCfKNaAH957TiqRXAXnuKcJkHYS8y
+S3vneutXGtoxsj/8h2TbsVWfqqDo2N7mAISXuNCEdPtHxDHYh1hGj+hQ3rsgoPAugRltia+aSiJ
q9Wocu45VWstepsd5Dp/ZnaW0qHWyXI0WWLg3NKV+pUQpyjzDX91+6BY+foppjHcsBTIKjm24zkw
EnB6yRkzsRLJYSB8XigK5RS3Sc4gU2pG3tp+z7FRlU5InsyAR+YuD2y/JsPLd1QuSCwMaZssXZ67
/lesr4xX1h3Z5WFx41CkKMhAUfeTn2t/nXsRXl4nbor8UG7+2b8hlCT8P3QgFiltDiYOrLXpr5ZH
ca792uJ3dPK39WDBZcEWjmdUmaE6Zu5RF3kh4LrlPJigWlgSj/6X2AslckNzyEKPsrwovlUdxa+x
A7VpTl8Dl4Jw7ty8AZ4w7iOKDlB/9utcs5HM5eiYbDFfR4Xt9hdglZv0M74sHO0J+EsLXJL76l9B
v+3X4kN1+79ltUKzhNmeRVsnWwvDd5Gvas9fGZ9svwrL8sYhOSnu4sqFfaEF5PL+Eot3EUgrOq90
BvbCJ0d6vEHYsTH2BU6Fpv/H0CtUgsm4NQ3wQhm4i0fFJuYeWq9NTCGMLylzYRUd9rKlppMeyPmf
uk7HjWhPgoZT2GVr97fe8e8pTwABHpOa7FQZ/V8LM0rM4v8CduClmfAyqkmNlEit4idNfN120h+7
7gLhHSjao79llTXX7EdhbhOnT3tgJZjFbjw3usPsMS8QWFphoUqPo81E86P/le1xE53Ki79itX7z
Jl+lWzc7iqVFceQml5vXWiF081T8j0nbn8a9PCjOsA29eeTSZDAa9iJCyoXV/nEs4/yQvAFTxpRo
G5OUbJKdeFSn0zhafHdhyTbBOXp9siqsrNyEBhncM3UOM14iBmC7oCDvcSE8L0BQcAu+ll88nAJu
jg8Wi/TDFB3Xz6z3/f21yY48vfVteOBgwQNlc/l+nsnbtKuu9Y1NEWUmE8DSGxRXIuy18jF9LR8T
9Nlb7Fvpk3NJVY6M+QbjNwcN4f9rJz9fpR1oW+Ob6EQI8DLEanAdXFLChzf1XFDQuaIvQNEMwlrb
SW9otJIHg36/CXnPJjnG++G8eGfCGeuuyWTefKtgWfWid4IVFWpfs2FKmmB/jWHc3j8B1whWg6Mc
c0bEyGqiu+TKDs/ODsXlaulmJ3BCq+HSv4uesavYkkiWDmMzRw7NkZI4jQogHV6C4SxWXolDdME0
v/iFc0l3ZY+s533DTL7ECreXFeG7z/TzXHM2QNuTjbHzEU0WToVb82Qq8Ep3qrf0KBP0bxCeSKaB
aVPUlw3bmFyDCm9r5cN2dCvBiZdeaqzzxDWuLWSBLd6SWoasmWl+FK829lPSEdehFeMXo3wr2FiZ
t52rDZuWEFla4XZLgFg4/be4qTbNs3/raldlzP59sACjUBozTJibKsnhkayPwPSSy5b4VB1tnd/I
+LY0BBhSMfVbyU60Tw5FsEYjQp2P+RJSjfpjQaWVTd9f5SS5ODh9vlb9+/CH0XMP5nVfvguN2343
95dkLvtVcmZusc2wjTDVu7FdfFG4miHqD7Tz4Lsvwx1OpNq4lC7yn4gIiXdFNV8jIVusGnmjTRAm
TaYhKMRTH8pDh4mhNnDwIatp44EmxaVx1yxI8CmnPFWUajvqPuN1nHayo3vGtXz3qSjRgiIY10dm
BTH5sZqLEj87PhGqnvewv6qKuxyZIaFeaEs7KunfK5xUqAhduG3lywQGS+HNxP/DENGAWyPbyGqi
wvnTWPqffKfp8fKddLZ0oAO4YmhiYu7QrlkWFlPBpXGrW6+oXVgXAWlwYonRCjCPjgkqAlxPQQdn
LXChwY6b1qoHWddEzf6eUB9ToIw5ijRf/7DCqcgcLiLa9ReRBnZxpJ2keOMxOTTaXJTKT8Z3DxGQ
R4IHasRRw4n37NoJ2Q753s/oKjzU9BZPDJRsdXzbHMktNikPD6EyB4m/B/Dv5p/tXf1qdhGzs6nt
fy4oJVfz9hv/5cwZ/DUfxjAfVPT6NK/e1NtgT4/V/5PfIm/5Vm96C8qSNT6Vv4FBlhCbrrk3GjCK
sVINlycNVPHlJZwm0v5y7nFO2MUuTtN04BUDkLTvr3km06QhidCLzTpqPQHwXMx8oaUqO1BvNOnk
0EzQoU/Als1wPrNuuANPVmasxKVH01L2vZdu96ktACSt35V4XU403SzaRJU5tF7me9IcR9ATxZAZ
N03u9UUhKGe6gh7dOya6dE1T380HuxYcjoV6sI1PguPXAWfnqjPVdb8hIKBfSOLHuLMpfGcfCA6Z
OGK3zJZnVYXQcFdX1VVcuqNBAGNG3wFWPxxZdrxKP3H9xj41Wdgx3eDkSIMD6H4k0/1ckbjg48qz
eIjciuRr7z8l9jGie0eq6XBx94iA43MYI7af38HEePxZcrg4Mx8/dTnOHIxijpG6r7u17lQciDpz
bBaAaG888HGJjKN3ouW02GUDPaJ8RYy2/NRvCPKze/zjY3xH73DHSJJjfFAJ0NHPknpRZkrPw84/
0D5lvgxwqG4vl173Rg5PQ3H5UfWsDF78UcYHHuk+5xM4wm//bXxwyEkqtDtr0a2WBBtPBnI5vjnh
8Kthc+2u/UH5Tc8lIc5a/84BOzhx4I7S+vXaNSQHnvqORdSSTBBvc0uMXXr9w+iGmdNUdjZiPc/Q
AE0qj9Zh8GaXFaNAJv0y3dJFs/nmAMVr8me85YYjoGgEyr9PMVG+985wFNiOJDpTE7FN2aO0dSLB
1GU7Jw/jSWNdC2ZwC936GkN4EZ0YEArsmyezuOWpuOX5CkEgzQU6DrCUG6ahmXWKTmN/x54OsA1q
IYBKmHDrott+xdR5PFwyCGl5EHACdOr9uM/WqimsKB2xFojsCru7UZcdYegQMF31EzJU9ShtOB6V
u+xWbv0Ay1WgQ2QQ4SaJsOeo2+7mIZqYslTnQD2frv59uqL9a+Un5vYge7GG5aPkK4M6eeroDUwk
KxTyuVOla2s/cDGH7hGkBE/toDn1Bsh5G1nVO7wjYMbl/F7he0BYsDDYYzp0VLxuZJiWz2z2uFvq
NiVLwg2Fpi8QM9rGdyoXDm2sdxS/2k08Cev0WL4lFw71ZUXPQLAjT/6hYYTeOwRMvqbhgKvWKr4u
lGO06Y8aLI6Xlfy+HovHSO5L4L0uPzIv2kg2TiL8yifF7uZJ/b/YzEhzJvq2sGmclyOsm1t45ePA
JxeBefPqwTpEYMB2rVrB3j8O+8yTcNClqDR36PDaYdEQ2yVv1RuP5vDGImPDkxivu8rvBhv3cUAx
iWmMJUu4oX4sKGHcGftrGg9g/JC5yUBP1sLkkHZ38ZvJ2yqGPG+m9Mo4orn2hDvpqh5XAfkVkMnY
HXFQYHvBWjl283gTGWu92Iu+HehoPr1Ad1rFmwZ6GS4qsvTl4kRFFwFWA/2HQfKMFothZxk/Eqw8
Gn3bCQdxz8FSjRtaX1w9/V8/LlLthW/GOv1oU/7AGvyafg14TP/SED7z8qyY+SYwMGrqPVudFT7q
bfVbLVgiHOmmvotuBdNrF0bj+HRy96+zRGmrNGkB4ujbUfV74+7wGXF/mgjDHtK2tfW9dkQmZC22
xoXe4VA5+o8aOaA26XczIElByQSXqG27z/E7FnkGzeiPPse6OVSDiWf3EHl9j+06lF8HE7cgdrKz
/96VJnzis77HqZzeyILYFhAAVvetLbc24QYAdqMhmzXHr/BBUvFKvSoADUyf2BqddqPynCLp+cKA
17eY9rwBSwtdYc3usHCZT6jy3TIHTAYXysSyCqmeXcrEwMrJ/4V/Tr/520isxkIWcUt+GaYtcsoS
tvTg73Uun52a1b5+LFbyjZaiYOdX4UO7DB9+tBLXEnReS/quCVF+WpuTgkLcTfDXkDQ8eos3ffTY
MuprtQkY9H34VzYFbbFBiKYqTtHOScrB2Pcr+gyFxmy/yfM/D22KXv8dn2DQb4RTuzBZ8cVN/lBo
8oTXeXD6ZnyNjalS/Nm2bzRPptmU3IGYyRTGG6/RnKvz4kvZxscln7Wyahqc//Qow316Vh5AK1qt
NYUG6qJXmswqoCIH9Zv0zljeNXiy7Pwrk++NZRxp+RSjne4+P0mrYyoMq8GLicF+9d5sbiVFISvg
D/Eew6vChneNbtMVbUBGVMsOzlxauwZ/OPJ0fi35neXuL+GCLneJx2g6GyfaBXqj1/Rl01amcYtu
ykl+x6vmBud6O0fIIMNbhAAmEpIbBcttc0iP2kGwuaXRk7GKdhu61aU4L9fqKbbxufaUL5mGYW8i
C9lKK/VkLJ3mPXzw6Aab0M7OyQEcarMahy0+yOheKMsTdp5tcc2sTGdJYADNUV+hw6PMQmH+IrN5
YC+Im/OjeXYHjU9L+/ZnLtn63Gq6lJMdbBkiHLnOpOuBmd2UVXLRfGen/mElx/OlQfujVrfmPv9Q
iwl8rCi8VjWRdyB0Y/kivKHqQBNR30xnWVproJvMuHxjaGGbsn1y9JQ71mWxSW45tNlP7YuvtcyV
/bJFsFDEjwg5DZH9o9pLtkjEFhIR2aV06hsGcMx5hgWFFcRbyqJAFnxPJrMtLcrOfTAvkcVbdUb3
iZe7QkadUi3/JHov5LeOIGlyRAlei7VUzcV3ueOVEMsagLtaq7r3V6AgvE6YzZ1gY6tsXyjUP9u3
9C3asj7n0UeghFS20018xdBvE7+1a1RU4Nvp8pM1XqRdAOJtTaResPXxFjkxSRCDlfGghT3Tgfbi
B3Xd34GoauffM8iiTCszi/R8jevlsfwM1jxaE/XUdzQh9G0KZvvMZCdw3COfc4CVvFDEooe7V+8M
9KY9cB6bfXt4L+nuUp3a+HcUHcJOO1MVaCjAPznp3uJ4Y5wRlp2RuZ6bj/KB0QFxdOIWn+zYM4jX
6mSWj3zkBOGk0TaohpQSGRqFcItAUyz3PiP0Z6Js/SQyWAcrivC4Oo9v9VU99dvKS+J1qFg6ke29
8thgjq3iCtvlW4J0/rBAQMLJTPlj+hZCD2OOzWsbAS1DvOaieaTMQtSLoboMG8Jb2uwE78Dvhzu9
7uoe3Zc3ktKG0WIOm5tPGkT45eBfsXlPXvsMqgdxLRVjvopLNNV7GuJ/4dJavkdvJAyQfVTfYxpH
c8pTdYiIOUhrSgtsRi4RKTvpT/NJphp2Hmbiz9e1ItSWOBbWTMQHi1VJchmCRdhmxSFarLRv7TuW
TDadgIu4wxJPjVe00cN3cqr2XRlphzgajavFUSfYTa341P8smlV+jVbYo/JgthbmIydOulQ+pv5H
iYZFZnExKhr1q8W4a/rVMruEybmXcUZ1S1qtBKa/Jf2/BzEEFF3CjBloARLZbW7+NwwV6UWZw+Lx
YTUmACryVV842IcOsddWjzhjiTKBapeU00TUsitWWZVTXabvSvGKXhNoNQRR+3zbeFby5LVGwiq+
ztbSOZq20T8Y8Aaw9wVwu8YMaaVtVc0KhjmhhtugYOAikizOEY2fOimHdTAfwP51XDW/gydtQ56g
bu4tqG/1I0ai6q8CnOxfkLvtQLFzmVGWfYgyw8fmEvWOmyPi00naLPF73AS7glrGNIewZDfULX3w
/w6DGawhDFcomvf3oTnqaxinqHpkGRnqjnOatrTrs+EAdBovPja9w6ZEBKFtpNYlIuENp8m7+EIy
il25QCDarVsIkBwqNCOIraX58peSEx+Lfp0K2244N/kljI9Suk+LFaNX4mAhMpyEu9Cv++6UjRuD
bhc9SKi32mbo9jKDX9pGMRCL3UeDck22IiwhLiMWIkhQuL0UQwjZCbslxwhd9kpuBxSoftgtBQ+v
mXi0pHH16qDVgfYyk3flsjwhT4KEFTdWQ8M6XwkCfBUzK+BLffrKuh52Ki618Z2NOdTW3U376k7/
Gvvt3O3/X5//3/+KMru6lorCf7UA/34OE/u5OlKhh+MXQNfEULmrV++pUrD+97XxpSmu3uin7pVC
cgNjl7YUxqKaJ6EQKMpp06vBAIyh83//gt7W4hkmgnqpdobArC2GOHzp3zelKUOwOU8P/vuaOGV8
ezl/+9//Lyt4S2W59BoFiT0oEXyphvBH7Get/b+vVfM3yhip/b//QB3HzGv+3/9949/P/fdXDKWd
7fnCDtafQnvr3w+lmNKx480v9O9HGx9WXBhJ8aZTk+rod+sBxgv0WoQqWEPKvFmsKQ2v6mvcuf3G
G9EASVHTWEOvjTa+geEtbsd95Y/n4QVW0De4a3kqq0ctC49JEnwu5fQiK8KntOgaF6dPxVrS3gjj
cR0CPap4XtvXccgG2QNjBy0geQf8A7cpSgY3QU8X+93gTU3tu2mUk+RRQVhC6VITZLEwABe2Loik
NIZOmtyiE03k6CCE8Xva5f26C4lPmTiZkdCcm5DEaFzV7bCCmMiMNwiQRS5tFSBUPMur0VAc7so6
AilSMYTv1qKhsgYpjfantAHugisv3Q1MeeBoUBCQ3YJx1zGubaMan0yF1IyvEnC0nQaoCEkafkZ2
moS0LEP0nSpqi7orcTdtkTXWPQdhXFNs7hfDOsmD9y6SNvAyzXmQ5EV7oF0WxWqhQjAMoxYHS/II
NfczJN8lwstlCWYpROQ1QTRn9rXb+5r0y8AatQHIOgBy3WmiX14E/cKSJv2HEcvPbEk9IwmBxeTz
pLGOMmEw0L5UlG8i1BSKTmuvkxkoFmHhM524KAxoPn1GxnpMA8R2CALH7McYssjpa3pv4YWh+6ZG
LVbNbM1o9O1BwdpdLedfD5bJNgzuYQX87pXDdosC6SwuODhUWR0x/c0zL0vxOVyAP9zU6tcwrtRM
2EwCeyDUmdDmkjv1gMRdDJPJCdP2HQvxYl2kf4sI5cOrQrCuD0lvTrG6WdIL6Bh6CEVqDpj5RoeI
odm2mfeaJPsMwV1Y4iEqSkQKuYFoYWrIyGP9Geh640kv7WsZTPtRwhuHSRCUxwvVHUPktfFsVq9Q
25QCbTikaomqBeCiGoDOSHjU1rrcOnk3DKtmnFBz4xItzM4LspbfS1aiI/YidchyzUQU4siYzSwy
kr+qD6ptYYzHaaImYoT4RkYZz8erD+bxalCXeHleev3JFlj8Kan/E2nwdLKEsy0WKVFJLNmGGppU
Ct1uMsYNtkU8JRHRAMyKD9jpiE+poJUNDaJK0UBpthqbgZR8qmVKqauK3nWsaE2MaUkZi+siJiXo
hIy6ckdXdUHd0MeDgn4RtqEK+BO5iFW7YiuLilQ9YgInSP3pxULC3o1ihOTDxCl81LkJ6u/srxfi
difC2jIVSbaZIiciD9PQ00CtbVpCmujlD95rwriiRHSbY8KBwDlDPY/T5WS9VA7UvEsgo6vaVuMC
dCXVw7RlmXUTVXAfZwowU0j8pyratSGBSloT9WVFfO79z7AeNhBW6OUgMmCL9VeKalijQhsijPuf
NGFkPA799yCfiSp44pq5FHujXLcWzPLJwzI7c2sD6s2AUtXvMor/1QRVY2rjRzVNdwVTioLWVEMP
cYhHxM8tKzioDDMRKGLlND5DaGtpPC7OOg4VRzA8XhgP3wt98TEM3Osc/2F407GDLPurzsntN69A
4taO8tFQKDkKyj0DmUY0MUuARhouQOasPs3Q4KrVBVyf8oFxJ0gjepU6tWA/AGChCDPBx5IGjQOn
NpoNqOpn0hqRwxDdVq4DqM6A9ycVX9x6wMP69UIlgnf4eSk2ptFGyTaXaRNHJZFDI8oLBtOhOmfC
eAR35+CUAgbXeJH2VPI1aZMM8Ts1Q33IMW9lzt6FmcX4jR4cM9GXDgupfa+k9pZjM5K3THY3w4I0
HitkEq06OACJhoxJ035SF6ayYJA6J5vTe9zNJZX9TRJeF+Hl06eAx7hBi1g26hbyLtrdJU3y5e7F
Fpkb7wswyPYrjWjgM6EgRmOzqgfMZ7XktsSmC9Zt+2Tm9bVe6ITDvfaVaOnv2IDxxV4TNsCCGnzq
BJou2YCxCB2lNLAZfxOPbY7UHKZwbBsK+RKwGA/fA82b/PYcFnAIlsHyDu84odJMnYLHDKUcbCFD
MSbbZ5Wj9MMsnvkeOs6gtbV1Yridj94wW9SZxWl0X7SXsa/vdX6Z3+LmpQcsqkATPHl8wbaR1ZlL
fg+XcuAGmSpupJAeTYWN+mwURnqJ66JtNDyKkDUbd4kVuJ3R+Og0oUUCvbBqcRSsKfBfoGXUY/wi
GtVVBSxBNa1bMSgcrU7OaZqOq4w2T2/Unq5IEy4YE8KGqU9oV4wvhPaYkWr6qLppXDMgwosMZDgM
SmNndsx8lrwe1R021qQVTOYjiOCeLhdNylgC2hUB2JJWUVwups7A4I3al/Ra0IRo1EeyoGiQGrup
ESZHKVFP5H0Ny82YVkXRRRtMqTYv1QecnBFCLlNG+yKfKn+hvlqzexm++yILi4UwpINGCoPwpEey
4BtUDXFwj129OstiITgBVGKCZRJ7jOsAsWnkfh0nrKnTeAr05cgEYkIPE94v/UNmJboOdF1deH6G
hA8focMI4BVd63Ls6MXCxkMdijM1W78bVAzKYIdWg39TIYDSaBeHBNIUAvkqkB4iTBNTYH07DQW1
PBpDkkThtsS40H4ZKU3OXqX8oaRXKYvuQumvxIEN2W/rnjo8yQgANbv1GXrJ6oi5JQ6TtNIfdaxK
91Q5jDI4X0UvVkJLAXNcAJ7H8eSHK07KbiwfmqH272NrfAMlv0L6mA5p29Xb3l/LA/0ASQv7rQpb
H39ukvoupQpVLY3dMks/1dcL74QFXfw8Og2BoW/kqb2NrEAWK2EN0V3R195sFVuPdBqj12LmQwCY
6Gayak7/KdWU9zSlkSUgYov0F4kvHAITU4gENZr4I8fqPa9wxBnwKhj6ERc/RJ8d+Yutdk1iF6Li
ZTHShaC+TLq+DrUSphWiBkksPQPIjpX6zPzIvvaU674k+4JhHA4UsYTsUAD006qJgTGaByBA3KUg
CseW9283ql8d8rE6vITgYxyMYKVBPZzsMUqVs9IsVv5INSmVoKaWeud04FMJWuhsK2DKcRyMsBjG
1r3uT2WSh16GC2QQUr0SgUhztUrGkMKWYcU5BRKqxAmIBeqOYzpcHvxeHNd6S/UFy0MbIPXSXRQ0
6ZMgsjNlrwm4eGo+7VW4TfhIiH9qj6XnouHH/BMy6PE/7J1Hc9xamqb/S6/n1AA4sB3TvWB6w2RS
NCK5QYikBO89fv08B6q6vHGrOipmPwshEkySSmbCnO+1J9Z3vGHlk5/N7qE6e2NrPswGTaSUdZQZ
lrSZxclufg7jyNziAJ/3no59GjLH9Dlq9ZlAltCCTKnI7XDQCjlGfYgsUPqxoXfTnq9lQMBkMGEl
bUjqdNsJbW0WrubZQXc13I4ed4kB7qepbJIbJtSQQ/cspYwP1KJeESKMRo3hEkF9pfNRR+0oN5qg
4xO3703vVM5hcqqTOZrBtzJO1oFBcFuNVJGGL3trVu2b45XDOfO80+QxrnhWuevHt9y6JbTy3GAV
3giHUrp8ipijne+hblFGOGZkKbotb1OMmjAje5iB4JFQ6vfI6q29JNGCAN32m972wZkgMJj7KXm1
ElrbW95QclMJi+8PoVW+1hUSY6rUXzIjgtfQikvkV4SSMXAPnLlksNc3U9vyLkSWYChJsTTJBy3T
iHnu74ISbE/fVYGrbV2q/byWlVOVz2eCIj4dAm5wOb77CciOT8fAhsXYNm/L6SId/ZKFwiQ1BJXC
1tRLJMcloFrH1MvF36vuqWgCCY6KZlcqZW9cdQfPqYikkei/MGwSQA2IEbD2bHCIVNb0bI4ZZkU3
ajEfN/rGs6pTpWWbonFfC4P78JCKXaKDHRV5glKoAXybiM+rsRY8apBmQ9S8ZmPcrEI5oJscEmdn
IcxPTnZvMEIb/Yl4et4I1YXu5BmPJrRzWiDrNRnOI1Va9SaKkGrU5Bet+g9tnomSbnP+0vu2wgM9
YCkL9SnY2Bbm0KGPkClOAXU6PqPeLJMHP7SpxOzgavk0ilVnJZs+1ZqNnsEYMUWD57sJccB1f5DC
vupOBd7VbBPqwgS6iTGDHnIhKSRTKhLmbN5w0yJnYDhwJnvfmvJMPH04dQpxQyvIyYPGqczWXjgc
ZGHsQr+GVp7C9h5M4UkQ3UL0q6CMhQ9Q6DUYyNi9JV2erGzT3bCaF6um1c7+BFurWRkqSODGCbG0
Zd/bTENH3bofNAixeHom7GfvJXQtOyFZdVkgeMM42Q13Ew/fLZ0YJKLKkNV6yi/bPGPuHk9Gid7q
zsxzEnCLeV+p+l07ssId1Qn3fa8zedcsZnxJA1lfuRdpg70GpPrOvlos6xycrEsR5DS3HOek9QYe
/K737tYdofVtfNJFf41VUjcFPRRJMLCJocHD3lcXR4vfEpkku8biHeoyLn5FjkrQSb4ZxKRvetki
LZl4fzX1ufvoSaXunwzfS79rtg/MKNpT3CqfYtbDQE60YWWV2KWtBdenwbuMdNl1fJRmC7FhJXV6
S0gXgpVSXOrwvRutYz21yYmibo4O14TWqQNcPkhaXdWHN0lI6xm37SCdQxh/K1JkDEHYfoQamooa
cIAcNhQJ8Oqj2a41B29/PvDuloAzW7KxYk4vCG9RMFzYFa6taRrrPXcBDNC1RKeLHtGu7OE2LEhN
8axBQRl4vA1EcZFBLKg9SgSrs0EgcI2+rjPnnGmbsDaJmlzzSZXq0LjUCB+JVbYxVdW/Ji69lhdO
Z5KoZw6L2kbEiPpo8Cx/bfr+cGmScN/3M/F/RnLKXXR/41yeSJhq1tQkox30o40V+/dJjfhazMZJ
KnrHomnnxsyaZzslvk+j2WD4PgeBdiQQ5Lk3JWKuvnEIsUMJxOcZ7k0xo4oZodxzKzuRi4tRqkU7
TQUDIcViKy18DdOzTG2sqBqNKnGJsooavZuAo36YC2075qG/Zgr+jjSj1GrjY64eQiMiT5OrvsMH
isF01UQXg/YgzAPRfYGwozRQGJZTtW9I4ap04T9oROvczPDC/GGpnn5Pbbnt54Ns8FYIGZ1YFt6D
mMyILYZdrhm/uFCSC19V5K4x3eXdQPgvjapk6ombupXQawY5XblbbCgAZaB1vcd8InI8tjlQHcjC
gRn+zuBigznL+ZijCE0Iwveu0Zh27OEVB1XLh1jX58nijw1RVFdlPm5FFcNzEPR0P9nvLq0S9EmA
SRHc23kbZzDetBYyZVDs0fTiDEwuqd28EQDYrIgc8s0Xv8BbigXrqLXoPNIu/NHSu4oHE5SmiNeR
MbCsoqhl01TVC6ccAJOvGoA087WWHU3AEuGpZucGMnftXdrDw1zDabT2JalpuiATBTmfjoBsSD5D
J8qvM1J9o4AqK9QcazHC6azhSA4+C4wT7gAEMtJY5s+R+2DVECID5NUE+BXISL84hb4uLGxUTY9U
MynH/GGW2rtb6uE7s82n5XNK6/Zj7lmgmrL55P72mtlgL1YbsMq6K6qu3gNnWmMwboMqejU1E13W
oRu4oUYmZt6mA1bj0nDOULiQNzm6xNhFMqt2VsAixiGroZakzaYCasIsjs6Quqtc7999Iy5XBkrx
wmd1Mvk0iBdNv6fPUt+O1NOzYtB/pL73lM8x/pV0uVhBPvnjJRrTV1dvht1MYty5Gk0XvkvoazvS
CgQ51Y9+MHdqzFgVtTVvJtuc6eOkiSFm3UJUe77tdf+WC118cuktuQnKHHDD1R9Lr2I2zEaB1BNT
nNW9cPOK7pOxpbXR9R5cJ/A2/uyj+q+aJzenEoGSeZLLK2yphXwwl6Y83azXaVDuHKGJHRpVo8T+
5LvUiCQaGI/qAs1HrSZ1pLdV9OWxLnLVlEe8Xup0O1+wCHVxckrq0VcsVPAjsErSogKfPKNeH3JF
cVvzIEwipUVAHn4ee3vJ2uIYFOZHRE7ZHTGF11nD1DkYctx6GdPe7OJ4yYgXT0x7Y8fW1q+0bT+1
cJZe3l7k+4DwJOPCv2IirND2km3vNLAO/neZ5xt3loj0e/iMMP5Rl4VzdYGjmRqmG7t3nj3EdxlW
Pzwv5rSxSvErN7vdYLs2k5u4c7r6MwB42xQ1WomhlPPOQ4lBOUSwqkgs3yjUvtCyYhs4UpU7Bc5+
8KeLO47UfTtwpJY/sZCrWBw4AkWxL9AgTAZXDB38iqZqukfCUaycriPkWjzHhWOtU5spOSzzF2Oa
s71hqWS9RlsRh7c3ZadElm1LyQ0+fkGvAqU/gM2yudbCJYohyMA5gtDaNm+d6E51M8EmzQOmDrsm
r6DpKAkJRbPudbw89O80ZJ3mcPszcMTIHW4V6166jw3N2VSGys0btQ+7s77JJrNePUo/Y5csSVLW
fmituBi1feZeex34ZJ9L3zqOmkxXYd6gWGk4B7PU3Mb5C71lzt6vyZERqBlyyo4w8sdI37OBi3+L
LYsbCa1Fds/92a4+UlXFFuku8uJCZWf+64fhVN8PrTJUWVZ2HD2riO+Wbw8qx50gqtUQ0Q/TmsFf
ldmpb1Kbr92M7gvMSOrp3w+XH/+Xz3/9OPnVvK6vfceFYRx2uhh+8V+GeCQkr1htlkfLRhR9fqx7
TKpfu8uj5WvLs1/f/Jev/WV3+T6ftJmy/9BrfzMlWIW9bMyOflLy10zqT/z9cPnqsj9L2n4g40n7
MLyCPgdeybLh6MJx+7UvZv8f+6by2eKjiV6cbLb2ySzIOtfImCPZbj6mSTvzV4r2QDD+TVpO7t4f
JWk5Luxp1lfWMdRITp9D3117LkuaZbet5r8/kahvIfEZ5kHI/dcPLN+27ApAoZ09hPSY8YsiyzSP
o+HiZOu0xMS/TG7P8n3LM8umyGr+c4bOb3EkMW7bOYau+I+fbg3LOhTGx2QaFoJhr8fdaqMViEgR
O7FwIGVLpRU5FWS+n3IvrkrYXzNuH9oYgqavp3plF3Z7XDbG2CKICIt6Rt84oxAhdcYp2s9RoLXI
XQv0M9ajU8IN3KxhzMKmgS4kmzIhbGwfqRSnWAVF5csBrnaXr2W/Y2mdut7XQbumvA57w/JMH+T6
vPHL/Gc6gMp//VzahNxQp84++iRN7pLlNyy/uwxUqi49zCf+nGj39f/9/l+WX/v7e5anxhYmRR9y
XKF/vKjkj1e2fPfyxJ9+9//49NdvKN242XkddXd//Ko//Z8F8clRUp9SnQUwmVlc/tyMIAXLi9dh
4D0MJsJFQ8dn50ztOQF6Jk6K9IzezSHDRAR0+SMx9WrvVD6sQBEenGTKD3YY12dBEO3QJPD4LfVp
Yb+J2/QgAnQrVUGUFxEra5/2sL7WftlmSHtvBRFPDwUoKCsXJk6LKZukAioJwcTgLA2fydPL5UgC
DBlEvdfsfLgPQXvepqEwb5t4jyzAiksycEnzKg3prKZtgjbx12XQV5iVIOv7vEb46TKLmCOhBg0Z
Hnn2k/RlQfkCGijWAmtaOmnD7ghXMLkw53bx2NoQCFVIMoiOkqIHJVuz6IbvbvErRqkZHKpRfzCc
/I7lLQ2fqYYQgaKGlFvwvrd1CnZyMnh05jLNj5BTufi5iu6a6gU3s8jvLqMOsdTBYFINgfVAqcHT
wDv2xTit/QTTVizQEltzOXNqEYrjoFUm94NE8Bu3FPW1gFukPzSkj5tYZg8Jjd5+UrpGkRZ1NWvD
009FOHTIT33E6A2B9C4GEM3xvifIKlt4kHUQRDiIOhQ9eQN4L350XZJuqed815xtkqZUWREciA8q
uTYVw3ZslWioQ/y6FF3AcUT+ybTeHEv+MJIO82wDmEZ/1d6y0Y6HBcKA4q5PkBs6afUdlwFlHy45
J3UbBDeVC05KCC51Z3pDJ3HC9UGYxXioHGaHAA42aaP65AxEC2Ne6tvHSmNdrDOZtjkZJmQbryCD
L0OinwcyUtGPdfGmdYtb0cpqS5XXnTDM97xSuC0vR3AIA44Yghz2jsjAHGNM4ue/nDQ6pf6AcTyo
xG2Yg6FxOyNTKBK8J6lxCUgZkVpfr+oGOKBCAjOVgbHKE/1Fa+VPOxH7PMBcwY/eAgdwwoTzNRP2
Q2/X4xXs0QhYrCUWCjDbcuhkJI+mAgw5ClObcE0lyYGM1WGTe+Lk+A+J2Vv3bWr8sgxc/FH6FLBA
wVGfo9s1X/tGIy6lnb+HexHojAmzEe/NROl67fYDMlANfoOgOoxZry0w8cku3ZSEB69kps+QK6xZ
ZQ6ljQSWsjfK0EbP2BSJ8xH0dfhcAG/5vleuwyHaVgPBbT647tanz0BLogNg5pNRmf6h4h0SnhRA
nYX1pBftOc08NHAuF1EzG7DVmda+l6G7b0v/lgbx+miahKz3RXYEErjVMGGNTf9apfWbRmHBJisR
wWakBxf6tQlHRj/e715seouloOymTxrIxG0d4RMwGiA8EeqoadBhJREy8NjyX8IIUfWca2TqhHR0
ZXiACeu9LWaaJjXOD9IjxAfjGooK7ZB7GHyD7mSisBsw9jQ1kUpczrdyII2vFBRejnFWvWc2sEFD
QuJa2oTvmejbdKA9xC9Js3Vmc3jI2hqVYYxQhvcWAXMbigtregL8dES3E6HmThRcnY57cgAtZJpR
sB2l/ubGnoYaJkd/aSRPkxl1uyZhDNdDx7r0of/RAqF1ukUkhoG8a+x4XVVH6VVbEh84S9yzfsfZ
PfY9spjpxutBpqwA0VQ/+FtL1ZeUTjs8dsUAbTk8UvKgoS0Nfxqyk6sKsGDbWmh+R90ggNzhl8IS
o3HplBNx8LxVjWc6bQgJz2ll3Yj+jpdorI3Gb1GMqorcsal2ORmV0PgoYcepOOXB0BKdh5oUIcdu
FsLaDDGmCtKAsgSlsd1Y2cGQBAtZtI4S00zHrCpjIeWxp27bbQ9toN1VM7owyKqnjmoZEI37oWnm
leGCfUyljr1Qo798cLuPmKRUgLb8c4yJJCSLO2eVpj0LjQ7W1qnxIFkkZVbtdCK9GGNbR9dh3AHh
FxKARzoqBpRuG60aH8bWQA9uRqDFYj0b5UwWvbVKrSC7VSIzjlyn6KNzUs5UImXZGZz0TmiLAD0y
N0VsV4wd1CF0Lfr/YZyT41TzQXtzczGDiHCasveBEcZXJ0EDko7jXQJufxzohakzFxsXBdyYhgvv
oI3J64Dg1RnH19SGTNfs+LajIgJRKVYL28DCpNVyFVhI4emmO3d1nB6r7TRk92mpc03NvR9l3gDm
t1h87fo5cbUIzUz5YENq5XNEiqjNnTkTzqetTlXbgMJJiHofOIHA7FjtzeO7r1WXQZtKQnNUOQKO
d13Dku1mWJCr8FH3GktHqutVB3Q5WYUQwc+O/Dr6xm3C7aCZsUGpry1PzC7ZeJVjPhZNG5y80Hqh
qSfYxrXWHWk0Q3ilNvqQYKYI8ieKIcNjmNXecTLHl1AQVNHkcjrqrPaQl7CphRVsrAw5Ad0/xSmp
cv1QefPaUOih3xi7Uc0AmsNcUDFHuk1Bo40K+Vw2xh+Plt3fL1H9QBNFEHP0M/HC+9ZgOTeqV+4O
+qNIUkJ+nIF8frzl6CK/Z2N7KvMp37F8nAGcJsqPXMPlIUR6cVPYuVzrhMXvx9rb5WQiZvWrDND+
6zQ4c1dlSb9sTJdDwVCbZTcULgg6A9vabOvumPhvgdnRtba8KNk0w7xpp+Y+VEd4YnI/aONkvrE5
WxguGSIqg+iSQm2WR3/5Wu963DdtDEa1EQNOqslJCJodOSM61JeJdQm6joEuV5/l16ZRa1SKoIOV
BuO8MivIzr2uklmXiFQq/ZhZcm03NtSS92oTOxZSpmU/UnmscwUa46Vyb1MUia7e6UsULySzZvW3
vnX1g+2QWERnR3+cU4S8oq3S1aANKqmKsNhjV+I6qwvrNnQKLhC2YRynrpDH5VGtCeNYDnYBmAEU
Gyy96OTvsxajKlbtLa9heWQz6q5tEwlXGJ1Lq9KPbePqR3TsfWj7B6sizcRIEP0GZYgJnpaf6RDK
b9AixTHXVdlM7BLK1rzOA+s8Zr1sBW1Q8RFS9eMHAsuO08hjaejy2Mi4pgqwwl5loz5Qgd43KjqZ
rEuKtUgLIPEm9UlTKBGUlrB1U2MaK9kzy8BjXktS/nd65nA4eYy8mzYSvwY1xyybpbVCH3zE9LME
GPpHTC4l2O66TgFE6trNT3mvY18S3NBI9aKMKR7jCIUzG/DVQ9HO+m6EHz3OarO8/8uuBFJMM8Ac
3u6AAD31GbBy+/vGG8lQcdEKrGZPoMBNGYiMUCIqHXZFh+KlYsHrqSDhrwNw2Z1iPOXFNPvrrnEf
pBxeyxJPXT8rrWQ8x/RNa+O7xB7Pdd85DGN5+l+Z2Teh2YrxYhBGOHsHwB3CN2lvNMGsCZ9MdgUN
ohuq4vbaG4WiDBAxMOEGeTV5jhvvsXoXj8UJakpDpIpSW60FyVyOWRCvcDQ55/BpfiVe7HO8g7Hw
n8LHDK3HjkYsVObZL0IU1Uk57oA9YRBLfElQAdONNDeQIKRbUzqNSqB9oYnBi4ggoX4Taxl50vVA
0Ou203akOob9Xvs237UfBbsTssEbmuQLIo7gAF8NTl99jTCnfeG/suHikH9RXv0NMxokYYYbHOGN
fY7eKahFvFxSCMcRCPy0L8QJ71RL3Sdm93GHI8Qwt6H1gRiGeNuSoNFH/fWeAKtNdO2g426wGSO0
eBQgpWKL7TxWQVPuefoIrsYZdRrBBRv8sSQS0EVnf5bcztKV/WB/0hj1IN7k0X8Aj2et12DHkmTv
3vjhmTUDlxXjNf4+3fmfI97w7wMZ2O2ORpHoYGLgp1KLi7bNILk1q7WAxUJOfiZ8lmqLCNvXC8cB
DvgZdgLW6Jye4nccl+Uq9ze6uQ1qHAU4YtFbYOwl4KETN1UEhbVCHkdQ1HBlJcZ1A0m8d39GbbEb
34Pqxvr202tpnkAqf57websVN8O9We0950Gkuz/FtV//RZ+ES54768IpKPLD53/9B8ITzdJYTliO
izRVt6y/dCKU1TjEqdQxamrHUiBZ2SS/xKnYJ+/dMfhGymmKbmGr+dfIWU/ZDljRObu38wdHCOta
NHqpynaZ7LW+rX2WTQf6V3A8xMEudA9+fiWzcyjJUF1LsROeAcfOumFnIPl7IdEEZeDz/It0v222
zV5J4bjFA7ovn/v7+Fv2WD63IA4rKgt+xkcSa1/SH7SFyl1/SY/c+9FhahywGOv3ckcPqNw591zM
0Brskc1gp0Y+jW9fYmyadga1AmvOjhUxbyhLZxN3VPvs3BLDPIJmn21Vtbj9Wfef9mN2Jo43/IUx
AUOD8wsHFI3DlLpu8fOtOGDeEUNqn+DWyF+HB4iFx4oPHasNWcU8w1lNXoNA1o+U7IBh1j9b9xyy
LfTjN8Rm1XckFu6l2NJxusWrCzac8v4dkUTRO8wie5++o9Xfinv5TArmlu70n/O7jbFb7ijdUzmN
xgtt2NG5O2j7cGde8IWab/QnYp/aYL1v74kBRPCcfadKccb1grJpg9wZcyTnqYMb4D3erKJDbhHX
Sq/kzXSnIgAepbb6STBZ5GxYHaxps1nvCbMk7BMGO8RAeOqU8eKET4E49Y3+DbJSD1npnIHISRdX
6Q0ctsj4LtOaVcZaVHsSGQ78icFWXvXPLDtU+/EHIzgvlRv4zjpWr9PJe2Wu3LFy27I23wscQ2sV
tHB5td5QEqIQ3RypSd78myNfhfv/04FvG5pu2o7teYbJ839qUiHIvkHRZQwXw+0veJbCtbrGcHg9
Od6LoRSmNxFpXW/YZlA2YTR6wpHUqMRvpVX+Ny+GIoR/ejG6aaJ41igQ+6dmEiumoav2+oFON7BC
/rXagcLpibeIiDYcNtw/1vjsaGtnrgruyvYugMDFZvmEfyS6W17O/++7+Dd9F4Zp2Xwy//u//8/H
+J9EMP5T38Vd/ZML558LL/7+I38UXth/M+mT0CQckGVIk4PqH4UXhvk3y+b66mi6bWu6utDmRd2G
//Ufpv03w+Y5T0rDAH3yeA1/rrzwTMeRrk1jDPPJ/0vlBS076qj+81Fvmcg8HMuwNENaCDn+WnnR
dHMydF50zf03l8HzmFdzc7RTuPRmmPZTiqix6J5DWZHq7gGnAuc/uXhDAi3EqBQRgrLUDnxtUBjl
Rz+W59FmPZCO8vp7+arWsLVMTm0F6vx7bU0ROzmcbemQQypu06DD+q42hUP64YwNBct5vfH6uqIi
Rmf1gObnJk5te2ePM4kIATriJumRpzdZsu9kf/Kl+RGnwr9WXcpNU3rPuYuaBW9nZfvO1cb+Fgxg
pVUF4+lmSNTMiz667tloslurS+pD3sv3yA6PpT+LU2AOZBQoB0K10EuzYktYKufH5VGnZgrbGJ9L
mu/WVWHfyT4vd1ZqXZJeI3YsjHPi3KGcR/9DWxaXqTttirJQmdn2gG9p1JXEyKbbkKBpfbBOpdp4
/SipiPgxZEF9qvwAT6GJfR9boyvi3wvSZTXfKGZmWZ8uj+hDfhyTlghc9RnkgS32rUODcxUEp2TG
ITN3E76PXqduguFo+Rs827b3E7e/dqmrW/44jf/tRtRlChbTqkt5+jjI+ByHWnqaJrKYpsI18A7j
NMf2Yq07zSBzpsa2YeIMqFG9iwnNU8CSMGtCbLK91lM02pPnOwidSETVb9KSRUAd2S63cjyBeovP
2eps42YcnPrkz9LAK08YYBa4xG8HWMCdXj9I789v/V8+ia9Pp4gScyPq7pc0ASDKySc2hGlTd0fC
UFTzyLIZR7MGTLF+ak4xcfMemmNgx4AgqrHFVifD8uhrs3S3GHgvdiYC5KWX5Xc5i/qD/rK79LfU
MwLH2kCPAwaAE2Kpbfn9EIDrOqRJCnFpvC5dJfNIacvy6GtXV1+bnRqbQaZq3Zjglsl4efS1WQ6G
ZXeeKHPSrYZIA4URLCejM+fk+4RqUl6+uBwdcCcvMovkZhmMl7fua/P1NRk6NGewZlND2zKVpvPE
sL0Ma8v4vDyTzlSkuyULgGVMXVpLls0yPi/neRbVyIoQDpFw6VD7YfQm7jEZMzVB5pTHP+2nydae
2ntzwQpchWWEC4JQpz/wyXVwkQVOTQUzZAqEkAp6sNRm2V02hoIoTAVWQETHOqM+yf1lT7BmULYS
/Z2aSBesY1xgjwUBqRQYQk88ChP/u1uMG+gNPF5RJ46ulI+TglKGBVVZXhTjmYJbNHWyLV/Q1Vu+
bOQfj5ZdT8E3Xo0UWwE6k/oBQ4E8WRzdcoMgWBz4h4bPApcJkBD4K/5vWcz83Ww0BRh5FYj2DJoU
KVgpUgCTOT/xzirESUUlf6UpT5zwWx+MqlRgVQ1q5cZULi8vcWGrw0wbiV0C5lp46eWJ/jcKpgAx
JGW2ftFx3E8oJzijAc6S+b7xKuwwg1kSm91cYjC2tkYQKMXAurs/RwGyRHWnWxmG/4nlLD3MVQlY
RzOH4dcPqYLx6CJ71tTs4pLTaoD0ZQrym8H+vG3n1ekxyrTzQAP8FuIDmDdqyaNTCS1DTBrDlN6W
rpPvEEy8jmCMOlhjYAI6SgU/NgqIHEEkUwVNZmCUEoJ3pXfaqz+heC30zCALqFM9uQT/xEQOGapp
PeqJbA746/C9luaGSkKWeeCjSZifUwWYchLRyAuKiNw4U5BqB7aqKZBVqW1HBbtO4K86OKwbshaE
u1EdJ453A1xvoEzn/qYA3MoaTuh8umPpFjGDbtgQUD89jwr4nRQE7IIFJwoURhv0IRRMPCvAWCro
eFQgctXf+64IN4bXP0VzlezKeLqjl7dFHA0EHSkwulSwtA0+jfxZnhwFWecKvI4l3m2MXnmW0Uzo
L5JJclINsz1OYN9CgeCFgsMtBYw3CiKXCiy3FGweAMIrGN0yCf2SCGfHOvJX7oh2tkcRsu5kRzhu
TISWBaSFyRN4Xiqg3s2Sn5M+azs6Mh+7dLpLa3t4TE1JOzn0S1tIZzMWLaJU8JDJBmTwdKPbG7Ff
bquSX4rT9NrOpP7wwaM1zRNBz3DIDwef4ZTaFzcVSPT8EmOanz2NJTHpiRPrTE3mWxHTzT7M4phL
UgZCTDnXKSWnskUIPROdL0QtLp2dkI01uIQkZD0srZWMD0NcE65mdsRQ04fjuJ1+65ZWuc4Qz3AX
0ajxVsTKrPO6IhiqrREOxop6xu+Duwq7U6HomTk3DkXYrzUtonQ6pF0kU4YjR9x2PZ1FUzVhTCCI
tB05gfo8fG2yvlxr8+Cs+7LSDyIfAGhSj7xrqCNezKdjThgkDdyRSutuzp96Lq8OrFMO+5SkvKe2
Vry1XvPqknDkw1MNRXY0Hc7bxKgIGomDy6BILSN19iwudXJlOTvDMISo9btzk+nW0+yAqUyFT5RT
IA52Xj4lU3zoLHHs6lEn2FSQZoJey4jjaj2oMbAzId5s7yM1Ym4nWqCvARnEZW43qANjMCibc1LP
5hVm0JQQ4hGxzdRdvdmAH6MbkZXB8BEoR3KS+vF+TtFqtIfQ1r8Pii4s4Q1HG8jQ8YgZGJ9avJi0
mpi/ktqx7vP6sZ4wsHsBkA/U+aFOMAezLqWBHuW0bcb+vpHkifkWyqzS3dfCoMgn8R54oVdUld2q
EUN1i2wOZCw4NBllUJN8mRVJiuD2LDWfnHJFoAYSn01oXjqdtWVvgxq1GRhOnWniNlMUrAsXq8nq
V1kAvNe9Fm4pbcRsqYv8RiLLmzMDMrd23kfY3Vh41XbUqtvIn2Psm6QCjHDBLZywVOQwAu57A7a4
VrRxA39sEnvThHepopVD+OV6IZotKOdBkc+JoqENRUjXLtQ0l/7gxld0NboUVmBj831QVDYJzYrY
thXFPSmyG9vVTir6GxHKD8t6k4oWrxVBbsGUC42znmpWvDOw6IPDUkYz8bnorLzh2XtFuKN9+zHD
wIcw8aGi5DtFzqew9Dpsfaho+04R+DNMPobgbk/F/EmMWIMo/HMwK1Wf1Oi2B96IFJjirkQZ4CmJ
wIxWIEXaqqQDKRoCexETKFmBUAKDQUkN5CI6UOoDJUMwlCBhQpnA5am7cC9V+M61VuIFXckYlM4c
x828GpTEIVNiBwfVw6TkDwlFLX4cot8fKKS9sdT6ZNlfHgUJzyy7NHJS+SJYkqnxZdmwNi1/P1p2
uSUS0t7kz6OJP7nHLLlhQzLKEGNCVoPQssFc9vdHX7sFivJDMFJXzXpPcjdZV/MEylxrRKyCKWOG
j04OvpJ1WUUkfKilRNnjSfN6xEw4yepdaAZPY54+yUKbttjZp02VsPKq9BIcN0VKp0ucc2pDv+7f
N/E4sgJGUkwUIJ8Syq/m6Jgq66iJSIkL6TvMJXEDqdroVp/sIriH2iyrYz71P5JATBtpZIdooB16
+XJN00XgGKqhkwTpgixkO5iJb1CbCF/52pKZOry8+ui6xueUzs3GRU7JajAqrUOvUawwUJz4x6ZV
q3IjyBw11t3aaim8bErFFGVl7qIFJH0mqIDspUcOTmtaE2oate+l9KommXPnWirfYKlQXB5KVR4Y
d6h/l109Zq3po8CCDRnQbwDNqodcu7BEaywMMVGlYzFfpkY7+WiDHyxZPPtp0u+5i2BJGLXgFuXO
7Wxm5qMZEDoi3avICg7uArNX7JAFFcpkVw2Fc5oa0uDdEpOk38bjBfPkePHD9ueMnH2bWg5+kSHT
NjrmOYLGO29YpzAh+D+0t4jARkO3P6IAhpN6VHJ3I8cinIpDJIxob4VOte/0nlyLnPVCHto/usK0
MKj7xxSvySUn/AF7nVR+RTwPtk1HHyKCHyMjl0Pgwrczt4aS/iiiUET9XW/j4NF2BUB/SWoy07gg
VSa3nnrfpqWMHCDd7H9NlMjetnpLoEFaEvKs5kVNGubGxD1HQKFe34VdUN8NNla4USu6XR1bJ448
AL6QS6Yd6VC5GZKHdYT7Zm2KcLw1POIdUspU7OLCB+Hti9Si+kH/KZs6uZiVSkyQiGlLey1zpO8D
t3iK+mwA5MYhT82bqPQro+kunsOBRkd/1Sd6RxzhON5nnaTcYqzocsqY/zlgCM4iqKSsYLI6Z9xo
2pydRJDVVHnhj8zN+uJNUXPpipFwpAhhQDhG8W1jhyS7D/VPawI08AK0fSvEi+1t28h5P07mtYnc
4iTTASpawIVmDS/dImvL9LgEBx7HMuv7VdloNGiQ+dD0rvY4KTuolRqEPRXNZ2XM6TY2aFsSCCRE
DztUVGG0nogiE54+XQfPeXFc8xp2o05Xy4je1wJnHsOQcqPxR+0FbyKf5LWdqv6SmyDUTo7oSZM+
ejvzM/q/7J3XcuVIlmW/CGkQDrj7K69WVMFgiBdYiExorfH1swBmFTNjanK6+7nLrJBXBXl5heP4
OXuv3c7poUD7DlPC7J4ck67u5ALJpGo5UD7c91aeXnK3p55D3W62RFFIIoEGZyAxJ2GlivlybTrH
qh4Y1Hkyemij9upizLyPbeNiIlI74v760ToO7EkNpD9UcUy7NSUjoEvHp6TCCd5zkh44sGsG0TDa
Z5OKYtfnsLvnmmDwOv08qZjtScH7mrojur8OS3Q3+Iijm7jBS2k6MOIbyYer7A9hqDSWHp5NRAWf
s8wcmnlCNpMgAJxqAjUSZrt4GupjV8WfCo+N7Jy0V4JJjMR/EoH5XNGlOfJj810V4KtWsFyFUUvw
bURJ8L7tLMagD3bEjCACZKlQtu6mTJyl1Twl5jhc61wO1/USWxR7kxiQQzyvzg8pO+q7nDKVfQ+k
+2FC4l7MNyMMQE+lEPfIVbR8M770mh6QUcQBRCBhnYup34si6m46XtB1HgEpMUOneOh3ZoVUyPb0
WaBR/pAkXfhsBeMdtE5QxW3xI1WwDZJlj2ME8UOn4SIP5s20+o/h6JvPZv4FK3T8WGAlxoxl3vde
gfIjJx4rr79b5gzV26uJBaVrHeI4nk9Dk0HT6jtqssFKH5o0yB5UGSb3afN9MAkwQvlan8JWBi/l
HJyJUcckWvMj0rj4OVjXtFekI+YhppKaRN00qAuSa1xghRNZ93XVXoq2/QYdwbnqjom/7mqxjS10
fVjByx29ju7oFsbPrmTY2QmZ4lD2XrGa9EdXxB+6Vtf3VugWp05YL+tCiyL0GfmJibjTHe6tOGN7
PyW4GPz53OY1OO1sOuOs5YPQkVTDaP9RRANwXxf8QdFkj6Fj3nM2+oLvpT7nanwivNi6RZgWwxYr
eFcuHM8WlcUEB4M6LTHupnQs91Lqjyw0xLKBPGUL/KN06/Q2BXrctp4kvi5t5eE0Exa0i2WptsVg
M5QPceiopqRaUfgsWCP5xJBlx2YXVeEtamyL0A1t4e7tHWQBEsdvZlh7w0tWz2C9Le36YZyH7nnp
po7HtIvlj9YbDi15UnynmmPkwekdimj5DBeYzL+LwTT5OvTHoAit82h9p8QYCESeCpAwLrPpMD/N
noKWhy+MgLxqMxrRiEakOOpU/h5Ttn8UVPddxS4yNAzvZiHkLrPqiBD1G7nEAEMXRIHXT+SZNkw8
25I4reSWafcUR1563ycFMkK84RDcE0ZQA5oGwxzJUrD1H80ck6nmQQKqFd41iS4RQ6HPbKygwGZ4
/1I5AQP2iZlbuEzrUILvW2wcuzGKmk1jU8DOHtW8t5QD1YCPbqjt+7UKM1s53+UurO+uaF7bVDFv
rwvrDAoGcDbRUm2Xb92ik7QaApSkXZBsOZVdEeQGVxc7ZIKB5OxTrLctfWvXxxcMV+I22wszwTcQ
/M0kOXfpj7GeNMaM/lm29isiyfbiGOKiQRGckW1U5HoyW5VpeVI46V46sxsZun0TwxyCFUCmVU4w
c1A1Zg/9TIhKoMVNZxDQhK2oOUM83xbKe6kvuVnUN6u5L3vwGIPn93tX9dMHFGSHpIGKRitK3Nka
Y3nR+NEmjNLwPnWpvaWYE4Jrop8VsIYaMzk6sOyP2ozRISs9fHPrElpXme3cCkBk5AHkUKP/Mk8w
zSOLlK9ExOFNS0nDQZsAUmZ/Z0ojPM2UPwDnNLtWG52p/Uc/m+NVNotFv0CSURT2H7q1aZvYzmmY
8505EX4YJBlGTlVYO5K7aCPb0HlKEY2XDk6krpnuOpbKP9amCSHP8R888Y3k4+6TgCdCeiwEglZB
9ERRT5KvbvHhh3Sicte95M20x7/WP1W1iXAHWx4rjPAP2APJbSxr2p+N9ZxzoguqTF+DnnCgVFMj
VqBPBoOD9IsKEQNYtl4Y0XKeMW9sjjgfjmmxC+0QpH2XGtcAtBNJlrhdMixw8ASWaAA+sA7enkSM
u9wrx5vQDSbovPxsVqq+FkMcXiTPfjQkdmMvIyiUttkxnf1vWYDvfuKLGPWKRdbV47NR4RkrDdid
INaGxuUzljP/sGKLDWijSMuDZh9pZt5DNohtytZ2l5mBu2k50ezw2JJN0QgwskPvHAed95ewBibE
ad7Y+q1j36LltzR0bu9wGHAiRci9VQ52wgzqXt261osTwe70xmbYKIY1bB+q7hzhffVyvcv5pRvV
N/YxjKhQk6q4V8H9mNYuFF0UA4im0lObpE+WEQ17PfAGSN26BAkZbIE6zQmALTbp00Z3imz8yEGY
3mhMHAahjWNf2c3FGXI8x02f3vXhSGJDJ60T6qUfNqpSeg0oOnwDXaqHY2yTVlZwpCpCOAsua5ib
aBfNitax3ZfE3Cn2a0VNXnQx91u03M42zI38sL7QFgJTYFXTvQFG3nN8XCH4iBE+yZ4z0ZyTnRNX
CIi97OpHoD8s096AlGG5HeAxel8NoQljUsWLmcbz0Q0c4xwHGq2+3d6KbPjSp7PFKhvQuhgFHcWs
m+09tTIN0ib5LKpxPrgIaa9+lulDNWXf2yxBbzNpedS9mdKPxCiaOfCiQRdtfNqrpHrX8aVAgWAZ
JcCHkYnlKZGleXIJg9EYojgnBxfV+iliZgG+MinuwYTsHf6yQwlzJKtcHKX0Nm85eIkIwn4eDVeV
4JT0fKfaCdV65xRpGJ0949mNY3lZDwpHHD+ujjemI7IHtyyTvRhIy1EBJWSVqfoQDVLe7MgjRRJp
dBcZDyL2vrhup0/+cq2V8ZeRz8OFTX1PA5+1YHC8T5kErVF1IBFix34uwW9c4qiFKcuedUfe6q60
p+E5Xw4jOcFp3j3rnp1qPsb1Q4UNTWpk1C6Jo2we7Ksh2xR+ZeHSi4qrC2rT+FToZNjmqfVoh8b4
wZwxVCQTVK9onEmqFJZ9l/LGbcKmlKRvxaA0TbEvXQaW/VxHh0hRu2rWrk3V+ThUs/lhbPj+FsX4
XfRVdLR5U++R72+MbIpuOujURoQAI9O4+zGMrniK+RhqTskEzaH5S817IyhAM5SchNEOXCto0aKf
Kc7Tkyjc5kEDeYHKLiFKNN0DDcIKwAqyrzYQcBJyykaXxm066e6m6m1lOJwM2Jriy4Kom7g1gDMW
4Sw12ptGBxXTcXpUkL7Q9YFS9EFd1ZgFJK3DyB0I0oYBO7j2pawrdTDiIDoFCpeXXbUMTyqdPCRT
/zDLoD+ntAObBNK00EW0GDXp0/TT3YAR5y7GJgcjiPi0NsH1yOK5GTNGPK0dAzIpcgflFaqUPNN8
r3vvjyiufzcRLh90rr6HkzwPTZ/dF20KHylGqoXHo9u59XyPyR5UiHYQa9Ocxu4NYWLCVH4QKaf6
mG0T8Z/O0nCrCGQySkAu0tqGdtC9Zm597QzPOTmSefM8yfIwZYCczBSjmZu2z6bq4MgW5DaNIKWg
qXUvpQ+vhgbuS2BxLkn9JXA4svTO6/CbIxJrKtLGJtc5sefmw9Gxe5vc7pC59Hatuao5r2VkJ1bq
qR1pTw0uARuGAV50aghoyTs6SpXV/O4EI4L1ivQv0yUYNiZs3eQk03QNQFyY5VPRbvxpWCwxh1GN
8W79OzpVuQdnlp+GMOcDHAXpcbC6j6HqO8KmsS5N7cPsv3qQUPa9Uc0sgR4NYs3kVjJ4OheteCmJ
EhHm+BmYWYRqXWR7w+3Ob7P8paP1y9xvnQCutwV+9xJWeU709tLszZZeUrlMY7um2HU+TZgCv96s
UNwzfMq3hu5SVgK0TKvg1srhP6YQVTZv1+NF6RJnwYnmoXmeNBRhx2sJEBxCynchxnPc6nQXiai/
U2bwFHQ6wKUF1m+d26+yX2qo4WgBDYdciDTBzL5ljupoyxroix/iGqlCwOj4PCydMjPVEtAyCtTG
s4ZzYAOiqxwf7mDcDuf1EKbxvd9injNo1ZybSaBUHPlwZ0yxLj7AhjtKmie+LPVd71Wv7jzY7Fmi
EJ89brxLnFrk8GVBtjW1oo3hWWV5QSSPSwBmJV6YkSb0jOvWjusz1muCRWfOvPYMD4g+6Ecrhu8e
xFlDvAGnP79qGLSHAezghNyh9S9ZDzgz63O6NPnebzMcO94nU/Hxlzm071AlJexG3NEfcEfwl6+X
CmADf7m63iFL0oVqh0kS20Oq4DoZiHDlkvr3pfVquLxghW2/zG11H1bIJrNyTO9Y2NMdNAP/DJnG
JzQ1Z4vvGC6WF4Tk68Hl7HWaiY5701kr9nuolRl/likC/PWwXp1titE4Lki9h1Xbq4QE5GA2qQN4
MZZnNC89Tfr5iwwjWUUKCaszXXWGxkwrKHhjp2bfp8JDU5qfrcmB27U0TQ0YAudk7ZdSgzRnDbui
03G4r5ksnzOMnuf1UrJcCvMUb3UbP6w3MUgcT6F8bZc/Z+Fqvh3asieYsYfLterOV7lM4KlzVsAa
yAyEsrNXfe8VTbPcAziQthNCmX8feqe4drZVH/owQTXiQpb21o4ww0EAO06cHI3eo41IJzMaxaNQ
ibX/X4FYTndq+v8IxCwPd9E/CcQu3/LmW/NXgdif/+RPgZhGBKbYAKG7xZGsUYK8C8RM+zfTFbbp
AelDC+ii1P2XQMz8zVz+J5kxOZp73gVijveb1mAckHKhObM8Yf23BGKm+atAjF/gmFI5luc6ymZ+
/3dZZIVhlOpm9C6W75+cOKX6FJ15le0wnnHFbAIz8g75VB6siYbBJVp66aIZAYbIZXPNpCK0djMQ
pcaL0tN626qCWS/1UVed368WUOV7/GjH9U4UaZEvytMqMHmXmqzKk7rrnFNfvRk41gesh3dVyptK
5f1fkR7NtBz5WS1tmDYMpRBYC9TcVbrDF/ylzwoi1qi+/cqAS4nMK4HmuHG8Otuo1TG9njTQBWBF
jEle5StZHmttEqGVmS95MI5HSxgMRI3wktrRCNbb+6Nvu+ogLXq11zprjhA/xHbOXPO8Hhp/Afiq
9JOVLV3X1XRv8nqfymC7vo7Sz/dGqwwIfsiA7GVWwe8rz79cHUvn69wE5q6ZxweZsjl3Q/I305nU
zAYDusXsrfSs5rDwYc7rIXVh+OeK1Aoh8D760iWKycVasZxY1oMxWy2y7eW6a3Zk8/I3F1nQoIPl
fPr+NN4USsvzWy+tB55Hu2/MASIOw5fVxfN+WG9rqbfHgYTsPK78Y9VCClsGOjENeK9Iq5PaeG4a
7oThkGSiFkuSZ0h0icvBdIatVcT9cQS7ygiWScMMGmU/9+GHUUcjnEY3Os8mIF6kaF4kQbsw6xxC
Tkg+jgQbVQqWFifdjVB1GGMwzVK6uZqLNCPChThIfDfjQwAKD9kNPXjHYmebdw5OuoKkHxOO8l1i
AjSoqFQYvIDqowIRJaHDRaVzIgUjHH6W2zFIsL7rQl1Xm9Kqu1oPdpeZR1Mhb17md1FRKNLiwltc
pExBgmUItR78Rfq0XiomSHBW+uzP4pOEh0Z6o8VGFYQKxaCnTg5AT+TqgDujYy75ZNJG2mkfJnTs
pdN2PVENJanACYwdEsQ5hdF8r3ct3TRkPaQmUQpiy5xRnb89uswCJoLrI0Xz+9h8wXsSNaZz7GPB
KJcJgeh8cH5SMqHq7R9Gg7/NTutxW1iSyIDlDF8txUKXEYIOzaohiipGQuHXw5sWzaNvsUhakDCu
L4ObWCV+3PL5l7991SoG8EgPrV9jBBosUDiLBpMT2p/urfW76b6xEBZNpu9CQetylzS9Teb0+iQi
42fdV+HeyK5eQyyV3eIjGxoNNCnUGtQN5Yc/0eKffQvXMYCxTdhXWD4XfaPflS/eGLOp7yVWobr/
COmHgSL8DoAC1SFJomNdjPvR9on9oZ+OVoFespceGrPyTnaeLyI+RsRvzjE7KBCLIGxZPuT0BEYB
N47eKU/Ar3c+ExRgEPTvqt4djtLMtvUyBBU0VEkBYqVol6tlNlpMGYJv7xWHXRNAbIzBd0iJFeBi
Pe/S1ouOPdAEALxEcCHVwUjekExDhNFaEKyqxVWruF5ab1ODxTTci3+s3361FJFVlbAazAXpA8AB
yCdZShb4yKinGlKSKweAM8r6fqdqMojfnlKSInmCAL+uQetNUpNPKQyr3vbpN6sbhzMVLeWXon7D
zS5iGjJ52TCTr9ytu6oW18/C20VRSbQmi/NvFdclxVedo19Mlm1EoonNDOxTZ8+YmWgTCOZA8IDQ
ebANCPr7sGSFsNGdsD2xYDepR20BA1hfSoGcn67pZYhmusZu8NGzn+bM2C1CCdYXcNpmSqbHuv6u
61sempdRePHbuqxgyGGeBtkl6yg/mhBeD0kwPBkRXbOQqbwoS4YDFnytqBObzI/IXJNy2jg1jjpz
xlVQj7LauguDArLXwfOjjjKTGnG95MSYgqTRHrMFUSMK3g5LU7+HJmvzetW3u58V49RdGJYE0Sy/
qo2QK7jS+Z1erLUrwOZewHonF1BUyG/PbsCJd4xT+v7rxfUglxvfLtnYPnyPZbNeIP2jRzhbOEUk
DwgCc4NUFCfHdrLLbKYZcosuu3SDV+4Ko4Dm0rrk5uV4r2irNecR0/fJz5ZMwWVBaf0wPlfmZnYy
kmtMVlg6ojA2k+yZXsW2amGVVEo95UQdYkpFIsn0h6TxpjjRC/9TsrneNmE33GqYvXfZwDrfKPgv
lumeZG6OZ7fqSfFu+cYfoAE85OmwwFrTGwP68ThgcD53Rs+oOK444yN4iBvkZ76DJ5fi+ATSe4Ny
NzhUPOoSl0AldaUJIibFk+icsSSgKygMc7O+P1mNJHW9tB5gR3YHR45IeUmqmIdDE3TP47SsxBhz
YPkxWAEfQpoYiDVNZgCOK/ZiHHJVQs4r89dOLH7PRXGbLp7I9ZAvlxSNmZNLyLH0zcUttdwGJJJl
YdNm6e/1ODxghR+utsWYI4TAndjYQ5raeo6ZJd2Nsv9mh0iTFtprmfafoqD4NjUUbw5Tlg2bXNIJ
JzywwtqpSX7ISsZK1gB+u6G/EjFt88fhNXXpnzO+iUkX/jQlabNzO/9aGyVWvRBBtV6+0gbrS+gY
x9rF3dR7L4k/LmiZBitzOH13U9w9C+yTLyNtlejW+m56sEOGLkrYh7SMasTO+pVeCw67eTp66AnL
yfmjsT04ubN76nx7N/bMVlorml+ZbcMTFf3emWOfBbp69XqEUOQzynbM7jNqPGcy7nJM23duHDrM
ViQMQ/OKAAjZZBB+hcUDvzHWO/REqHVmWlDMi4+xpO/rjWa+VIxA4pDRphKeVjGm26IplvPAt7Ig
G9YoK/fUwm+nc7Ozjqjw7ccq9D5mRJbwm2WYlQ9+hEbMbZezj+bUMvfeXe6PJsHH2iMhLunoV/Y0
WoYBuJbIXiJbJ9syGub9OI/Wa8M5SfULfCYjVy81frTYTvZ9Wm3rGjeZP3sTYZtUf6P30+r5L03+
F8uiH9Z2ECQDGkftov2PZ4oMPc7eLpujXVFgcOwbvnRWcBnLkx+jFkuXrmxkZl/Hxvk8TYP11Ifw
dktyiUZFWwLSC/ber5VbhMSh1yc0EQNrWgPBTMoHuyE6WgwTL6/2vyGwZ2hG1oOUuJUKtL1b59ED
dvLM6KpBtpWW+y6TJ0fh0RzdJUHXIy7FVXflGN8wJ8d3PoUDTSaXGK42AOABx5sPQbpp8mVyqOIT
fux9LlBVAplz9ukotuEsaa6F+Ze+MPZRFHPKi9HByNpiHuviS0CbwhS//6q6loTY0HwdXJoosfc8
QJ4kjEt9SSCysIkR93lIQ6O5eQy5N8JhGilHoMMd7Oe8YypAD+nOdAD9WrP+kqrhZsAHvutfuuAJ
8A1SvbYgVQBpaR3W9p0zhR+Fwn+L1oOoGiZeUVQ8tg4wlCLR5G4NPHwEgYYZvvkq+f8Qly3h2Tu3
DEc+ovIjiS5kws3xtXVTStKmDNFIxht0GPOxsPunKQDdLCdgVjXoydHVP5ugZiEUQ7wRhUwOXu+b
B6apHhPm4+h7Dz2NEr7FwBvTTIBFT5jDyIqWf4dXr9PJxrfcQzrRyDJ9SURt4D8GZALHQ4Cotf9Q
ZO5PPPgHtNyEmTZq70CQRNTyKRjz7yhfedrwLjbVbOi7jjfmzpbh90KOwNv7jiBdQeRy633rq343
sF3eKwtev7bYQ4Ew37R5vJ+Y18MiSMOpzE7QgWPw62N2LquFyLYyy/qR0HjBaYMtlovtHB4gD3g/
rA96v5qv/7JYbDDrjb/c/T+8DY/DTUN7QKG8aR2qo2DZ1TjLGdcaF1Taen09RMs971ehsf7rbo+a
cc849lYv0UCEf9Tn9VLrmUCwTVK7Eu+GpkxhsOUB6yFbHvX+0Pfb1kue11C9/T/vfv8xcYHGbr06
fUBTitdp+Q3rDzcBVpymkDnwctP7A9erb79gvbge+sRfykWBKI5Nxb/+gILK+YDG4TTHvd7NZfVp
RYOtpLDOb6JtUguT2IKFT7beuB7eH/N+WzEtHpT36788RvZgvXOjBUBCdNn7w375eX9Bn70/JlxO
u+8/j347mpO3R/7HZ9ZpRgeJysc/H7T+U4Z07T4Z4qdSwK3eFQPJbioYcHjZFXAJWiTvB2+putar
1YSkafDbeRuttVZfLm2U9/vfrv/n+8S/f8r6+KQOQfkjaB0kuajU5Dw7DydpbxYWaEi2wmkeJ8PD
enHGaXjXjmC7390666X3w+rqeb9qkgGUspge329aL+VGAHWazAuSk1BVvd/77gr65bY3V9D7j3//
d6bWT2VZzHvTcCxgKvTTwzr/3fAyoj1Lcp//t4X5X2phOlhN/6mFefw2fIuiv7Uw3/7Jny1MgP2/
QZ9bpBjCke57/9Izf7MFDUhhKYGaamlS/tm/tO3fbMeCFeLCsxaereh6/mlwtdRv2tSLE5Wuo8U9
/73+pfP39qXQCnSawENge6ZSQiie319d3aan0zl2A/uDWcZQSqa0OxoElNzFuXVLosT4lOYzwKwh
v1htJz6qGQmHrWu2iRS/h96aX5sG6i5jvGEnItNiv8ZgiUEROdAVokZz4VEES/NdNz5SNwv5Ytue
hs5BbLgMywdl5FcnaV6iEoloGx2laI3zlDDfMP102BokFrScM3aSiQXapcAgig6afDA0x8kava9K
E6oO71BuUk0Jp3BOHaMWf8mUD/Lo5D4M9Z4kL8Y2OXQQQMhFSOJworqnKgCGNcN73ndYDQnKitWt
7WiXNd7HimhHWzcfqmLECkJpDzLavQSJuxu74DjH1BI6kGDlAGGPTsHIL4Yu5rnI4yI/2Pmo2ra+
7GHBi0E8NDg4GpLMjakUi+6SeWY5gMY1vO+tO31C2F3fD4F8skVdPtDiJaFoAnWDPOxpcoE5qYYO
ZBHDKSamw30eynjLdr/91Cj/D2xAxGYmmtRzBzcF1UK5izpCPzNrmwxJc7R1N9F9aPIjTBhw60N3
74rglo1+f4rZWFupJ85M2/8oiiF5GDrjsxGZj01hz8+ZO07khDfBhzyq9630xk1YifLW12xMANsv
eWzmH8Q8DSSJmT8YKHr3tUzpfYz0sgKzbY/VPL9Uo8Ro0Ib5AWZw9ZgF5G7+5Tv3+H+DOTz7b0bt
9YPseUry5TCZ/VmKb9NfP8jZLERs+I33IV8Wc9NH9Oh07i4cU4Sfbg/2xyrbHb83zNL4q+kiUisz
xmSpwDAc2s1Dr3HYGjTntt5QHBbLyBOOKowic+880i7ydPBiFaVkP6aCs4RbFiVmf5hDlKXp2O1t
K48OQ2fdpyRqnUrhwndtYeSi4CPfQR5UDavdQmgL2QMOeq8HBqMot4ymuS8yclkmoCxeCs7Za9Mf
MLO/yX5uPqH5OuhZvvZp5z6HpcXea/hqZzkRW2C3dzpY2PNO8UAT5BmAIS35rpjAzAz2S50SEpY7
dAC8NtMf/vkFZ87y6ysuwGuxCBGtaDJ+Eervr3ipPBX4Zpl/kFXSbcOplec2nHZDHzo3wMkb7buf
ICcGD+l1TEr6BMRUjGX/tcWvicqPLMNqQoZYdvUPt0PXzpQyP2IMBdgedejuUVJZUbyPFdVsuhyC
Kog2VkB+T1MO1jkeB7w8PknQML0frRgFa9goRnjf8Uol57TsPzWJoY5xGrHVxMRmRjLc4pl5rRn2
DsEYfbTLwrrwKuU0lpyD6gJ5TmtA40E1PrrKfw0E4eI17p6zh+8cxjYpVDKa2ZPL8stgNtc0LfMD
wiPjINS1KecW63fd7io9YvxT5ZeIav/RG8RZe+C0zNn5mXvdFTGldZQsbjSAogNn7mpT5XHxOgXD
VQAWdzN40a0wgMAQgNDhyt6HcSk3ZIuFGxEUxKxMhKcMJjEaYeGwKQkFUwkaM6Z3T4ACKqsJXZtD
SENokxwagYzvCw/JS+/fNbH+LN3uRzHDuwsd/1qKj9BYow+u6PHYgsZOG3TUAS6MsAifGa+ozUwH
e2PgMd2ZXWAeM90dYpHjocrrKwFZ9RbNCFBDEqGSeMaj71kfvXx+6MRQ7c0mGbe4rlEBNYtiDSPD
EZVpRUarpFs6Q+8D3L0hLgvPTlmRj5FgIQu2sp4GCAFk+NGmYpnuy+my6CydkspJeuVWoUg7CaPY
ICgZNkSMjBDoDIURB4BQYJWkn+BY+KBUdyx7Gps0QG9972YHvug/4b/aJO3BXupsTVKhSn7kMIWP
WVrb+G+2aduaNz5XG0UUo23PyRVB8zaMzfLSsZhgbs1vwzDl+8kCnwlAYF8RvPEwTk9OmIlHFFnk
yvvuYYyAz3cEFxwI1Stv60Hm5V1ZUdVO/GV3QZ6UxzzDKand9iZw4uD3VV8dG76g2ZGKZZXekS9B
cuzQU+jJbQ4GRgtSMOzxCElZb/o4SM5OQ/6EHTgHMYtmO82I3GC2EWTA2dFW5WPrNT+6OhyO/7wM
WM7fF15gSCiKPct0HGJaHZuB69+XATvofT/oJZRoNIo0dC1SqnK6gVrGetu7pNhpUeNdUOdpHMCW
yU7D2EH1LLEFF3WzM9nWXwilc3GE8vXK8v41ID8EB6g1nvpg/Dkj4fkQYTwKWSy68dq4Ps4GLEm5
4R3AMLjQRZEWGGROZ6HT3leq/DxqQZr5PHanweWTbARTtBmQBFx1AHTSk4fwASWz3NlBveEtt664
BZhONU1Lag0GUuHkv6PY6y4hcrO70LbIAiv9/jLbNjAKG6hzkF+rcKz2RQ1rXTBYYlARxTsXR2bu
b7Ttfx8zJ8DeJTK48WKLJSY9OloxopT2repZ+wejjzbukrVZ8utpfRm4ofliXZ3S0psWsPAdamd0
H14qDi2ZXNtubDP8XQkzt9xwL9VkviJl/tqX0XfPIBfG7gP0n15wySyCO/rA2nXu5F4aibir9WZs
CZXaYVwj+zvKh3ONZzqmeUTbJDUunrbJbOwdOn4+uKjIasVtyJ3yTk3YrDI9UZe5SXCJAt7edowH
On9pzAKAV7rmHbWj4djoMrkB54FBVdB1LYIhuaog+VlIy0OE+RwZzISEhBhuOkbzbMdmd0Ws/UJw
GskQ2dXK1aGoyuxKHyR4XA/Hse/++OdPrbd8KP+KdTEZ2NtKmsrzwJQrKf/+oR1QiBnkBfjPDS7g
re4DffG9Ul/m1m6OprBf8YQeDWMen3v3Rzzr6SZcRKF2sXHwlX8zfedg5GlCSEtKFWyPcN3twt6H
iFquGc44OFrPxtTE0FtICExq9WS46fRF5Q2jLG2Gz2VGAHSEdvwgWqThVYNIXNlg6N2a7HDkoFsM
9eOtKljLHFnP+5nAiyuaO2wdWHAOPI3vZMFZl9ZN5t2ItRUrFe37p9yX6krPqtkgZMQI2grzGb99
TRHNm+bV5qsm8GWWs3WkH9YSFRB46PIXdkz7GNMT2hZ+Kg/SBQYK2OFNCPOG//kPZZpY9hO/vPBk
iVq827bpSBTof3/h8zmh206ww3Pq4X8eY2u8r0pWz8+im/3HfCTBzRRhsC2UuyeN4E4jFyBGoIPj
SCbPJAw4ZwUdR9fYVW067aco8cB7l6+mj0QXsIOBub7XaNfptM3oyQplufc5+Mi7KEwvFpXByS+Y
5SqWjI1dNJKWYMqewO3LSzo5yQszkoc0UV+AShdnZuYQAWw/v3oEhipO5x/aAIo/g51gT5V8MgTi
gX/+cDKM+g8vkhTSssAbAdr69UUasjqqYQ+7z9SInDGJpXuIrKeGofK5DnvzwO/87NkxrYR+7M5m
N49sV2IC3HpLnLKepY4Wa455oWupfek2TH5GWSuqYFvKstrl2GGgiloXL9DzzdSktjg+AEIGsd5J
Yds74+28ycXu1ZniWDRX2gtXU5bYBcvQOg02rG0VdHu02/qgG/l9CjP3yKo4v0jyoevR0afSMS8o
xaNrT2aVVarpDmPEvC+pGLe2ysatpeLpPhUscgl9l4sRNXvDRN9a6EJA9c3VlWw8Qir9oTthixnu
VHKPeDb8bIDlIwTzU2909ZWR4X7qkvAmPYfktSkUL6Y1lcSiz94la0oIwvXEQnIGht4zxmfO0Nu4
McJ+GA42aQKGSTRBQxazLmMG55X72Rv4Wg7sdXbjgCsZD82CwicWZMg8xgPkvV6Kk22ZKZlBIIQM
iqZHSwzRzsBksTXaNLsNNaHpYRhho/SuGBu65wjBhdH6wCBBCN/PhS+3cWSGV+1GnzunYdloyHIv
ku820ttvKrE3UYuFqcIgc8yoCZkyyUe/d372zWYas/yO3LZ0m2dgTC1kM4f1DCTC/BHRQHUtzOo+
Ko2HFDHAA6msNdIHfBbi/7B3HtuRI1uW/ZVePcdb0GLQE4drSTp1TLCCDAaEQQMGGPD1tcFX3VX1
Vosf6EF6JiPJIAkHzK7de84+5nouc5jFznhodLCeFVPAioQguFKw4DFmmJmnHevEPehlG79aAoS/
O6XTI1KOY0sMwCqd9LcCy9fLqIKDyFuQw4qIBp2xdTjhj9oMA1b3XoNLmvneQ1+/FGaR3ZhJXCuz
T7Ym7ggCEVh54mKXmoN16gj2LJpBnkbiFslzGL89Q3prvXJjLKQYuyeTXEArPSZQXc6NH5MO2YHo
+/nQj8lBLbIvqyqqw6So4nikOPaapFr6AWZEwWW3c/NMtcTge+zxik8F8XEj8Xc9doJJxfqFi+uv
/u9PMYvZvz7FgQWbDi254/w0bP7lROqXRiGhbzV3h7knWm0iGGpHeseOjsqVTek+uyz9TlvaN+Sn
T2aykEabrt7ko8KgHC3imcylouB0R0ZZe7IyW5LRhl+6fLTNrHzGV4Mtan7UzSzZpxbM9sROzBey
1uww9V1sngOAaWIDn/vMd3Z6x779s85abV+s0rwbD0lErHUcy/Hmi+jP4A93PbeC5zgGesjbjM8s
ylamkbXbiAZKyJ7pM2ipSG0afAxtSBzWdGckRnvy8JjAgcAlv2EfGXUSko7LIE5DaMp4edtqk3/S
Zt+/Ep/OkBcP/ap2m5JvHJc3R1onDbICRyfGTE4Zyw+vng8Z6ONn12DwkQNU2zTKJM+1fsTu6tCQ
qZIXwCWob1O+bw4A97mInghG5bP1Wbso8pYOAQHTIKxBYzQRq5vuxY807vVLFOjzutCtcxa5eJQQ
4N6oFN+Q6ZK4M5ni7OIFP6BMK9bxhPEnkN5XQcD7PZZETUC8j0+etYyJq32Jdp6UB8oZoM4TnZvA
W9eDAk1KyXTvDRJh6CHsukD1q9Rh50pLebAEBzplYLfVaK5v83zYlRR7qwI7wtVsEOZquuuEiBh6
RsLMHPseI0enBH2NUXtNh0XrH9X6rp0M1jjw0CjY5zvOMOxa5rOuJw1xg0zVokgS1V1lzka6CcqO
hDluAbYNr9ASyJviYxvdllunafqNX0uxzwPyZQFUv8FDIfiZEKIlzpG4xRhlUZUHnGG76Dxk7vTI
dVg7nfgandx4Qgovdk5lxccUOdPNBfjJ2HjBzTfFl2Hf2HGj3yTvkn/R80TGxpgfRJVaNBSjU2QX
4pr66bEir/olN5xPGjbGpVk+6pvgFMSEaza5dcxpZj7nJVFNMarQrZu+Fp1m3jq9sx6ixPLCumXa
6XcLNkAvfN7CQNxRLCi0XRy/bfEXhdWn2/juY/ZqWlp8TEBub9W+z6zqER1U2id+2Letf0oAxK9i
r4SWOjj+2tAr/8We82JHF7HZaFle7QQOspBt4FUDjIK9lb1SxJaLFV5fWwn7r+rwHJpzAYh0Itex
V2V2iJ3ypY6x90u9hCKrPw9WS8lTWemHPxT7pr30c1yd59jBlkkIjmFl/mkqzHbr9RODcZFuYyNJ
rzoNboLU+4ODgHkb29qS811PryLitqM4SpJ+fm8UWd2EM5brwjEAKbGKn4sc0JddftSq8EJ4nx5A
IecM0KN6YHY7o4FS+QOzGdzBpDbj5NO2JKHnl1kSER9EtCeHVFGTad10jGX2Vqams2GQTbyaHxS7
ohyx1uACXDmmkbwXRHwS8Dh4DwSM0HNo/9CnMK9JDBMbwykOb5HM28DL3Z09ELTQg7BP495/hrXh
WHeqFVg/s3H27eQli3ptU8f7POvbfTONpA9DcDq5NURdyflpJTU72hea322NFqKwlRnDHd1cgQtk
o/cd8dtlkpJX0EYPyqFxag+4gooYHZZEu3NEaNNyoQgT9IyRIRl4D1adcVj3zfgE6C+/mP6kdtYw
HTEqIx1YyubJ+d3ndXvg8P40R5MgPjTIdqSxm9cU0EswMSjOvvJszLf64k8zScicCSxZI4Mj+a8i
RMydojOYnfk6DoLs7LpB7G7bFLO64e9nw/rwSm9vdN2HZ8zmXi8mdQgMigTRZ24oUm/xaTe/ZprF
G90CFj34450ZQsBFCx54WBhJ6nK85rXq6DVZf/MmJgZbGdObPZU3xt+EHdcNa5ot2juplNsgeDWC
rnzHiojFO3d0ws5lt3ep3f+5U/5/eur/Uxxv+1T+/2d66um77OWXmP7LbIlMWr7o32dLvvGPwAP4
5QR4uDnJ/q/hkh/8w/FMj6kT+NJFG/8fwyUr+IdhmwFJSchfXMrU/xguIY6nkY6inbOU8U/m6v9E
u/772a77l4//WymLhyqFLvE//vu/doZs3wTdavoLp5UOkfmv7FTLtZIW3k98JN89KxctnfiRFrtK
O9BMYQuOkeDNOG1A8BV1zsrml8leV6zC+THTRnUo+5YFp82ire4tdUQAdFD1VAgucSCI7Qp0jHVB
y1L560RkT4IhzWZURb7W8WXlkY4cNkijw9iM362J4lnOv//TW/K/OdGaJC7810KP3xM67UIGN13T
xqX6L41w1dFiEabvHsjfpZx2+q1KRbH/cRdFC8CH+DqWYMZF6x9j0T89RZWP06YhOlDM+b409Ncy
so6zoyMTaR1YemKB+C/7shtt2sDCBRbQVe29DmJf9VRq+icqOdwqywsNYJdEeKUDVgfPA7xC0fdN
tUWNVTeLQqTcFC4a/u0EzvbEhA8Aiib3WO0bKCUKW2xkjqegI7NDpfZvYdWopsQU0OBonyHqGUhz
eQnQFR8J3+mXfevn5UfNS2ied5i1x//448BrF0JtXBISBnkwMOe9lZqgKJcXknzw2xqB9U/e54+/
4cfpYEXRI54+GqoOufMrA20TyaDWR7WvPfN7qDAUT3aMSKpF8xhPzXulp8EmW5xKieSalYEXrWNX
X8jscbwr3eCKRhU5oJK+g8yEiN7YyWdqEWbkffWYwyU5ziNsGvSfdzcH/lNXRCHZsA82YKhySBJ8
OPd68J9efv5Mq711Z0/evi7KZJda3YNaPqvj9utiEF6mSohyZYhHwQRcTZgIlDyDT14hmo0PoNkW
xzHn3Hxwjj//NS3i8u5NaM2w7RH/hq4T9duYwAH0EPs6ntGy/1OkHwBQ6HgcgMWShOkTzIvsaobR
3zdLUJex0ZuYK7KYsSbLeNR7/ogg4m0BPPgcuB4H/WSoNz8vtasXKyuu0tOATf8kq05tRS1ff/7o
5yVmUHIaihmEgGM9Mv8F1pZLkJ8/L7X/16iKRe3AuT+2f9UiHw7VeIZghHRcV946nZeQwnrGXT06
YNgIdTBb0JBWIDdDY53aqj3n+CJDNzV/+e6HzqFpoxLKtx9V/o/CvsaqsKos7bXS0LXUo5sd+toG
cELXbQWoySEf9tgOpx+TS+zNaVgNvkFidvBKRHhBmZvpxw6XRF/M7qHL+uRUTrG7hYP1HGek7eRO
LkP1IBFUHttUXHJZpLuGKHc6vD4DVGeEzEpSRlaSL5YrMEV6wLdOXY3DJsmwO07951zX2lBqjRVq
zC4O+HOkTeTKHNH7SBcXxQ/Y90dHDgerYBho0iFV1SPs2+pYB3CmEo2ug1u98fXe4Yf1PCOsX7WO
VJukQTDeTyj1EodxDzXCmhxYY6Uv8DCzwSGR2Vub0zXNPwJzqnRt1v1rm/a/3ZloGyX3QKGNQ+Rz
/pbegCQ5yXdJ2jzF9TScHIszC3HCoNlemmJeZjH6vOqw4uEfJKqm4NwXj8HKzesPa0wsrPPlER06
mX1x0tLOt6pwCYnhLqYNzbBg+f3K17IHNKVEPtPJ/6om1zs2y0se3LEBTAeBCD0Mciqgn4WSva/Z
28WwiRqn2c2qeOxguXFMw7hv24w7i5KpJrOjLgFp0oP5QVpU09tUCriXMZB4Xee3H6sFBGbrEMQv
CdP5oxLlicPJX0YiNMPIuaFChms0fGckYI8z6fXMF88dztitlgfviWeHpcFgBzzPq7U4KpORHjlH
8rXvexaCOtQJfkpWgpm5v2m8Cpg2hNckjWaGWSOex5imeWO9lGZO6goGJXxO10o2mMb96BvlsB2X
v6KexRcr089tTnryMU/bbsec8Fep6+6myWOaVoE9rBY8EhPdjlu4dd81d+anNIlfRCnB/SCBF3aw
eGTCXAz8JgOKbht35is8v3bPOnH3rNeOYhhTAZF3DL/QTM3Ak2ho0n90GGlMJHT2CDNKjti9CWJO
08tD0Mp9xth0HUS6t54b6YAJ0kOb4DV6YIQsT/la8eZgwHb2aY06Tzpyk2uWG5agK8N2MveN15Jo
Krm9SuuO7FStS1e/MKT5sIn+zYZtl9bf7pRcbR8RSdxlLlL/hsq2dC4uYd8oTEl57GW9Fj6jspqv
sJgzXzlsJxsrpW8biZnssBYwRoUoxDIp9X3lYUOGyLWD9fCpsgrTOqSqOW4lzG09WgfOcKu9+GTp
4tDggNjiAdr8+LNhGJb7ziz37UT3uZ72WYFGwAiiWw7Ebl2lzRsHGvoTAfLhpd/SppQvydB+em3C
6D22JnJ4EKsUWtZv0pwEdKExvYvrPWj2aePrSETLRAI3iOaLaskrh+Hdrp1m3VkDA966U/Q1AtYj
YGNRjy0wDuoUZUuDfphO5zAX/BiT9uKliHTmUtMeXViYeZCh+y7MI3PJ0Af4qrlfTOX4d00PoTOR
fLp8PtF2nGuGdMJAAqVYqHKTO3TKvIB1y/NJY2pKRtZUZsAgeJjxmoESSfzogcyv5smt84vtyU2f
58TH+cDBWxC1y1K2tXp6VKZbvJTgQk3xRoAE1Z47MtowHXcztMAqAZKtK3FMZkQxpYgvMyIWgJkF
z7l81PU232kSj7ccfjm985rmFgFANsk4Dm3SjWELba33NGdqRgRV3K4YCowbwo1mbCNwVeGlk7sI
tNPWAwgAU8fElortLa9uTnLHcz7extj/aEqm1d1cyM3U0hAAeAcVDuEQpvlSazdIKeydCcgaqK33
npkBSh6JUCOh8/uAI8l8KJJxZ1dLHGHh7+qa4L0xy9bWYP/Nl3zlKaUBAD43C6jIUtksLHg3Celn
EIbh0YDKMI6tu780je2TLEkL6aNd7zvGIZbWpiwLujOpXf2uOgtUX084YuoS7K3wrKwcETW7OCdT
g3TveSUj+OBx3J+9oGELebbNwty7jM4M1Vx8kwuTZg2z1u6AYWlvYPoJQcWNvyb9Yo/+9OpXxcFX
Ekq31Nat23GfOvN6cGsPUAuC3CD/0wGsK7q5hGUwoDIHc+PaEAxJzEI+2mEGg9p39IU1bQIPhCLp
RE1N1DeJRaYNorNjFCAaFaJIOdceSGXKP7WCNgQmmheNIdvFy8Kml+9VW3z6gZ8ARM5xm/zhTX+q
rOFROMyvg7x4gHWIn6Motx0zw3AI7CKsjRemeNR5MbmsubFWU9nzKEyfM/4EkHsJ7Hxr2zRR6Mb2
ozebt7n0jH1RAvYVAn+IUMEthgJUzdZmkKDy8siPyHsZ/BAY/DcwfKOJ3cdZAbmSpXnREK/7rmi3
FQot0icDImzlL5X71FLifeEqal722+0B+yQ2/luNiAV+5LUgD3cVF0wJqohc1TFeYnkRk+u1vkS9
H0oZNasqNZnbtODfydpCc9BWb/30ZyoZS8ele52aABFdSSBQJpsXk1AFpbz3so6emF+Zq6AfPhk1
esBmi3YfELlQMsRTtr+3pgihvxbSXSRNu+LObg+95AlOLXQIJOVBzUXFvuirAY1gK6DQB13T91tn
MrPNaChCRLv+OtB1iXmXtyWAvy1xCWvGwGApACU6DlChOX9tmvrqLZFZMbp60hPnjf1DBic+VZUm
EkIbZ3Hgf1fy99iZL+w3OzIpXTBj8i8mogPzeu7XlOZkN8/tgZrzryfzcRsXJdCiBYfqBpcAAo8m
HjH0jveOcqyyWnddpvPdMNM75gxYQzrJVYnzNdPgkn2xZpr92g7M7SWFaezUd2InqOL0lyJCFYRH
6KBj2ODdyN4aHZmdO4xoFv35wEwN9XzUrpL+J+NrpolMEGQS894agCjp4T5G4mo4hyYW2dmtrc/R
EPfWtfRdkVuc5Jz0Ek3+tHWE+2D2NgHKY8M63FgmSwphhTM9piY+qKxs9rOLQ3X0wIJBLlc7ZH20
LCGprSIjy0JcLzSb0oMpaOJPYJnQrFjN2tKNap3GhBMPTDvMOONS6xSSsZ+9NHn1aDnjeGiNh1FQ
j7f8zk5reTu79K5Ba2MjqZyTVpt/5iXmM15OVc4gj6rGa+mmyc7rcHYAjlbKmtd4h4xNnXTvXhXf
FIDrCAh2U1DEECV6b1Vhb/WKtbDXZ3C7efDLRqpzwfszQ/GAW0Z6Y57fStW8mgXs5cHRVNjGDis5
rQF2zG+p7SdrsfSUUbCTw7Aq695AzmDDdQi0O1zXdquaCYZO0BbbGfRbiJvhWTTLJWUtBLgXdlFN
Vqrq115Jx1qIAnlY6d4qDRU6pLGFbdJefck8XMmWcVdq/o7LQW2QC9xKePwMjIxTozkvuWtd9Nb/
inAqeov4iswXa8Mkiaxf8ZUZHtSN1PlwbI07JyngwFVoQgxFhCD1rt6GCH/KvczLfQzGtKl1RGy2
W205m600rFhXFsc5pnKkqb720/6akyY5oQ8NNfVXTunHmIpxFZvGK0PFYTURtpEARKTPeNCmPaMn
ZIGA9FeijMNNn6XgU8alKKEnDpos/5Ids8Ui+KpQzViSI2KVV/SY5UGO2FwCDY8QQb03MgzBJWd4
Rv6OeTc9axo1h05kbNodrLin4i7cdoeS8MuJUAnADn/QXOLbe93ZoKHoVoljNTh7fiJniMdifZ+k
ma6Jhxnx0aU2fgifsUOW4ohMM+YZg1pFtC7xlVsqhDuySH7w9hJAn27ELHZ9n/S7QTE+cYP2UXPj
l9JK/TCDRNoJca/L+tty5bfJWcQuWnOjIyeZfsHv1pG2eTz0469c+k8pTqZBE1czG/gZcrS/pK/C
SHR/ER600keM86UiWy6ItPe8m/edzcEhR5Rht80TfzFlU8YC1vniXe9I0BFdEGJuVWukJbheK5Fs
e3QuwDc/0nwsaSFPR2NCwMNjDP90QTfHiAaQGJXRRM6ZGV8lZ7kwGxGmlXkF6Rs3bUb3dtJBq1cN
0W02q7sGapdDFrAjLR7LUKfCdgKsg6brZ9jqSFCb5/pZjzH9uIUJciVzQpmgGs2j+br8UxzyIMVH
pASGwhKOWO980EHkdlUknU11vWIOFE5yPiR68l5pOfurVp1yv0HgwB5bk0cDn0JQMfA4UBbIVZ+n
gNELj8d/uZCiNt8WhNPMxfDcBgY/J3AgicAW64xDN7ROWo/kR5u/ACTiGxdMa8eqPsLoavgrgr95
Ip7IfCV+81ujF9Aoh6QFy4zWie08ODo+/HLofUxuM2KyQj9Q279mFRpaJ3oJLHfaqMB/LikiQ6td
kF9V9Kg1bGQqAmbJsSjkCSdn2P8TodEIZ4hmQSgz4xhNBLw1Y+mGeuZjwBVdhP2lJO40t1HH7HVz
qEJw96B9rS/Up9G6MqEakBBAuqEwOcuzT8QKlkXkct2iEbe5qPww6qIoHMHF03cjClSvFUm7jets
Z2ktmDumUhB74l3UBZt6ac8Hbv2J2ipaa0l6j5YnEo9hsUGCcEowuDP9TWifmGxI2Wsd26/QksBU
Bc2Z8O+vcezYY/tfKfDVtEbA0g+X1iHWd7qwhgxSe3LQnCB3LZ6n+FYvWM+CxLtoCPg0cJYyurYq
omE3biPhW7+EoH7dzmIa/1JaJBoT60zGK3g6DA4bEIaYMFeN8MEAaFDCglPLvGyyuIBU+S/KIFbX
ngkqZKNk17NXmct718ZWDrXVuswRKx3c81UOZj30q8lYj4jWYxfIcjDdCWNlmiMicSzgDKBUIEah
Q0ZWnU2baj6vBoWhfX6xSA/BA3XrfVtfJ27yXds2c7hO4FJ27k7evNoJJLgutBz5WjlI7rGXyaJY
EYAeeio/2Z546i2eloGqPynMO4MeEXnVpiyigFhX7xQoTq2kgZYZG0MefUScbjSZ0qpSJ6fUyBHt
v42WkdOoEyxqFQdZyT0i75u+PGtW9d205VvlcZaYcViC9P6aK+KcMoP0Rk7lD71kuD9gOm1L8yUy
njQXjKRdaX+7frr4sY/VUcMAz92j1nlRsPO26kvM9d5DCxcOhMCDH/itEKysvE5TPBnWJwVbOKZY
hWUXvzcukkpJ8GSrJJF4Q/qAZdzN3L/mIK6kvNIrM+LfiRU8RJw406q+ARr7q2nFU7X8ztrYv7hV
ti4kCzlpNOQOwe7reKdCL7NzrgmwktKHOL4yFKzwwWY0aasDeJTqWusXRRI2CJz6IChTwSH70bYt
A2Pr6QqnteZu8S2PW9XSOKO/zwkkVwt4BAdxB6R7TTzKfJyoJJsR170xbUw4hXT1e+0QawEC0Itn
NTq7dPaqRca8h6WBiAExdttEQ4jtSQIhB0NXd/U21oV+i0vYcx45rygL104fQcVMp1CZcejllMzo
DnhKi5b/L/tuC03yo5p0WAe1AFlRl8SsFcgqTEE3Xe/QB2KEocSmhTmPXwVqSkboYpl6Lv4YzuYu
lEZaBFiNO50z3XW0m9dFvQtSxegNc6un9qvvUNFoAwoCVefXRgRlaGnzJ2M5bTNxG+FAQ9prcJTY
+kON9bXBfDuLty4Dr47AoIlyGMZFkj8p/chC5G7yDhHC0n3aN1X1q+qLl6CtKgQu1R+bWjfUHnM3
uRg1BuOpbFNG1IM6Iyj40ycwGW0Y/btqUgmICuFdIop8aq35N2oVhdU5t6/2zI3Q+NMDDov5FIxw
sQszuwCoXPUtIDZzYg9hBUUscksSwRFDwtbxUCvtqtpNN7kVj2E0G9O+3eckal/TGWkeE81VIj13
7feAXkb7YqLh2xn5XyupEDn3pQ1+kUZlT2nJ7w2+pUMrA9svo56m3RzMpCiP1bOpS8SMdu4izkxB
QA/Zw6QFEScQ9TwmeFsqIyVEGI9hxPxjwxrnr5qSr6vHcR3jDYJzTKiMykBMF77zFJhFgr7VCpMs
W9h704kqmeVrkvau89rPtFB/atoyR690jl6dP+Qlab3DPNTbGgHizgNaCADS+8TXv+k8LASlb10B
R3wqej+npprBWrgWMaajtoJyy+ZoDpLlHlqs33bZpaFGck3FKlh1vzMxRSvUpYRz0C86d35B9IqT
byKLrpTpcyKwI9/BW58/YsKyL4ud1KZ9vRWZAS6Au7dXeX0fWx5uBaUxHZrxqmvJK6EHKbAEBf+3
ac4tYAXkfHUN/9Qp1l4frSxN12/JOCGpWpqVtgxJb7AQx250k9STvKWKszLUJdNk3dKGzKnSzAKe
Wk/tpYfWHyrIxh5NGWaZPd2n6gaQHy6fXsvHtNQ3emse2CaAeiy5nbZzKNu/bayNZ968P2OT1bus
mhlmEKULKPns6QPYWP8df1UEIJMS3wO+eJGd8zKayKOC+loSiGdzcMbXvNOB74eYjLBLV4yaCJ2q
j2poeUJvjZ/3x4gYHQpO90xrttsCNIS+pTd/PDnd4ym711OCAMN919k9hC3fhaYcEil4Rz3OoEGv
+p2bfjd9YT/WpnzhuBwdIx9GMwNKjOkrp04bCuCGCAf4frEmSQJIYRJos7zbVfxA62jcsRSuHK33
n8pBi7bO7D9HQQkxHg/WYzem36ko9z1nJBT/bPGjqF7HNKHhxSPJXP53KSx/t0wL1ykI1E2qB++p
Wz0bfdnfIlUTP9+z/VlT/B7jTljpwn6csSswZEkGhmCmvYrS9K1mSrCNp7d4Bu4Y00Sda+9DGta9
yxKolpZGbTdFxF071oUKQvrUhnEJmiUtm8fM0kfOQMWyTwx707enwzACPqOPSQKFFtb+CI466o6e
EAl5BXi+PSO5KGIzHSf20Rp1TZhWs9jkXoS6psCdL5xt3SNTbfPxOpoItPzm6hwhAaOEjxrC2Psl
eMnzzvVFMJa4d7aH0YAWuLucJhOcJjMZZZg2PB8vQPdta/yceGe21ZBFa1e3L61BN3Tw5y88Lysh
/WRvRYBCg+bdHi0fezH9lcLdVppwWBO7ZG9L98EZSQCjvpvXSOFcBnnIRTM8TRTYYgWsALUOgDAY
OIUe/Y0qTI4eMztD2hP9OnGN5uKLw1WygyK19dzgt6pNi+lMZdJKlGtErdnBa7/zccjW2iKI0U1C
CqCde1cnemgLyz7rTXkXggOemCwez2y4+YH8FS82o27Sw0nz35pi+F3h9zgLpt3rIGPaaVZia3G1
hqJpmXsQAKT1OunhbXUTHJs3TRchLnORKuEyGKx+OtQOwX/DQPU32urZc34hzbmmBRhuxm/yiNkV
3i2OElE2Wy+YiLLXHXdP6gyFV4eAV8XjoZ+R+OZ19SS19LWW4z6wkfXSWMzXQ80iUNCeyeTSt19I
G7jGScWMGNe7qhTrj4pW9Vsy2Hx1JzctCBzcjEV8LfR6PPU92QYteuVkdNnpx2YTieoMKhxJdlp1
B0Rsxhofwh1yinsQz32OOn7JgHBHcDxgr9S214kac9DyP074mdwpeBG53e1VCmG80THwa1O1M02d
yY2eflE2LAkHaRWanoWLBe03tAwLcwQVCMB4jnBecRfaSHHvwKseZ9ky1gd2BLzoT2yXRlj2ixqr
97guWBo8BK4bfzBoNmZoi3NISrZ7m9PaDMvZuzsFu0GQzgS3sI0qV4aD7XlH2zO/ypFCXSmYLpFp
xm+ivxHgGVGbP85mGVw7bd78ZBDNiB4mAZJFmpLb7RGQxBN6pWbfR7TlxtjqblI3PotpAv4qtFsn
4XZQ8Z81g+15yPvk0tRijzRzrdtj89oSzGnEoIbG0oAUJHat6ZFKkdDeDr5F8nv0xKHQeZpqu7E2
ca1vvMreY0BMQmmM9m4yMfex0lL8Z4UH9gZXpi0Csmszf20jzzz5urGVb9lc/y1bSYkMYjpvrY/A
qco/llscnQILVVtdMpKugFrLHe6FZke4IpytNj/NGF1rTSXb2fE4FEWU3iTDcaV8HgAy1lHQhNqs
u+uhglzephp61PFeRSw/vQL76qCJmjp0EqkVf3oTuvp+MMhVy+aL0LolMScQW1ILzo4bJ9tMYU6R
Qq58Dg6MN1S7ngiCy2s5nAgU2EnpiLNU723ZdQed2ijstRRmS6KfBQLSsCjo69VQptY1ds3TOGgJ
R1KPd2rSftEyhoxXzI/uKKb1MM6fVBtEqLW/c+kuSsplKlS6R6iS0Pzzclybyt5BBmPzm4zi0Vrq
G7dHz9G1KUExmXd1aZcDTuOAPVj5TUWENGpDv2tswtDcPbO1r6wlq8ZrjSzMIo2WGMcPI5oxEvnm
0evsw2gzCebbk+hT5ve0w0s9iOEmNZoUtsfbmTXzJ+PKC+CY7HsmOIQzHptZvJnA8q4pcLr7RAad
XncooB3vM+sQAUhfHIjji/EiS/Y+0PMcGY1NJsg6pFV0YddYMWvrbyTB8PaRns6SdWlTvqfJWtHp
/pomAWEbpqweTBIEVl6qWRviUyC6RfWeqTtDY5OudqmixY3arTWj/AgyxMaIxdcdjOGsz865MsST
B3JyMdj8vGhaVpwdD3AxXeM1nluT6RyU+dnomEoKuDgBHYJy4dO2FYf5tDBTJkcEGJENGJIdOGy9
2v2VVh6z22S2HgIdrXPGXBHVAJOIrtFPvXLe4748gWwZ1hkm2dLJijeQ4qu2Z/heukAk495BR7JM
OlGSb8zBNV8ErK/p1jIiPAY+BdcU+IKVuVP8zVV5kq67CtLm2ZKTh0k20NZ06sCiHbWOppfvmLvG
ca1whMgdpqMWoj4BkAMF/kGYc2ipfgqdSt1cf1G2diAjUTZvGspAirhvhQZzX9HHHKUcNiQN0x2q
Y1L9XKSVtUF2Bar6DWkAEN2M8YQuZYY9TpaHOWTXWPPvQi/oWs+DRpkc0LjrbZpf0H/2tRqgjS6T
w8XvUQsAFq55ABjQXH9edI+Ek9TZDI6VHuwajXVlJTrAfZZZenI2urCsfUuoqNxpINA4oovTQLGS
pR9d5SIMVrk0z8kC3rJouVo/rp7F4+Z7+BMdZJJWwVGgLNuHGOI86+6xcqmdFHB1QuX3flkStoGe
YIrnU5/lr3HjOGcTETjBqAD1gCX9hrPQbIoFEZ/7MRLnCRSaOWKhYbA55ULfNIN5Bou8UlXdHLTX
DIY9GUrFsKXvPO7Tjs3dtCIeMkxHu9xQTN5qOEKKyjseB58x9DDfrbz3Q2IlzrEU3hMJDV/+KpCm
/VpblLU1trqyHklPkMU56/2jdHl/LBHsUrcg6TL1HmLOCK3pN4CPC4j6Ta7tHVX/xTP7x2t0f9vo
brepvdYm2HTy6KDgGUnmqt7N3E2V6XzmRYDQpsjoYqI80zXvDNgA1FPsHXzhfpRpSnepDy5wLcnY
YPCYlUVIWczKmL/guxuviL/MrNqQn3ljEsKJrvQPnP3ZZVj4GcNu2jkmzPvf2DuT5biVbMv+yxsX
0tA7MHiTABAdg63YSJzASJFC3/f4+loO3UwpVVWZllbTd81uGCIUjAYBONzP2XvtWhYLq2VfCZ2w
9SI91jo/esdqYZePNNTwSKE5kPHXs71HMH1Htp8s3y2Eg3QN8sASNBZXsZt2gvyFePUqIiAipFi4
G1TwjC1pBbu6h4dEuTsH7ntQFkFU6TDzSU2qb8Vyog1Is5rpgUJnd99WDxEhjHs3ScyjSi6Jryzl
N9t5NBDl7tQxu5C9Rr+mpLpBXd2FRWeUxWuR66y2qQG5/fLAkj88kWRHUcBF4NCGuleHbfsgHJW1
Unei2hL5Wjqxz3TrPGHQ8RPaEayRcVhm6nK7xmB40/y+6kpWSnN8jpHzHVwMqzsDxD9dUBa9Nno/
B6yUTRRZnqoLjIf+m52RpooOGl4neRGk7faEfjLukiRP7daxg8qs48fRnoTn1Ou9ORP2YRghKsxK
+qStjqnb6l4VQxIeZcl7rlMYYr354S6s7XOXcLKJHGdYFpCP8+UMQ+Q508BisIBfQPlxs22ZEjPZ
29LUsKoEn88hDVMND+UGt9luNjUG0oSRBBJ1pgkdozFqjbSgCoVK6cyKg4ZPUjFhjVlPoQ4rCUYh
6aihL8Q/bf++3XQzYc/YkZ746LR8N9CsO5eUPrXubsv83h6KKEfDRJyOqZS2QT5+inPS8cx8pUnF
mEEhPuv3zDqDtUK1rsQyGJIbNIUyNxYbTDIZrPiW4XfU+nPe86UdqT4rlfRRtEMPf8Nefz7kujAF
NjXq/2ip/42WWkdei475/62lvvl8b9+6DHEvomrA5aeP//6vv/7oLy21a/1NNscAWYDDASwuX2/6
7Pr//i8FwhqoccGlUTiaYCRA4ft31LgBatzQMSygcTYd0+Cf/kL1mOp/hBbHl/bPumIVLJCKEttw
Be0S8OeS3fP97SEpI9TW2v/KjQE/ZBiPl5JKq0SmNWF7vdF+N/DxtvXr5j9/bGPHuk6CbuVfv0xr
xhhAMKwwViLsS/fbe1UbIm77y9GkfjWKxJT4uTbM7yH30FJy8fkLfTqQ0kRqydQ+xtNz5VQ6iRST
CEYDNp2jad8KRT/xWvUuRYV55iL8IkOZxT6toUCab5yQZYApBWo1San2MB5UCfozxvUwufUj7cWv
2CugdkphsmI89egciq4Z7qzaMViGOURGtNVyDsvxOk/HZ6dsTzkx24QD0iPs3dQ616gtdYSZ+zgk
IKKuZKgoU2F1IVUwKp6Fa7/RuDcot80I7ezSw24izpY6qRBElW+F7WZwXV3tNBhcfAfjA1wf2FU6
2LwPZRidNJ+ZlYAaVfDvnAodhsng64jhVq3IG+txhyLKowO4pKWXah3Ymb1IYQKmGeGNPcxTPY2O
HUKJE1DGHxO9DjLHyy+ZmlIWHdwBIVxe7K0edDR2ytpgisIPFQjnnJmh7lfG5Bzncsx87YjLs7YU
a19O5U05cjFxZ3K1mP2Cqf8I48nd45ysdiYlf1ZU0UVYzrMrc74rm2nD2D6Wtv2BdZJaI4W26yUh
CXOq8rs2hibLALdi/0EZ5r6MqfZlRWGwN82a6mlxv9YOvElUkKaSQTKOyFBuByqJbitk47M7zRkx
yylxMlTGd+Amvo9JA1Fm5jhINPM1dVkBh8CPvNx+poVb7auSLo+ptoBRBVKKmACwdKCIInCwldpN
2KqXTnoDmH5Qy0M65qF1zEjHm2vSKlX3DVozX76OmRgs1a7FoYbN63uFiZW4zjdFxDQG1IIqm81k
GzHTxRnzwsem1CMwYqY75DRYZSelLlxkKE6qcEjHTZDY5u06s1IrrAGjIJXEojfwIaIjHSenCiK7
ei7pFR0HvW72iB2mPQTmk12QEN4UgdmAPNFXCzAunruI0qme40IGFcEpQHW4buDuE2vZcbSxphwq
mhsA7FJZnr0hTAVBBBM7zU5l/aCPfbhD7zkSqxhBWmVi4qKq8JD2+aeqKosXw4stazuwraWm2PZW
CqTSopMzbn25IDM4gf/9SMc5DIz+3hwNYDBp5SPrde41VAp6lFMnymBMze9rPn5DNN0e4RJQEujL
N4fQE0Sc5k4xjCenDulXT/xWit6wcuyvFDSaWv1Fjq+AJkyXHw1jxFheo3lE7wzIyqFGTnPKVA+s
5OqrPkx+2FnxwPAYrAgxD5LYHCRoKRXb7r0JHewOGNlgPOpl/dhmZXhUVAuhsFGef94INBuF+ZLQ
MsKErd+lrX1Pm8n10zBuaGDT6NEGRyW398CKOKFmM8r4NB1HAp72xB3QrZjnueKcEOmc+RTQLZKH
yEin4lQM31POLlNZ9wwAhqU9KGh4jKHwAIuYaEsCY01erJV+xtp3IFVpd1F+yK9y2DN+cmaSOuzx
eKKgSqflkkJI5rt8rNFoXhvFfDMnIYeG3khMshf18x0rbzRjESQDUaByEdnTotDlj0Rt+IlrXUfC
eWdqT8yqdZydLD2qYSdo0joPVUIOFpUdHKAEJVkD4CDLuFWT2aFYYK9BlDlLQBQcp9ja4QEfp/IW
Zban9j6Tc4rJevrNdEfSpQ0SbZUFGzjE2hSNOvo3liGInfedQ2tYWz9rAAH2SD50N4sy0E2sAiHT
+uG6XagftKjPzQxqK6Z2CF0WwTK7QcMkgYyDJfWEUa/LrOLGaJMHjaIYKiDQPENr+ayF3weT3unK
Ot3TTRhEOaVtWXVAheJgfguJZMDlmVcyDcEoqBMgKNKUxQYOBlB9HOBmx+peX2N4S5gAvQW7kTy1
5nWYLrmF3CBLP6QMIUR3367UtZhfY3WslM9mGr8yIPEo0mR3ACMTVx91Nd1yMbi0EZaNNGbQjc38
niiMPsDV6aZL5bfTj0Rn4VgW7SfNbNxB4cSlsv+xhMtw7rL4Me27+jgOsoMVrYAW+h/p3M+e4jiU
I4V5Saz6a2lpQSaSXFaYaPTiBmNsy+eAqM8fa08DGU7GDpJZJLtnaJkpliisbjWYAwxc1q0qFPvG
sKwCokBcXcem9j7N+kO7LJceE8spHpfyMob7PmKZ7+r5M0QY7UzrYTz0pctQmyx3TohfQEWHF6aU
Py2A4Yg2yOELaXggRsWyEl736HuklNQJJ9/IrBnZ7izoyH0CoWHW3yjMHXTNAx145ZI9HhAZ+62f
MvUQtsZbiH7THHjtSKASdAsyXs3kUtF/vZBGeL8Uz44eEfmb3xHH2RBelJOsvdg/rHwWezAwYHD0
0UdPwW6yxAMveWiIWvbiSU3vEhWNgaZHsmauXMYhvlJrVwbuxe7RzGZCKfUDT8Znj8iM4L+HqWaW
AWKeSrZLdkLuEqfL+UTOKa3spBpvhgVmea1pn6wmAtfE8jvZ9VdyARM4TeUPd9S8DhnMoWdK560W
pWm3j45jhyu6K8bpakkST21FszPbsWV2gdBUUwo/67Tcd5qORjcDW1SgSoCwvk8yWohWEtDrcz0j
G++YRyIUnrFlU4BbdqgyxwDs1rF35rewJ6PCAXmyH43pMzorWiWOHfZav1qVb3rKam7uxIDU0rHR
/JhUYls0GbVm9H4zm5WXZ827lsspntMfQwJ0L4pagGdxbpdenzZmvQ8fLBB0yX0qBy6VsvWwREV/
NObisBCVKIVQCLOgwOwcs/bVBfhQbkiwuRVTf3Saz2FgwIB75pCohsiOsYy2yqLFN41FP2psGmhL
hpIeelEgRY7rnabBYBxsRL3qTGtiNIpPAcjlMoNUStH0TMlHyS/Z4HNgflVMJwFfbj/ltFhIY10u
RFsbe8fCsmEpOqeRhDA12Gwm4hy8OhIBEALgZbyvO60YQxYifVW1pCg4lUhcaIhUFkV4lrakDzRx
v29tybtM44cSK/rFQl+5rzomDKY9XHMMMAfJkbqqGXHZ1BjrcvwQXfaxpup714ovIchCryaJku7U
8NrEqxMs0r7WpmW/W7i+B5a1PAFRTo+2RAS1ofHorlONf3zR0ETvrHD8MGese31c+Azq3Y6kTOre
9J+4hpE9gFawNIbveh9Zt65IIDsZdDRr5bEonPoeonQSWien0YqdWbblPnIdOERJ5acaF3L6a6Nv
OKWMKMBO1hHLTIUZgB3tcVj9iQJFB5UvSe63VqlOB0tAK8e3ViCtYU4f4Xt+pJ96S53whqTZ6KgZ
ZnVUpf6q5LqmhmgXpD63x/1wk1Y2gXdUnTxScaUHsSDRtybuIa6awctI8fENOyadpSR0TrOTmpCa
aNyPWfOpullz1aVGc7VtDfp0a1iqdtIVqL+VIKp2FtPCbMEyvKiaXpSlUKA+LhfTwukSC05sK+mP
S4qsZOKySeUgLw+pOsIGW9KbuciMkwCHijvKVYg3ZSqnV/hjlCi8JvFh9tOxBmEkhW3mQoTPNF7a
TvRX8N2SYxeudJ/G8DijQNpNqjjPojfQozckbI/AkUY6aG4iWUVpoz4XjnGXgj/Crg3CUo/iQE9F
sGiEMyAevNpkEU3oXBcMJINWXbpqVe9m+CGGRtl9MOxvQENpAptheMzm6hFUnXNV1M0XlIWgjHCW
68UDBXUK+8ADgwZX6F52NwKXojKQFtumcx+K/eRgsxts5YtaTDDzWFnsS9LU9FzVXno9GJm5UTIv
ZOu2rG5LxNYhTP7VYXJalQ3zBHmD3/Kvmz8eI3j4exIx48BvRBGFmEOazUOIUU6R6Xjboyq2y6Ji
PKtroppsmbiH2hlfwq/7Y5EkJxuNkuHSxNuNxQLwqIx+pIitOWhlJN12Q1gTeRvGqF9FjfGW9MYA
McuU5qeGBBHXLTYfFO7dn/fxVkY1OhK7W5qzhkuTrA+utcfEkpVEMpS2f9huEnTZyhgNx8Gc4/GK
gdw6WnSVxFxM1LMk+bkwEdcQI8DmWNALH7TuJcZxejZlZMWvmwlj5M+7C1afxrTa/dCFKmVPZL9w
7ivAPbzGdqMysLMAEYdfD/18Axk5o434UWfJ7t5ePFRkPsa2+etB10yOla4uh1FmBKnMC87MtcLF
2zbJkFhPkXYpthCmWIYwub3OibFthjJzBoHfvF9ismhlaBELD1qSfTfbB8yw+6wjassdQuJ6Ypxz
KJY01cNf0bPiRzGODL7uz1VI/VSgZ/VjjV2/3SjyG9qXrAHTikKYGSNewX2mk+7iyp9q24K1t5L4
hGCBq/a51dFhY+5kYia3atWikGjO4uvACE6EhVqfCVCoz1U9rNVR2n0ieDBHrgvNOTZgkGebXX27
r7d4npmf4GBWDG+OqvYMJKo9b1tmmw1HSww+nc72jIEQ4Y68ydseX40+fxvlU0MgOeTknBNpyd0O
vm0L2gnfe5yBCVIlzTxFesUj5jpasH1xfiR5INYy+9XIgkR+414eaoNLyR4aFfbNFKxehG3tvN1Y
sjZaA3I4T2DJJlTCh+2hdRWV77IMRS7+BCwEUa4hQ5dw52P0kVvb3ZIo72A2hg9L8tndpb9veiNi
DiuPzBTv2t835f1FJoVCHSZoXOZMuXR4CKiVm9v97Wa7uyoIQ8EcueWFngCSPbkQU9cBdXQRUobl
wFFYMgRxWHyNY+LNdq38BtsX2r7L/DBUWnamVUD5dyljuDK6LPIyTNRgT8vyYA/2uWnW7iwU0VEX
dvP26JiAeUP9wTInlJPDQusslVk5ubzJOFEgFKaaJHyQESNvOKf/2qIpxXf5dX/7Z4ACPOiO2RS4
C2vkf/ydjdaQ1ru835NN237949XWDqlop2Inkrj6xuS4+7lpNsSvcq1gbiIfTMeYZnWbMM7/euYG
vp//QcTfnjjOXIep3uA3kBFHOlFmtWUXx+0efGQOIvm4a7Rfm6GXCbjcazNKbYEa4aue1tqiYV4m
ZHePJG7IxKTtOZbc+uOurZUHPNTigGWsy2kz/v3lDaMD42uiA9z27bZbXYfdv93dbia503/d/eMp
cbVax7FkRAeGVZ8pM3EYVlqoBkrU2kdBwZNlNmnYVczgOWtYINWINPNdJ0cXELYcmdtms4AKFinM
kvluC4IjR5SMs21wcuXh5WyblHEbfKxcE7D+K9uvOcgf7bfNLdjQaVlJI5M6AGtgkOQSzm3lluaR
PvtPZIFhj05QK+oLl776/Ovjb3e3aMJta7uJ6+bbOmHugzNLdUVavUeGLI7hf9wPyYKBPkzbSn6z
LfFt2yoZP+dRT2jakAmmWyoqdPmM7cbqWtpX1KCIfoco0AEG2iz/nEBxe9w2Z2nKpqaNK04OvlvG
WCq3trtz1LICLWQbu8/f4kkbT6P59xxZnHo2Y5O8P2nKDd31Pw9CeUxuWQrbMWlRf9uj9rj77fje
NinG2xhSbMfb7tZGnNHcxGPz6zzYjnG11zBSKcb+t4N/e86v92i0WvXKArLY9hjBvZLQMDODTUyc
C9sH3P6ks2s0K7MtkDWq04qfUEZm/Aqt+CPDYru7JVwYgCz+pyPzs4PybzoymosQ/191ZK7fkvLz
93bMX3/xVzvGtv+Gk4M2jIFB2DEsl+7HX+0Yof0N2IpkvAtbt6FO/ILbmOJvKN6F7gCC1x0Dxuiv
dgydGtKViFRQcT9AwBH/UXvmn+nnlgkz1jUY7SR5HrqN/UdzphepqvSzsh6HZWcx/UTmv0OXwimq
f9fO7evwiGzdJxzTOpEC9NuO+r8wZzS+4O8UVd7cIW/WcjSX3pBGj+ifO0NVadF8UV2mJDPKj8Rb
WVdMN+Bd7P6AXHtG6W5/atP/79v+ERYxmID0ubiux/Yrvvy4QAJ0CAaql/ou7K6sGoHtv3lLic75
DRf7f3xR+Sv81gLLsICFDkGNx97whvVeEzsIk1G4WxL4pc//eq+adPL+fDuugURiC+R9wgS/+sd+
7XKlZv1I8Trqp/Acg4kWpnGLmoGKROk013AGUeNIFZlNohr49iy9duH90ngAP0O62TX4agSHFOD2
HLkuxYICuU2D6nFtCwvkqUEpuFMHutTqC/EQGqEOmrpfKJtC7/gY8XbO/PB08kV5LKPM8Fuj6A8Y
KnBRNShs0uk2VBrdL9Lp2rTRnidrlxI93pU+SLv9yH9+h6a6r9STWekPlMZZQaszcrglQlhBRjaK
OjLYk5hU0danWf+Swf3ZKcn8ZDj16CGC+DILSGbXg3Rr63VynKYVspBQIz9C8KjFnXa06bYuGMpW
443hE0R1uTxZ2BqmcsBKn1vnzkYHzHz3Wkw0LyzrDPYAcGwPqdO90UMM2m5pfCJ3vE7q5tXQx6dp
qf2u664Va3pZdEQIghogZGoN95wd+pkGpGBC82d32ElWC8ij/T4kgMLtxaAfONIow1T9NHdp7dV1
+6pGDT8MyOYyUfbLgsyuIHxiZ8/O7BNg22TftVL/RGVLqBCLETStiW/rvJQeZdQqncLTyvW+0qpD
PREi0Q5TGLDbjkqzfC2Vs11lRdCjE/cHWOVFzlQy0aSyLwlMs3oVkayPZgGi8s8MQG9sw/WPMJa1
89OClBu/Xo2f28bjK9ZPwyieovqjLLq3oWtyf3EcAPlpp3iD4i1ZiqB4ql9DWnuKIPyqdEyyRsYn
Iiw+1YnmR9/nvnydwpif1MW6Xao7u3Fl2dDUMFN7SQ2/0OnJu7DjB2whNDmxMsKP4CmV5MJ2SN9w
Q4iCVIJBqQmNtGe0uYYx+kXHXnMIk5xslYBBvuMJESoNz8r8VASyGa1PwILgnMmUu1CHliDS5EeX
8Q2KLkSjqfQXQjZJuoI3TbGg/ZoaVODTqvtwKyrkSixmYBQYwDKerazGp5rj5QD4yfR9tT1mn9T4
QI42Dh+kIYwFpdZaeOoYBama6te5K46N3WRe3PCZRVfeu1r7YK4cJsw0LsSm4J5SmGsbKhOGXIlP
fa4GJd2Y/QRv1WvoTe9iTNPYfzCL01GMs6blkOEPxgaTGT+06zDoNKT1uc4drwUtt2eMD9kZk94e
asVUeffe1+LpOqqRFgsaMfLwLaWSG+Dpd3TjaHOc/B6HAb3yiM5Pb6KJo1sujcm1FypavUMNjxXf
YpUk7OwkjxugBo/Ea90syKU81F+vWmNHeBRHkglryzNl9Qk/9IJPROUNRO2V1vCZK2ikl1ilHlTs
OX2vgMWlp4ESCAtveBxZe5eUs3bohu7aqfsnpWwthO/svu3IU2Wf1SG41o7qV13ne+RJUxzSNAyS
lnQbS55xlUBjLA4qqcHuSCzQDLOISZ6eHkeL1Aq9DrIogk/VS4mRxD61ivpZaP0XVHE3mCm91eRM
JTcHWLNFA6kbGOPNtt279vQ0CvZxZ7Uk/JWtL9zhvl1sxNawFB0ax7Ch4sUbn8MRB/BgTYL2alF7
5HaYHuOn1CuvyJyKkzycnEoZ/QVkAorKhDzC5Ck3nttGx6/usHyxCvveopae2pyQMbL/pVqe+5r+
Vajyy8cIvtaSIX/7PVHPLR1ZhEvRXw/WwOInR04OdhY/crNTbd4kjczPvmOgojiHq81h8J8nH4j4
A6oq/pkf1Vz1TywOjMWue1wN+yE2FiqwyVM/8yCtlfvETO7bcToMbfmk6CAnWnLN0HaiWZUHxQqd
QVQvlHOfmnF5at0CdWt4i3avJn9oFl6Uzk+o5veRSL4MK7BSSx6Mk/mpV3zOYZJjTFu8tokFOjwY
I3Jt3Nb4rNLlSbc4GhnLTups3E90rjS1uC/c5gcxNAQ6EBGgy/MYd9lundldnYK6YaTHqTr0Rqym
QN9H1qypkNiwdteDyq6AK1/jwL10MbsVNh3oWym0EE7Fbo0j0Cb0AaIJM3HC9Qd2EHXtnGgP+rvQ
ylr9MxH4O3CRP+b9LYapZu2fl4xkAMZPxeWrwTugYacsJyKrX+UuWRouMboJQCXibCqyfPGycd2+
oKbkeDuG+Lwd8FbdvzaQ+oHH1STtBB3v6S0a19GkwtDV9d+4IiPbpvDepvzgLmLqQO2Ke2F211za
X2Mj+tpmiDkTgSNVEBUCqwM9QhdooAcP7hzTJdCNYGjz91Wzay+Vo5q1sQkpJGLqXBvC6BFtJzDE
MQN71TRl987ULseq7uCh1nR8J9Hdpwttx8ptSZ9tbSmkv7TY4T0thjauTcU9yHqw4/N0Z1bxDYmB
101pKbuJFlEur3xxn18bKQ18GtIB0aRfuEZf8RMS7ztWFAgwRjrTUz2LYk9CxEqWS4V4fXZ/9NSR
ipYrQIwJw9eQRNLVtQGg0BSIrTqA6owLjTMWKBZiT7tfnuDBeKmdqAGjrAInp9CBHMD1T5Zwj8ez
nR7XqAhUkd32Omiq3G5W35mdr22DUJlIFuyBkoYtxqDQRsQIS4t5PeryQLV4KS6qHx3BKjUK1JTg
Gy6A8yXj/6ovKRGFPVrRUX+ZqHk6BL7kI9OaMIUwnvbDVWrTp2ys/VgW+mVVWOaaAyt8NJ3YN6xv
tuBQbqqJt5r114mE9q7KvDKuO69q1+E02g2BhZF7u7bzfbzGCmOs+TaH9POzHN3qSOnNy3Oog/A5
Vj8uHXZnDgUN9crjuFZQOijcwjnP35VK2ghscHWCZT0SVQXYeSx9KCYal4oG7rwiNEAWPaAa6U8p
5FbQDZNNL/R+sMN3E2ExCFjlVel15jrKwt5YxmNCEHiEzIZ6swM9XX+ANXtq3R4djI61t6tRK+CE
QbsAKA9WmV+0GCbUYXWOitle9LW5NSa7vCLR5jlSGHzGWZeyhTTAWzVbo3okl67Y2xoN+zJpvBm7
J9Myuos0jegvrxYSfGf6vgpctKlBq2+kUw1C2Vv68dHpBxNQhOJzdag4iFTyVVTSYQyu6a05Iero
Phjtpisbp2oky7r9TC3emYbHFPQlYI3wrWq4AP38EJDpvXGxjuZyqyvrxZ2TV61wE7w8UwQXMUda
ii+VjhGQOQMOuFdhwkqp3dCpQQXf10fbmNXjCloD1kgNLJKWsA5e+FCxCN1lsfm4GMmDERO/grlN
FpeJPmp7qmmGG5a+VjH9qSE4H3Cc3Jg5XffEIKdBPaZNWJ1IqoclKU5zJd5DFH9wygv9ULe+ts4f
o+CkCmON/PMUVDlZmLuextfe6RPETCigj71ePeC52boS3ztOzaCqP5KCAyIe4+8mPiwM1IK8PgpR
pF6vvsuM10+XPgxmqGkW6TnqqAVzmSOhiSvGbfx2EK6pOSqY6nKDD78dUQwUiXASzpeQMHY79d15
H4p2JCSaqdhy0aYaFsNQlsQxA0hjTxhyJQEaC7eyl0ZhcpmV8C63PqKcH7vDSB5YZXmNDChHjMOR
1s1Usyqa1QsNocBIkvesH3PYBAkrkJRmo2srgWut447FLTMbgPRIqWmLrY0N+TrquNJrneEruvqU
0AoeIh3rIKsvAIKNOGST9VZgDWaydVoJULkr4JzVOuIGKwoPIZfwPbUvZldT/wOfOBO3OXtnVTR6
ml4au7qB9A78+aAYBBTVdcQVnUYmhzFEG0LHWfogmVP1ZwvtjQeIzPHRdyQ4c28ELirPiDX2Fe4G
r4aGU6s98cJj+JhVQ3xwNfgR7cC0Re+aaj+mjEc9ETzExfgOnmW/soyLmWTvMVVdrm2nQejke+X6
6M2meYOE7mNgwYqvjLSZ1tLhtLPcak3xUUT6jxLIxrm1mNrWFUbfhroimK7OPcx2c7ItcGGdCkBI
zYaX3B4fRC26HZ1/9ksYnyIHCk5OtOJ9G2M4EtoUYLK6UaLhhwUkAtZ/x8J2SZ8MNZfYQWhCzFFv
rBKhfG53xAygwtP0kV4rU4teI8IDsd48kwLNnBJrfd1pXtrRD12x0MT2QLS0mu3JlOgOkQj3RjuP
VCedr32mIeYxlS8QLR70eqRoqJCKBwXO3kl3lEmnnzwjlBZtxyR2qQFPpkd3hLBkWOGX8DovLeuh
yypYlGEW4w06Yz1GolhZdCoRvEUpWqsKRQHSq/LEvXexSmUcXILJHU3ymLEjx0vKaDMeDPOFULH+
bc5dlGlLf2JmVeHutUPa67Htp5BmiXe3LkyEC2g1nNfu5N5KlOQuoWQQD/SW7a4tPXy6Dp5D/dHS
zVvFmd/NNiefD63SkEc36eQCCm2Zbef2RCbk/C7TJBgUOc+0TiUCMixZuztwy9m7HO49DhugMb4w
I/fUTzLB0Gw7uAQzq7iuv8y9PN3SdjrSE/HXAt+IvqwABUOW9ombpXSw2v0kLOUwTvJIy8FpaBYg
rkYPeO89WY74njRorhOjpUergAmlYpyHeYQYwlw/Bgaw56eKwQlRgTiWDuI6W1B7IDESWHugEE2w
U1L4nPT1jhiUrqqpBhqXA2aylwPYKJxa2GRiEyasGu/BXai+XRrfSq0OWm3MaInm7zT8X6eUwMbv
rbqeTWY1qFabtwreEiOJds4089yo4YWOS7A680EZG0l9LO7VtfnMlgUYO/vQbXEpkdomFQMcv9QL
j3ZXfkPYC3Kn1Aggq++rRHmrcbCiSGTxVaBlGBdkHrQndzbTnF1nAyuNCZ6/1TAFccS2H+pEy7ms
Cf7SS/ojIsF2kEnawABspKoeBouVbNhX0s+dvacG8im1NEGPmvAZeZsvJfLAY7YuxzAMRscxfVQ9
2iUUzlULFG20nhVUcofVtmLZILshB3Y9JvATY5ITgKCizFToqQ/Jujfr4ROj0AMxYF9ECW8gjSAI
5HDKnLgkYDtnUBUKrEus5MQEtqfEql7q3tJB9oKjCmHXUY/aYW9HiSQyjz7RelUDfckJPjiwdy9z
a9x3CeJDGwlVC+LrkNb4NXNjPpkmnya3nSOq+ou7Wji4o/QaRi+tJX42ZrXGXa3kfMpoUXYmvI52
UciqYYXii6yASNw84aOpiQqBTzMTD5R1I8rmurizO5ORmWpSsKDOBmZSuv7AxB4nL4NgWCuB3Yx3
PWJYqkMM4oNqPwNuI2UeUkvRShcuzu0rw1FPyZ2iOuNxift5h2/phx0TTZ8eRFlRoKvZXXoXMUcS
BBDmqyN9lemBxRFSk0YLz3lIbAeUibzAkW9XNAioPj/VS+Lu5fous5oWvdALAAvymMCvYQlHEZM6
hxD8qGfGfAOweIPgdIyXPL7kKdOfxVTOlao/5BM4tbJXcW+uWLmL5SYTLYli84CzOrEPi8jWfWyZ
9JfJbpikSmxJGMJk3FyGL4mMiWxnZ/N4jThQehLjhjSllWjcYpnIJiS8VjFazzW4V+W18TKk4jI0
07RflbY8mOZaXVUZyGEyznaGWiun0UofRKQUJ1Q390ZjGFclkyCZJ5Zk6FSkPoeglY5zjujwGJMk
hisqv0YUFV6jRNbRUHHyLKvxHnft49TVt4TZC98IZa7ZslzltMf3OPhNTmf3GqtrC5EsP426fps3
0OjmFStr1ABIKLi6Fnjb2zGm4NRcMeCwsJfXantAnTOxTEtjVk2uywXb6mKmuqGA+SbU2J/W5qVa
SaIYwKE5MSM77GMue8jNPUhazOREeOcalV9MneEVKidSreeXltZyNa/L7TxNLyEIip2tqziolhg8
MwbmShjtqZm2cTF9GuWHx8MTov2g6tpW0WEKx94b9SIPWpNSa2O9hBIuqc+h19rtR10o33KgA36X
zfjLM64KueUGk9yButWetI5phUZyfe1ChMoW04de7x5KkbbeyNirkRG070oXjkyn7CyTfQrDqgss
XKCSPpPO5jlf2ivbKu5jXKxB53LFnOaKGUvmp1Ta2DPlfrIFp0+GCnbJIFDjzEJDr9hATwhUw63r
b2FSPeyqg2o6aMkLAH14iS+5Ai9j6b7bIQGrhaXjC6B+m5cwz5OYePqIpdE3u9VQ/visuOfD3Lan
qtCAxU8UH0H3cK5AecFBALk5ThE603OGhN73QadxzHNwz1dUfD+soaEomPPJsHlf54ZyO5JBZM/z
pSRXCcCSnt2ZtfIOMSCJMuHrav3mAgvA397mRy5F2jl6tZUf+kpMtcgZgKOtQ1rF7sGSsTbYR449
Mug50Q857uRrjcQ/pIyJx1dhljVM9wAyL2RHQbxaUdY2bvZRSpjU4jaEezxV6xwUog690VJhdYkG
z+nMjC0Lnd08WIR5aVDHsD1cLBclJqsfrJjobS2BkQTVgvIoQaME8pBiC5MgDlYwRUAkQMS3NpUg
t5IDUDRRpcWMKF9ZJRKlc5CAYWnzM53UnWlGgbEU98nytnZEjlBFubYVxLjoRxhN8nfiFrE+l9Do
ulXbAXZykU7IIiCIyV01NbeT7tRMidHNF1P1NPWmAnWKdkCocZXQBjm31gmO1ezbSaEA3avQ5WCr
jMWj8mGF4dW69lIGuwpvia37BpNkXxuQ/xRzb43xvqnr02A2b411wj0R/W/Czmu5cXTL0u8y94iA
N7cgSICelEhR0g1CFt57PH1/yJ6Y6a5TUXVxFDqZlRJJ/Hbvtb5FjZQreaP5n0RibfzYPHG42pAP
ipB/Ef5EkmUHuvlQRmWvpwgXjQn7disdBJ0ydtVsMnSj+BEsZKz1R1LTlo7BItvURmmN4z3uvy2Z
knIkpScdFhFplRzc42ZaF0+jflD0SaDED2up1TKOiAZ7Xlv7m1JvDkHpFyjKpZtAk1k2G3DZyyUj
RMkqauE1yMOtVhcSlQHMGGKiPHxCOLFpfJgyHOixE66cUD9KYoqnbnrEgXmgT3CFu72RBxLVIkTm
s1x/jMmEIpjQKD3irdVj8UFh8BGNym0W1NtAclHUDoBmFRYyBYZyQDqnw4j/aPT5mYCfN7XmDxKh
JqyhE50JMQ8FsHKtC+VTCk8PcbEBoIqQqWmUWupYr20FuaWMrAPQYI7ySvEF3AffU816Vit8mV5A
er+jqOdjUWVko+x3coKM2ChYyZHsrMhdArGPGv/PvlNH3IFTIC/cr0RfZRep4oZ7zIBcbwyPPfgl
iWstwBOYSinkMk19QsdpPSt+awcRl0CB3Sv3CcEZGxOcRMmZW6PNouPDWPUt9Mh6OzEl8ez7mL1E
4oYGk6CiMo6Ha9FXnmGM7zI8Fy7a54b60jrGmbcqdWzsVoyhXfNyH8oyEoZjghbyODXGY9b0V1Hv
MQaggV+FYYFFJD+FLYnOakhOZB9zcxeDjkPnAkhP2GZCHfbun0teCsNKUnuOdGK8CYXos06m8dRo
LPuRAK8lC2JeA3e/eSLRozUQHvhW8Sz1innVEip6E6QWTP1TuZUXv4/ut9Z1AFSU/Qy99Qkj6iLI
THMIIm9jz2rRkhXfmzehhrMaxmRpgDWmlRw0OJqB7VGZThfuG6NeiSdqysvFtlU8zcdTKzGtUgXA
Fo4raEc8wpgFEoH/Dn82t30U6oB4jFsvBU91BYwC5GTo4Pz5c2CpKkpE0tCne024NnlMoGFlXADU
FoeBjsNVF7e9giR1kKJNU4v6ThujR9xVi5w8bTbgaTZCIRLaSa/OFmv9rlWD6qXqhbJA5Na+7u8z
zi4ovGDplrJXZ8lTb/TVSTe7bdGmtTvjhHdVycUSLhzJ7LqF0/iNkozeEEX/PYe9mrSCEE5qZjk5
0BLIDFClcWtstKZg0w14ELKvs1LxmZlGYVEArG+1ds+EKNgqqhZ4wqMC2yG1lApqc+eX1K+q5Zz6
Zy8MBH5ALD+hAGA3GPVToLFlm11yAoHDw6aoCjf9WCkm/EYtB8xWGjdNVdBYj9CqNcsiQBcq+4xx
2RR5eH8WehQLud0M/rXVytiuwujzz9AV4hVXfDHVRDuplhNoSNlvEH5hbHMQgkxAhtlFlPLWyZIe
eBpB0xkhxcbgd/gr+ndUjSdi/igoLPOc+8qvUvPc5fizjhAIp1X52yEYNn1+rNUsGvuyUKAThO6f
0YD/72Ytr7FYjltVssBuKF2g9+ZERB2xiovCKfKCnthEIbS1VnpJuxfhBsQcosetJakKwFLjxMq8
6SRTX0WSJiNKsz6sgTZp5KsgP01Q+gkngBikni1KAJsKJc4dX6XeQezKtVOfFQqLO6MgOaAAsctd
Fn5+R8JCzVVNNNfWzK48Nx2tb/z8Gz6hGMrLTkKj6eT57BBixhxUMsiUkFp1mfuGPA+CR2qebVVc
n7h7cXIUhbU5ir+RVEprK7QMlJ07qdW/5ya0yNAORNwgquKERjue/nzXNb3kMFAlGvpjtLH8KHU6
M8cMwVEgEtki2qAfPFVRZYTc7CEl4ni4AOVda5NkKyWeMV5lgTkbt5mGla8p0SxN6CdJ5AQY/JAj
f0+/Mt1JPTwCYFW8Z0uUzqWoBCSpLIHOpNqEMenOPvujVwvjBX0msj4ri86tmP6kKrvMqNcdJQXT
0X05fa1ixa1Fy1VS9Q1U7XidtYmrZHQJqcwgwo+/c9GgTSqbdG0kxVE7/13rBbw1vPxVmb1PhKtT
yib0IDaOeejMc0ciod7GJwsjE2aKHscXcQh54lON4jIl7MSoaZDtxq9o0gPmZBfvtZq7XRlYDnlI
ecSmfSBGrqGur7Trrioj1yj0LziJtianzNkSzJJG4Fw+xOmbUVQXEkpWzaydlbIW2fDwbYagr9a0
wXDoRdNv1/b7uFVCRuBw6blH4IVp3vK8cin9f/tldBTafIE7iJTeQlxPGUlEdkSK5coI/EfQCsL7
QmvB4MIN6FZUfYctoPmx6Ms7QkOpk3pv2ZKYQ4N+scT2HJBprTpqHMGcAI8lL4FGIlh1XhTXfVAe
ZykC0wr9hh5h32xBKZ2Q2ssA8rAsaEkDroUGluT3H0St5LdxkX9aSepS17rnU1lshwgfGyfW1agk
ykq06H9GirgDV4TUvuxPRjLFnqYEk8vpZqmCj/0BKEq47gacrKp/l7mekeWi2YIf3iS19h02PpNj
4KRuff5X1DlYx3HnA0qnthZbuwCq5yShIioz6SNtiaEcAeq7A6PRSRm8cGJhIcOzqd1MWEKY8uSg
JNMvQT5In/tp3snUllw1yV9zKCuOJY8Uh+jyb8Jx0/v6sJcra9sEhe/qWsvpSJbdMRYYfPMMVQLJ
Ih1boGOx0ImoTaKYQbNoJ6S1BvmKe2M+PJcivrnFobrlYEP+BL0+6C3Vk6Guw67S3a6wLgMmJmTx
kOByU/dyQcGcCyotQQK8K+fMhKAhr/PZp5jCfQiIi7mRUmMJA5G4dljwHP58Iami2SlSjt4cpcH/
+1YWGWASTh6R+rCqkzbRnP77n9I/5K/+/LdVW8/K65+fEIm32Mc5hFiBm8UiD1ZxS9Q8R+rx/Ng4
a6ONEvt3MSi17Zwfb6Rx1mT2EmQs5YHicrPJVn4vWyhQZutqMQOICJFAyISl5UmI4AVsAGMcnK0Q
MuyTPhfQ1BvLP00GgyWXP/PW+Emu8KmkbdRiEMdfeS6bYZ+E1nzhPUQ7iIyMaw2nOHapUuytsyiX
ZPKY0JsCObrmxAmv0w53b939aBrrGIn25MGAv0OMX9TPEhv6bArP/oD2PrVIMVS3udYW2PfLN1zB
LZWE4S0G/ZONfn8UdZS1g6lmqAMi+L6Wcgxqtd1MpMC7pJrfR2CqG/r6kFG7KNln2ehagLmcrMy4
vGRajxkJk3xUjl4JW8eTOTJlcb6JLGVfR37CyTp5Iral3ghJcR9lhBmLV2FG98XaPPIEs+4BRhD5
efk8Afhaw+e96HXS2gPJz2u/qffUpMCnzX1P1gn5XIJM+EQoJepWQfe30sRxuWEByoM0nRjFL6VF
Dula+rCAl2YRRhmNbI44I56jo1Ja2YUU78Xsj9AbeZ6ljNFTrhSnfjAMO6RyuJaCxtrRxSeVeeEt
ysWmrYn4yMGtEkFDy13EBq1j/g4tpGBDNJgbMOYNSHFOUAHpDIooE6QyW/VSRrPchrYa1Qetu6PS
ibl4EwYayeWWAmB0DkXLw3PcciPdFcL0M+Vm8kBQAdFM2vVhAPClQfsRhXSbq3waV5NGLQ/YFikD
FubkJGewo9ayqzSr9oDmaX2VSbDWfX3J32T+J2X5PYeKsSlD86ksByoTJV1c8jovarzIkPpQi/fQ
Rjcp/N3dRHIMwPnhV44HbLWo/OHMroy5+I0V7UUbpq8uBKsNXwIsl7an9+ZQGKIYKS0JCH79QJYX
roMuvzGItRMkNJ8TNB6ANpzVZ/0Ce667dpHItTugYCkC31PEOSec2yd8QgL+kGc6DewsW6d0t3Y1
elSmSg8Q11IXC1tK0YwLuUdssrmPKRdtw0awdn3vW9sKSORu0HgbDP9sG1i6si/EouEOYskH/DOz
Oyaycoz90txgndVOZH/TDQ6PTaUS9ZuiYKnJNLkYkp+v80rJvZluDwoXkL/kyQZPEnVIR5O0/okK
bOcMgiY84dF0eoHjvBlk43Or0lqvhTa6VaqgkiJSiTcssxgEVCO7I9mpV5VRcAAOdZqcNMq3Eonw
dEfhxuu5X8MW5SKYxUn9QtoAI1yLypfA52w6il3+0lY0kcpRxwBsmqTPDPSFxbqE0jc08Uuz/FDy
7cIXaqGI5qQkeAF5n61aDqn3MUdEkMaWeWdhoiDflMYdeVWxkhCXX/wEuuNUyFS4kUeZZMGhEOD/
xuEsw74ExDESj57qOqxHeuu+JdBarIQLxB1tG+nApPwlS6FtI0xneakcupA+5vLnbTW0a+zCPX0q
Qzs2UruvYyJUO918aRPz3g7oInPQy+NAKESytBcEKYGaFLzFc6utENHTPg4aw9FHVeJTisdNMUT1
uiG5moY2DwInoeSgdfuiXzltorrWKFNDW68KeqO1KE1HmXMJhZFEWSdt9iFM80EUpeJCqvfgzuVp
AGHhgkU3LjOvWIj1A1E2O8id6RMRtLR4KYRTe7VYz/ocXRSv3yc5cE+8uc9GREdQLVFKqLm2CHaE
dlWENQVwYV1HIamwrdEfNbWnezL45g7RjuLAV3xqg3jf1sXsVs1At0ZLLnUUeV09xLtx0Xz5M4t8
39NPHpX04BfmQH71zq8MHdgm2EEQ1CKbQEtMWTF7NNmadTaR6evHFNwIXFhW7QAUma1nXU1uTsb9
iDiFyF/utXRJVgNyUBZ3FpG8bw6QLPh4w4qun+4CUhU2CMEQ7stY+MxQId8xSoBeFA0H9rQXGVXm
fFA0XQcHif6VOBRc3lO3l1Rwszkl4LNRxAc6X/umrueFkExevAmZnAVh9Bh+JNpnZxKOK0SsC6Mh
onhuTHCvF3+LasCs0dJQ8zpd504/AsGcOIeQWsXNIaaxqMZ3QsKrSzCNeGcoirFsz66yhPBxFZKD
6GUmf4go8DI9GBXallwhUasBzLpSapCYRMbvkMSt8kJR6f2nLCUBRu+uMpxppCbAm5y3adjOFyiX
MpW6oylKyakx9c0EZvyQgmFY5wZkF7UnubyLsEmmi2kvAASua/KZriBCVUV5CHH5M6X1HVOVwcia
znpJs3zUJOUozKy4YUPGSsOq5aUBuT9jQa22q+MDfnaKAjH0NzKjzggtcMpyCxEhcbL3++tJD0HZ
TP2jGOmPTKIFD7iD8amO6rDH2Ki4snFu1Q7GIgQBuyvlbCeEpH71YXeAalZszYmIndgsqgMns1Mw
g8DpGG+01hOAsiEc4ymSUBvp+3q0xl07quDS6r5xS7Vb045d7NtJutMMIruGCSVeEbzhnkP2TsnY
nbrqMo0ZW0MtqR576Ksscw0KFXMp/ni1UZ8sWQBf06TxJocI7fqJAhAPijxYgWDXmUAdq7K+Qn00
Vj0HApD4wLaFPFSceRzpxfrigZMNvCGjPxhGuxnGtN6PjX7+c3Hkk7TrTBfcsJo9I80CygUoCHqN
qDPypAS9llcAA9J1x/vZpLJx1AzkuGne6+tE5B5diTLKcCE4zZlcHpqZ64WgTNk601XKOr5FlRAx
3mrI0I33cUxap5/ukjkHqCnre0tvD1OstZ4axxetmKiSpIG+Uiq12xoR8AGurKm0D4pO2s89/cFy
2fz//NmfL/3yt/5sIUvT6olidQaPKNMNxav1xgs0Q9wjYzOFlV7HG9Wvsq0yTuI+Wv7iz3dyTps/
B99KRRygjnk064167VtXk/GPOygV9F1Eih7N62v/OiB3vwVOtY0c6ZK/mu/9l3WQaBeGD4kABgq/
a45V6gvXBfUKA1pS18PVnI7+B9CpFlp25VpoCQV7KatMq0bdhJYtveEDhyLuiR5co7X+xR+ci2ed
f4qMnhg5qbCzF/kaNaf5baHKJitEdtolJ9OP8vXdOESb+SiIG8F7qQlxjSly2/M5IzrnRotQ/AQY
dYqVlfKcfOrGhoCBubRFd3SqxMm/yxtRF1Z1NMozoEH9GryomddUn315ZEEgpFFhH6GVSSRWs15c
yDLchE0KYfuIMjojYySnYOdYphuV3BjSTXzwUxcpjPxUfRai3XlZejQN0nq+eOuI8zYKaNAV0p7F
3vddbRGWkCcTfoB1Hk9wFsjIxBjqEk2ZPXPqVnMQrWsRuSJrxxUPSbfNX4hVeEdKQCkJ28O6cDtt
rbyon6m8l0WgQ6s5/GmPyt3axQxVD56NangBzUS731cH9G2kocfv/UcG9OYaOuaFNzet1K/RHR7l
uOtfw1v3Im0IW0VqeyTlqpzt6ZldDQkR2ChbWiMX6U8AvYl1SlFh2PmdlEnUJMItFmxSUMd+TUy7
357mczM48QFQRwjqB0cCRHptRYgK7trnwcP+QtAx/y5e093aw5bi2Uy7/JC9SGftlg8rVb92MgxD
2z+qO0xwPZlX9CGexatxkyHWMnCErci4rpzXboc3YKY2HK+EQ7Y3jxSOuUje4m06LiMg4MYxecFj
iXDZ5D/1sXoTruMuRaHvZlsi0PZ3hJPr8AhztnpEDShLm2ryV8OR96N2qP2dpO+Rcr+tORU2h3PN
HveOHeLBApwp24IUugj8kIsSo2VTPVlb8Gd0zYztRAytso3vJoZwbrLjzqDIzFR1ulu1yU/cw9ES
TPiKd+FLuuiqHZ4IsVgBEYgH2Y53wfN4F9z4pLnR1rjX+UXDOh8QhuI8pKt88becTZPKzh9tayc/
9T5bsQw2FEuorW4CuKsoQd8ap3it9z5lwEe3UR3hCVY7/IaWPJ0w3KAmCU/jR7qrj8aldD/GcNUc
FLdco8olTtUZH8k7hpBn44rGpXhV7YJadLBWIS4H65CUvd/4l2RwxBPEviJCPInKpfWkPUWf4Z2l
TPmkz7cI6lGAu1S/U2R5J4zOIkpNL3+2PrVkVb0Xd2FFy6R01Vu7NwfkDp702bzD4KDRCirjWG1F
ksJQ964IpXqttuazFK6GL92G1eN25+x5cfQgxZ1t0Uue08ETbtSKYsAoD8pB4k3dyF/Na/zh06Za
G652nQlDfEA8N5+5J86/WJDb1MsO4rNyta5hDN3W9rczBeQTnxCX9Rg2ld18CgSauxw38vUCjtmF
u+Ksvw4b490/1HuiDr3yt4FSt4o/MfVPnW1le4PuCT8c/DZcU9sHp/vu7zvjKb2m1Lo2oDvTO3X7
V1K7knNMMA2HJpw2XsYChHkGNdBvIB5V9LodW6JtfKPjnCYMMKcBaQ0AYVagG56Fir2GQSMjB7NL
0qZzR+Psmdm+suWTt8uXEF4aXqNV88WNdVy3E25zm2YseKV140mXEPWxGyeOvu8OEVEprwwm+OjL
1rRoH2zzXF5FoCwAStmyor0wuAYxXA3ZMSt93ez8O1mDKjiC+glB5DhfhGeZvuNTfEfPLVAKttPM
JRpJOk4exjvVo2farlh1v4KTeSRttHfEdXsQnseLdZjPAk1UTgxHi0zAo/8zkDF2gKhDBZiO6I0d
UeLs9qrdjIvxFjyzJbwZW+VbODQe8w/OEWJKWl5M6NCrX7D8j3aEUnQlnq01ZoZV+Kb/Bntk4gHN
V1t+A6+tAgdkqNIj9aSTFdhETAeOtWsCdApASJjMjmWtzecaRsKvGKyFXfwu8kifpK10rrqP+JA9
fIY2Z3D0yuQBrri1IZMhAXDg5ZwJp0MD4VWsh5BX1G1TOcE2mzbxr9W+wFwwHW1gy1SPxAbQ6AV4
RhIlM4tsH9Pp3nCplx4tJTQVBuN8KxxpwaKynhwFsQwNEG++huCVZTtfB05LyOXaQJp9VSZb3rQv
1lGCybzHBKkZduWOB921mCbSWXhN1q3H0V2+RD/BEXKc+S32W5019TJJ5PBsOsfIXHTCHILUL3Iv
9vQ4M95ide9h3gwrcrLHPTLfcF2cQHi/ckaXDpVgGwbIckf4oM6PHNf/1k4Lje6SLKlzM3oWu/0E
U8ifhSLUCJYFh7zc56C/6uNu3qdO4zZwhleVWx0JJPzMH/JteoUabH5S+gl35j4/Zeq6eQtfymnd
fC0cjcBu98qn8MSnuyFQLHT4wIzhzAcBfCoiHeCWhJ5lXeMBgNlWpo3WUtbkKTGnbeUhRjvdXI9b
GPFgkDzJnRFpvLZei3LXtEE96N8+ybmj06xgzQGOMI79Lxk5PrUvmVqQm780CAZX/V14m/mkiTjh
MnY2Cami37TOpydAcvne9yzu/nZ1CD31U7Wu3RlhYjFOq2nTfPlbRVhZ0aZ7ijWPELDmDg8P/2Lr
Y6CxMz68PQbFifwl2s/ecNZANYQubgz5YPwWjG0wccRdHOnJa1fIbIrwPHHeiFbaS30F+FJ85mgu
1wJOj4sAX47ekkMHEhOlWqyZmLlbuqYHFKqez4yw5pKVWyl3QhEcCN01u9sT7GxiRcp38hP/vSHY
JLZRfZqexn5vJJtFWwm9BM8kwR/hRsnBN+24s0f6lZNCXNx19di2TgOYmUjWjmwtu/ypn1rruY09
n2Poe5xtpSsLFPInObpTFMyfmnN0zvFU7oZqHTx3jyUEisaLxhqFcciBbs3BpfwSjRXAoeBFO48K
PhXiPNYoA4jAKIhzIvOWbE4bFVJ0Cj7Md/nIIpH+xNf+3aB25/Vr5b04VNtw1+3bN/WpBA1ORxhN
6bNCMjQ5NHigwtkD3FSuK8Oz3tvMxb7fQ9mCS5efc8PBAhhCUjsH8zOoufcyxLlBnhZYDY7mP4G2
xu6R/+LtytQfvGXTK95FbFipbqOSQzi4CL5Lu90Y5xpm9Y4y6Q3GT7dvnul2+g9BsOfj/Fsc9Ofi
NSbazjNvAcevXf6CB3WltNAp7PS4ECR4WFhHdMItsaPaBoPtSixpjQJlld45x8F+DEK7oDRK6Muq
e/A6MYdiHmD7AsSOKcw2n+i4+eVD66/CJXvGKTOqNsdxutcxUtFPxJ6gAxnIGCP2gMOoUfp78YFu
5Zl8ynEnKKTt2P7J9BoE09QV55V21Y7o6OOXaQP2X/1k4Au7Pt1xbsXwA6d8lb+Tz1P/dIfGWeCf
bE+o6hDkvxDHLOx8j3OLk12TvUIw9wa4zsbcRkfzUOIFMzkFr4xjeObkELwzZ9J9D18GC4zqtqJd
PsN2LuPN4rdNULCva+sG7xI1naTttJNBGt2eujp1CtXzcfCVm4QZAQH8mfZv8C6xYC0plg7Gknyf
mG764kvOXHy/Ce/l+C4W1z51CKppgS1ufUCr7CBIFBBSczwb69uoVq751JXEX3Gsb3Pabis+Oeub
h8GumnCM50KzlW3hmN3GO9DE/t0iLW4HTZ0q+/ek2doNQwvdSUl15ktNy29TPUSPx+g/+UiKBva7
fcjBT95QCDZlL7wzQQuU4xt1l10DF5Gtyfq5S7fpofjoYZfu01twIlAWbHb16BDs/FAIeFI/6c9w
EeXAagKccqwDiuXAThCL76JL/sTLli7iu3hVbhQz+LW4o7gjvOH16VEkI2ffFw4PF9zYO7U7Lgrp
T+PvEZAsXfZbQKItKdk7FFXtyXxg2P2Mf2svpqW3Ldfql38wMWv63Pk4I9tAeZ/wMlLXKw/DLmtW
4HfX4XcW08PiPuRBn2Ue1bt4zR7FeOleKRWwX3evlD7aiiz0FZcGJzirT8CAN+KXOG0IUmuYqpeE
9RDhJx95+wH0Q/2qf9m1hspp51XROAOQRUdZ+1/+vnkE9T5GzLuVD4Jj7EiCqUIHVmtnbsVN9QYf
NR+ZoXzYv0joBc22dvhADLQSjj9uNNe61tf2jpjzYcKAx/+I8JO5iiJ0Mx3CD07V8S+rHyBBPXLS
z4kCX2D/9NDV2RXUNfpsdvn20V1D5ZB+a6+Mzqfow3czz/KdMXKsvXGS8Bd+01tYQlznl5AC5tpQ
kMLb6rtwED1whgp4HDtyWP31Pa0TJzwyrMZmHW+bXYgF/iI9L4vNIhLjDmdspUu5XGJNOgwu9bzg
NN2l19dKoi3vUPahaYvnnI2xek/Rsq/GjXpi4PCQwqu8D3+wv5pPaWFHv/Gt/2ITEJ6lTf6W36aM
YLuVfvXdcWs8s0YxKYxvum4H5QCbHqPwWwK6IV3Nz/wwgJOBQyaqSv6fwiltFW45Efs/KMe5rqO9
jX8Ia8w4GakoJ+3wiL1KfGKVByWM3eIY44G5FafiAzm6dVjqmwJdn7X/FDyHzCfbf6Q/jOH+lSP0
tEOPKV6jM8uRzJKD5cym3dU8mof21jxYHsMncY+R4FJthgd3V/WYH4hR3G+TK3DFV+CTG6CYdUHM
4bJYam+cre/9++DRjXmUdwRqggPyH9AMR+nN9MqF3SdYgwx2BwROsxFp+dHse7F2jKbP+loJlGVW
CaIwYDI383Ua95bTn/yvYXyQ+iJkria6hcrd0kbV7xmA+8DyUxRZswJWg43lW3xbJtB4qoZ9+Uue
mezN6oa0tLHbiJUXuPyHhavtp1N5ZhVEc2jtJl4s0cJP2m50+QTEA+hjGoJ3PMahnVAPyl9G0rip
C7FR0tw6LcdnvISfOceycD2uxe/KJKZkzQL+EFjIF+GCTVrmsfxoXrFTgEIepatwjzQSz4iSpLuv
ulBxH4OV+mB/OhBZy3fJqPc4UEvLaWYxdoyaKY14H0PTe5AsWGglgQVJ102K9nhlQzHZR3/+HP7x
KkvaiqFiJftGAgoU1+zjeJ58Io8xTMHffBVS8v4M2KMcVhpBBqyW821gJsQMUDurYtwlEWcvVMoo
RIfuAtS7clOQhmTP9FidJybDsHyJkd2sOjobeLxnBRlcc1ClkePSWPzfL6NZHzu11N1ED9PdOBDF
0qocKNMaWo/1Y/0UjdUfLKEzOxJ5C4qw6BPWWSlwU/nzRZ/vKXhkl+YCRUwExuW6rcmiSUPzgcgS
sFDJwRzdIxZECs8q3lOUHJRoAUSLWnwTkktAxWIoyeXwEwnrc00QpvwtJ2Jj5zGXOd28+rzfXUTq
L1omeNQVdy5YZ93Kwt1dBdOPUvpHYKUyR9igwzz2Gutyw1QR8R/zIDpV9tArwwUcZrbH8Wo0XeLO
WC2ozNA488sXtXlMKurV5fvIHCvUIs23EMc3Ky2f67F5Ak2XsEaqq2JMPyC0UkKdHlMpKIBZRY/K
+kaajEtC9kspyCeFi6fV+0+5pD4bPpcjQ9ZssrC5sdSKR1bs1ae5sx5a86XsZm2TBKiB/HG+D7N8
5nFwgClUnzpR+W0ShGgbfefU4vhlypqws/wQR1/o+Up9aPKx2Xa4rFhn0nRbGxxdjdEbxCk81QKm
E8wYk+tXnduLQbSK1KWL2RhHM7XGfZ9zyLR6ioFVRjlImFXXsuSviaLx2pQNwqoQZziB5OMffcyd
9qsOCB8Fn1mXdOlGSzkudGK3w8B+iquQ2zDpIf/n/4cu/B25BgTQ/wa6mIiXSFKwVNyZ/NK/AF30
MZUJPDRrb1DhQ0DVwtnKfiH70bbJWps0ebdW410JqwtExXT/51//n3yX5bdbkiKaOh0i9S98F2PU
xlYrjNojmPHXH1VHbAJKBzFVDGERKPm1TrVLxCv9z79XAjv0H29bkhXDImMJkcQSIPE/OTYiRKpR
HiViUgJCw2qcYrXuRsZwmXS88LOImj6rj9jwjrqFnpN2MjfbQtmSNLX7l5eyvMf/hdThCUiyISuq
alm8or88ASnRxAl5aO35IliEuBLAQgg/ITEJnnAOz0FJf3IBwjB8Ie36/V0jA3plcRLug+lfhoPx
N69FltCiKqaqydZfX4sW+ZIsFBG98irHUBWzwS9YgXQqP0K8aL5gqv/yJJS/G4AyFg8Di4moq/pf
nkRCx24uS6EGnku5zxiyu6Fo6CQ5aXVzi3iTj9+Q2vey9AHG5G6DE7UaOdojB8Blku6U/w4PjQlp
5AKTyJz1VY1/5CcbbLc4rur6hUyNTTmhTG0zHm/Z0QKvIEdwIUIcto7M9vrPD/XvnqmsKAYWWXOh
Xv1lXE8BwT1iEjSembER6uBhbL0a/mXy/Bmkfx05iszc0UT4W4Yh/+9BPOJ0nlpLrr2+1m6waa59
ZuwHg+J3y4wpKcEaQ36dyx4cg8U3g7kdY+2I/2PEvp5e9ZARlTblZTj4qnng2bulqf5Y7cIsKd/T
qj7OEwCNUq9csfEvYhf+FnVWb/75w5L/g57FDFBkXZNFy5QsSV2GyP+ASlmaOkqBrHAdsDiaBkYB
rYAg5Y5Wy5TxTOc6yrzMUIijCNfiUlY2N3lNosYSMxkmEEb08Sew5B8zqe/NwlxQAmgF8xBc/Mys
/2WO/O3aoag07hbmmKz/+fv/8XKVxtILI+LlMrJWnQTVBsPVal6wU1LW3xNa6oun/33U9rFC7TJA
AEdNxk6BeP7ba/m72aOwcIsqinqEoX8ZAgHCEkkgWM9LNLonRkW830IbmUJqQpVcuYHGfCK2FnAM
bQyoz9///Oz+dvoqliarIpw3nYH4l2eH3+S/x+CIoMipJZkicx8hEp3uZhcvCWqg5peZhy8rAQiy
PJxefo5N6koLTmbEJoeNffzxFyDKjNh/1cbST2skFFyDY5mWsHtSbtlWi71/usHk/IQTscdGScE0
7ncLZaldMFT//Makv/9kTd1gN5ZV8z/WJTSoDCCx9ppir3WU2HUFVyCqtc0IaqaN0RLPkrVNKZzH
kF/++bf/3b7ICFuIZwQZycpf9gR19NVOzdgTpoXTI1CaGGa6qf0Qu1Jg3GMtp0AytP/ynv9u1VJF
iEkqfB9Idn/BySVjl/dTOtTePPIsEdy862bx/s/v7N9+x1/eWaS1Mj5RBiwiv+Os165qZv+y+P7t
mGQySIrFvKDJ/dcxacWwWuSWSVFJG2WgBTCxilgjA4wE0+v4BxOkRmut6o74Za6YmmjGox9O00Pq
V/uo7o+9iD/UJIhumFK6VAYVg/C/2Duv5ba1LV2/yq51j9XIoavXvmAmFWxJtGT7BiVbMnLOePrz
Tch7UaLYYu/Tt10loZCIODHDGH8Y/O9B7q3qCgRwq1GScdz84ue0zYMQjPKs2zxwfwjBMdsFpfHx
g1PEp/y2ttdk2bA1m7rHAbJ/1KboRt5oEmJBGw9w+qymGUcvOlmqgKDwgeMzs6r4C+xuUg7I3XhS
QdYExXOGUeni40s58sHSadJk2bIdOquGqljHlU5hWrI95FqxKdJfkkey3VeJX1u1Qh53uOnL2r3Q
EKzwtYuPz/u+dwJq0gZYZ5m2qtnTE3pV8TqeUo9lhJHzOPoLS+WbrHjY8yxv4aNR6ZZIY398RlHi
j54594c7NcR5Q9OPe8dOhWfmMNiww3Qb/QiQ2XRlv+ZleP//cR5dlRVeMLW5Lu781Z3hywG5rLSy
jU3sZnRxPsQ9JyjcM31NWzt1P6/Oc9TZkrTYdAGOZBskKfDXwbsZZtuyMmdSDyxAyXTyirdxkG2z
Kuypt/NvOk7YRbjn9ok1tE27khyBudKSpQYeS9EwagnpCc1GH/OdIB1stqF80IFgK3QEbhqPmJHu
9NDvcxlhaBV4S2/IIHpR92kcG1CF693hn7FQVZdhfqhtjaLyVmO7yhI/uewQ958pLT5SOLUCgM/q
JTrFP+GZS9uOASWcyQ54JLn8vPnZ2jLwgsj3GBDDF0NQBDPkBcNTUm1eX4NXs78pFkgJZB9zyE1d
vci2wJCUPTzGne353zpMmwCuoq5j9PqNl/u/8HG1F5FLBhtBZGKYo2KtSsP4ikFNOH5m0FysXSKs
mUMCvDWh24QR4AG79++Dcdx7waePS4pyomGiQ2kZfIKoDGvGcW8pjkcJr9cmwz8GQQDV7+7aOL3R
OvXOLp0fRCPamTxEN9B5Hpwk/Fw5vo5IUwfV/zILjN2Q6neQ178aSrFU/PzLKMXfFVND/liry1mG
rfQ4+AR2CnMRyN592ZopL9dt5pAS170rP5UomZtWdAOtjSyV7t9nLalTCUFQzfmBkfOdUTvXY93c
qREhV9xq9BBTdilxrsvCx6vBn9c6PwjjAINbdOU7uJzhTaLql3BJbtS6vYMy55VP4ZBuNU15Gjxl
7UrWNXowOMWW6mOTKuu8J/UY8NhdlyxWEODQkSyLcgRcAWdhLq5T1btoUVnNnW8qT9PvWhMnhuoG
9O2ialGoUIHz1bGz6zV3Y5AWbEr5sQrbjYtRja7oXzU13cKz2MVBejX66mfP0D95EdoQfvlFGrMr
2C5o7vj+F7+LvpV+Pl7WPpo8roe/eFpd6Y31hLUh0Xy7fMigI36OWqxd0vQz1LjsljEoZcqFcHWm
hJxoKFQHtVSCTwaoTOuoMnETVEvVcgAdjQxZ5pV4e6JcOjcd4pBJaayCxHkKALADySiBs8i89qjq
SYK6Wrc5cy2iOT+qQDXV0pGbcNDycI6HKERZ2rbLk2yDHAjwdDTdpUAQ1ZKlDV6uMZV2B/Ael468
e+yt+qeSyXfY1+JX5dv6Mmtzsom25G27uj/TiCnvRx0aIzTZNFXFRhXzuG4vvaGVfLwDNx6UAeJd
uQ1UlsQL4HLvwu3LbzgmoU5oqfGmstDZ8qVu2zSye6ZRE+LIx48IfVvaM9s2+D8eK9ZDZHeYTCEv
a39BESBZw/9LpOWkGwKpY9aH/XCRxoATtWxbCjWNWnDOdeyMyiAOYTSaP43kIoZOQFi+/4ze33iV
uRLwJ4glqh7NVQfkrFvWi9GUPmttzL0E2IPQF5rhIjSu3MacQdmIzzSep2oqxkcakgwGsQ1VPeqH
VVGdxxGcKhRam+tadUi9l49oUOF/U+6LLt3HzQD0RxsRi8kePy5573vQumhNFQtJaMsxjKN+ZtTm
sJtwcdioNukm+EqYbQx7onWrwCwuOzW5HSXAQx+f9ESZoteO3LVl0THSZPPojvMqyxqvbeJNFgH5
BEuYR9XjaDaIfoSfDBecdApHrn9MQusGFPXTx6efuoBvvzZd1rhtVdEV0zSOO2ZeEOepHhfxZjSw
90MsldIhvL8gSBFa/RTG5k0LOYD0tkFOWkLaoiM6UbT6rJfth7LR9o3YbAfRp6GCy5/3NhGT7HEY
MPe7QsYPxwYo+lZ57m29rya4cAYddNoNg8sXVdqr/k9hELc2m4QLh3Tva7CBR/sphISPBOWZ0cGp
gqER9DN5TPSEjKNT+UCFXbt2ok0UoWuA9R1G2WtMIa8scN5QxhhR1s7Dxy/mfYeZ20MxXUPkXFQ2
x90uPUdYEzsOkEAc3skfcYbaI8mwkHPly/TIIxePSdU6Ux7fd191mSG5NnXWOfHRR2BUBDFq14o2
UtPshrjd6Hr0KTDly49vTzn1TA2ZcJdmoyyIV+Db10e3qw8Cjr3xUuPGbBnDZ3xoBNxoKrNvhaRd
Rrq6CmVjZaMtoFfUsqUG06oZtgGgQESqDHTgRutBcs+VrBOVEM9Akem/26psMiJ8e229pPZpGEL7
LeEBjYF/pxk9dYB7iRHCRdN+U1w8yswQjSjlXFEzREt7/D2Kqs8yEAmjpTk6Nw1I7aByFG0cA3EJ
HaIfERC0FmQro17Pum2NptsMgiZyDSiRpBoeQsjbw6rzPvmQ4Gdd645zxAevJsFbW4EIaPNRawrc
YxyvUKyhJcBtks+egJmiYkohAUbU8iZduVV6G2PEOO+FgswkOlbnOgR62CTwxGLBaNtPWgZSYS+N
DvGiaXcE8Ry0kxB9gkROqBU5uK77Xlc4nrVIMoyZLEjx3sq3NVzGwAgI/QXieiDfesT9pKzdIMTl
zFWleETgeZWLYcCZAic+0ncP1sbgWaPxdt45MY8hGq6+TkU3dNJ3NwQv5xtLc9glJWi0AkEUbIt2
WYoSCaSpJ9g5Sy2vPn98ESc/LiwHSF84Kvr/RxVJohd0HnC82MDpBFLFbcuRsret+syg7US8kRLs
mIx7qdRNYn1vSzBsNy3NizTedBpJJ7CJdoNkB/V0hXsXXag9mgfgwXk3tWbc+I16WbrtJd5g5y7k
fU9FROgV0kQ2wU+e/tsLwRAPGjHSrBulQveiYbLoy3XlPUbJ8NUQVM6qin+UhXEtiPCJ/ePff+A8
BZ0GXbdl+Tgix2dgtpFPbTZE7pN43iX4sqR0z1TW6vtBMkEwakbyDITv1eOvtq+iVBkxONqYESkG
B53/WZzHoLOsmwh3oJlJnRVq9SZo8SDu8CHTECSftWBM1BIV8QjCAyOHzejQ5RXpu0B3HhI0c1QX
s4EeeGClAHA6Xw2fqm2wodAV0g4nwjK2WdpI+LURyM5mJ3U13jb5I49ynqrq5SCfrfVPPidVQ+sO
2Qv7XeYm5iFZJtGvzdB/kpQGSeQof2wImyIJaYOsiYMfTfxDR/ilk5Cr6uiRmsUuwMnrTDNniS/g
uDrgRZHk1RUNc5Kjds5pVASevCLaQDKGpYPQv43wAwqUBaqVAdgvSFJZXX326U3QJbhx7Got298s
W98nYGuy596DuhIk7aaiuxTSQCI1jX3oyKR1FJDtvXFlOBgJ1ure7glm5BQGWcsf9Tq6x63xLsmz
R6eXL3OE6mcVyEm9/FbaBo6SEuha+kuEqglBOvtRKW411JpyJxDCw89BRrLdt7GZzlTzEo7xbash
AZNb5YXfaMhbyCsy/AvXshA8NR/SgGEuxV4GcdrLyFqqlz7FYRYZAVo736d5y0yW01POCyIqfvYD
p7AzvWv95Lu3iLBS/8HtO+7al24lQgoJLVtR7lLEluyo3XUkORfigyi7DnyQP2wMpSkZwPwwedKh
o+zDMn0MvfJn41fbUdb3UkAvs+6osIuyuEOL4/Oolx3dUmcelf7P8IfiIDki7OdQevwMw2uToUUW
CZ0pKzZBRkvmU0vhsnOjmrcauEdRF2sWm2QU8JGXymHrtDAJMu+2rshnWdKZZuBUB0ORdYaRELwd
MYx7WyvGVtOHAQIiG6lWZkqf3nq9u8P5W/GKL1k5PMo5WB0Xv+FsOPMW1BNNkEJlKDrNJGu14/6+
qvBV69C3N6OrPCHX9hWx/3tL8ZeFk96F+fdG0TbaZng2BbHMALjjf5Uz6zJztUe7re/SAkE9Oyfr
l4tIFU7QAChUN10R74FS5dR3mPRuP67ET9WuxLQUk/4+/bF3w+4WtdW+9LJs04Ug2qx0WzTEd5Lu
rozS7ZhHO7mzVpoPQwuU5pByceBIZp3c3MU16AjLhzrjf4qt8WfY618TW34a0YIL7S9KMjxGlXxm
THXy9SoKaUlyMYzpjltfXXLCoLSrDGNJYlBmVwIauvfq/EKWgxuPzlaKwfMQeusBy9ozFdupjjXn
FpFnVTEc6uq3ZYsqr6srvaBsYZ4yVynNSq9f8tWsjWxhSOEdzPqdP8pPeSw/Eadeodi2Tjv32lCb
O6j5s6jGiKtBfFqT06uP3+SpwS4Xx3BGow/GyO2o1k1wF0Vwnjc51tlX5MZWw2h8DQ2qS8+3ZoxP
L+WU2JJnGNem5+z03rs/cwUnxlW8GdnRbJMBln087sgtPaiTlOhSMbR34v10prPxKkTM66+6097J
cnSfJeZlH9nXAXwycB5ZqH0Nq/GptrwbKdW/pojsSzqsWUs583WeaI6xyiVLoum0Se+y8y36lulI
HBokdMO4Ons2jGIfVxSgwCtu7CY9lww+MQqjQpZV1VBUICXHFRElw83Uakw3RAdWpQcaHj2TGcqr
i9z070J/YGV/5nMW7/io5SVfLxuaRgZaVx1RQ70auOdj15eyS/AKxvLDCI6xhxtu1Vdelp4LfFun
3vbrcx2VN0cKo1DXRaDMQR+rClwIpgpKXYxwlOCx6DME2Gxgjbq29uXieswzCxKOfWEPDh+tuYCy
vheKvomO7TH5vDIftnKmPyBUn5DJx50EuaV4XOdKEyDDI28rKd9DifWR0NdqgrWoSFxYF3lT7ifl
YyCaCelHtPnyZz1VNoNGv9AAkq2F47bylW2RWss0az8NwZOnWkunSkHSWTsbDjYhF7XPNnU2rOXC
ucjL9tpJEH2RhnU5VtdSV+wjBHwaCaopBNC4vUraYas1sNSK5lcY1vu24iq99LpPUTBJ3PHOiMmU
qA6WRhkk7XlgIWET9xi7/rC3fsTwLNMdNF9c+StWNt9wf92USJZJgzbMEdJ2+kUrY5KjoUizKuCj
TQqXDrey0kFJwsbTd9hbA2/1ilXSg5SWk8ccaBaRxQofrPpi9IYYLdSUdsQscPLJKIHIC6x1bVQR
RfKCHV8wTFBSLevQ6wBu1h3adAhFdQO24HkT3TYJnUTN0REGieWYQwjVfWCJaCVgAd1b/hplISDj
RLBnmDB8xYq+x8ZBW6fYAtlSfoOMHhwdSv1opzdInS+0nP6YJffbKqUpNFCNi+ALt3gHOdGzAz3I
Cqq97doXhl0+t0F245UpzuE1WAoXzJMOpT37WdnKgxrDW0yj7D7st2gZziwTuVsSBw8W4khuDskb
kWLH3/gGx4rcKxlTqwbhAM03VrW0FUWiN4sbZ7AubHOARMpFinoAkfQ1+Na1FqF76PqXXdB8zSyv
X6TNsP64ujz5/SiWpVA5aMBWjgasZlEV9WBSIamVuyhNamS/+zzkOF6AEtIHc9mMzgW3eKYePNVJ
If7B6BUwBVilo9Ma/oCGijfAIiP9o8jOdRolxPPTMzXRyebIoIepkbEljegcnUcHHIR4vZNuusHZ
NF0DJwol+AS2LtGUDDgdopv+jVPiTYotTqGc7ymcqvFpVC2TZ0wU9njg6ORJkeSdQUYBDkdcgDht
wL93knnJ6muAAgz67JnrjbdU/ks/APGKJOKlXCKQbBN8bDDkqevyc6RiqWWbF26iksEyEEt2MaLp
UM6cJUrKJ1i5Gy9OnzKvvm18b4eu+IUztIgp4DbVGiUMhZRovodRiAeBOOmaxZCZe61BBi6iumwG
kSOMpblaolbqD4LpJA+PWjpu0hHDHd+aK451nfgyQP4ntYoA5rQQ8PH1mllacFvkN6WdgWHXIQ3I
9fgo3maGMhj8rz5a2KF5z1AqSkxEGwbks8KbEr0llHvpiXx3pQ7ggsjY+dQbGjp6C8ULCNS04ZVN
JxWvghA5BaJQVWLVCzVsPaIMyDgqSAjHbrDG8gMXAgDqdZw/Q6RCmFRGm7tvkeUHGNF5OpYGtb7P
+65YDWD+rbz2kHdwYGgr6FCQe7Rac1fJkCjj0ps1PRzbNrwfoxz1jUSAxOF8Bi4nELKCH3+Dp9pL
U2OI7oB3o6iKb/RVexnIlZGkUZuifkiOSf2SmPHF0MnrSMGu5n91quMhWpujN5wh+bjxLZQUU/SF
U2LsyCTOu1o6c1sne8km4ypwKcDRGM69vS+5UPOs0EvuK9pUPm56Xrr0+2wl+u2hMnxTPOzFYLIj
N3zmNk/1eojSEJKiq8U47KiLbJbACtKY6qUn7YsCepJAeanra8t3LpSc98vyxw/29BkNIvnC2PRd
tAFxatAt6BhuyrCEAFbuUZV5VNzhIYvL55o2BFWn5cennKqO436WwMcS6wStbB2Df8YqR9UfB4VN
2Mf+XMfksAXjCNnSwWhULmdjbd5VaDPhBdfFd7a9LyJUHMuBPkLZiVRfBse8vsHt+KKC7ArPNKnp
kQbj2hmANhhShuoEziNWYlxEgN4IdLmQ4satmVvmfCzHtefm9dyy+d46WGl4DRDbvmjR0V3wrVwE
AfpSJG+rueLelTHEuBpNuMTRNlmifumd4nMqpcPMJRILoHnh1z5qwo4ULVT8E4jNdrCOBfu8qBBN
AgCISVg2Z/SZztHx/xbaqE4YiON9/FRPllrKrEYqiNQ0GNS3pbbrXbzSfCfZdEX+HA/3DmojkTtu
ka+7VvGLbxYhfMfxXCDzVAFCD4hAJgFd/d3IoGqlwc9VDMJRqH4OR16fM1aPQ1w/JgKD0Zf5Dbo/
+49v9lTrT+YJxLssJlPv+lXNg5V9BCAZ5cOIJiRDrmbugNMSTX+ZGbvQVj7FWbEX/ZOPz3uqxnt1
3uPxczjqcZsZcgKxuV/bMWUstKvrTlUeyqy9/vhcjsILO/5MCIECEmNYSq1wFCqvOxtDD0yZNloa
3vZ92y0CYOse0Vi1jGtsXPJfBmZuZJ/G9SD7cNltNDOIGyq8aNetrJlRbTTvKc5QPzLN/lPoaTdo
VfaJi8CpFgPyk5Qnz4SLVemI5bnGtxCM5FJVgeX12O5VaAz6IcI5xvilbpA0GaM76ka0e1GeWvnp
lj4ttGjYJhVsbZzbHiZyiWmHMrZP0O6cayyvIXFJjDcU5K9njLwIGGf09aV0j81GBSWEuLOrrL3W
wOOurnDTwxgSKNUyNbpv7ah3mMAx7FFqYw3c69rFnRvhWsQv8TShCa7RmIjmnoqGcKT1N3rs70S/
uSi1B5secV9RNrBUWHp+/6B7IzZY9T7MmmvsHvKlFUkXfWQsO+RnA8n/JY3lsDT8eofHbH1tlD5u
UZBfceg908Sc+mgcYUBN4oGv9RjUGcd5Be4yJ66eM7rKtIcWOYpa1h+M3Lgg4ftQY1F2pqZXTxVe
B0wGbAiLVPFxeWJ86eFbSAVhxta1iuA9sFtXXSjVvEAJNxDuUIpIwVWBszHdEEvDxL3ugzDceGFy
VzakNXOVtG+Ca4ca/krd/Ct4e8yt2lFIS0QXaPGil9AgqI5s1jJuoQArBmoQH38XJ5gCOhwLcB4q
1Q2xyqPvwpOGGExljOaRm6zAT8Fwl4l496VyrSfcFf5b+SyA1CcN6K9Hko/ZnuMAzB4yIuQeRETJ
qddtQy1cp3e46oHfguq0xrUAJi767Vh6xPettnJNDfH4HMXLWsKAIpaFNbSM72vQ+puPb2qKLx19
7PT2DUV0pmzCP6LEvKrRHHOwk1rV4k2vhsuCoDpSava+zrCyKNV+pThuvsgSpMMTVdn76Cswhk+h
93p4g9RptA4ihgGoVtq+faYeOgXEALRN6kj0Eqx3gVmvN8bcbalsc9u/bIL4UYqLGz+DGG3oEJFr
PE5KdLwro98j/vjJ7+srg9TXrHUZedaVdd+tEj99riNeFCr1wNyS5wG3AqvjEE1qX2BaA9pHl36d
eabyiRoUbARQAQBuJHaOs5py6HomYaMEfHaJkVIE368ZqDZceYfzMxgRnm4/ZsG283dOh/RAFkbj
lSOj3dD5T/JQqJ9IoJHdjlEM0lzhz9kUoN6U4dEb+VyG+Af+kOmyS+tPqKOie4KzopMT40hNvhYj
aKVFiK4qvp18bAOq44Yd3FJZIVCZZtYmjhwdt92UsZSt7TIVhxzNJy4sMl/opvg7BNQQ6YsJULSt
0DV1n+Ep3j5UheaDNXSkpVzkIE8l7dY2gocUGNJMa3Rl1uX0lWzJvoycn1ZHFWyGzZNnyAvXoDeT
thuAbIvC/I5i6bPnerveQ/vJC42Fp2U3oj1prS/YYH4XncI61h6qstwrTfOkkusjb/7QBqpC9p8D
a3K99+nzd127dfKaBLl/gWp9u/CC7teVK2vXDq2Bp4fRmmghlPSywDLFsW6wQ2b4iCIgVWyL5lde
b8ZY6I4O8vc0G36eKQunigKANE0GtMKg9jirNpBMiKtaSzZ9mMXIQmoz5H1vE6/q14zneD6Bc9Pq
Eiaeov6CZxMlyhlkyYlOCwRBG5y5IVr04wAvdtdFkYgOmpPx+ro4vzctJIZbp+DZACfdOEOxHOGR
zgK0ls99xSdqf0Il5HQI49JDPI6+p+TYmy4J0k3UYCKZp+FGz9AwsxC6X2gF9KoMMtKlbdwZfAOr
xPURD602bp7h++zX9lpNw2u3KdStNggLwNZBhBBfLtnYtk3vXqGWucAwaR/YGIfSt1jTq6FPWJYv
rdh//Oz/03vOPr9UidU//4vln1mO8arn10eL/9xnCX//JX7z9z5vf/HPK5zbsir7VX+41/o5u35M
nqvjnd4cmbP/vrrFY/34ZmGZgqsZbprncrh9rpq4nq6C+xB7/k83/uN5Osp+yJ//+uPxiVeAGjG0
55/1H783bZ/++kOFx0iP/j9en+H3ZnELf/1x/dz94+q5Rw/2xM+eH6v6rz8kRdb+JInGYJ1UJ711
mULSPf/e5PxJ5Jv0Kv0DMjQmm9KsrP2//tAs8SN0t/kVnW3Gpn/8o8qaaZPyJzAwhsgM/i2B1LP/
+NcFvnmVh1f7j7RJPmdBWld//cEY922Xl2ZY1sE2gfUFHgJV7qhpLwC/wFNKsXIuwPYUJm5+wH/G
dRT3lyEivmg3S3K581WnkEEXVVSVljKXJGivfoA2WuEbP/XER8nNuMy6st8hH4zFrpho+MLtXBUg
rpQM3xNFLXZaLsFbZ5hGllXMpraDm+k027hp+bJ9WkSrp0DAzUGADS9dauoeXRatAJ7adKvQ1jCi
FROgJNA+p9ncIRsYJE921qY7R0l+T6y/56Z1TaKh2KIgB+YGQkacKN8u7ZRkl9ESC0ttZutRR4Ux
sYZFLRXprhlGJpPg+9+L0wY4aZhTDqjPG1G288REi+301cQAEbxudAbFNEG7vqp/TwKxKISfV2NQ
XU7rcxePqcETrh2wqNAwTH2mptTCyGnxIIyVqkRHXUOvRG913F2mWYv+/zbqb40c/eaZVg3FDrPh
35NpMQzCFMVB6Vcp2U134VFQZmNl4aBOArC/AFkIHAuPK9yf0Lxsn+pk+Cw1WrcwR6C2lZNc1X7z
qQxlDyeOdm2nODBaEkpwZRPU67hv964Prcwt5Y1iJ2SqSODlPioBMJPxuyuWch56n/25WdTlxZhG
5YUu5jAzz9atojy6EcYA+BYty05vV1oUwcuLUNHKujEONATq4irD3pN3Nb0b3J6/YK5duONVqur3
0/vzxjHAaRCcfI1VdocsolmjN9U1IY6zOuaPmWw+11laIWkegG2Ry2Y3zTl/zx3WaXlHpPGwPO1z
WDz8blonOy7chyJulwRLcvKs/zr0mcMcb54O6+FpwSsX1/iyPboosVh7da3GdHFH1zAt/vvrytwx
MB0c3ZczTgdISrA/h+Md1rVxCMzacFaZhdsRF3h4LC+P4LB8tHlaBENJqLcRUpPix36n5GtBBInF
54Jz1u9J+vdiVOH6ijbPm81lSkOJFzcrpy0vO00/n5Z14lFDjVO5r9Y4z5847NG6w+nzYRAafCd+
ctjncDVpLWRM1b5G3Zxrnzac2u9wPAx4nVUZOZeHVYefHtYd7u2wLqrUT6WJIvnL7ZLUBxeSEg3I
zWwnZUzAjZfyEioxru+q1Izz41nVDvKdNHgo1CjC+Kao5KUsYqqm5JG/Fsc4HO1ocTpWZEWIHU1b
HD428JLi5APQyU2NKNm0z6nfTetefjztM13IyxEOy4dfH63Lkl7dRqWMh0rnt7vc/Y5UcJLmu9ps
813gxL38shzEZk/QQWx6NWsMLmpfsahGjzflzSbBDbEWlXpgicoCiD9JzwDTLqyp0l0rtpRTk/Bq
J4S52HXaJouG47DrtNgwKloNkXEdNsizxGJCnyx/mVRKQA2tSKXQ4qtupg3TftOcUfXIKB+Wpx8f
Fg+HIcH3+6g+qM8Z9hHGfBRPJ0mBc05z08TIHNwe7JEo6mFDjfAzw1YkV5So3lFDv56cWlcDLMf1
YtaIZ9KLsj7NqeITnObwvOW7mbbgubLJ9RaWVx3hdBeYOqBxBgg4uAbXxzu//G5aK02fej3i563G
PrQ0ug7TpGldrj73UP30rQJTThq3aRKoolIUi9MGJZIKYZb9IGM+vZUlbF+miWrJHTyFUAWe7Hhf
e/GotArBt7zSpJ0nF90SJ+ZgBigQqayOyskQeMtOpw4/TKZ1fmb8kNNeWerCH6jHmH3XiklqcL+o
3uOFk9c7kuI16p/MhbVLjj7Lt0ODlGEnJkpfD2tMnHe+nHSysIEhvaaPt6Wb4R8bZojsiQIzvd9B
vOTYHSkw08pmKjuGaATjizH2An6vqYyYUhRfGfMLQq94RNODQYthoyuphUe6rO8wU9V305xvlL/n
BrPJllFDUDBJUkFedqge1FGnp0EPMNvJhJB3qo8wdacjoGRjn7NR8Q40en3s7nhQ2c7Q0Csrc6TP
DIPR65KhuLcMEsy5Il/G0VJCvK8aA2cXJ42EQobUzXvbwsMrBTLWS92yFL06feq9RaIjNy2Tm/vX
yml52jJN0pFoP8GwGB/drCe3MC0ftr/aaTrItBzHmIGrEMVfzjPSM4QuGlYzKJB3ttIlqx4Szwie
nupEo2PzMukDiKR5p20UAneKZ2xVsX2aaKLnNc1VWoiC+LQ8/fKwTy3JbDna/bBPCboBKzPZnZtB
nu2mydiQ0AQYzDKlzKcwi+7uye2DiUgY6ehwcbTPtPf/YN20y8tZpp+4QffkOV65PJxumjvcatuT
stEHCLrTTU1P63C7R4vTjUbS2hhvatEgHSaKaIQOi55oQVzR9Cj15BtvUmBF08Igk9bssOM011uY
x80PvzlsfjlsAMh9c7TSgn5Njfv2tNM+/+06kz78XIu1lSmjB6iWlPRpUntw5V6WX81Om3As/L3T
8Z6VYfAq//vtr450vOur5ZfZV8fuVRQ6DAnS3XTod9unXUeQddtKeXp1jtOzp890uGgyefvBQQPz
1RVMs4ddXh1i2nK8PK189fOX7a8uR4vXesW4K5Qi9dUk/nsxQZpOLyRMB8Wqw/rDD0h+ukucDL8f
Vrl6re5UI060+TQ7bcFRD901cZRsYISYBOuBnutumvQAvXajmAAUaxAAFrPTymlzXAvPo8Oe0xw8
EmUxgBRHO/zvzfhZM1ietr86nJom1U7tcuFHK2an7S9nmpbDctzjbgwIqmkcZXn4+TT36piHS5qO
Pm3mdd9KuEqulKSXlm2p3k/fyuGLmBZ1z1TSzct3IXhWcNXFVzjtJSfICboBvRCa03TXtSXDYX/q
AXWir3OY2CleBFDI5bnVFzpNkaMIZl/9eyK1o0pXRiyjvmPICF8x6zyTzgh2vSPGs7H4ZnTRPetF
n+2wmIDHCnfwXIn0Sk21q2z/O30fIgiDhl9L1TwPjf7k0pDHGZLUUeYtDAX6f1Yindl+tfxZchGg
F7OqFf27P+jOchpbRxwmcy4copHLUtzdNHw/TKYR/hiU8Ms9mhkJ/MuFjDUlFsd0cPH72ZkajbmJ
N3JUhCWjwwYFf/MLpiXAhPqLCsMzAOPtjgKD7zSAcpASo2QswjJCqflfY9cpFDGNYpPe6JaFiQSl
07XKS176/wJ25wJ28IS1jwJ2V49V9fjTb6rnuq7exOxefvk7Zmc6fwKvscFnoNgBOQFE2u+QnaX9
aRDF0wBpIeqjThjZ3yE7Xf2TvixpeTQaALHo2iFkpyt/gut34B0B9hD6VOa/E7J7jxITpGRYE4qB
SI18jFNztAFXplzKN3LZXWc6CYYSiWU/BwtpZ2gC2vK5NOapM6qyrMPVQEzoHfAvTnWQHL2CdPiy
crUWcGT+BbIJ4RqkQl2/OZNtfB82B2RoingpQVF0qY4wwV4tuWOZR/lGiVd6jNSaZA33+Rg9msV4
/+r1/w6Hvg5/njgVgjiIJIn8hPwOFtNaseJk5C43QxX9iuLolysFvwLUFSPvx8dneo9iVDgTNZVA
FwI5J7D8OtlYo5VW+Uafb8CvOUvHLgpoPvisRX1w7vmdIPwBlVTIN0Bch1h4DKz3cjnRM5+70iKM
iYS7s407cg4iEPe3aGYWMkl2e6uUNZ7xQ7GyWuta80iEqOcw/kfBZZR+uBLA5IC6NMVEYuztXVtt
Yku10+UbsDorGVir2Qy3YH7uFWm47/P+ttKtZzfwzpSgE6ldzouAjIkwg+kgkvH2vJJiZJqlZBQh
KdqGci168LRI3W1R97dlI+Gl6V2G6XgPMsidZRLGLXoJ4bjj+9FJVPW2uQ/N6AyE5vRl6UIca8qi
HxcCs8waRrhpvqn1qphhoL0hHSVolyhLyXb91MhXTVmwIiSmIpsATrL4ZoiEjnXT3tnGMBswxe5M
7wzE9uRrAvtK9QQwgurl7ePC2bcZ0NQgfNkU5SZvVUxSGgLEA1CXTueLsIBuqfU3qDTnuHcnYLe8
qlfnFlnEV1l4myRyKzVxvukN7VMnk4prPLTkvZ6xYtnf97LDowiRTDXNH0HwJS3dc7yHU5XA6ys4
+jS7KPHJGHAFaLREjNv6e7MPH8dMQgKaKuHjegBNpvdPG7ajbVMuLQdYxTGrnlw8ebosx0NWzldW
YV2YWfSrk5EYG+RWWaEhvC4wF4uDLxBvjNngYwQY290t4+xNTfdJgG0vbH4zxMOF41J2NLwr+85Z
5ZV8j9EujpDttSc3t7rW3GbhqjeyB5Lqv5wgfDQVMjhV29+P8crBAz731o2ZJPMx4zhi/8YchGT2
XO0y9La1O+Ki8zxTx3llX3rpeFGYFNAoYiejxp5Ga67TEUdUy8CkpDPmmdtW0wcFeOpW181tq5pz
UgKbWAmSma+R/Zed9MryA6jeuoKF0vDYVT1CSNhcehoDwn47mbanOKSOUfq5toQcvI9sSZKQRjX9
aJsU3mZwtVUVjlhZou5bPUVN+BhjVxZpsAZa/Np17F/zrl2qTvgrMeJfGfAZUZ5UhyKsgChHPPdG
M6qftqiKxZNBQlYlcFyt8o4ER6/+lCxw/nLr/zL94P+xd17LjSPZun6V8wKYgMsEcEvQi3JUSVWl
G4TKCEh4755+f8mes2d2947pOPfnotmUShJJmMy1/vWbA+q9+67ros3E57JmeZwYfJCsvBOi27Yc
z9vi0UtiTaDjb4y2NsJ5KT4sXtNtOUA2K94UtPwB3DAs5XOyB3JO+HA+mct2in3Q2DOU8rgOpj6A
xmjNZNN7nJZqLndLUZ2HiAVMH/5IpJ8TYxO7Mr6IPtai+eKzLToUSsknyqR726ESpmM3wjQhdWTE
kR2ymjvzUY2JpUes5hs5iQ9p8Hv24RMJf8L7nX3CXuGPYASf1sG5SQgtrwZCteDGbyJ/fZ4dYmrZ
hAN/vAZEsBewPZNs5PeDLtg9Zx1KO1nHH4HgEJRRQ+jPr2ac71wz/9AvUa7TNZn0haaGvX49tTTv
OgU8MPIPZzXJF+dIUfw8zLUkF9t8M6Z8a0BTyarsw0qLj9FjQOLMbw3Rs5AzNn4VPzvkEW+W1rqm
PvFbZs81FYs+jOLhOSvwmg8csiQWZnUbF/rSLq8uI0mXGwhvd67MIcdTXqy8o7BM+j0h5kbYNekH
0ZBGyO74KOPxt6+5YbbDyWrx8z002UP1u7B21pPwMPruS3nmvrrc3r2X8flma7zqfTdtOpzsP+za
J02m+ZgwUJ8W9xKgMkV0BDvVtR2sas03fSnDdeZWNuWDMVgwcqPimFqcG8Uee3CbOLSj8c1p03rf
MYc/ZSm++qpsL+7MexvyZOABen72KaO23jdmNHN9MD9Dmvx4uxwbEX+m+sZdC66D1sgxqIqfvb60
w8jTRBu9lPgq/5zk/Aa2/mZXR5bbTdxNbzeOjGWwFqMJ9rcG+cOEf0PiCMikG6kj3Kzi5kRytCwv
QKwDFqIsW6Pe6hEZh9PMJVTHbjjPBJek/fJm6ROFvZT5k2SfUSGHXjEAGLzhGg5Z8onDBbJ5k7/R
tzEU/OzVa7MPo3GPjerfaSTHhXtg5HKx4uwD7U6/MU185we2rGCiBJ59i1w2vEMOtx8IhkNMgiwv
ML75+oP2Bm9rlrx1B5HPxuJVIvYhUncdsjlx0PeXu3npL6TaVRiEt5hU7dd2vjNbZWwZS9+bA8cm
WA06QfMognE3t55NOKia9xPETtKYYrXHn+Pex/6TKFD7TTJp3/SSlBC9Ysp+WEJRc6cjTyjCFhRs
U/cW+blELFZNlG+j+1XE4pIZHJja9wmvHrng3elc2x2BnQkTdqc5eT2raAduEJoaGEXpqUCvjC/c
W+qQSoOAe8MP7b67bxaCq/ykLMDR3JdEp40acx3s8jp9neMRGnfpknaQc+Byy9ylBvdVjjfZRk7L
m6mZQrcL8la8yCH91NsBUOeniCWDTw4NS1zfA4VgGPSriUw0g2U4mtbzFAV3y5Du80kHGEgCcP44
RUv/dQiKw1zE59vFj34LtfvZGYiGNBQXVJnisAxDkoBHcIluIfgCwlWIcxGuJ2O1q5bh9xDhZCUq
+dKUwXKaovRkBSQIqWI1tfE01lRD1O2duH1tBo5I3Km93xSXPjBQ2TTWDzkwFInWjIASkpSh9tlN
KNPG3poTtZkTGwcgccUJHMZQYOznewU3Za1TXmapjWjis4eTIBx47kM36rfEbTqbIV2xFCQrB+OU
Y7piYGua3bJtLJ/pexmcVInBYNI387ZgXsmNbIetrO5LpJZYtFC2+8vvxu+xFGPdWtgzN9H4W5pF
uSsaDtKYkfeQO8TP+nO9dwQvNrKYN6mDd7AadyJjQHk7d1Wu78O1/yzdt64dHmdsn7d90Xpb1Ogf
WYLjYmYqg6SdZmvjuxAmOacdhdIHvwiLvVOH0puOLsAI3i3URK49/wxSQZMUpMF2MbCoz0gRqnMd
HCPwThQJ/QVJIlu3QCjCDD5HG5mk4fB7NgvUI35YlXyo1K2uZS/fyplbAIPAl7Wcnm29lgv5sJqC
+KmOWzSenG9eSfrgbQkSA2LK1CK5p464l+1QsbfVnXibPf93PnPbosB+hX9nbtcyJYh0BW2Dra5N
aHjGWcm3vT9fGtqDvVsz26o5544b22EWT/t+GC4xJv7bPi6/9LJWOy+CxS/Tot257IvbdZHoleNL
h+CaO5zCYOBe3paIDC9DSc5F+WL3/og0XnKgqu7eXv2fSzE9W54//UhjgiYzeY7jRb7Hu8H09l1v
TLCj3cs4OvWR5ltt00l987vRvCuCdLoYPuQRlUckEqd3djMemqhW93Ezm9sAnD7s7djdQlzEFzmp
fioIbWw1UP9KmIrKeguIS5KLArqf81fFVro11d6b1+a0NOSgBmaOgHTFw7xesfSctfqy8CscOAyT
VJmGICV72VWZPLWJc2929ks5SUJK3m89OYkMm6kkDG7wDn4XWXuyy9swdy4ldLpNK+wnMbclwSXV
YyZ7dRCGf6yTeovYDHlPnuAzsfhvFgnhp15LRjMydOJieDKtkR/2SIWxu/gOhvEdUbfNfpCkLsp+
GXdlgBwvbfpfxiQfAOuQ7tj9XjkqOMx1cYeVVsNNkV0D1GqiePOnmCARXTK0Mzsq0RVGWEdkbCWV
3BXRiJEZZZ7wfvYz24c5TOCHU4bWqXpsHesSeW4ZKqOFQppuTQLa8c5wv7kGCXwLDtobIybQMI1p
TBqn59aX3P9L4B7HIvOxaUoOnsMLBg3j2rUWQ6gytoDRxqYDwTFJNBgZppDgA7iaALr+wVsU2bNq
2MZtZm6Hvpro+QQGnDhgkVVIwKO3EM5ldWDY8cCONO+HGzUnaB+zacxCAc1vW/bu1kJAu+s8XNHN
cfwOy5xM2XUi/QMbhY3jE+qLV9shQN/g+TXZdF5CkMOY7jqToKluIiSDucdhGsSxMiISathhyKGN
lq2sTXdjkOWrYio/y4h+jF3G5cRBDRl78gN9f+hFo3ZCJp9O6zGtH/PDbafDsJEmEyepXnZWGM2x
e0IglB1icAKWM6ypyvJqNy5OokVyVn7sHIfA2SbsCoeZkMd4tpP7AIsOJ4pf8Vsu9svY/cgbg2ic
uCDqy87eq7wPdk7+rSEVAGP/cZ9ZHUVRr+KDSzie30ucljK1p3uT+4jEcLl0mB+nVbgU2O6gQKu2
XjRvTZvaYB38oz/HFIglZbpFpFtpcRGsuqTE12mE2I43Ie0DMmVCx+ws2jAyJYmDMlkoNI5LnX/o
DfMPdAmDGyxmMkX9k1ZcPtzr7gYhwijs81IRICR1UYAv+bixVuOuMhr2d5s6S5p0ZvgIm1PGIqiS
4HArW9GtAuOTj2t1X/N+YYelm0nHvt63xfQ0B5JkIy84GNbMO3U4QZOxyajxCAjimKyO/6UqqyfW
pK+IXB9upW6v3WZ8m8zeTqVvtk/xlsX91dq0lf27X/jcrdl8EL+qK+Uqst9K4oNcu8Z/rDTHgzLb
EnXHd8HawSIYbeYIPd/qiKP+D3NRIqza9HNtB6bkCfS0OI8eDSJpoDPwrXrCMrdohr1NaQfn5zMu
RLa1Gl8dja3jt+0l8TGCRWheqzZMXSJoR3LEV4fqwh/o74rI2EWY/0aejuzCqDY3OI2pbrYgttFA
66OQ+C32wsp7jbr0B65kbyJtsRhysg/b5fhPa0fHSZ9myCA9N5yxPiXQOacjgZjLwa3yJ2+cH1ZP
vBQ+Kb4gh7Um56f9bvSbhyrSt5hY3wT7dFiTUFeldRcuQ/MidBsyzdkXpIcN5pZ5vrf8bt1KrOKd
sbwYnlvs48afd5Eqvy8ubhz0l7hxWLAxbmhorCXo+BFQ7mU8/FFS9TiRp6xzkJOw3zUJde2iMFjZ
UHVbKvvg3e6PhktwlIKvfrtC4wHzcUyD7phlb/2aoNgWBe7tbQ++hJxvxeFo0S2MJk6YjvkoCQjb
Qv/PGV4vJgZE3guy3mNWs1MTXnB1imBCMWkdY2e6OtOCFzrF8eBx4KnsadD2hVKfBtqQXTqM16yh
7iny+MwE515WA51pN96ttv12OweDIvley4qR7fMe9LpaVrq30P2xmSxfXbl8DAVUg7pVC67pgbXx
HExobl2yk6/H2TMeyGeiNTEBq+FTfFhjzsWl34TdVdtAt7alLAgKwH8ZlJaEQZrVOl3vBvHqpTg/
GBVR0zhg4XOZETmwkK5VkhG/3OVZ/4gn136xVrhV/GZW8hP6T2tAUcTjj6l6dSVJ3cOSb+HSYtCX
PAVAeoRZHKvBf69HgfeeNV+wwmLL8NSHo1v0iSBbkyQvDb/d3ryl95za5Xq1C4CKlO9byv7sJfFe
Fb9JkBA4bzCcQJ51v0tAcccFnyn5EBXgPdZ85xfWMzYXhFY6872TsmMa4tEYiy1H/lUvGEOJtohs
VZPVxpstuSGhgouUw2M0NDp+3l0oNCiC6fWgs2yc5uWGJjcxK10r3g1fAp7ZtJeZuxD1Kx/sPt70
KwnaI/e0burHipJ9sJhWeFVwQanKDsAksY9wYm9iwhUTlNM9nTBXML8RO2pXxAfLnMPbXbtqdAzB
za+6RxZ/u+Z9p7mr/7jR9j6RlkP3ns00IHqhrTG7Gn+1zXjVS4k+q8k6HGUlPpDAfqTWT2ylw7iT
GYTCkmXGeFwc+x677mW7Kj62hiDGjrsnnqHXel+yIflJHsBagqq00o7Z1U+IKYha08dkjJ7J1/mm
P6Y0NKbMolj38kH4gJmeNmfUwOXQkbZM1cpG8mpzdzQSoGJy3Ww3ozve3mYDTt94m6gn4yqKcEg0
rPWtMbrPuc6vOBPu12kmeZXbH5oIzT2SwLmBO6QHGAil403bMUI3Ab3G8tsi0xVRC32HBnxEnHwu
LqgGJkQG6nnjxKjnYFEkevrSvj0oaPcWzhIFQYSNqUiPXxLEa/JhnrkEu4YBEwOLnZzmJ08SRHoD
FpIvuVhI7bR9dG0TFx78JA0jEcNXc4Fby76y4eDpSmDQ/ENHgLNDE3orciJENeLhBMVH2Q4PIzmU
I9iJFLq35qq0ZxKgDaKVOsC5+QafpQcVOEym/eh+Imlm6VjVAw5OStC7/ohzO/0APNw17bTLB+KV
B4vCr7CKb/1o3d/uhz5yOYUtnb2ioVowspWF/CVWjCazZuGVs36PMDkWOLxK++j3xMUzIOD267wv
Dsyt7a3VjrBgm538bIExjhU92zLneWhzQev2nv1+bOJPGbNwi3zdDRNtkfSzUzsN1xwx61Lbzg7f
c+oDy43DZMS2TVfUAhT21mnFGirLZ1aGEiJYjyPi1tf7IwMX/OK5rwuDXVcBupXiMhl0q2nCagBB
CKsRZE5jHQNOJZwQkXNJNivxniy6QaHDKFR9pD01wsiaKpDB5NAMIz1o0AebZlEveLAEh/SEZWQJ
bTU3thYNsolUKZFUk2VPCnnUPdjEZgttlT+mr31cESjescTkIv9VtqP1cOs9y1XuVIpRf95xiHqv
eG375TKlE7tUNMB66wsrZOD6wXSciuEhdtwHdy4+bygNOgMfLwy1bWoMK6Xp+wcB+U3g/RCWQJO3
zY5SMds1ZK4rQWtM2EywS1PK08X75SV+x+nkOBYRUZBJ6v/2M1retiBurk5IUNeAWF2DRrcOxw7i
IrATNfKmDJ6qtPDIrFKfi+5764AZUmKVX91Zfg54+AV+QAoqKIJyks+0fioWtpB0BVFaq2/d2j/W
Bq13VJGps+SCBZXtDSMTY0OTd3frmUtc98Pb3pZJyujek7+bziD6G7B61dCULbgxSyfzqBgfQRk2
DKt16iD63zjYGx0FiS1S9qyh+GiJzfGXfQLL//52L5NNSI9ar4+3au72QSm9lm0tXNZmmjyQ2SLQ
J93p+aOucRhjG08yHAY7v/4RMGA85M09JnHfI0G5XTMEiOL83VO1v3USJwJysP7ABKRLJTk1p6qM
81Bf9XN2bTI0Aoafc1c2xG6Vy3eS6SjuPPWwBs+Thyq0TiLCt3P60F7aEErvYW4ABkatfVQldCA+
GrZfJ9OvaQra5VfkYPHrlvWe9vxAeiGLW7AMYRMU3+qmP8d1sc/J5Jx9Li1R5vuiHMOk+VlrGmAi
HqOxOhlm/X2NfSKOPHrdqO8unRvXpzLzjA3L5bgVS3432cq+n81xeFnM4rXIRuIHxHwkJVPURrBf
xXytAyQvHvBdqExs1YYFz/mhMtq3bt2vOA5VUeeTR+g0F2Tf6SMcz7sC7GGYidk1x+YBFsxEyvNI
Jqs9+ns5kKNRxwNWdE3e7XOLsiEd5sdOOebFRoeRjMm6N30mc3UUjciDpy/t4MhTQV49Bg6kbQ8f
5eS428h/FUgnRYErSVcb7z2RL2CkcYrw2Q92tZl9LTB3OEyDjiyPJvvgivKpnHzY4ASFXWUz9PsS
aju5ubBZb5RWsWL+l46EuUI9O98eIotnw/eqhL3CtSD/+UAY37lPF8p/MzAAOkrH249L/YypuDzf
HtDEybPgzpniGIaaJsuKvHzMlUSWMxo7TdzcJtYEfpCAF8uElcZqYojKJqtdlAX2VuITse/y/Gdn
GvZ5KMzvZc1AIU+VtUP2SkS1FvHcHsj1/B60S7CznYZcUj/594fb91KSLXdJk/1Q2NmTw4OnV1u6
Z4Le3PPt2Z++dLDVJBarPauqKe/wE8MBPSBpzChT8/yvh3oiJ92CN7cbmwgIp5lVd0pLEjKieieM
cTg6RlZx9zdTgysWq4CjLlnsvBRT4u+nYNjPzkwkaqIuRb/Y59vDoJlILf6yMJTyZPevf0gjXijP
QDQsw7HOtwfgfvuPZ7gx49EB59UCqdTYJBbc3K2qeULaxXCvNq9dZpnXqknjfVYCDSaRPCVl6V0y
0tQd2TYXF2MhGkeEvUZuxmfO0rXCFqeYzfrFlK32HZofpDUkoZPl6SnANBMgslSh9IMy9MvWeRaW
YT+rxKx3Mk3ULghK0okt0e3xuyVN5LoE2hXY77mg9JcA7c3TxGvcvoKCau1A+I3tFJT+YRh4O/G0
1NfVKerrgr4OaByc4vY9T2ukg0E+ucbjnBGzvWLn1qSEu6/qu2tW+aPCpgDTA6Q7yQi6D/XZZSPi
OHeDdk64PRVl8ot0Nnsnvc6hBbBggeln440P9q/vmbLbj7H7zZ+glmdTNGwn2/tumF6/n4OsuXNL
AiEKMpMD5HCjfrg9m8fkBeBs3RBCRPXVmfM5lvlnyqB9lzE2PN++dXsws+CfX9ZtTzI7dsJYdBb5
yWbOYINJnkXyzht8zkaucrvqa3Z892F5xqKDdFj94C/LT7YjcgS9NXpZ7ANavRdh9ERkVsuRRK+d
re9iWLby3MMoRLSWXpqii7n8op1vwCwEcb+IxeI7dmxT/wtIuvODN7TZncCjLXTaoA0VS802aXR9
2u6W3opRD3CLd6pF7ox/OM4QpnVy1XOh0uE8ZtI3w0KvNrlebaqoQlY/BAfHbVILB6oogeZMKIpJ
T4nWzH5IfEKK/ck+RgifvYxQWqe742clBR0C2Uz/KYkYY58W/uOQ9sldhtFwqFbs/cbVMCkiyp9N
w2svB1ez/UcXtj9RMAPrWkaNcXuKYBMvJz9Od0ARc1hGyj17mk1/e3Z7iFzY9LdnStT2vgh8ds7h
tHj1QtYvUozkpn/Qyozbs9v3RPw6xRjEgB4H7HMz8Dg2XqjsagXbmFyBnW0IFChW975YHFblsUUv
41OdqG95gnWdM7eECLfL0Yr7VzvzOPMYwC+Lucu4mAEepvgSKf9sD84c4t1fXxB5AdLJ+OTS8pR5
mm1Vbf6IfPeQenddah6xFXgPmholXf81m6kYrcU5TtSldL52el5sSvh4cV5FiphiUKjHVyN5NEsw
jM4wwD3cd9NuwQnGjvzm6L5v8+GQx3a9+0TIuVGW4J6dfHFKFpvEJw8amYXJl/RwV8givGu87lsq
ih+d9H/QmGyE5aHjH+IfcxN9LG4bzl53LWOslCtc/EBN97GRnPQHMO3pQF3mc0vMiXNYM2q9dKG4
HYgJoEr2vvTJtAVkCcmy3CsW5Jbk7CRqgtByvAdtQp+18h3q+Pd25Y+0a/Lpz2xz04DJSgLUaIni
a1zDBBeJ/wVvxB+O1/9wyA/qGp2/QfplTAUHO9Ymv7H9NhnZZXXOa2MzjLOZ90rCLsVa0szi/Hwp
KvWNVeg+M5P2hHJ4k3tNfbCH4cluakKl5mFBkE9oLtEOO2eMOvBhNjjcEkJmceOmfZ5xaNlRzbaX
VYKAM4r6TO1x/gPlcY1hW1YmksHkM9GNQE6CutcS6kyH5c75bV4XBb0NIfeI++qzZY6nwaN9uiF6
aRB/aihovjVUuPeGZCyGvU2y9pgVYSqmtzYwS5w/anRKwBB9RAPphIJGB9EZsECKR1jn4T+HsMaR
2YcKzBeHYhHskJ4Zsw1MJcuNP4ILoNYHQoJKMAAL5Rhc2I1vbI5uE/yNR9NN4v8/XD4Ck64AWlPA
VNCx3D/xi7p1jd2hA75yKnEsF3qV2jIxElwxSmJG4tXFDyq9iDYmZzsrwCc01BQwUBvsYhMkqdh1
VN0AFMraFLozuB3KGJjRJcjAmU6xTTtLyaNh4e5hTiVTZkFzOUT027WAMbJ8SoeLYEipCU3viDl4
jUGo+qhSae275jtORB+zSI0Q306gg3y/slxT8qdbxDMXCY3lP5OQLE3o+stBgUOK1bvQ/Mc/8/Ji
O158IJFjW1hvA3SiNqNl1W9Jzf49Zj7rdIyDdjvPw99lL9j/y2vjbWjzogjYIcX+yXalc0dRAPXn
x1pPvIuI/osXspI3Acxg2OKhsperhC2yzNYbDmqnYJrOugtjLHqNghjjVQw+qSMYKff3bR6cZhfI
5z8fIa29//MRwhpbaPMejLH/YttctnOZuTLjsvF5lwmOJqHfddOGZZhmctHwWmllYQ0tn3BceFVQ
xpop+9RkDkXyHp5KTEdQG+wrOmK4Bh+O7uX8HPanV+Fi3hYfOVAh18TetSnK4hSKeqcobp9uFMTY
1H27hgP7xn1ovqWL523mmKbwxtOgTfhkECy3Xp5s7JFG3s6wgMBw6Byv812m36XvJHbYjYzi5ja/
n9FqTovIw0KM16VIfmM/9Pg9kPlVN2zgPB+yna552+GDMn+1NcioZHMSJfVt8lGtjB5bZ3nJ5+T4
n4+15fyFHIuTGabDGMF7BGr9hbBaE+hFMvSQHZXMRIhhwQ6OKt2v5pu0eiVzO82KKuoTGM24ycql
2BJGZD9Yo7uXM/rQyAdR9j1FZYzR0x32D9MRn7QDho/ueZnAc9Yi94pzEoOftMF4dSMGwLVVXVYU
7vvRXD+LFTNLAStlL5tlfwOb4wTEAp+8sEg+4s6ACGeBVytOnR4olgqQLJ1Y+1t6FBOOysYpqLps
AFEntY+1B/oGzFC1wG2SLXSX9k9TwmAqsyakd1X+DZMaVh6a9wL/Q/IChrBeWHnayHvPibDd3P49
yTXOrznQg/E7T6d6D+ZgWH29S8v+J1a2espQkGkLALHLJ4V7cfkxkD0eFo55wFmJkZdZkFM0IsVw
PD0aUfF+Ks1XCj3wKhAfF2gus9uLAcgFh4FPLYL+esPaa6N6cL3slNTG7wo1DdhlbG2rSHy3Rsq9
yF0ZjGQ0WCa8si7uILJgFlh208EobBw806beMy5JCdutT/WH7aQLUhIIpVku3gT/yITgHFfTD3dK
sFkmd8Yd7rE5PtWaJCAV+0QbyKPTGu8xStbbW21OcZX8xhDuOmTaH1nm/sZCjqLwRXlzIgFZg/TS
bOrbM0Y+r39zuerF8U+LJzaV0iJCRIoALQr//m+M1XiAY+IaXXZ09EfWu4HH96jhgl9Gf1d6KU1r
ArrE8HkTVXp4pwdmJHuxdWiroabP/4a/+1fGd+AEbBKEBHEXsbb+6S1hyztBVrDUMRfx95rURsrn
k4a+82mBi7icIs04q6bxTVOvCj//iMzmq+OLvzk2/8viTvAvCBsSCWwmvT9TzweFZleWlUI0g7fT
PHBXEaWQdiSC1/CZYYr/bGnVxlX8lC3zF6z17juNb0jNH4NPEXaIjLdF5H8xB/XFdpNlBxIWhaqe
/4aJGyAN+dN5JGzN0Qx5zPmxyNdbwL+dRwpslzH4lBznLMVEjSk6zIqtOXaknkW2HmbT1q+59PCn
azFgM+8I/5rOnum2O+wAQZ3VZcnUtBuwDUd7przQ1miUQv1JCK/agrM6G7ODmFcNwdumYyS5M6eC
NrKsDDzcgu40ZfNrgfh3a66wYu0CqXVEQmRgiOAtoBeyzavdvhhZjjxTY+Kxodh92vVoZ84WpC/Y
jRPAWv61FsRE5U057OpBJXtui7CHWfkqC3svyc6UyYLNFibBamFuYWDvEbu1PKctt43T1PhkWta6
V4Hxta27nBDwEXA1ML8hbbv3DOeoMccbVbQEU/MD40vCANdkj0js5GmULMi4hbwECdyo2CmWbeEY
p8AUT+UQY5mIXEo6xyjN22PV+QDa1ZzuG9niCrI2lyao6ysWrDSnGatVsfQz2TyKWG5VbW837/+X
Rv2dNIpVgXXsP3gZaeOh/7P9yKqexecPf6Q/TJBuv/hPZVQg/yFQ5gj6U2QMwpVw2//bzcj9h4l9
bmDaFO/8j9vp/0qj8DlisdTuuqZtCmRQ/+1m5Ip/oAwh+o1f8wn0cKz/F2kUWpr/qVXCco4QObQ8
WNxiaoRw/09kfjfw607Onn0hBS030Wrrh7xXDtsUJmsKEdDB1nJ3rGwr8Ac8yjb/+vr2zd5kcx+N
UpLyihx9aZlAhwB+Y+Fap+qmO89b2DDZxO0tAABXOMW5z26tnYZaAoP2c2I83gyDbg90v/iXKmcM
TlgG3hyC4rbDSP1mG3T7WthkXs8NXkFxEZ8ahugE5l7LkXSJNSne8spHzehczTg3j+UIPZqZc0ZQ
uFwscYrGx8wosXxPaWpkU7928fqlMKfhMk3FycC/N8hICZJLVu/TxLe2XgztKHb950mld7jGDxQa
DI2zurprgqXfRnhREeeK9NGymBAvTYXtvmL6UTY/nYq6hLn/U+3Ib42fXbsmfl7M/msuGm9rs6Pz
CUE9feINvMLqDoZS9kaK6NKUbAO9Cj7lvC0QSW5oeWBVwG/GHK2/DwacBorp3u2FsTNW8bUplkeR
lc+MS94F459tPhXPJSLV0o5IegSqNo1q7w/vY0ByiuPaZHTGTPpmnGr0H+yT7usskrOrl8wZWFgU
gOLZNJP7HQcLTATGCp4g4qCpYOBM5bUyKghJldXSqtHOOpekL9/rWLeKHuNP4CFYF9Z6l6j2O4Tc
L9HSvFhN++R33muQWG+dD2ctntJjUMj7wIo47qnNYPXZNuARdOTkumO4zvXdNLXkm8fNr4Yg6k3l
lL98MjRxdWH2FO1yWZ76afo5TcgTnCjfFEDycXbQTJm1y88RWXoDLN/ZgPppKubBEfNUD46e6cLY
sRLG0aUgssptPm1bBkgN1vVAWiLJKs+BZz/mvfVb5JytvP5SjMA6fblYmyQRn0XMjCOVd2kfEz7m
QQCSUw12zIc28CqEG8yx9AYuvJYw+6nBN8OrCAaxe2dPCq5qci+cpuBHLXKo1FP7WJbfJhP0GYi8
hSFi4b0gqhfra2ZzqDDkAgZzJROR6OLMwV5fT7VZoYzRaNrSwQDvktBe8yeVn8rJeMxWdzsW8mx4
8tEeFwCxVYzMQI3DVDG47bLlF1zbh1w21Sbu08fBN81Dn2mirOA3reK5nRc92s7eWiv66pTBQz9I
YDhzIQcRS4upgJZn1PYvtzexwTrDri7DJgNCrP30CMSQha6fVFwQFmGU9auY5K+h6totFIyNMUZs
iC0G2qa77kUGDr7OjziP0gRMFfxaRwGmTMx4sJ8fOvepJCUC8yjydkilL+LsK8FLE/z3Y+t0bmgu
kNdtdd/6/ZcJ1CfMA1I+S65kaUMiK2UOxSD2NxCVpNFu8yqdQirtY/syjT4nmYbRjXHIWQgfW5EU
DZk0NpOIn/uZKMucemYIBQfVLG0z9DPyf/N6+eQFvhfKfTISKMRZq0hgYwQ3Fruoa18imf7gORyi
SR59wwg2mM0O2alWo7brTC+qia8Jk0FY8SN5A5X+PJ2gLSAHjmQTN5tDG0InmJmzLZaEKr1MHztL
u1c2n2lvADs8kM/ypW/NaxDXWQiEjNIjdZ6G5D5vPXxl8u5ZOupNu4UZXcS4uh9OE4STjVlNT3a5
XD3wR3YJLq/0fXQIV2eS9dn5ejALzZQaCjZUbr4EpHoyPnWarddPv03xEAXLcY79xy5Xv5lvMZ/M
p2vvtAlvsv9iVc6wcRciFYK1THZJJ8mgZktJhuhlTMafnUMmdz2+zzVv0lnLB9deKMKM4MAn3/qe
+5QE+DenJJd4dHzG3L5akKRH232t8H3p3NVHXL5psCkl4NgE6oCGDXRk2eWXaWoOrko/57i8S+d1
b9h1v0Mnt4R978oQo1JPBUABGOxacCPoueDdPRgkvekRctgN5avJnyd6ON2ZESzazDGPeSF3RLgc
Gqy8f8J4/7SH5Cn1xc91cefdnPj8EaXuA0a4O1Gy/q2kiMLocR/U6N4RIHHEvOBrpMzfXoSdQuUa
u+S/2DuPJceVbNl+EdogAmpKgJpMwRRVmRNYqYOA1vLr7wKy+2R1WV/x5m9CA5mCJFRE7O2+fEaH
J4V9CZBcuuNwtuHAe31G0H3Q4T5FRS2QV+pm6S1S8F5HlDPgnA9vakB3NWsvhnEck+xBZAFaPpte
eFea27pzabcJlqo0AdL8Me1hqMbGdbZA4rn9+M0xkEM7Y/HQV5oXLVcXCuedocAo1qT8NZsz82Ts
k0FL3DuiLn9AkWUo71YTU51s3ENFy7gNh96nad15zFfunDz40efgkxqNCmY+f0do/TqOsGQdUtF7
hHZtVxlULFC2NLb6NQ9aZ2ca2KwUZ0KTYxSebfdHvaovo5I8TJLpxBB4ps1NPlcCH0DiXjXnm5Z1
qJ/i/lDAO6ytkf+biCt8FtwWbbIfYutQokeuTPvLiHzWW852Vy8pQTuB4Yc0tdDDvoUDJtqwMb5n
Rv3YDyESHOJksq+5VA/2NP5yxxYIo31NB+Ol1MwnUEbEWIzdW4zAfT87EBtnw+tIJEXR0NyqcJLL
reHYuoR1OhLbTrH4rG5ilmfHxaeGR8TQqwTHmfUA6jfwdH7JyZ/dyt01ZfJNDDqLOsSjJVxVRY0p
u1rZuQGc4NM153434pAp7GqP9hRxxoxgKDc5b3qK3Sileq+bZ+xdafXVHPC/qiavlypnbh5MwYUp
hTcUKqMbZ4gh6n1IvKlVEjFEj6a3+MBlNL+4Y3YGKki52n2LkJQf49n6KRN9b9kVgrxB+e4K20Gj
dG/G0mUtZlzblGZTU6Xv7WASu1fG6NqNfZ9gWiAMTN0NYQWrBOjWOTJ1v+tYJpZR/myVXOJWRpSn
iJ/ziVtOXVe/DERZeE1ejERFkVKSaUgM+6VsmQ8FBRh01Xgp+kXKVDqvNnlspfNCJigdVDv4kiSW
XNadb7qTUuDASEI5+GZlwa88h45DZYwhKJ79evpitc6JMhdrZBVNNcGdlKHG70ZZUtsJ1bvSQN2q
bcSQPtOPRoz2lt31AqlKqPX0FFLuiJlonh0hYi/N1C/K0iQzes6EAORjv+DG1cL5Mpbw3ikob1SU
xRvumCchRirdHXLywsqoNfVPmlP+MN0HQsbeB9P52UjM+xRNL0nj6BtXxFdUkj4o5pfAlSOxjOpD
Y5eENVHco1ZZb/TWQvE4CF9JRn0zOuG9Lg+dSI+dSsLLmIRvqZF8j6vwW5XMd9KIb60e32mBerUn
y/XyTD0bDbDxJvPrueBE1BfOsBxfp9ylrTJXT7NjvMPlPRcmYnwtTZ+61LoUi82uGYn8jJRdtgRK
FeEXsxinbZ6AVq4M7rtxvuH25xP59qzoUkUVLLa1GzdYHMevZjwH3LzKh4CJNV+lk2hJ6tYfYgYh
SXqQiYwQJZurH8w0+ZlrWktABaJXm0HLmX7EFnauEAVKbaNacch6nhqg9MVGEZmDqqnYLdd5NQTP
UUPlzGlpwVDEQ6wI4H+WpuHZ/WNhIJcg2of3luktUEzeuw15AxPkVtIH30Ihny2HMC0lD2jbTDnD
WVN8SbQipOT5I2/ELVZIHYKY9210BmAq/U9K7L900kKYaX+PXLDtpcq+kkF86xRSuNMOB42LrFy0
8UELupumZ/vJHC5aHZzpmgQATev3LmwAPJv1Lir24JXKBr59HNlf9Tg7B1X1l2wZYictfR90B5yL
c2hHJvSznjxqHQIbdNo/ZItnX82Hq6Ym967W2xAvrO9tanlBbiP9TpYBb/QYx4tOdVAG1A3V6+zo
WIpOUkPF8N89icL5bsS0lMHX7bnhjtm8IQg3xhAimP93jU2ew/iDG87NkCb1n8ehXH1BXt7G26CQ
yZbucOLbSfU4xLkLNw0ng6QNYGKgE/nzFIYM/x4G79Rzs5m0pIHINLkIV5RYnJkQ7OrOpJdkjsfI
meGSdvr9LO37IVDv9ZKAJ0hrR0xhLIIay6OstNhELlUxPOn1ID2lLw7drPv0LH6IcLo1BgiBuqse
pkF7VUvnDRnIRYkBmAcqF5iDscWC9kprnZN3yNBv6Ec44vLQJtbPqUEvgKWiHhff6BxdZM4dqnJf
dS0Id5Rp4q0RqSreAYELJvKSVntNbLm1HBMPEmLFfsChamfnMXiOB2FukIkyqxXdZrBiBsAII5cS
Xbumljhzxm7hth2MiXuU67ZwyN+CQWuPYGBRJ0nsQM8KrQE/t7F6NZMTnKzsYgxE6gWZ/WIIiWuz
p4Jp35Xs17DsFjbCr05X91rVX3L9i9D7X5EMfobz8JVA9e+dtF5DwXzbdU6svx9Eaf9FLt1j4JCs
hoRtP2Ih8xa5onQL09PMH7GeHzXE2HV0PwLr24aIERwoihvMV5rRHSqdycKYpfmmG6ZiG1k5gqii
fG4qsGaxtbBUWdS6alV7s51+Q3VMq1zS459H+Sbre5E0Js5LhnlXkcTHJzd9NpotCe+/YkfsuhAv
d+/RI/+BASk7jSKyD3kgEC3CD1ofkrXMsG4CGMQoYmnRdn2aZdWeCr2+H+dsyg55OXjhAiZeAYsr
r9IlEj6qiIwn625Lwe3n+ncp+hbE81Xo0xemhLG+uCqn8sBFaWFRkPx8bSz1bo+NArNZ35Ufnwmb
LbTMHqAHfneiTNECfAuW19aHgSutq/Om93MrLjZ4Fy3PmSuK0RPKzK2yIJhDN6KkINXwvcejt3VX
HKQl4mzXJs1TTz34ZCXO/dD1I8bZtRgzRMnRpMO1ov5SG+9LKyO8m3+TO/Ple2HND311YVetCM91
q1yBVuumm40Zwhk9OBictO5KjTaFi+B93VweCIPOfWB2labQ70sH6LPr10obRczb3zbXv7YnJ0Jq
stAMPzZnsMBWbkWH9f3Gphm9oFmmdV/mUT+te+5jL0VICAsCGP11X697JWkZ85tWo+qyHP/1mKx/
sW6tr32cDuvz9cFIaec0nTxUwvVbVMbrgf/Am6675vNsWH9Sj5AOKjed/XVXrB9S7xfsF1pendk2
5Y7JrL63YwN6K5Uf+xc5Uz9vFWGgeQlMzjpKIHl7DA25y+di9lvatysfVCyQ0Cy27P0czrswrAIo
J6yBDuHcdNaG0g5i3eUY/PbGf24u2fUbTZf6x29+HD16v8yhe0P3V+6oXLjbCPELitSGP97SNIk+
du5IuQ8/wudV4+h2MHnrzvtzDxqVvCsiUiBnzMKSBPctmuV3BXUhJOp/yQm5RE66vcDJlrNq/fCF
2j9k9dDv1s/SB9V9as3qrlTNHmZGxoU+6Mru41eX/7P+5fof/9vX3A7TuWS48dczoSfPjq8YUP/h
RNBHyz6IAK/Z3xfZ8gtoKfgFwbS4DKfDegaTaT4cphw8bFdt8fDGh8BZrrT/9n2tIj0GUuD6y0n6
W997fcv1087E6zF1Y2pYWPXx40xaLs31TFqffr5W2GK73JFMfba3gV0NO2njlgoV7jDr768Pn1fr
b6fox+b685ky6MFd6iDLzv74k1aae+W1bXI6HEvJNa/CZq+H9fHzCl+/3von62vr03A5C9W+x26b
sJtsslwWvi/9n3/tj8+///MUXJ+vR23d+vib9fnH5h8/X5/+8drHaVtWlsUVsHwZWDuUjlNxDEva
Q6l+0GhAempvWR/7h6DcDrFts9En8uQblD5mw2poOeIDmdgoEu/zucXulVCudC56yjQQpAWm1cfc
Qb1Vd2dzIZVSa3zMs3PRjB1iVL2lRrSksxmYe8tK6Q7KhFxufSjcooV3XFuqtz63UweIX6mGg28X
Np51PUAfnPcoHC3kTRR2+P3/vJk7AWJwR39CkDAfU+t5ErE8D8sDrFFGgfV5oFuF5a2bnV7XB9rA
+8EYh3AHzik8rz8IQwYKy+noYHGHzpbLZ31wl2Hj8+nna2hm2cXrjz821x8562n/+fv/w88//3M0
2gVhGno8XjAxE8/x97v/9u8+Nu3l4/z26sdb//bC5wf8/C//6bXPd19/Olrmex7UTrg3GnP7xw8/
//7j7fTl5Pjj388LJryM2pePf/e5c/74vd8+6ue/aSmBbQadtdTnW5GzAJVNfZM5Wu5NsvCKf9vE
GVSd9GyJT0WXqv7dftEWnPD6sL62bq19mfVpQ+5ZF6jKnoYvjFV36ctUC/52fSCBkBchQlFyHMNw
S9GcYUQuY+wa+vDb8yQrLY9CFZPQ9b6/ghbXB3c9AVYOo1uX9a4wtMe1M2NmA+P9yoFUGeC2ZsOi
ZgVE9nNMTcOyUUsvdwpnqOLT+NHTgeGwDJFJHx5E4mxZL4OMzBsp1e1nDoTaKUhJc+uA3BYIuaD3
iQxOL5CR8pzIyfK0PgUx+p7RO0AYuTCGl4t23WImsR/kXFOpjMJNpBJwELK0QcKY47yOETQCHZib
k6NWzan8e+uP1+patVmFDhk1DTpYrTb882EIi/r08VoMNgVOjqfOYrP+Qi9csZcVc8nleBLBUJ3W
LY0d87G1vhYNOueAiVtsmuL82NQNs19ieMrTSOIZXbXl+K/PLWikQVEE27W9tnbbIjojxCYsh/mz
+zaV5MqxuqZivDTeSMgpTuvWeqT/eM1Y5o+sfX4QLsRA8NGB+9heD3SfU1NrHdf75H1+duSsdSj6
eL7OL2emXrgOD2szLlILuL3r5pTREeGeDAc4iSoSnksi7JYjKNZcjs8jur4Y5wW1Weaq3YqAnmXd
7C3u8kosKwYbjm3QL/kd6/NwiumBZ+mLuYDM0x6b/7ks4vY4WW+BCkgUcf7vD//pNSowByVqtL3U
DICyCzF1fWhzygCNbSSY2/712rSYKOKQ6rKrBgIDEbLsOfpuhG55pAZJJF/TfzW1hcC8HqdwPUTr
JkEfL4Eeyp228ro/j8R6YD6Pjqw1Fqn2NHnrIfh8sJeb0+fTj4sSEs4W99Wv9TCs1+B/OlQrmnUo
9BLPy+yvB6W03IXdYWHDYOb3cYjWK8+Je9PLp4GWiISG3i8V9cmeDkmAP92Ldajxy+z8SPAJTixa
aZsoKX8EdBK2w7KfQo3dnq6hN+vzj003tPuFtgNEatmF6vLwsb//fqqJnrUjGu6PKyOGON8kzpf1
BrleOy65wbO3bn5cS4UVHS2SDrvSoTVtZc7oGRx9Dy0MCytF0z01tREeqsT/jTmg+jUNZv3pvNwp
ghzMrzWXr+u5tEa+FEvuy+fTdWt9zVQUGg9MINYzTS67AbZZ+f+ps/+3mCgNRsT/JK0gGAtB3bf8
32QVH3/0T1mFo/9DaIRSamRTmqSOooL4l6zCVf8hVBRKLDxNfAur4uJfsgrnH9oit3At17BUXDB8
in+GREGcJcuJNsXCG0UZZpv/T7KKRdbxu1QKaQZKblpmlqBzKdQ/o9yqURlbfGnaWQm0p7auimsw
95jcDHNX0O2lXFKf1K6QtKBa1kt6NN/X1STP7owJdHnWaYVzylL3cUprQcBx9rUq5uG8PjPHFJ+i
JrOdVoY/RKb+yvXmsVAUQUmqNrxZK1M/wWpx0gdC5qkhn8PEMhnS0GArCxRwMjPtYFR5tWS2vpVp
Yp1tq78xJFFBRpj9EsQ4eJVRhb9tOwAGh+yeff0AfGe85bYFMIvcK4yiKoXIusuCcwtxktJAcy+o
Sd8F6h7PS/iomSsVk8JpZDbU1eYB0SyjRoZaikVjryI81PKnKompZwaOvo3GXBwBpmAptg3xODPF
8ezAeugDXXnKYvObYTbq44gHhX6CwoeuflhFODzZmRj2c5wSIJzhMa306T1UVRZmHVoGOzZpeWdW
vQPFdG51qVCypRs5xWr/lIXcKCvHvTjdSH1WJhnyEGU+cPho8xtLY2vqW19DQ+AJLZYXnC73JVb8
Om+no9Yq/V2BxaIUYf5r0jr70g2N++TMltfpOoFNPV7UJonV+0IPLH9YyGW0fhOa501/sUiRtlQZ
7Gnxxmijtfw+L2Dc2pl1If0C7VfkXIYGo740sEuaGB8Lfv0utv1eCesHmAb5rClUCGNh+rpiNLSV
FPyfofVgzRwWSfPaGdTkmtn9bQ5U+2YO7X6iHX4HIW/cKowPvgKp/BGlwr434/hK5fg9nWZSRVu3
OgfTMleoXkPiq89aT/YDfrTbwEqTzhy346lPHPJpbRNekk2x1Ambg6NrWydeGv+Tqj00tDU9GDlg
enJmopPBuV0O/4tr4U9BJ5loXGfOklOLqtNE0/nv2kRA5zDkaqZ/g4VgtycmAU1kfzFaIsq1Lro2
aiePphE9taSrHvOoeWOG2fhSxKAhQqgZv92wHj7Erb9zknXtzyhbPpFQtcUvAHXacrkT/PsnUnDJ
lIR6hGc3lMMxTbJ4Z+KG9dJyQIWbCSQCyTLNbBLP6SzS3lTlMSjNc91r1JiM+ksRw8QKKm3bppnz
UKWMh+A9wvdBDBcLd0QmsuHN5rhtiNYIn90fOJcmXyjudO47PM6L3msjtMTa57ETbOPG3HTY0L2+
5S+KQl6pP/tVgbCn7fjD0CrRFLgAPFhHD0ejZEUtbDT5rdnN9/YUX/uOfNVpso9VT6E8L++1VFhn
2YOdULUW+GsdjndCPbZGkH0Ham/6aqDYe0uR11rM8XPYtZdJk/bZDugiOvTFtkmiGUehWddE0cIr
EuLE08slH6mU7TWrgYNNyvuAh+Hm1MbWrNVXBGjiUjB5s3RFPMw11YmASRRmK2fnur3fxqX+rHqy
SIBFxqN6RA5xow4bHxCS08OLmV4KOR41hdTqfvgrC4x2j73thaU8F3e0RA0bCom1rrybFqZqZ6vF
GTvwxYpjEEnZW5a1JLcMubkVqdv6uPG/uU4DxBXj/j7pui+2helsahNIykPll5mbHhUKrxsb8YlH
EruvZM28nebsLBowrQ5Li0OdGP3j0plB3HvkIxUHORX1Fu891nwid8xqGC/j3OmUh3IYKF3V0UvQ
aMf0P213oBMXA7Vo5expWii2emZTHlHsi0Qydka1e3DspoE96qDRM5OjhlPcwxL6hthX3SsW66Q0
tKy9wFzvt+2seKaSYAXr+Kfxco3UpoKCDKJDE0xfekmvAp7kru0FbSZU8ejghJvhEdXpYOFKTV0w
ibRkkHtLIc5YLp/5TvezHTwJbIfbWICQajTrLp2hY6bdqN2lAstIR71sSVRHDt1i4nJFtNMDiFqa
/tpXE/wTrg5kPoG9s2vSFTF3enrhtmepqofCMdyLGdgQF+JkFw80ip2UfkgVuJB4zei+1lxl0zov
1VJISt0ppvMYfDPdCcihG3p1qck9RgNSuoMnpcO9kDIpvgqk+F3mJjcz96QFgyp3C3fvjn0Ju7LW
0AA4/X4U1bYom2fqz+MN0cjGVhgBSLufrhOmyFyM+VERMAHG0nwyRk3cw6VGk2gcGwNwbqWXhPzy
PZMoeEZ5/VqYebZRjHyPsy3aVnFRXCaI5NroaU01PqQCcsiU5HclCCY/0GmXB3lEIwpPVW+VXA6Q
mf04nsatLWkWNxPM2RLKadHCy5RN1iG9ivL9QlOdHMTMrRMkuP8T6TWMUtVYm09hjfgYkApQ1/SR
OUmzzTUVpTWCpe3E7JwKd/ES9tN3UXb1QRjhQ4zdbdNCQdlH9XQbMTPvK5G+Y3hEnbDceaq5fpcq
8e29VBYXYP3a5+5L05k41ssZrmWuCH9Y9kNRm2eVxomfFPkhTmd9bwbPdveV3mnsmdpDq6KkAtAF
56ELW6AikEhcq93Syjt0gxpdCmliVU4Vcz+U4kcZ4e41fmSzXjBnyPyOCqswtb+GKONcBI1BtfBn
RG9r6y4XYx4ED9KqD1oeR3T2cYggEffWe1yZCC4GwSSD1eKlHPv2PLXYCEZIiplmsmod6ncS7+OD
knlWCQyyVtv3MkPMVjsCzlCFJCju9X0yYV9zJ9M4xsuVq4sJ56g1b8sBvG8w5AAJbib8hl2n0maF
kHDXDrm9W6/IjO6inGRxZ9v1qWyYUNXYCA89QJhiLsrHHnkJSVn1pZxKtDItmb0MHBaYp/ZXBnTm
Luu6nWZ3yiHQy7ug1pwHOEjug+NMwJfCoUH8oCGqMrrL1PkVn20TzIsMnzjmaEI8hZImuVmTchbl
1JxTNHNFEUnEL+WEhjWjK6qAySA+9TlIDYvuWrYDLmXTmPXBjui+HSuxn4e5fg0mwCPwb7G8SgXv
sRMfMwewcZ4M5m7q7L+GgetPtsnsCydSz31u/LIWOEMCtGIrtBHiAevNHc2t2WdWEnhxYOanNHSI
LuvCn4mLIJbQdAK1i+KNdXx8qo3uEU0uzhNuJnd1aqJN6WZCNMtWu7B6OKZiNI+tCj6swXuUh7DL
FjxTkd8B/oyPDc0UI0tPTaoH20FMxbkVsG6xE39T5m7aCQumaDfbIQV89zqBuziqqdVcFp/sRB2M
weg+lyMFlIb2Pb12LhMSTzfz0qnLMzql6CvuBlVWVwI0CN8Oh29dK3QfGl+z7dtW35ohyKjIaS8W
97Sd0w8xKNpkoCA+DbsGSIefOZIBQozqBnIn303hYhRKZR7tuk49JcZylQf405V4eFSKCI3w8mxI
lMYTdhnRFu2ADTDEPqW0v815Vg+VCWQypxrTZyHN7DpI8H5wL9fC8Rhjn3pEtGiiHkW+GXzJys7w
ph7WYDuq96jdgYnFcGZm04E7jh2/n0g6ryeWJRSL+N6heJnq9xK77ZZSubuPllttF8bAD2YicVwu
paPWTV+NbJYXnd42FQ1tNzQ6TKe4SXwwHAzxNZ1WKW9t6/xKUsbtRFe05wbkBqFuwyVlSsu8pf6p
xaWHB1ZD66M983HiQ55Ev8ZQbbFmmEcjkRzB0cr2NOFemlKDpyRoNYsR7ddQQZ7rl8NOQQ80yzC+
JkNX+tyKVLwtoPeQyFbKcUFhCyP5K1LhlEo57VXOVYxlmJKlBJSVMBjM2g8QBqAQnWqP9xDFmUFd
fPL5oCNwD3buUvNK7Vy5MXQBb9PAYqkPKrfdg6Ac45NdtHA/UvtoutmbnVb1GQ3j4yyr/EZxkBFw
7MS2yLqKeWfJKswdb5GqN1sNI8udkWLGTBTkD05Y77BrGy9wWommG/yIdsUDcFLoMOSO7+TC7lgf
ulz9WcQxv65IFmB1OJ1l64dJn53jjnzUif+AABmjdEtfXxkFcmzJNzmMIF/Jj8QN01pmcflYQNaR
Pd+Q8ESowzyqPwJh7JxBXgLxHjEb9LHNN/h3DLHwCceDnANIjo4eHvqgvU9rYEvl0LY+XsJyo5do
a7PJIqU9S38FAQonpe8HfjUBJBVKcaRZhrdTb+l4dOXbelZmcBwf+kFeEtW8d8uqfJAV0s1mNMud
bo7fJSskL27rYkfImg5ohJl3KaZyV9rVF53VHYAGAvKYXRNbGSGH73NLfOOT8fHaEtcQc3q/s5Js
H/cTSK50kiAkcUUtt/7WaWA5dos3Vk/A+A8Wy9DSl+MQMG4ZxbnIjdm3EefvCTtfzvT54CrZd0qb
zR0oqc62uIM5x0lNqq1B6e7Y9NaNbOAYAkV6DhX3x4jk4yTq6Bfcq+8scQV+9co+aDrrht5xkNlh
Qh/rOPVRTFs7VxrJ+zCjbJtMZEG6ajPIcSnzurWvW2CZVtDhPwAIiSoHO1VI2jpqhkvf6d+1iVlO
KND5TLq+pSmL7TgHTJMDIENCAt++lwJApMrcynRk5BcW+rUCVSup2M5jIOyQkQfAddOgbzffQXgP
d0Ou3TAOnhQNyWka0KBBXXdMzaJ4ReOIQCBXgb/XtgGpGWBjujUei9ZyDlNGKHcBAQPIBi1EhWgT
UaOayioclEw/GCuM0w9bG9W7tA+lL9zKQnTBvV3v5iMNEYYMK3yrMqd+Slr9qXUmKCpVegmnwb4Y
7KwtC3ydJIIw4cBAqrHDGJWpEH9xVKJTVSaanxWGhEp7FLM27IoOM73ekM5syuyxq+JX0sMsT++h
86Fo4ypwLQhNGjcAN6u+B0ljXMwOOmMj7LMGv/6uPfR57iBKTRHIS9cg0khpLpgvr0UXJGc+2Ldg
nO1HM0BW1s2LXVw31Ss+I4CuFXPrUDy0ReJuIkRGW7Pi8jaQrr8yy31Kp01v6/VxzNs75gDJxTEH
uN3N/aShVEAzMD2oFHI0pKAnvAmGJ3OII5ybrP/Tq5nVuDRMN/EzdzyblTCvxFk3H7M5/CcAe+Lw
mga2ujMtVg7AgdGgMHffZiq5svbUuBcVKvAQO9p5fZijbQ3o7z6QoNXrWAcI1xaeYxfqwcpZ1Mb6
8DPRuZKA2kcUULAYmFK5DXlXnFGz9ftmKbtF5VL4mt2UuQLFG7fGc8iE5wiksj/XhXC8wEFip0Am
P0djHJ3XrQoXT9BH6ckVrbVQyRU6aEV1YYbmHAxNu48iNb5Rn8zvzS5jhcaNgBJ+MW10XgMH2X1D
2588cK0kDyP0Ct/oWDyWerKzAX3cV1BvkHy3mr7ptZG5qCLTM1P95JyDlPJqJ248TZ2DU03ekjfo
beMwRY9/zFaMOlfJsxsFUO2gTZ221VslROeFihv4msiRiXUttHbk0qxILdcXXeycMHNE296uRo8O
rYI5Iv/CTLeDHTMB/MsAkXFKYpeg50Sgw3SvZXO9QGYjGDBVdk6oPYQGjDKlKCZ41Ynh0XAZYb5p
Z0fq2T3OG/dJGY27fnQRquZWuI9w3DyHADhOQMtBd0WqfOYuPV+mIvxJFlZkP6mVbT/JCgs1SXwA
lCaz9mq71fcM4/FjMSVepBv9WS2QEOs198Yp9he40TucMMlghlK/tPoCx1SmP3QOtgJW7LCR3PhA
vAOMx7FQjkniHNcvHRvJrgiBK021fjWcWruu5wqWrSOrYZj7evmABhjH51KELHUrOc+UMny0Iz8D
q482zJPTA0q+eyxHE9rKB1ZfyFKT5qTFY72JBmdivmwTNAqd0M4a9Sqrl9mu50tNNeBaK9YtIO3C
q0zUxYWi7rTKFZfq2ra/4lkWlwi5oUcuY0txT2fgrbN4XzP18s0oslHgBjWpHMeOaN5rb6gYmLLk
YtNv9xInCbyxG9E8O9BKypCvpEXjiEaLI9U4zTM8eCyiY9Iemnq+g8oEQT4Nhitu48ATehXdKQ38
3hTA3tVQ49JXiXTwiR/JxCaCmDb3wS3DtntJhKgPKTd0Rlv6oHLWfuWZW56bAf+SjFgmpUjb9kFn
4K5zs3M6klWKjlNuBvw15/VBFDoS+mF4MnvdPvfYnZhSjt1hnYA4Sn2awzrzEX8BttJa3nzGRqib
odfkauov4QJ7ZilGFms+Ks1fpZvfRrs6D7lCcGVUfAsNjNIRtfGtzgi1QzzZAas/NBQ9NqI3nCNS
3+xARpLN2d1HO5ybFV7bO9i+DTke1UtdkiulDe5Lnl11gGo0bePwLkOGfEWhuQOqZR8YMhAGT9xB
K9TaD3Obxsx3ncfOhnrvEkpzcdHjm05knKu6vK+lWZzHqvlqlBrXtztcV6f+CvM2xXwSZvEcZMlu
XUgWDTGblNW/tg4FnaZhcatkBdCpFhciLsZ9s2RIkwT7LWrmXwVg5p3bfFEw5s0kfB0NI7oGoVrt
JkCcmywl6TuOrXk/FwoCkhS921ycVg75mtthkAFdKqpxKZT+sc2RSZth/lVGysDM0/1mLku8LPXS
ZSo95jQMgyijoxBvayvwA0b5U35u0ADDdmCtLiqdelPASZuFSBcF5eyOVs2OGw2YPm7jBIa1MOoj
JL+2qZNJ6VQ6zjCImUOqbDtmyi8xzCQIVdi2CkN9Dk3oZE2ZQ0ooC5UQSHYAU7cJ+uvsepYovyh9
m++J4mEplPbxDhYg82bjFWZHez9lKep9jcNhO6zuQ/0yp7QXpikS2zJtjOuUE7jdDWKvuLlgUUEh
s05MaiZaU8J3gPDLWHmPrX5ISLtiPxpHZoLjQ5NzoSt1CWjRav3Mmv4adKu6NtyZms4pdhqVTgCR
QJGkOpinjEwi4WTxgVoSVsaBG2HdobzIDWeD4LP2FTMHs+n0uJNQ++OSMJ6tgeUM9qjcjxUpvbCz
Ky90dICmcs8yYSB1AE4QtjnUQPiscImDqnP7UxPk7IWQKiYznei0NTQ1PA698dVJ1PmuFtYtz5Ka
el74akqTaFDdBQ6vUN1rYdQRDxX8TCA7sh5mzFKz+kDAM2Rssxo3QU6ZCz1vqnhJbDPuWosXgcrw
X3auVRclDZWnjuaOVcAQXIspXVB9pe1xK8ek38592h+AAm0IiAD/iiL4lL0CkUbYxV7aGDVTK2EV
P406Ok0TnqgOg5CfK4p9Mqs28zVJNB5csaUKCokrDCD+FNrDVLkSO4nD9D8SYM+aeWNblG0sQX2H
+ntHCIhs/K7ES6ZY78kAla4puO8Ansux/1S7sDRPzLzELg3ifotjbwDlTyko1kS+Bf0HZeibbPvh
3W3N54I7x5zTiIqDq0E0A1E8od85wPGMpHJZZmrlm6MPcJtx821zkrz8vg+ZTOnPbam5x1C00Xns
gGEEw2zRkJdfR8pZEVXQtXJvcF7boqrujDa6NRYLbXfOHoqWZa5b4BuSUeC+9q5zVycza4cAbVxf
D8oZX+XsrRWJzuAebsfMtpx4JokpHcgpoP8Vhl/iqEFko6ImcaDYXpwZ7SS4++iAxyU4uT0TP25f
1Lgs+QS5xNkYlUGGQBCWGwujxlMziWKxrBZbUyvLs/1flJ3XbuTIFmW/iADJiKB5zWR6K1NOL0RZ
eu/59bOYDcx0qy6qMGhAUFV3K1NMMuLEOXuvvXyBu3aBctjCnqZoCc3xyS4aRJwpID+TW6c1HOD8
jt+CaTeamPftVKeYtJClJwBN17WQJ/NHzTWzs7t8yS3to1UU9gqrQ7A2iL+5FjilupClum0R4hsJ
8lrxy4G7tkdg+0ZejUM3Q3J6qux5M6CqRccf2CfapHcUC/lxTMrq3IBY0acyOM6x9aZrAX4qTEt0
D0b/qRmiT+z/34qqdV8SVi7mJVi0JRXlHh9tQ97VmL4CYFhrbYwvOc6X9pFr7krmpqtS8EZruxef
wrn9njQcvqmKjKMZW4EnwcTvxqQbNu6YrzKnc1ZZazTs4xYO1XqqvHgsstdZz1BxOdkB9wb+urFj
/usvdsqyUB8ogfY9iNLN0Pf+Bjuqf4m7mv6MGR35ybjRXGd+xeW2ymKXsQH43T3gGOfextlbXaIp
dXTztZI/GkcHgxTY+n2Oq7M7ROm2MqMMhSgePDnQBRNz+8FS+ZIyXtLsMAZxMszig+5wO7tiZqLZ
+Q6c7/lzWlnNRqjPgsgTttShZFybqY0xjHDqJwoUt892GcPAo46ZHS/nFqiBh5CDcSRT2vPsynuA
jpaJrD5+gub1y09mjoN03c4O+nWdpfRzXprPQUzvJsnLcDMPbCx8RNouKqPm3kMepH1w5ukwLnEE
083322RLalN1mCMHtegSipOHzvMYuNba7TFpQb7D2T/CDIvj8LPWTsDJgTp5GJxAVDVCO/apXdOM
Y5V0WypMK4+c7ehX5ZcSRNXJ9efBe/xb9kzmomRXxzI/W1qReAXDx3U5c55Agjk4Yrp1GYe0uCt2
lZruJPv0B4B85qUHRBVb03DnOYx2POqkigF3JN+1++CHXyttgv9i+BJWE00TzkSQDOmwXqSa6FO7
1PJdHgKt9ZsY89WPKQxiZm0FTXBfDqwRVXgKurBi78/G04ikrdAq54njG01YRoBzPcElz2Z5ya2W
pCk/hgMYazyNNhq4sc7OE8QXRjZAG6I5piCp6uY2ZJk468YvEz/dY6ydxFT4btK9+m1UvzjDJ1Bm
d4sgglXDMuJNkfO9T1u639HsYPUW7ctoVe6JZs5dm+YfQ5e3z4HY0MB3PSUr2HozatnewLvLQuXV
lfiK2/rVCrDlK91Ntt4og4y4GK3CKzUFa7zZN0lGFU5EfRfFwS1WOJfM/hBz+NiA0oeYyG1uWdoP
P2ikh1YoYSTMUaJSnMm15tJytuVaNltD24PlsI9jw+MT6saJ803EZYPEWYAIdggh3xHtVPv9k53E
LRIAXK1Tn/0wdCNg9rBeRimWMQ9bI8c0Y2T6W6tRmjN8d9ZjPPHQRz3jAy1dHCcdXu5tEaXlm1ZG
Jo8MpYtM1nGJ084aqrOekf8ahpZ7eXwXBBq+wME9tNbY6Qi7RL9H3/F5CBwYmXQJlPAZiVVhwGif
L4/vHl9Q6OvH3tT2+VgH1yDPIPi04Y9K4LNcNSk6/tIfDk3RTwhUlr9DphpeUbeRSCPZJ5i2gmjC
OwPcc7EfCiqw6+MLuKBg26HH+efv/Jkg8bplQmLLMb7qgRNfKf3nQxBkd3IG4uv/+/vHd4ZOntDc
1xZkxi2hWrRT0HeRZ24VZ8gknNCK6icbOUtsZU9LDYm/Xcs1L+5HfcvPt9dB38GcoyHsVUQt02NJ
9CMk7jdzIsKJKLQKH2q677UkpvzCQGHOVb0xlvhFPZqwZTgFmFwwRS8JrckzekXP0N1ny4LGMeEg
35usCH5Lv49e/D3jyq41FsHGSa9RTodM+NbbwMlrVRbRB/JJf+VD9FHASOLkf6Sf3DKUmDg8V7Ry
WvAEGMNov9fyZIBVAPrTQuFtj3aRMZ4efkASsKz+q8HwrwtqY4+L3TQAW6f2p9RQjNXCZlsH1hkL
lEnIFP56YXU1mJHguWGOmigbFbxbxeuZztnK4BRnu8CUACxOGr6sUIVr9OxfSRBrVuFbZ3yzmRdx
kpLYZUZ7k1c6U5s+INMuTq7CzJ217C19lXcp4bKxytCZmMZq7PdSFuNN1iA5pfVlNtLjZMNsmI0M
SYVjP6VWyoi3rK9q7rccW4FcrWqd3pr0M8bRrnbw/TKkWKUTHaruyacljksTw1qYdldtPwLN+yRU
aaNboT6IKRpB8dLHa9OzHfID0TB8yQF66lPesOxWGzaNNa1jRTgQP1NPl1Nhs0+0CQN08S3tFflp
ShD6Nuetp/kWIVIb3ofyhJGMK3si9udbMroZBrVwKaTx7rqGZayRO9O22TK1oh7O7NQzO0wGzPM4
5Igf8+ATSyFxRfbqxS0h28/RDzgIyKB5Lmo9XJM6FK2w0n2fCWyFVJmku9AZntOSRMzMf2J2XOEb
MokKSMZqa+ECNQWpiF3gbhrpTGvkNxOofvXqMCZy7ZYWD6zvtR2qn25CiqvN1BQ4C306fD/0jiOP
ZD/IGGLyhJ/vLHj/62loio3etUf+65ehh4qrddXJjCd31eSQOIZUvoQQ3FeG1eibMu5pgaKZHlX9
ySyS3aiGaM3e8VPZ+p6yfWsmOkmRbXJghacZH25RWfIJ5AZZe3MFf0tV22xWW2wN7GuaDUJlYKIQ
ALDtsfsHfVBuOGf+MEYgFTXdR+nnniBMdKOrFuFV9NOW5O00BHoxrCRBdYy9zsWa1vo6+QB2vTNV
fgM8vRbWaDGlzxycb/obQ8kvXNeovIlR4waHKrcuCJfb6C0D+k7bMLVmjyloo5SNRPAAhrTQ+Hx8
JBGbzs8ZDSTNIWybPWfOnCmbYgiDo5WTi0kI4UCoF6zRYYrvDamt7H/KWJeV63p00NhwzCUSWDT1
i2VSNjf9No8l2UZRwdxQYnxuiLWcM4RJZKjWQ1AzoLfiVTmyVQR2dSY5jFQGQgEB3OPdhe5Q4e9E
U7eJkDfhrirXpHM/FU4s1z4BGetZA42JwHo1dZpkIcyZleX0t1xDXBmHQkk2ZiClgO5Wg6tj/k2A
C1eU9kmdMhAG86uVP2CpiXVW0rSfLby3mf+hwHWdZvRSajI+PQbuLx2GtRVJRIX8jrqb6cr0FWXT
14QVbWWrCscjghrSKqwtvty3aqLlQwdjVY3iI87McGW/Zp0BURJWIdFYe9tuL0XGqNa3aMSRugsH
Fjf/Um/KQbWHyOqBdFPE686Q7PryDZd3tB5aQqzQ7b9MoBtWIkdJWZCDqSI+VEu3trJJDhzsPsVx
8s0IyehQLMZ5PeEDGcKd7riv03iqhP/FZCXyiIsZt84on3Xa9aFDc1k6nHyj5DPgzpB4MPN7WQQf
lwDM2IVmGycjhXox4z3IftqY/HewnwjCw5BUf8msLvBI02LUMJ+LmhwgmkM0I+rR67JWbXutvxtY
2zjG+4sJXf+W+THeIsncvIwLghCtH6gD3oKiHw7QCX71s/uTCAljU6Xadqgd/S+01kXp+l99qrRt
wT8PoqwA2vpfcVpVZGBe0tI/grr3yBT8VFolhMkc6VU4BGJn4uijLWFK1n5/k6QwjxPtknDQ9yCw
RxtJ/gZiSSvcBVRHf9bOGf9FkinT4c0pjA6mhcjXlu57JJmPwztklnAE/ysO9dL+styo3dqh3NCi
p5+fuhdXdNHS0SI+wwnt7RzB9GEwqxnUZcPsc0TJjHOLT2ZnTs9/eYMLAvlfQMvHG7Rs3p6L0tDU
9XfSvp4UxK5xA/+IQzkJ4JVSTeQwBGewShVvnKygYSTDjYnjIwUW1z2o5eL657fxm8aYy2TrOuRt
xMakvr/7DA0ozVqA9PCImoYhxZyQ22l5RabeCouiM10+zJJ4Ub9I07/IG5cf/d8LgGPe4ZNxhI55
R71TW1aBa5eogwmxWEbSDePCOIqcjRrw085L7m1gDQMKGWLp/vw7m8tn/+6VDcX6yZ2rW1I5Cyz5
XwxKwyniIk8zxQgqqm7Ivo7toMHzaox9G0S7CdNBbTTjaz47v4ghrj1H3slJoNrLIDMvVORsTBNv
gux4rnOighA6nNK47i9KFV8ziyIercPf5Knvgb3cMVwpR3dsU0humffy1Cmj5eNSGR9FV9Nf0ebj
sCgICoYOXiJkfxcGHnhcfQj0JCEoax+GF5G7jND9qp/wkXB2NoszwZknW8PxX3cNNg2zfirbsj11
ZER0Nfo9W2g75saIyOcf2eAAlWpgXIEW4OiB4OJMNgBaOdta04qOUU/EsF2S7ELhbbz++ZP6/e50
lMWBzNFt22TI+O6DKnJZ6Vxp69jRN141PMArXVSbqu8+N4JKMKppAMOS+FRbYGL+/Nq/r268tm0o
lzOJMpEE//cmSX1zQP3eWEeDWKt8HpstIk1An7bv2Uvb9M+v9vty5SjbNRylLEiuv+FtrRbDF2pJ
6xiZ2s+hKD+g8f6Hw5sYGTFk/s8/v565LC/vngECWYUObpbbip7Af3+9pMoqOh+FOia+b28iLSYN
uN4ZjYRF1C3NjmVEEBW0/QPtuSzrHJmXYLctHJqAy3i0qm15EEH5/BCNZqUbr3PBqWqA6loouU1Y
sOY2ULegqY7U0O5flg/z9wXUsRTLFxdMCr579wGRM+dPQ2pJiAiavaZnke/ipr4bnRMcR9sd94ah
fRYMwiyXt4ugCtxANtJjW+SIg4NCpCQhye+iVSpxT86FdSHR/KMZlcHrnH/wVTXv/nzR/8ft7JqQ
Nw0uO/v9+2vumsRwzKUyj7QaaPArph3KgUiJAvBgQED08t6bUHc5AUydP7+08T/WPO5kIJ00oG1p
vd8PbZq3vHZmHh9psFU+TyvDQbnTEyQCvcwlkqSfLkbrlDAYW2Zdi6a2HvVxhcav/8vd/h6Fvyxl
GGSkY0hdwXN+Dwzt9YhURtcyjjADWa8W9dC8aH7u3H/hbi4/cCrngaM+1Gxwk3++Fg/G8H/vfReX
jkJQZzOw+X1ZWUJIdSBdx1LXv9ATLFGOiOmzcnaZSJ/niBG0UBktUH8Z4egxac7pEqYQWm92RAhK
qhnfasPez12hbr040rkngqUu4R8t+SkEWm0jBpe3URr3OaTEKH0JcKMzTkTF9NgziSkwe33XqtyC
ocHIrURTew2iYCPos6wwjKhtRpQemluLaPoidb1YZs+9aPcdsMITQ4kF0a0m6IE+K9heQg0m8g9o
uhWSyJc2lOlubbCXGflbDOmNROxmS9iEPAyGvw/AGXGjeJEdjOcgNq3dsLC7g1IjOKuf3sZB7DUS
kgctS57rJcGVovbc9MPMXMxl2Nlwooo7fSaNoXfOuZ2+tEFy75rQ4HSWG3+5Xf7Hhg3GliOry7bH
AeKxmP1rw84jTo+T5qtjMEjnNCdqh9LgWxw2zlPf6icnQIaRTGgGYoODTKPaFRn2r93oq4M+1wyX
acEGFbpis0t3BAjTJ0DLyLCkBKpQqQ+khRCBAuTnL29c/f7EuzpsXNIMXNcRznvadZD2yFaoAY8P
mahCYzJr068uCNS3LKvfHG06pqmyL8k8+1ifUmbSeXdvXQnkpmQ7RUJDBimDPJQPZ59cbbrPAvVg
PRL9rolDEsC0tuKPAdOqTc+UbwdHHstRyayhYaxluJ8FyDXiILVMEvrGJN9Cpn40xvL+qKxazv3n
7I5YgYXRHc1NCn0QOYs7kAAunkaNWUhaf69Bc5+8MY2YFLJk7is6ePUwkYb35ogSU0oWCQ8dFr8f
1b3gCt8yH6pejRtsX7TovIBxffnzY/w/7DrkWCjccSyoPMQPLPq/7gq9asK5d9jCUmfv0uy5gumq
NsjZ8Be5S7hDCxLbWFSjSSGxg1e2sR5DRBGJWwa7OvnL6m78tqUCaV7WVyxErG3y/fupoobBZT2B
GAvUcLAbJBW2vRkLvb4CUkP2/5S0OYBCvPAmCV7bcEapntsM3gi+bs5dZIR/qXR/X/V5S7iaBNB8
l93yfQEFdwxNNs3DoxlGApkpMZH0K3wooYRVGLRnTOR1tqVPF/r908FKiS/Qe/MEck6s//Jx/Vbv
L+8FrbGhi6V4VcsO9a+PK8OdQzayPh1VYCwxRwr7elvtIsaAq6HjQ/NNE+krc0+vtTR4yR3vTRvK
W5BAf5qqDBhp6PP/dNKrOO1ymASkPI/z21/e6O+7k0VBsRxKMDdxQHh/NCOUOBqt0h6OWk3oJ95J
/ZAF+hl1LBGgjB0BxeJdydH833zf3QMbrQoebTcCPKNFz2LGhDLY6kMY1PWBhMgOMKGTndNpuITb
EaHvc1mN2cLlv5KpXL6wQmQnJpYYjgaQah3LcJE0pTfJpN7MhfvFz9uf+oz8s5iEv9X0NkNnVeYu
9nkE4SqWNBcXYXVY+cDLHIWy0Gp2AqW+bGx1UBW843rK7E1rVs2qxCx0UiGtbZRpW3KF7V3XEGvb
G3a+p1kgkAdh9p6LPPK6eJ5uPNM5XcnhSG/UR96oOeuC/MLTKBgLP76U7dRu+6mQu8cBpGCgh/pV
tOcZtyTukNy6zWQ/ev0m62zzgzFRzsdJ8IEEji9pwxE3iNKNJlvjgIPzV62jB+kFRnJ6L5cgJK7X
6jr39lhEY5qGJ93pX6aq+6IXM94IbTOgtDpHhvbcmC1GnBEthS2DS1B+YuAf4zlw3aNFgNfjJB35
9a8xR8Eeuz1Xg51gnc+BcTXSiD0u8/eNVONfao7fb35lcNLHb+wqof922I3AU5aouZpjlEBQSkj1
W2roctg4eIC3hM0zF5n+/59+ZfDYS1sypLDF+3qzDXSz7cewPjoJWSxaIS9p17unWMtTgiWtyJsd
sWtb8lsWVVaGmecfvYLqLOf854fKfHfAIeiBUstkJ8QMpvTfnqkc64dR1UoymtZeK2hOZx4itmBF
wxbZ7w77hjxYoX/RZDd5i19jJgHhoArb/Rgn2jasB0ZlznCJovwbhQiNY1ODIqqvRy2jdnIZ5c/h
k2D85xUos9dzQQpY0myKcTT/ttI779tLEEpNS1iW4HcxSdBRS8zFvxYzmTKplIi2jyHMPc/RQuM4
Z0o/ZoS7ZavHn7EsGsfHd0kOIaycosNg+/MxhjlB63v51vGRPK1SJ0u3k9AA3Sbz8fEloopH4j5S
eNbKe/yV0gqah7QuVkHVzkcTgEtVtS0JW0jRO70SUHQxUNy6iQySmWFKbIljpGKycMJy/L/f6ihT
tIDGM85xcQRMD2bYan5l7qRB+51H9vemW9dZ4ytyJotwRfIysqVUZHupkn2slcy1Y+kfU+TaPtyR
OYNAu2qXbyfMQgwkjvny5fGdS+o9qaTQUxjbZDHFqtCfctVilqnjFxKhcUv7VbDnLJruR0tCbdaR
2YzhS9WxabGKoZirXrM2Q2issQuE5ryzww9hFqidXWFnY5aAXlyzopVZh68PZ+Y/9iv0gljuAmDb
I36gbmIsU6ayupMSbxBR44uMeEoJeLatyQ4Q2LRIDSkCMtpgIgM0OpgMN55jozde87DzGrQs0PkT
RgUpA1ZjkvXJxRO0S1ml11PmOGc7Ex69Z39bSlKOlnV0Gsq7jGGZlAGhialsw32LUezxLpmBX6CK
NwfS/SJ4j7l6aQn+9NyEu4HjC5N5JEKelWrtWRNFd44RP3G4KJHcm+T/1C29JriCd9+v9Nc40N1d
gHa4lq7/gucfqjXPkK5Vgn2pKTUvBJ+D2k9eAuKCb1WMYLYgYnpNiI11eNh12LY0QPqMrrS6R0zR
5tjbJ+zyuLX23IMB2W0h4lWh5bsQutAqAA60Igag2DbNd7yze2K1jddBEr6eVIGGB5SW/FSo7IzK
ZVE7qbNKUJ4RjBjuWkSuO5xbxipqOT+5FTFtiW+9IhgzNzHqml2R4YdMOghbTqQx/wk+0iO6YbWi
DWXIvZOGxsHM5D7gsI9GfTY3ZIAfp2hYM/pI8sr4nGfqo8yzz04TICztQnyluOIPZldvtd5WexEY
WPlIxLV0LP5liKuv7s1PCGepnfNUboZaRvsm3Ay8aNzV4523uWot7PH/dCj1BNmhUxPiikodI9nz
w5g6LbLcsXJfTfRdDGHoZSpKv3M+drfCIG8q1wgVcAbkVX0afUIJW+16h9vo4S72UdjeJdHmay2y
ou91+FUPZmvnNkYKnAh936SnhNmTOo6tleM6LgPu19l8mlHGvA5oxFdJlIaIk/hjWnUXjDwGq61u
oRuhu2B3ZEbPoRjvUU3VL3rC0LIIzn5T6WdXafle9PieifpCs4fhbyO1KcSF7Ytn9AK8/FwTZUqQ
gU4WaawlmL0sJ13F7Lzw7Bl5Fgc5WeULZIZgDeWyY3giUzIDmLDm6aI/wnrrQbNOdSynCAjSvQwK
F9FQsGy9EyyyVkcCWYdnmiXhQcasQo3OA5GLTtvWImm8FhiC1zPAulgmUcwOQFSXMOULt0LPGxAo
9HAWnIYdpJsyQSqKtq8861G0KFMwnKQIK89u/sRJpT3T6k03NCDddWXHYusU0l6nWhEcnB6Ga2IF
1St17bpwcvlExYRlxW0uedsZV1doMZ6IZ4w72QozFGtM0xA43bcuDRUJip3fPyR5iPwy3Rnvscqn
OwqqkDuAyO3BrrZKhs5dCxrjVvIwVRxn1wB24mOED35p4A7HvtLOMFATP2BI1umfi3KkJ5cPr4np
+uyU0+S1ZXBDQOy8JMl3NgYmrI1wSFPm1MNJsgpMbJuIeeWuxWTR+z1CqLs7GvCnbWVs9Woikh2k
2HFMg1M2HslXsrGWtF+JB6p3USagnJcJ8efIkk5F4Tw3+ki4svs17IKDi0/mmLiI4CbE79uIsTZQ
WkDnqu6XGO8PXSOAlJvBKUJNvu9B4DBljE8azGFCxqAVh3mJrtGWlJUlS8qzlsBPAzFuG4V7K1rd
3o61Xu/8JH6SOa2+tuTBL8ocYrWOJ61DYX6Islw/BFP2gS2fhQqNKldbp9HnNh2GJPRta2piFwvS
2Hspw+BdAA1zJALtMU2NS1RE0mlOJR7caEUWrlaVPM26urqx+JUEljfBvlqhC8AlrUa1iVBN5QHz
boSzxWnKKJcrH/CvfPOryQRTr8xt6yjq5jS5obrnY4hL3WsgPTABHnB+absgxSiAW2y+MpKk0UYc
lWfgJt6G2JY3uGKynT9XeCVcYmlr/WJ2urhybEGrBp/mNtQCJz+yVrRJptg49Ox3Y1t7hW06ZwR0
3aZQRbhFuqXvuK77vk2nbVEl44H4BTzny49mKBytjYXWgnSHFDp7fHmE5dksoQ5r0EtlBjFpfN2I
eOIulVAvFUtlZjf5fZ6KfDf07bCeF4Jh3SdYfPzOWVe+bmy4kqBsbYWXcgLBinsM+u6AKm8mtFF3
P1rJVUad/cWCt9GQA4pfq4CxNg79Cyq19UP7WyQRY5ZQfYXZjaowTsODq7WbytfkJcvltKn7+s6R
8ocZVXuH/NCDoXuSUoqD0fgDOQfuw6x5sm0SUPTCUHvZkUCbBFeTHvfNbKYvkyx9Lw3Ss9no7t6s
M309C6S2cN+J2AgGY0eJtumi2do3mCfIhtAjenGcOkJJzPZEm6Ft4DNmunXIkoqMvkq+PMYyXSuS
g6XVFu87fyMxZoX70zq3OdnUi9h6DAQwm+RcxLI+mEnHONkPMFr3rUSYN4zwceedkZXDieCyXRSE
xln11ml20h9VG7tXH1mQoMGza+f6Xo0i4dcAs1r4c3eMDKIO5lM+ueUVfRmSYllqBybPQF70mihE
LkcEpIFWEASBKX4uXCe8KOwTxmQ456q2PFI2FJGIw9eHs7yN0BhVWbip5+ZcOZCklQtBxm3b9WMY
0pZCW3V94lWVYXgj0tbNGNEjKmhEb5jno2nVh0MSlyFpQ8ZTSXck7r7ralshRpC17x4iNCUgzolz
VDqGe5ljvbdKrO/DYmHEIYpPuBYM6sJvSIvHfdmKO4rW3JviGvi31flHDnno5LFGr43KqUlk7spd
ZKqvkS8EWSzNYlSKD6aefvbHQW6ZhxK/k+G5t/H6RHrenmrbenHTcp3IWDv6GTGgVsEJNCmHl1w0
+qmTgccQlQCQSeY0i5u9ge3XpDR/prf3mk2mfkpn9CqDnxwI2FWMt/t+Q/hbeEVOsh1m7M0ASuyz
0bUYT4Y+OtJ/NDaYMlLShYKMA7O6W1r0kWW8Pg40j24zm7FA3noQTsgC0ibXblbujdaJFSGgjJgI
IrBk7Fc1/Rvdv/LJenoAToLEHu+POhTR9DZ1RXim3hcs40i6taqtNxpPPhl8M2ngNoEvdcfNSdaP
lMRdIPJovEA4/ZPmDgd9DPRL22mQswMFZUhZyS6HoR7r5EBoWYppZkZ4B7MAoUoTfbP7ZD6MQ4dj
1c2eayNhQ8u0F538u10sGpflnpzOWQ2YwSP/4I5V+ZzPgBIMzVp2zmDvl7zW2CefetG8VNn40TIG
/5luEXqoMjFvPSZr2kMAZqa4QcyXONm+STi14G3CmtfPp6jR55vZAR6os0F7m0R6w4lE8JD9yw8J
i0Bb9ZXzsObVZnuOaqajFZTzsk2MQ53k1DeSeyNdTFU4wJoS51Fvkasg8Ifurcr5Bh3AxDl2qlqm
ZLM/ZYSDkQEjlSswbkB3+kcE3AAnQDzKOBVz0YqY0+EIx+dDpcxN6Jb5E2rs4hCFzsgooHtyRGZ/
HXjA3BlbUJc2IPwQRz6XBMrWrCaHKHCwH48dMQxYMx9a+XLMwmMsP1uVRj2YN0iSy6Y0vBbJ2rEp
q+gQZtM9qOZiK+Xsf7ZC1DajtRqKuL8HveSZixtxtWd25Rrp9xSF5t0X8uYqEgONQaTnCS+1G6Xu
K5ERJ2I9gktXSfoXU/2kmrJ56nsUkX0JXX85Pzzu2wFN+HqoYbg0Hcrfzhbj8zjUxjXuhPuR3cfd
qAk9PEaf7VQCJOjRx3q13dWeO0yHWeOcxwn7o3QHedIyHYOlbuY7PplPY50rZnRLImqsr0sXdWhe
Z8HTgpQpCRFeTckoATSJ8SVrgRYMSb+30iU0KbeclxRk/6wAoBjuywB+5R+uCI91vW7miG19GRd0
S9gTdxvmxcJnjJgDbmnkkv6a1CsaZ2iu8vGQ6S37ZC1B1PQkguM13hQd9UBakSPhpMm8c5fsYSMt
5JmtZlpCrhAglfkvWhnuhqkKWcF11q01c5wOuoErwh+V2MaI9C6iEFvEPMkpY9h0aO32bI4gLUeG
LI6qYetPiH/jCQlzkpS71kWqMeqttqunqd0Vvv6SMwM4TTSkH+2tuQm/w+/Gg4PzdZV15EZhsWZp
Nq1XRvCvQz5daw1Xl6SCm/ImxvFIZLbWhORH1ng9jZ1GMti6XVhGTaxIXMaDUzVps/EXVxNW/eZW
Vn2zywMXn5XhnFhI+h3+amdr0vzyoq75aradAEnWz0wTUO6s+mBZw/JJ+6AjXw4UJwNr0j1AyFeG
ZeOXVGFBITYuTS1K23Fj+QPy9qDMOW/lzXVo2+RIpPUxa9Pi5FTJt6CtSCAORhwdkilYIZiHPRBJ
LfrZDbKtEIqsu45oQV1h4mxz1dRPIqaQ9OP62xS6E6U2uiwn6gkPzfB+msxdrGgkWo0Bw6kPWnHM
IkXDrFAdCUxOdFbZqfTn4EKW4LDFBOCS8BJpSMDBnFgMWVXINczJ5V7Tt8BuNg6Hzq6tfeSP1wDB
5X40zV92TWRYpjtnchioNCWelGqKh32ILJMoEPEmURxvLE4UHJrAnPdcv71dfxwclgZTsK13w/D8
AEFRG+k8+EvYivMPZgKpuXH1p2jVV2F90VT3WqFaXDdtTYiqY5FkV0Xdpg+M9EIL2R+K8Tyo8ehw
hjiWIMAI0Mg3KH4TqFpWfbJj82YMTvPM+ZzbczHIZtG1dyAyJ6684cs9FV06IrqVwZ3+vdfHbrWx
g0D3WhtZ5aSF1bmuCJRI6+pmlN30qduiKV/Bvq5vDUJ0MmjJV5mbq92pU9CHfPLgIba+Kt6Gmv/w
YT1UA+kwY5ffEqxCnhGgvqxwVawSp/1YdeK1x4aMzWgCdiLXduyDCYNBtGbl/5ZpIR601KwuA69J
3Ln6qBXuG7XKqpJOSsCFS5lLU2OX1jkGmjS+VA2Jessps86nfxqlaWmJQ04oXUOaBrsZe5e+dC3d
Pr1W5hI30aUvvvhpAOPCHl5NlFVqr1eF+cnxv0JR/BaMeGakPfib0EzxRxoc+0dTOBtslgaRkC0p
MWG2D3DHJDO5FbKHHRO64QXn4A/ZUcjZNAZWllEpcrZwBCGYxq1mviaClphhdNYPQKf5mzaL4FKE
Oacdx3h1U/KWAuuL6FV/M0n5q3U7PcVV9hzUHLwk0Qz72B+fhklqKLC0ZEN2iUNuR+kcotY8NV0w
bZpBqK+9EamNNqmDleTixln0zC1fWM14QI1ielqEx/hRwRWsrkbE9CJCdcyv5HqpBYTR7nM0JW2w
m3X7V2jQj8KVidG7QxYwTDyrDYrV0Ob8WgwsO24jPjfc66swmNqDmPsRZ5WWb1x92rBMRNuoHU7m
xAi0N6rrPyDIRUAG/Gn0Yl+H/y7oSoyxTEnEovPuE0nW9x0645y4JkqtlZ7FL6612CsbhIOofXdO
JTUP/RsZm5rfUjn7FoaZ+IJrbFgF/pyD3sEiNM/jT9sCzjfrsUtHcAwXr+CyoDc/yjiq97BEsJ73
8zeo22GF48e9DmY3HK3BHNajCHvvge+CKgA7aUS2H5hteRxMmrUP0SSD4uT4f9g7syVHkTVbv8q2
vqcanPlY974AoSkmxRyRN1hkZiTzDM7w9OeDrF1ZVdbddvr+WJlRQhEpERLg7v+/1rcsipdeZgJ0
MaPpYNgtVViWdU5ZdwdjZNrt5iynGIIsiZ63xFju9TILRFSRGtBnH0NvJTdM5RuvtcB7O8ybTnHV
34+9q5/0zmZImdWtaEolb31ObedrIiSjnW6Wch+N8n002n4/9nnpk5dF7dO228B1RhZ602pR6UeE
NnGnHrcRf+ghSVSV3LesthodXxjnJDZUoHZTXoxvVidOiYHr2VZvMdGq5lSfSmi93CLAi2HVAG46
XZB4Ej7U0iklzW4ahH4KuckOjtVdLap6vziZdju2AEJIpMCxPY5cOyxEnXWxk/fh13aEmuC0A2dz
A2QDsH/lqe6Yng3QX/7iWId8bSaS30PgKccGEK450D/RTwQ7kIoEMeMYLhirtLD5ws8wv4gh6JNE
u+7G5laMk3VSZgzg1NIv7rm68yG2WFSLaqpTOF1OaaZ2uzXUbies7rHORfeQt6lxKoyeUqJSXNpb
azSNezOLrlun+qY6uRPU0mgODuIEChXw+Kn4ak8NQ9WppOtRtdUlN2G5jQluvpABAYP5CUnz/JCQ
V2tls7PqN5Kb9CFvHPPKGnJtx+3jYlszuICxiXxieCfCcmbrmpmonO+oIe/0FoZHCu30Hs0qTbrG
mj3TGjuuxmy+03G5YRyuwarXjX6vONxsDdE5xxDIjF8POBpZK5u0ItYzt4EKg9V3OAA/BdAFJZ5G
ONESFUMuPuwxDopJ2PtMGxjXFEG52k2s93H+7sS4s5Q6ZIkppvxWbYuP0C2/DCZFkzl/6gohnoVc
cJuifwTrUV8JU35nzR/vME0Rkof6947RamdYorzuAJXsdVzbHmVtmAqR8dCaZrBw43ysuBkRinM2
mTTt48n4Wjdz8oLe4M3RavDwbvtpUu+MsmeHjIfrYVDjG4Mbsoam7JroRkxHlFuOpH19kpsdY23I
6Vzp0ngJw3dWRE8FFaOHCpT+Lomzu37IVToZybxf4hiDKZE6Ryb012NJOV1Jw/mxrVUun3428Xg3
gxeGownyjppUbEXdPR6vF8EU6EavrxWRkMNUzuVwnuNsoBvUvGTm0O2arG3endWKEI71dNc0lXo/
auUbfrr6Mlfdj3KARibGND9ko2K/LrNYCXWLclvNeD+ycTH2gqXXsRvclAmU0t1G02WAglQd7Dzc
6XaKKJgSmw+BhHuVtYIKzL7JrlvU06TiLRQAZ3FesMjg50Eme0LJSaHLzVUvFuXjmE6vZPFN+xiE
7nWojVf6WhqxZimZbbOYK6p2vkVHN98KbmU7ZZqo6g7zczZExoVsIiX0DA6taUZmu3lPE3po5GOM
ZfNoSdKztt25DodH1T0ZxI7e5VV8qOxKe47iMbCFWry3dFcOOZiKfVtp/bPdFCcm/jtp4Xb3ghCv
MucjhBpQkcqHVs/vI9CTl9jFBu64TiCLnZn32XWxICNzC/Nk99CnWMU7Vn9VEU8K19jFj1ySdkpL
OsXvAL5usILDA/99fl6kJz387/zHeB2gtTzAC7kyb8XFecpfre9Ug0VN4qs3koZQQnKhbbTrmUEk
u8Qn555sCu7C0AHmI3jj9np07pLxER07OYEpubTQbYxdENwGt++3OMu8D8cjZtmbgikQe/PcnJJL
cpEvzpv+A+wNs96avLKGco6PR5Td9KEh7RRAvRlkxd75OtGuOqqn/Gq+EPj61L0TUkUzMsMTZcN+
8ilcE7OEE0zp98N4oJaPexUlCA4S9Taei9k36/gpHup9BxANtxSNyqF26iMgRHkI08HAit+6fqrP
yskZy1tsd9WtM8TvY1VMXKhWQN9a/5oxEfCYziqgQTP7CFr/Os/k+FHVwACGSaluZiR3l2FUX5ao
3HejzF95kKJMInKvLJL8lUqyb7ZIEDIzbvCWG8arLi0qZinTzbS80jF8lBzE42sbWB4em3l/6ccd
jszzJQNcFT5e7Ht8lU09WjtzDRLYNhsPvgH3+XPXjlPqiDWun42Bb6/BAmHTtedtd3uUdZwaQ1Fc
a7TTznS+rpX4uqByu99CGv6WyvFrt6U7ciSDeZeukRxVYa/pHFtGh0a/bD/lzsP2kyUkIC0xWyrE
axZASLi2TYNwv/0wXLO2triH9QjGNTDp1/N1aVOEw4PzK89jSxII19SVX89tj8DarLd9xuwc17K2
vmdXMl6HS0jK7faXmEnNupKerh9pNTYccszCLqoOc5+33ZVak3BWgXdbTGJ6ttfs1vyP7dHfnksb
AE5am7c+fdLnpWzifWsLjEzdmkXGgAYRag0kY+VTnjtsnTkB7Qd0jIJbj4hxCNGo3lIyfm225yK7
zSnpVVdb+MK2oR9L7fRnasZkTeBuFCQSuspdX5oJlK12TahY32ikvf9TO/jv36b/E31Wl5961O6f
/8H+t6qeWyq4/d92//mEXb8q/mP9N3/8zl//xT/h3LdVV/3o/8ffOnxWtx/FZ/f3X/rLK/Puvx/d
7qP/+MtOUFLhne+Hz3Z++ORT67ej4O9Yf/P/9Yf/+Nxe5WmuP//z3z6+FwnNDxaYybf+r5B+VDJ/
Epes7/D7v1z/hP/8t5uETsDQJv/FP/oX2d/9TXVRt9vCwuZh/sL6m7/ZNgrsDc3/j38B/dXfLE3T
LBUIPT4cfX3z34H+uvUbvhyBlUHTVGdV0v1vgP5CbArAPwmPEb/YYpU8o+/XbTSLf5OstxqBz0MT
xWeqIGBtovtaK/vDlmeSx6Kn8ZYjbSUsa9vbNhYpNa2qpkd1zuqT1L5vl9K2cVgoMOtbLy2gyoQ7
98ttlgAdM2JKV31uHVOn+tKrYcxqtWyvNSZmsV58Wl3lRwl1bRSUXiLdcT/DW/PpsdE4LtJreEK7
aBIMhYN2RxU8ob0cYSUnAr1sgTOU7pAGREwjVB8WcFladqiX5YpQWkr2NNlOoQL3tHGKcUf/H5Vm
g3VDo5vgQpxrKWzfga63RvvctO7yqgKmpybqD26O6o1/XIZfu9qyaMGEkB28Tk+Iouoy/OxQxHYV
AipfOHO5c8Cpe/owjWciT4HKhLUMJoXw6T4CahefJFnzHtQVHPWQeoUCbkoHDZ6ANqUYDupRsoDS
UMxMUfyhJRncmzYtQeWon7p4YnI479O5FAH85SzorDUp16TLsTgDVSXA90GeFsells+1WsR+H5qQ
tskaXWVdep0dUI3/sFL7IWuEOPVZtCO/m3W0bl/yOLo49XzqIX7tVIt+KCOdbzQdfIxBHvARdg7z
1yhPgiRQbcrq8FyvmhJbOaSH8GYMUdfFIgLH3tgXWwEyCJqL2kTW3cEHw4tHV8KjGwdNcOHzyMKM
YmlKfoI2SphN4HIqhC3D8tGJ/dSMnxMpVye8nFDuoRBR0813Xa6aAfE+j+bo7mqnUf2KqNpd05Oy
CwsHcJhbTQEobvpCbRruC6DaHrSn6RQr+XmZ7tH8xce8zkmzt40nt2gZ/Hp6UNIByU4zio/mykb2
dhWZ+qdcitEbQloio8bXq5jKJZEcpqlRytUOVDU5cXIM3Hbb0c0dbEk4lSRaz0BTGNUUJRnh59NY
zUmQtdo9sC/br1IRPzkKjnSKmb5YNZBNrpJI3PfKnSr4MLMsOpmqfJ8G0PXoIxw/pwpfaha0nnkn
gBfg/MISHSk5IQyoks5lV35P8nuyfl2OQEUaORoDw4L5LCuXoxfmGX5J4VdUGXZy6k+K0HwCINoH
K0qhHYoGjQfXmdOOfOIma7Xa6v3BMb7noVZ8QQ3UNSZtpuJszJQUNEA6hoYs3XaeoqV818qBhW2S
MFVKwmXfVQ8RsrJ9ZXRHVy+pXClMqpCbUw6cD2lMacmMM/1Q2DvW53x7sUKTQZXxzo2rEPCY2Gvx
cCWTcPZASGAm5+JpQMX0c6ccKF3I9jAs0UWfLDCm1t4yhsUvJKKtvoQ1TIULDwM0qtoWk99ULKBq
FY0HpSDq/vTw84LEUqRKQmcmTCrGjdCSO0GmdWD4SaKPt8X83HfKcjDrtvAV5ygKJXrU+fWbFOqD
qjrvQC9O3UirUoNDXxXGZSo4kYvClVe1ML+qdG8SaNUHCxO6f53UkL0THrPCZ/YdJc/J2A3ekJGG
G9EIDrWB8jKWpnUVoC9V76slBah8UPID4DTODfMyk09xJ7vuTZHxa2pkIaXYag4Wgk9ObUh2Bq9R
m9XXNrXovlj5fmGlLqJlDqISNrviqh+RRgWLenKRgDYIxyjo+uJHnEsAwvX3EADFrXAW7k0S+pvJ
HNRrJ9x09bwQkqwqpPTOBnAa+noeZQq0t41vGLCu+5q+eG6PN4B9oCmn2Phz7WpZrDs9CetDZRGT
lQ3dV6PAMlO57mfSGG8QQmkvl/iNEpiR2rxSv6elwRKu1vQpWwQxBhhtbm27OQGfmCKxmef5Y6aN
jlR9OYbggo5qUeGAT+IbPdKvRjBUjETTdZVgFGvKsd87GRmZLSvGPBGXVgStHpIsoFYH0gpYxKDp
oYo13zZe2i8v9mTgwO/QCDiL832cSRgWDBEkWV/HY3Np7Kg5kin2vZHJt7R0UizS8YDJnvJTPL/a
PfFvLWnvO9OZeEATzDCXjzZpuV5agkZIBHAPsOikByrT9NokH4+ZOv4A5FgFWmbcjB1xFUlPkyGd
GlC7ixIANQFfmWT3qvHYVJX53R5frCR/6+0sexwT10TmxqiJRCnyc3X87N2CpIVUPlDwcWgJTzM0
W/eqW9CkIoD/kqzrsewmLcOzWk27qa/4jotlN4TaWbPgzdR5zWw5cnc2ZjEPP0JNmU5+K8zXCJjw
oxqXNEk67irF7Ywr5qBCRfEnV33Ru/uBGk1gMRFnajrUwRQRXe5+hY7lae4MzMQZ5WFO9Ee1KrJb
EYMeTJrs2NcTgQdaTmmRJjTGVy2IquaLQn8o0HMB1AiY7V6VdeYzjdeD2JqerXh5S4y6pv2R7LTR
pO6aDl8qdL5BpfbvKH8cHP8RGkrNHn3ohRTCqz2NPojK0MpBHqLs02Lq5jMzQZgCyRsun/TKhKNj
On0WZKZKnlwKn9hwyPsy3Yaq7UxQGFqw5AYnMHZgeXIKmv2VNhanqORrtRsWeqVFbndqw+yuBa2B
DlsV8SCBLcmMz6i9HQomG3kDtDnq1PDAWHtnIsVy6hbVBVFzZ1WQqDHo4w6iU31d220DDLQ7Nm1E
XZOA+j2Q2JdBlW/kcTOEwFhWdeoXU8bsH2rKt3iWO6s1YV7WhucI2uG1ltMQ5n7O4ukEGP/BcuRl
5DRCU3ulth2XcdIp3zBK6saoPLlqehfpdFKXrr/Fppj3S392k2QO4oQmbDcvbxlwUFoWrIyg1bNC
L7s3Rh1zX85tuJscBjPbpFqOs49MChh6g661HrfN6K6KiG6sqR8h1MHGMJEMWWlAVPNxrypQigh4
OLVT94WufeK3s52cW1P7TMjnoYECgVFp0oNpR3v6mBo4bkc9mVGxBGYB06ShVu5D19AudJ/JrTPz
5wmhyn6xM1i+Qg1v27Fcgt51IJiutSEW6yB9mSv4cLI0/Y2jnP3OxfGNZD96oVxN9d49GJGtHwaU
p1ZblX5tqzGVBzM9c3mxClNRSpvVghm+BPzMaL3rioI7GFU5owDo7WQJo2AdKSxFM2akVHzvq1qc
STymFIOfISs0iCIUsluMkoeS4gYwz2MndRi4Jl1pNxFX6hTCsDYNSArummzc71hlOzeD+cT5CS1n
VFNvtkCKG1VxVmTh+MU4aCcGb84Mvd+hluoDykMlUzNklCphXDpG02JomMAo4pM6YBcUmvXF6NGp
T223m0Dun0hR2kVQMb0U6dC+zhDUGuR6TQrwED0tgHfweVK5A+iz3johasK/7u702vgyQS2Chtle
LW6BaDUjvNTJeyQnnXzqVQQjYmB43HYbiTMPtWfBIK8ygrjuJR2YnM4mSQVcHJg9KDSlefWotka5
L+xkuR7V9f6du0jzjFoeaMRE3AWrh0Y3cdNl+T6j8/9SRN0Zx4xJaROaB9MRSulqeZP2TNhNMyZm
pNk1zb2ijrjJSjtGmE80WMIypbOaFIGTfdFYY/ih0iaA4Jj5pdy5izoJOQmrFxIArBug7Xdw+19r
xegYhBXoR4DRCTQgQuTo0EIJbMtEy5Nmq6mX2TDagOtFZF+ndFlTWNLMo+9a7GDtXRlab9FMr+/c
WIKxd+GpWO7s60O+d9BFgVUVy10HTWWyYNJ0+oFwTtYfttyz5uheF6QEHuWHq9lNmBSo1WM16WGg
xSi6CNi4QvZsEYOwTOQRtvRoeHGMpMIRD3QN3rvEPYnYfocPRB5IFsPcq0zdq0TkpyO30Qlac4Tq
cC9RSy16EnOkcH+XDOkffwjGZd+MFk6zrguW6EtM0+3c9kRWsIJh4fDWOkZ66ATDqqD7zq3xG9Ib
4z7XiqsWbCgcNqREPf6jti6ts2HWx+gcdzYZSJH8BurPudEY2P1VIpPOBik2qfyeu12zn0wqLIny
IKO2f4lNkg2S+HsHwmFPt266XpCP5Iqg/XZejKnxsuHdNQtAx/Edwsbkxm5Gv5K0F5m7QoJp6RU1
y5vkW/uYU91rpqz8EQX4E274zmffUrXh4DbLHcIbrunYaQAkCQHcdsG44lJjDDiVqLuqYFryVkSn
lsz32hmAqFH38gB7fRMWlWKAyAYUdu6MaBOeo7pLjyaQY42LlKQ7dydmzqPFfbDj4bqMKP4iA2Ic
sJ1TZWjzAVXog6Kmle9OrvFBfFwAPSJIMNF8FynCAKlxaddNwwy39PlyuJJZAwc4N2+nGXdtRGZQ
L/In+m7coE3+/loDTwwwF4aXCE/4BMygLVXmynwugMVRVi8quJ2FZvCBaABTndFVWOMj+TEMkQnK
eFWV12GGxKErGFbnqr+bxuVdrzFyqmK4loYU+0RAeCjotuRVuU6sOhqtRsnlSMg6IROTF3fzvZD6
6ANEfimoC+4tFveTIax9a8494eXyRECRtU+wQ1GljMbAssRrr0MYisNxPCm5GCksfkN4nHOdFj/S
rMGnkyY3mqStzGKbWWaGLjAV3QnV8ZObadZVa/TLLs4Y4yfd3pFg11+XYmQyVjSIxHV69NRpb+q6
+6wtxQoqiE5mbj8maIioDSt5kDmIPMmkKXduWTc3TRr7yIpeWjtKApf7wH7C67/XVKndOK3X9vQD
UGRUfk9M1pQTku4aRAp0yWtrYbzAg5lyMxWPcU+IdSdtslxtRMHUL+EKMMVa5QoRx8bXJj+7RHvG
9GCcCBnQ2+iKLJiEyRxLGDWA5aTEu1xyM6ndwTwMInswZnKrjLnZj0lXBNQgcLKFcKy1qayuVKDf
lMFXbBc9H2IfYIJmMyNfLzzAmc+iSj4XsbKedHgTA8qdfMq/MvP9wAeRUnHor6ORc7usuNrUwgUI
3tbGrRvx8sy/rdm2vJLJW2MjdVZhNiJYDiv6MOoryCgZ14js5Fz7IPzvFOcpGTMT7COc61kbLqUl
xLlRFXHmPmUX3raP4V0/b4+2TV144UD7iTaspF9737RVunNX29O2acxGO1frZtvl5k0vRYw5SMxc
nOt1E+ejwXDUxreWZaUHYcQI6XMX5n0WnrZ369ZD2Da1TuiyxEbyx0GovYrMnF5qMK1uKrlutkf/
1W43oiEole5krweormatzv6o1FI7bTvb09MqMcpk+6m2IPiZgrD0nhcmTuvBbo90mdyhJlD2uMv1
4udPFWrBnPYRset8aHiOxM8PSU9Lw9eERojhys+3+kEyF6F9dh7iSw+LzoNTb+ywi+Drb0sQbWRL
V+tme+RSn/v5CDRDvf1GzwRABKINk501GgKxW9+fqZn0Z72LBk+q6NmVARkPYNlxOOvrv5umjgUo
X5MRuuqxJcO6Kht5Jkbz982EHgpA4x9PSkYUzhLCm1jrXpQ2G8+EPkqmkTxy182v50pm6witQDtO
4Xju0Wj+3OSKbPeZkzxN1lpus7WHCOb2mepfBWpo1Lx6kMlOrG2PXxtCzuszk+waKS/9FkeNOjSK
ZPZqbkNPVMnq48zwfM7XCHSbOTondI1xpCUiuyxK3ItOOfzcVTJV27kDCl5jrRCmhYXqkivxpFnv
6GzHM7BNdBtxcj3pFR6LdbM971QZvecskSSJI9aB/YYwxJ/nQZ5dmyU8EYoD53NG7OBSvGvpDWqI
4ZxNZt4d6yQdzooNQXocRzoSUd2ff21yMfXnzJqnfTWV99vzvH8KaNJP1QVVW6SRSLiskch1qcZU
8ej8gU+t8XXZZ93MQN/W8eAXndXjM/zXplzfdFWL5dztefKir6+gNeQlJ+sLNutRDHNOOt+23yoz
BqQcMm3YVk+VyXmXGhhXlIlulc1t0h7pBqssk0qSC2GRTNU+7l9cLJk+rRDu6ZrxRU5Nj4F3pC6y
oMtrqM7aqX4i+ukmlN3Jae3YU0KIDAu+Jw+wDUhpPFK+NMN30jfuo7g9SFWae4gNj43uvs4FQEyU
Z6gwaNQ26YWIMEwDWtOTJQo/vbCs76nyCE2qCVC7oqEznZfZjK51pDz7gdk6mpPR3RczfYcpPzhc
x4WkSpeK/DZXDHNPIpoKuQaNesmi4YiFUews56yIIg0qPX+JHHSjuHvcLCdvanCx/BURka9t/ljV
qKYJL/3BlG7AHM2sVMlekgzZp5Vyv1QPkqSbHZZoyK1ruZzOgLdUxEu5jj3cpRUv6wAJpUpZ3aAD
L/2iGUkXbDGx56P01B4ryqB/X/VEeY96ObcQn6VCeTdUzotqtmyuKjpP4RTuAI3rnuVaH0r+0hXQ
cc3WUjw3Z8ElUP8OFmbZaiTEx03Ns5O2dDnz1rqxyxb9vXxxS3kj22o+NxXLM4O/DMJ1M1y6ATWg
oj83NGqrgckykulXjFRPQPqWg0OPvaVWdtCgcKB1pbeHHrB6l27Re7pt7/NzUbav8PiHM7V7ahuK
ONma9j7ojKq2JeygKidxisaXtB/bJypZniXGQ+bihnPzcV125vdThPwTYdse20jqN65G8qA2vEnT
YbrXrAhG64OGTf7VksN7aZNLptnx136xE6+GY+jNI1+GglcFXXj5lQ/8VeSEGOU2jjJ66Tb+mEiK
77KQj8kYIS+qvCgKL4DeZlSE1D1d+Ki9SwGEsoRHxw9eMXHg5KzCMKW9wUyGrBnK73dgHEN1ovkr
YcPpBMEdiAZL/TZqY8jx0SdeIxOOO3EyUbxW1+T90pAHrJFnuzQDKzu1tj2tQldtpM0OPfwzKwSM
8hNLTDwVVtJ9oVbwZUSotovMCVY6FUZaIQwlcVJdZhptVDnQWOkO3ZA5fpZtKVDqtRSqqK/Sf42v
Cu3SPiyCPzzDNs0U/H3RnX5v1bPGglRSCG121lShJdHh2ppCYvu94dLi7DKN23SGThSZ5rtRJICG
h4eqQGY66dOLqhXGPpL9l1AZchIHiNNg9gieK42pXKRMfCrs2nH5HvHFsA43d1UUG/u0hws7sGLs
sOO2ZZN45QxvVWvWJlQRPqFCWWE2a+iBnaaeZsY3XFze2srI7aHH+jyD6SvWZIq83udJgfSxQAVv
XGp6+ohSSFCitBVTi4HI0zgfkVPBTKHJzfLcvKtFDc0xhQ47UOqbLQVPYPplNhyMHjUyZw2XQETy
SBLn2r0Wqm9Wmn2hsI2IJqqwa9en2tGiK+6tQVmRpDXzx7Y9moSJpV2MK3eHy9obGHsPZg93fRbt
U0xjhaXJd0Xh/2GsE440KQTogu7sVN3aO7nyzTQKcgak+qMdkYotk/ZSJWB2QD9mKJwL4htGIiwy
SaUgzIbABnO/B60CLFxSf3a5DTOfRmxCodtDVlnfTQRTl/MZM+vzmPXiouLrDLqKMy+sie6rqi7y
AS59lCRvlsjdMhsjUdboUPWd5tiYRumXGdKCZC6Pw8KNXeRr+GjkBHrEcJqM3MHBj++dfr7GGn/L
DQuFQ8LiRmDP9MAEWiwub+P8xZSJ6Vtt8yKWNDwrgJUbl5zNTkuWlxFwC4YnQWVtMU9I0NEe6ZRo
xb5GfXEk7eDaSNyXrE5QljiGOGhAX6mHFAdCN25kFmksugrPyOvAjuevEckzBxSrxExL64mJ56sa
6wplrOmAOXg8VzHuhL6XXl5EEATaLlDd1wH3sQ8NWOOaGV/wHlFNts/qqLMYqVG727ONlUsLllk9
4CbXPczgGQs+s2apXH1UuXxt6Bx42up4sOVHUo1IzFrtoZuQ7JF7CNEVzHBBtvi1VIe7jkA5ioEG
6RzxvCDHxGWU0bfENFqFSATX57YfbJtkVTEUq7gAA/kLdc0UYAyzlG3TEAnMBOhcOKS6e+ZcRsfE
Mm5H1FhkKj0URYcCh3jxZjznsh0OFvjm87YJVaYr26M5BIXrx1oCaDXUdvUUOGgqk1rQWhkUeTWH
RnQAaeQ72oJJXSWvmJokbTqDOKMGCQ/EMLLAquVsG7gL8zC7KXIGHtet7+KJYdxNNUfzy7Gdzjjv
TxlxK8zwk+k8uWPD7bUWu7xi/sog2TFDYRJr2bknUrLNtuehGIhDQehE7Tj3DeX7YBloTybZwxj2
Fh75woUd6TKxlqhOzeSMjIRKYYEm0aWVdbIdJkJWh2s27zHxlUpVekKFcoiBurgCL5JfLdpAgHI0
UhFheRXNYAi80epdPLOV6bsWvRkMxlC/I6ad1rrZHm0b9HMsqbaH5RBV52ovY5XwrYTC0JTpGv1h
7bMeDLgIDtc21ICalRUqe6pl3yM1bc+9YqEVqpAEbbss9YjHUPpjOyOm3b4jGxPbz28LLfx4MNL2
uiGmaOcIF51xm2Y7EEMYRMMEGRmLPz9Z38qYSmrnUUniK77saLxXC6CiumEVqLrNoJiZFv7a6MQk
nDuRUMrdHm4/ma0Gzi7rhSyLC8IZI/wGZXJbxvX7JniZ1QltT5bgJShHJJzrefrzud4ikUJbUi5U
Vn4WCMD9JCQNVc7uTZSzPaIf3Z+G8mVcKRUbn6KQEVcC7IFNKuQm9dlYN5syalmMjATIsN+5ekFt
Zl1F/FJDbbtmOsGehpy468YuuRJSOaQldeokRTWsU887KxhTEB2dE7ellqcTvyLqBuM6J508I3VC
b2e3nGPrVH/b2AnBTyKyb4t1WdcnzidxnPGOYf1k05onVYZpOFM4fEYh2FSm4XbU2SxbJsoGkajO
NOyS3Js6VEJDbdtk2c6WB+eaNc8fG9iX+VGLWMLCVsg9PsMiAAH7w5CcOEoaNz837h+P9IaATN3m
HDWBGe+RSt9metiff6pFhiZA+Vcfcc0utor2WBXH3jJ8ua4Ri3W16JpgQueIOu72RWA2B421rFlQ
XWvj+6R9TeWjH2niMyWvq4kRFbvVVaNrVz0tIAqUBIYeNllWlC7UU12iSe2ezltUV/IwzMZxWNVb
RR0+hK5bwrrmqyfzAQ7GCI+EN+pCYx/q433vLLRz7IG5eghC3jQgd1sStIMY0C6vCyFStgKZVW+d
5ArTN6lLQoiXQSyE/0uttqnYtl2jbPuD7vanfl3kSeRxu1BX8SCA+kAXvK4F3bhJGDkGViDdQmco
pvHkwLwy9OGrJeaHFBngfhOH2atWDLswySLb/hSRQwKtg89CVsMVSanJqaassElwJtTHYM7WQ6zW
8/MPjd526HHzNlt5e9qOtMopDvv4CG/sjq9QbjKzTXHW5HgAiKgB431VqbN+iq3j9pIz+rrfX33b
V7Pk53vTqgKvuW5EN3Ggv/Ylxkm/NJZ7Zci+xPCYSYJyDp2cOc3EenZxhmig0hYSnKf15rI+1xrE
rdt0IXbbX2zYA1m92+eQKt3bApZml04TTAsW6fF1iRjnbKNqPfdd50Mu139em9shSgBNHlpz+nTr
srwtnK/hXD3na3mka0hLQTd4t+3hS/oup0IG9hJWkFmm0jfikPRCW3KprIe1XS/b7rZZ1h+MA1gW
6VJz3458mpVmr+vi2u3M28jIUZfw7aY2VD0GyNiv9X1GsgfUheEkiwInhc4lTx6dTwX9jRFMIUil
yA911t4r+T5v6kedOKYjsSS3WglX0I5CD68P9mZqLR4k3huZqBdmEBQjuXOJvMchJuFoEW4+e7pF
+brRYq5B5SwqPlVRy281dU2vwhHr1OIt7a13K3dum1pzd6wojQN2UPKeTPM6T5flUKcpw7nan03s
aDgz3s0BdlRjqg+KaXR48FHlzDEag674ErliISFBFEGOvrKMVxMnlUWpO9mhSYznYb7Sm/CmyllO
ChOQvhhu0zH/UnU591njZhiLElVt9Y1yfPcgqVVKvAHtFM8Peagee+ZjDtwhn1nhyW4UwnIdNdy1
uXVDmf7iYK3y7HvNDqegNrKZwT25m3JmxkndQzqZjUAnH9BnkspEpR9PdVt944pcvFBhUiYSDG9C
BYEAS7iFSYD8gW5BeTU3Ji5VvTzNZTN8rdSLaYfGN0C1yJPntcVDsPsgi2jnoPaNDOXOpXARpFqG
837sf2gu8/omlveAiokwrBR3v12MFJ3xN6UpzbdWPYyWc9i0sG4r8CRvD7OJSNpmPiFD4L4299qd
li9kUcWle54KWz1tAsbf1ZT/X+v532k9dUusGsh//7Oa9C9az9fPrv/HC6yTpEw+/iz4/P1f/i74
tO3fbBQqmgMQEj4o0L4/NJ+O+A06F9ZIzmJL8Av86E/KT13Fbe/YcBsdYOy/lJ/2bys5TVVtC/Io
ilH3f6X8NLW/488cHZa0Y5igJjQDBDBH8WdeWDQbI0LkKD6NCt4tR1SfxZqhARH47v+ydybLbWtp
tn6VGzVHBrDRD2pCgr0okhLVWBOEJNvogY1uo3n6+uA8GZlZ90ZU1PwOUuFzlMe2SALY//rX+lbr
ds1pYKrl0q3wcPX9J0G+4jBR1TMY/aPaTrHlHIYe1F+5VKKyNy/LLAwYHckzDRitHPczSUF/jTqi
DEos4b7oDwEKJ2kaT4ub4pw4JxxGcEz0I+4wH62CI2QvmmxDf9zb8AkoXXLApqusn/ceyTXaveR+
0JVYNxWLHVbojFBmMLPqarwRyI+lFYGatI4jzfDpRnHxYHnDlhJiPB/hSFA2Z38MZxhfgB9EcX0p
yJgsMysxR2qcsqXOUxgHsmIxJ7MSgLhRBxZguo0hnvu4SDhq9WqrW4peOHO+jk6lcXh1rE29BGvb
juZUYyLLC77c34ymT7eLERds7Kp6VUWavskTCtKlGJ+z3va2dsL9meMMN5NkLfrPZsotwLbddEl9
qB65cKMAtWHikLBxJnluhrFfuSyAAqfOkGs0tr5R3oHNqGvF+5Sw1emZymK637A3MZ5N491U3lPh
QT+s8uow2tQNCrs9eywJjX0hBXgrNTzosXZnL7CZupbiwuFmU0ujKM6mqwPzA16iBohd8jaTy0lo
YWMNcxqkf3Gq+ax6/0V35SclvSuE+n6VmQ3FJZDQtM47LN81c07+nGpWUYmClLL5IniF5QjP3Eo3
rMcuASysO12LR6c6meNoYMMocazFxj7rnOMQdZxDTXVkBMpPnq7OQunvSdVmD2g0BNhGPD40ea9o
+llINBoAlUouwqll0E8+ywDmOAVqeEl36bKrV8zHRcsMUPEBX3V20a712sXmmOT1+0xFSMfKnBAh
H7gIvzC2lkDSf0VyACPlJKIdQztoqfG7K6K7LnCaGGjuwRBhKGzYUhPrfJKGeAD+cBM5yKCMEr16
+LCi3N00Rvpey7i5NIt5B4jlXjN52lB6w1lt9DZ9gRigtf42wZ2NwpDFD62tKDxN4i2t4btMp200
KutjC91gRbH4ziS5QsbKoeDD1IZdjw+36Hukxhx/Ulil1I82aMEul9mIKVtzYUw2NDU32k0Juw5c
1m2xOZzDttkZrRqCysJMURXVJi+oFzWSmBopJO9p9qm5J9xbS/exs4r67CZqi4oxvMR3SwBeb568
Qmi7CljKCmTmz7TjIV5WAm9V/RiG09YvCbsaVkuPdw7vklMTucq5GTaV18Xvg30Nc4ru/THR6DRq
Tfhp7p4dM5fNe0r+x85BIWHZUK7AlmHYj26TUnxO1LmZ3kpj/DVBUdvFyn6snfHQG9T6uCwxK9sj
35bh/SYQep0wywY4HEo6NiAVksEMWE3tjdwHYBJGt6aLt75OcaK6hAKKceNTuGPnj25ZUayUOeib
aHfwQugtVWAb8IWbdEjZxOo5++z19pNuLHtttJ/j2BeBS+/cFOmfOuV5myiaYxZw1tYN+52L3ZI1
HScQbenCs6PmuwcGExSFRd1nMx9qgKwP6PETJQPhE/y2EM5gzsbnuSCuS9qz/Jz62AqoY4+ODH78
MFX8S0odB8lgkr7iWJib7sWMQgWlYXh1mVaPMVFAbP+YTwglD+SnM1rqFWbkTKpiPWJ9Xnv+0pET
VXKTxzGJK9k9FB7BxPR3ojmv+YzYW0x+B0RO/Br6cjUUmL4mhy0d6uvdRe3ZDO13tDhqTbuiwgOy
2koVFTWJhMh99wv+akSToofx1+SG1ZlrE8ZS4EnuTDXy/lgp0GJk9W/OzgDAgcOUQh2ZSN7dJoFC
hT/a6Zp2pTRfW1HK8JC5AHAz8zRK4vmxj4cstl4KiT3KjCXyZnpA3E2OIZRtjyA4XPMOn7uBJJYY
OuomyxjT7c91Eb3UKJRefRnUsBul9Naw8fBO85QMoU7fCp+YoSUJ9stiOLY2fbSGvaH5JWgp+lwp
MWK1UAtgbwTjnhX6yjGYYqfymYzQgs6i0BAV8wM8KaWxv/28e08X1B7D262d5Hgw9uOMH4WKrEuu
P1o5yQM2kviEZR/EFrTCpgN6R+44x1LS7ExHFuvQRwdIgKXVdqhfc4Byqc3kkSevPAsw/mZ6tnM1
kLIqxs7Q8FgbivoKuM67Voa1LiBZOljX30cW3idogjXPyOTQdyX2KDJFD4kjz+2+NB3tQs/xKo0d
RetdzxNS6SdL95/xEZpHzDTZVet1vuR4I7XU2cey3du0khld/zy79Ytt+fcs5IMSZW9xVXqrkXJF
3+BjCZ9wO0js4tVS6F5DFS8ibQ4GrNrAOInWtgfuq9Q/ay3Y3/risS6+ZR7IF/rqard5hNEiVtXM
yslz+f81WHIm5d9mU5tuIYYgHOzzzx5wwioZa2/LpfYhm+Gp74j3tRGff79WdEbxweTMMeyTUHTr
eUIMEitRoffz+b3Yy/KgymTQl3TzVgM1VZb8RbsEAbmx+kWezGHhNnkLNW3VKKvZQoo3WH95xxYn
xVG18Y9iNO9N72VbZVlPEQeQJE8VhDeCnDG+d3K83lov9EM4dQ9tA1jZ5HGUsCUNFGkRHgrq7Kr3
RCQEwEcvKOpp5RTR3h6L4kLshpWHiD7ooG+3mBmzvQ5gg5eFjUwFi2gqxEccAqCZfR7wKR7bdnxz
mgzKc13cjcx9s/txy2+8dmjP08O9KY14U3el2Dt+129n7Er7yjAUOs+nrc3De6NH31VslDuszjus
8ienJpzderxiMEKMlSn8F1X2gZt4WNwcyNB+RBreoVGcdY54LXLOXY6Tf7KPwQnbYWGocQ7YdeWs
NU09FVP3CiV4BmQW4xToaDuZ2ZdEPmaTEeWA0ful9k0y8URa1+2gZecqXYwQ7izP1chc2rOBkV96
WNOisGD1XTIlYzKmiGrdoUjiG/EU+4RH91OqpNkYzXxLNDCWyDoUJr5PpGlJ7HyQw73Tj2kFZkzV
toWetgpHrd1PLvALOpNWcT7f8gT+E5F4+xZ6xu+iAGwEgROrzuwdGo5P62Zw04OE4Jl7hG2q8C1b
PqgMeriUu/LAaSV/8AyotyX3OnYbzbZAMCZaCojbi2z0w4zmHMRnPl+gqEMXv7/7lUIEW41DLndE
nvJMfGnaSHRZyAFLl/7VRuLDYuY/tBoKB0/Rk1H4VlAsPcvapdS5RZfDLOFmlE9hXV8MF5+/zS4r
hQRYxbfQyooNfjGOlLkF0Mn3YPTNDQBb8oIum8uqtW5T2YhA7+mhq3Vz27T6UzWq8rHj7OPGHNF9
j+fYQHcAmz1u7ikogXmZGvonLMN4yavmRkTtAW/1mbZcagXV2O9zjVadIazpuNdQdHx7NqEPK43t
guzJQMzND+or3zjycrZr2RgihCHxy/balwzkg6Fhx6jig7TM+p51YKwAlPdnI1fAdEzN4+rm9XZx
ByCEXCN/BGGh+pfRNTAQlQ2NPt4YbmfA/SelEZ+1TFCyoxkdunkcgjAV/THXfnOPWdqW++LDVqgR
BpJR/9ro7ZbOCg6plnhUEXtRi58Z4a9CF5bNYVImgA3QcSv8xuHK477qAtRZYd7ytu3EHrzT3OwC
JAQyp+zrDwCQNq5+2e/nkEI9U4vijVPUaKnh8ArhBtR5eZ6WXWXVAbIIZfqtPE6jtLxd2lj96k1E
h9SiuLkmVqIzbDzYPXeUBN2hiGg7xZN4iJZv8fmrQqtFs0i+WlOddI/PaMYFEMS5+IrzB62w+aO0
KtkSkHib7OkXlounNtXlcmIF3z2Kh/Zswc0r6/JcGljaSA9YgZ02qK0kSvBSf0VZTzA/rT+Ktjl4
zsRz74priZCs/GSKujlqeh20ZvGHz4EQJxoGaZ4dul1EKTuuUf8JiX5nsxVasYsDUWkFMwUX6/nJ
kf6TPUafnhfxCjebhqBALvQqaKJPlsQHmkjWNkzkiPHGtYYzvmGxWrI4vkIszb2jnrsQPClRFMrZ
QUQNnNbZO2H85Rsv4zxvZqY32i1+4N1ck+54sdwRezt4OP8eTv43p0+CQtxDLBZamvwhjLO/oMQc
th88WlDYmQ3gVXbc/lz2/ZE4sch4TTS1WTijVKNcLR+vR5e7T/YiacczwttChMY1zKYqpVaUeTNS
x+W3SvPiJq0uUGwujCKbgiIUyH/aeLGd+AE9+JrO4r1sqn06DGtbdUfWDvtWCze5jekPCEZlt4sF
kNAL9wWMmERYPPYtaE63SjdeTdg3sJ1yHtr2V6aCsKrOs0Z/HzGOO11I51Q2l8nVrnhFNy1+JgJV
WkavlxeuXegJsrE2s5TJw3tDDc2WgMk9pui+T7krG4ewIjY5p9ZlbKyPupJ3vRVnsuOPPZQYTeNQ
6G6iMfuwSbxAi7K/+sJ/4PwrQMSO7OOt/nusne3EEScjWUroge0xbuKWg4BDxI6jnZOWjy58lALi
GAi5Wx6CKQlTxj7hXm3PCUyp7klCdojt5Z+3piRXTb3Ctmj2yPMMQ4yjon5OAWeQO8FBQqETBuph
LbXiOFZsY5aIpynXni3evLkf1in39oEn0vKaa4N3b+giIKh4D+VZDfLTpda5hAgeKof4BjYTsBTX
XgyvkZJw+tTGD1OqY/DvWDZiqfOKepFzjGJ61uLwmjmgb1JA+UjN9vOTJA16KjXqwPDO4bkpMpqJ
teRgwq2rUFzO2M/0B+IkOwoK2kOnuGnImBMArYdmVQh6SbUgBxkaKRxKDkWQqUVgDNjijmd/f4zM
7pxE+gXSzYLoQXdoZXF2Bu05qcSWttFmr4XWtewoXmUClHTCdvgWp/BUUugzZy73Xb/YNBQfVw5/
gRAzuMk1NI9ujq/dfSO+pPYVU0TsDLg6+rbjI+HDMNLmxzzF8qKFe9HjHdX1+LPhWLdUToc5BHod
PqgZyR3KFce4yHy0iQRt3UfHOzc1x4I0Fgzz8Zmz4xc99l8apdANx7h04GnBZjWlNc55nCbauEZG
tBWdMoRoqy+ZkPQryBisEfiGtVFQNe+3VxlRltxp1Rv20NPoSsJxrf4FpGq668ml9pDw/ZA1X9gR
0Yi8M4++qzJTOIu6ywJfu4NBupDyeRUtEgxsEfhNktqaRFxcO+e5SBsnoIl6ZZp4VDpv4mqj3qag
j7bR67UscNMOZXYG3+w9JuDCs1DEW48G+WZO4qOGnwVIkVxX9YDcxOfONtp+F0vxYVYVh2j5baku
XI8QVdGS7YOpu5tUmKjwGQ6CcFk3k/yZ3YfMFxVl10l3Z6lyCP10AzOuO+UonoGtx8cIizH7m1Wi
sOG4LW4/h0xxbspTaYT+Dk8yc7sx/CzSVhISXKj/c7NvJbcNA6lzU2SQKwdlYJXFom8zclTjcwpz
iuMW5eJl92F4EHg6DjZDTp2vpU0H28BKFNndaYoR2OjBfI8s4j+NBsGBvr3SbwF+NEt+phkeq4Sa
c41Y4noJZDJR/C4UF2gPWAVcqHp3oCkA8XrOoR2to4a0XlKl3MV9ppIhd80TvafETKV263NRQvgW
2MwFg19huzuyNdleiJDpbobi60QurQmEaZVqmRI4nPkALOlc6fJDZtv7aXSOTZzj+KfzxLJCDR0F
eaMwJvU09j8rcxgD+owxBGMzxUJ1rnvLOxiRPgS+RWWE6DkXFONDJxEqcwlmMG2u7ljtDKTY1TCq
cVNrcIvqb5tmRa7g9Oc8Ou46Y6CjPMn4dkP7V+Ea7D7zEAO856YnJfXnxidKqUm4RH10xbx8MxPt
MfQAL4e+W6wxinPEGyRnwbFfGx72ywxSN+aJ7wQ7H7tZ9ZBgjp+NcEtt43KJmhDrXbq6K1lpdPZp
h1LcCXBtZuXyG+ftepzwP+rIlyzcb3ll3nutQhyYtI9SEybOLcovlWsyjS1ULh3/JuvyUAPkrTs1
RjTObbqZ7exC6Wt314TdKwYi9NjI2VD5RyNFptaWWDaNBcpoGYkjDql4aPyfmOpfnBlFykmjbF3Y
at4hqGI5L/ahy9yhJZCmXGidxwgKiozSigMZyP/S5fA7Qu+KFX3CrGHChxx+c9fU342G+5mg7rCM
TDd/gQy5y5eolXjJ09zeOkZ7NcfO2Cc0sdHXztmiwj05xO1fv8Kit3CXyuW+oWlHLhQmQmadgDyi
c/zzpYhz5ziRgziKCVQnHX18p/NBCQqTS73lnolXGCqBiWB1SNlsgWg1HhFkqBOui7/su0gz2Pj/
mBmWLyaZY4q5ljX29GdTbEaYwlBhGDZSY29NybRDTq6PclZ7luXTzlw8ApCk+LL8aug41HjTAeYg
t3snPvTVrTDqJF1CRqdw8BlF/vzpseE3R4lJB260nwdo8lSJLH/un7/Mn18hieNO+Pd/xyk0GFMp
9q3Nm6iKuqLwmbLLoaGHR8ToPsjQfxnb/7j/Y0oxQSc7b+bClhkXdEtcVMSo/vzS9RIKJ+rFCOAt
zJik4/lDzPihpq+AQ6llnxSeCdB5/IBdgs8hlhS844/BMl/yIv750nPVbAahL232f/0rYXsAI0q5
q/+4ff75DbnYWv75jywIjWDquLX/8xtDxQKDWiSc7fAXUADbHaNkhX36H1/8xsSm8OefkwTSeCMq
aoK4CrzWJ04jem1HshMOQNQFXSTw3xT1M1Cs4lxFnIcVWP9xQMCui/BUuDDpPQsLoK7mjdGzOtYV
HSFNR4y7LzxSMIfKSDk+9CzP6Tpdpb6mcePJAARGya0oefAPBERYwVIhJjkjpTxLl9IuwfN0SB7c
FFcoBComZ5GBkFQOgREMRLJUB2YC+6GfsLB2HoxPVCltfBYRO9yC0y0qJGQjy7tTDpcTrkdVnJLi
BZQyRgDSJi4fylNqmd+J4MEy2igQwLPvRpjLB01mCPRuDBSSdAjVczwEiJvaYiAhGfZXi7TYSZ/j
jQH0cSvLcjt7NS3po5nuO6ShtXSj40yX2prbHKZo6n+QYfRxXWT6vtQnoKqh+lFrxYs+tnSBoAcR
HWBDDS7SAKJgSxdLZ8+41Lgg/hyTfdBOS3u+VBziRPTF7JtfpWYkWydcSA05eWFrCJpS/qxFdQFI
FVliX9Ox3QBKyF10T5pCMoNddNaYvwrNeW4YqvEAnPJ8yg/mRA5fs8K1BQYUj8FLVvtg8YgoQk+E
itCwPKFSOlLjvcVCmGZ3JUr0FnO4hL31hDPrMPgADZIpkHX1ihjPvF9OI6Nk+TJZ3HHnCoNVrz4A
Y16XPxazKauSxePq0BqArfZnWQFvRcFnETe9U/mCZcbEZK8Xz7blvlnYsPg2/vFYfy977qzV3Pwc
GvO94ye0U4QR2HMYYET7I57QsCvx3HQPVZ84K4RKd2VN7dvy060t5IZz5jigi+fu01XR1cewbi8R
RaTdI/AtXqbHNPKY3KxVodt3GXL+mbk8wH2Uu1DqL3U37pSYmRKT/mc7dByvmHNRwHlWioPULe3U
dneRjuHG1nGQMwMe8AdAa4fuGLOoceqiWQ1J8SuzFlJnraqgZOefQEcFEsbT0sYsHTbzyjSmuxT+
txPZ86mVaFBGPxDgntruok0OTsCB6G3VkVbV4gbFYQchj34IzcVEBVVzTwTDuZaomJVNUJdIwiN5
uXKDVYqUxMyPQDnFdnnpWBSZn3U2bZSpfTxSYw+sIWQJAZ/2XXOIEHbOs9GnO7aU1lmwgktVp9Hg
geYdGgi+YX3+Q9xc3o+mSsptE+ND06r2bFCdrmCRc680g7Iyf9C7AMg15GeusVjmavrOGljPZN8i
0US7bsihLobN3bEyBITJ4WBjXqJSyu0w1M0WvQbjRWoD/EHzdsixH/Mu/ZpKj11Ie0uoe3IzhNCZ
xPgE2AFdUBvIduDGzlhE6LyLgQl+rozNj1l6vD3Ef2vLh8ZTP4XkFIZCNbCR0VwrUBs4PLBB8ovl
W0nikvzM2p+C5pvKs6AocJGGieJyrMjoGRd/UgP5XzVsGgtQc/3KkOWv2fd76yjH+GENTXrww2jd
ZoyUwNDubNQtPqSIv/7gMrmZGmpjTTA6I8zaKo7O0AnqHzpI8YDaVp6qCW+J15zIkb7pmk3PRJEH
yAhpPL+1qj4Ia7h0RgQDgkYQk7JajIz9AZa8sVdOfE9ju956DkiSqGF552nWLoomzsbaYlUHOF5l
TFu+2E0tth6cNIzve9Tsdy02o23o8TA/ZS6VO43zUXMEA3xp8izNglB6T7XvfHkumxs+NvTZ/BLV
fJP11RXVZrKQAcel0mf5Rmrjoynr8H35wDfAIvvEpyIvOpjWQpYGvRf31i3L3ECb0k98LXvfAfuR
ka7sncUcM+jXCSjRclgQgT2NLzGIvDVdak9Flj9I9aVFISQaBYDU1g9TnVqYtSNzRejmER/+xqQH
bLaJ0wrp5ava9XHSaXsCTJBKk5vjOlcz724lnu+ypDI+Ny9//lyQboATsY0y7eWw2aonWLDVSuBK
MOhkW1lL1VLikKvggMSJKAOZZOUvLmZ5tq5Ri5tg+qX5EMw9QbITTWU12ohsNsmftH9qXa4lBRUJ
TGF59svwyTGygIBksyusTx8dl/iC/S25bw2A+dqmfklhGbRNfLJL7dH0ISDF3BVH/+qhJpkdQlHU
xdzBLPOzzaejNrkfnef99vIvvVoYV6VzL/E+tPiFdPxflImydW/IEjXEdZoGhXXU9/PQfCDjMix6
KWNktyu50Wpl/ZlGxRNmigtNN+tcWvO+g9cbkGOYN5xBHmI9Ouq+dbd1602SB3cKfgDOlodkcvMA
nMfHBKVjtXj2JFYKyRpmBRif7Vm2Yft6TMEisg781Hsk4z6XL6kajyp50u3uW4844+D774Z2l3Od
8KDd5Z266DwMjJiVDXE4WSETU0mVrT1pFOvaYNsOQhd7FTsxmYodbAkk5kqcvSTBOG2917O+bK8o
AsKOW+JO6F2CGZHNLkW3sW3JH2mv3toMHiRVshczbkCbpMlt6MqfnoeClFn9u5eTSejar3qyPoq6
fC1zjgV98lI76ocFc2WlyvHGWaPcMj+6PACScY1p8jPuTPBPCt/Ysmgomy+b9zP0sP7GLPRHWhS9
3Mj23vQcpVp3S0mAyDEQeg0knxK8C6AGGB01ZDrmNthpXEoVZFaXd1T2RMbKIeGTYMMCKRL5jqAf
YEzSWXh17CWN7LOrcQSEPChYi5lbp6vPesG+2OKFwU6Qxmx42d+K6EerYVCf6lPZcfKxPJ6UWEhO
KK9XW9PjlRsf0tH6HFRG5c109ybjE9GMNAzoFs3H02AW5fdyfYdVVK/bDhzQWMh1QSkBCW3nbunu
QcU0piQOW7jBnB5wxuUYdQGuErYCs5j39KJ19qXtMwZQoX1XNb+Lrb2W3DV1El8rp+DcYjfWG9aA
vVVS9KU7xnSIkYz/HPfd7qdw0Ke6SGtWPlUhPJovpQo5qNTcMhc7d9Z9axZ/i5ZC7BZH8ayRnPYL
Pj7lhhZsZy0aG8RNZBwy/ru9dqyN5CWj4ngbVZnNYHXVszQ59WxKTJju1TyzkalYkFbh3U+cdz1m
LxCF43nKwtdOVyen9bKNASkt7OlfSkv5a6pLbhlihsZDM2CSEaYoslPFOISqwCqkgxvgmimuJvfT
bEHTZi6NAmMKxRNfv5ON+7Kgf4UN/9qoIpIZyCArtgfDrtLst3pOoHO0BSqdwX7STd5qyBA9h8hd
6BHy80V24wi0ZLDcd4w3+2YGYcpxi3SlTs67Mtlx99PG0EuM2f3jhLiq+nrkluF8jMgV1LtyX+HN
tbalFj/V5Co2VMFDLUi3TgXHJW7fic/QDkrPaqBhTGoJaAnPjXYGZDJefdKoEbZutjdrl40ry6CT
bJkqqtZ+NIA37UxvfOGj0PAwuWL9xHyZVzfNTV8GUCro1jxqk5IHWR12G+qXqgB72JIMy6mIKvnJ
uUUdSrxD4YTu07Y5lwrXCoW8GYc8lxz/5Pj9dkjLei+jwzwTH40YCGmkZD0/sC41OmtAJ3Cu/oQx
pLKTc45utWPnTHDSyJ5saX5RkJg+6PbBzx4peJO33phPI6blAyuzToeAFnUFJxseWEWq6CuhBOVg
SZIeUrdXs0zxSqHmyb7gHBnTTe2PL6SQVoMon7pqeKgVgCN2+K9dWxWQzN99+e10bhtobRKudJE8
Fcn8RBeIw5CgUSEeDU9hdvOq6DSjibgashhlWicg2sMWJ+jvZp5ZKSUUKst59PHUqoNt97/FghLJ
w4mkhv5iaR948X/pENCGUoCVLXHOkB9/AEIz06Mj6K/RzU0C61bM+asFJSgsfckGAz8B5TuFl5db
zYmdbU9Uf4ASpIxx6bcSiINdtw3J7mzQo/HOZvW8mk1Ciz1YhNjkGcK7xtmGsgCYq4ii8XrKQzpR
/Z0zWt6+Kl0isq/IM2iEjuaS5lJfpWAtg2v/eRjdd0OMr8gRL30peMDV/tLy4zyOZY8WPf00GhTZ
vOdI07C1iXInWVMoQkibYkSp97vMIy1pDJEd8AzlY5q319SBGxdTJBK4mdp2pX2ofbT6CJzBDAxL
9MX7AEkNCtgHBQfbsmvYy8uQGArpRRbi52lkc6DXkXNjN+ua5S+nBCGShWw9+n5M6R4Sm2imBGh2
L16CbbeYFUkHHtl72hEvdmRx0ELqpF4lpldKAQhaydH4GkhTrjPg6EWU7nn2RTsw0b1vAUgRHPaI
A5dbUyMFkRfXlCYPTmfq5pfiWbk/27QIaH6P15zWv2TXkxokZtcU59yGHNvxvxnL0orkOIC5cH4w
9Z4xV7SUzAiLcEy0zxIHUtKMlk6ak6lPQ/ejbjU9N+PGqYqXJOkpqTLpibMaM/D1eaQ6cQ124Xdd
ZtXG7yPaYBLny5pGgp5F6mxUYjzFlt4dxqHk1jw57/2XV4l4n9Vsk5AYexdakU3xwZh2jFwlTeQh
I202vHh2fY6Fk+w8D6bXXE6BXb8kYVvv/GJ+doRGjRPXLwc+crWdkFbQj3G7bfKe7k3T24muY7NW
7g2TUjj2W89zFIK4iy52g7JuhMmn44nkoIS6tJrNdn4kh5qD9CPVOk4B3Vc78sku/nbyT47+kGrm
sImRV7BTlmBymn6djIScjHzPMifcVNOg9ra2x1rf37KIv5lIFQ49xQ43khtTH3/+cR//f6P2/wTl
RcLV/7xUf8cX/19Q3kucVP/qzxZ//w/+AeTV/7bUX+u6oPraWBJG//RnW3/zjIWKS5iOJ6a54Hf/
4c82/ua7tnCwS5MQh5FEyXKL9Sf+z/8wvb+ZvsuuyVosbDirvf+NP9ta2pr/hctr0bzDY922kY88
7IBwfv/NnR0OWqTiEgwWGSySDdZ0Cf2R7ScbUGJL9pfJTTT1vjxlPEm/0nGVMTWo1nuvIU5Q4YlE
1uGxZqJVsLw4pjd8H6vdDAJDXVmb4U8cxvBY4ZLZlx5jqt/cpOEAY1GUJ0O2ExSIoSZSSrwhhewf
5vSxgq/FXRvp29Z/ZBk0NLf0vFV7pw4whxW5LwyQUXMrjqycxOZf3r2/Agn/p+yLK0pD1/7nf4j/
x0sisHTbvCrCdJzlbflXw7rfew1gft9aerjAz4nE5EypPZIumTgZaTunFBy6WxluxtlkcRXvxZx9
aIbDqk+ylJj4SbFl0xfkl/w00YMvdbVuU9a4WUX0WRGcjXznHUiN/Hua4t/A2f/6d6eFwf9vb6hn
ss40LMdmzUcBuvnfQMshNhPp9El9gOP/TgqXbgqzuBWjo4N/9eGOzwYZ/rcyccEnSWKvNXkT+q68
tyrF02ssc/DIYw2QRw4TvwIxOEz7HmIhndy0YnCGFMthsqi/lJRuYIploQZQgaj7YjDJT2Zewn3j
TGpwNk04sq5KrflV2BiXZNidatoBN4TrTpOK3iwxn7PBUpSyee+4dV5c2dGSkUCmmRkvlXMwlmOy
412juLLZBff9FhTHy/yQ/zlWK3EotNAPEm/GxNVyJqAyxvTHICPQrs/WF/IB5YqO+sYT1y+H92I5
xg/xxVuO9e1ywDeWo77DkT/GQLSEXsj0TIeIgZwtXIEfwXmrh5H/3zI6VMwQjvYql5FCMVt0y5BB
BtC+xMwd7jKA6KAhaAWPi1XU6w/1wKcFB2HNZ9k9gDe9l8soAxNTrjt+E9p26zXS/81i7okW9Jhg
EoLFn699ZqNsutMEaGEFsj69+GB4KJ9h3V0T28MOCX9xbhBhsqI9ZYW3jfL0B1gSVvo5J/AG8ai1
sEBCDDjX1mxuiYaTmZ7Fzi3Lz3npSXHspfcT+ahXzbtcxr9qGQTrZSTE+dAzwQVAik6FPwPA7Uow
WqmTr5PcMy+IgIwOIjBD4yEi8nbLtGeP2NUeJtnGh2AA9kgg4o3Hwu2+QrgqdkxvWkfJRoyjWHMK
TgTd4AahrlDKkYMij9IIAFc/CvXS8MBe50zIkkm5YWJ2mZxTJmh3GaUVM3XLbC2WIdtg2m6WsTth
/naYw3FFo1lPq24Z0NnsbyKvJzQSnuQywo/M8i4zPW6Kc70M+fCSd8ky9meLACBRAtxFEtAXcYCW
M6pJ0QsoLqK6hEIidIQJPSEW3QOHul2nYZKh1oxd1LcrbovMQhvyC1BXREt9/NQw7ZJsOWZmupkh
bVSLkFGhaCyeQmp465WH1hEvoocW9wd7kUEWPp6FLuJl7j3PkqOlzZSgx/qGdHkRxFSeQx5iiVBM
F5VAtHbaz2qRt3MFSjLf/vG9Ud3+0Xl7s8RxU7nowaW3bw2D2IQfGisdH5nrh9xYnTu8Fnwm+Rc0
s98hfxd6cI4lmpDWIg6JRSZy0YtadKNE2e8p76eRxpcsTE4Z+hLbyZcRvYl855UA33e4CFGl9cku
pdm5KFRgzZ+8VJ5Z8VRrfVl2avZTbjUbnP3QLoQfM+iygp0pwygi41e5SGHeIoop1LH+v9g7j+a4
gazL/pfZowMm4RazKW/onUhuEBIlwnuPXz8nk91daoV6Jr79LFiB8sUqIJH53r3nUiXDyoue6atw
JmkLsphmUVUj5hJxEnU2lpM7rG+8hizBDbIIWFGVK2V1jiodr3w/u95dPKX3CVU8wqshN5M4LMt7
syz0YYRmuPZhkLQ3M9bOlROyGLdK8whR8Zg0LLmz4IdJnrtWRI/+TB8LnNEzqFdzs8hSY0DN8et9
ZRkyoB5Jk/EQLsn3jDqlPL5nWbhsOJSaPD4GWUAVF/k8eW+LCN+GusQtNEy/MHzI9SgmH82qtp1x
F1RAvbkj8d1X8mkQ0/s/zC54CB1Q5RTiVkxSkc94795koYM6E7/qtj7FWKqyy3HW52BVYzxi6N2X
GVzGGFV5VPfgpUD7oQhx9qUZyGYLRd9Yln976sBE7xiHhFqcKUvEkSwWt1SNDarHQBaORWd8A92H
J19CNFDAUG0O/eacUn3u4E2uvAXGJ8Qat6A8HaPLQY2FLqfZggtYR0SxbtyCEncF/nvVd+5T2wy0
/o1IGrMTGkYeLkhOb/Re4oDz1wsoyEOGxgOrOJQ7S1DOqpqXIJruHBcuWli4LwZV94TqeyTL8D71
eIu6PAgr0G9sgA3LV4Ms3su7Zqr5FVV9+j2cAynz59T7Ter+aGKLTUInIJItAU3QHJhkm2CmX+DI
xoGzDJ+T1d87sb+ewvyHo0/6aWrIKowd58on95MS5tTsSot2lTnbt2EnnO2c54ij+iciWohN0zEA
u5x7Zpy1dmp85LLVYdHzYHWIXtGy39KJ3MMkML9XWvCtifprS7ZbCqssUMpB3REE3AX6NZhSqsso
WlZDM+Nom0Gs+bO4Bv68H2fvMcEyonnua+7NJIbl6Mjfkyr+PkOz7XEOoqrmqMKDAp61k8mzPb4H
PKtp494ID2Hf0rMrVp1zt2CNP+gWNSKf6vJqTIGwd82doIMW6VJHHQfjihDu7jYydVCQuV9dO1QP
z10b/iQ77KnG7EGTBMWf3OHR1zZryslDj1BSt+nUj075K9YrtJMGEg262ZjdyCk3fMzscF6AIAdb
z37qwjgk9O3oynZak7t3ugCnAX/o5xJjhq5NKBuz+Rw1bbEX0JAYXKituu7TCBg+pW9n0r+bIJPT
zXNkWy+gv+cxbgX0+7A/LHtbtgB3NovQMei/LZ5wGYtzGoXm1diJx2yigtal3Zv86roAT7X8PUbb
fg3r/udCfh27kv460o20ZVsSq8O30MgfCfGO2NENaDTGq9sQFu/SHO9E9nMoBh2oOiKP2KYF4tdn
P9PucDy+C9kYXeiQjnRKHdUylc1TMq1evFDaFbKbyKmPKPYeNHO8RRlJ9EX6JEEuWj89BbIti12A
oWnxwcitWp61WkL7Wf13qqVLbzeXTV75tpZD9FXqP3qJ86tNSJ2aJ/elcuP7gf/QQRo0ptAJghts
7bea3/DBaStHOKtkm5mKRbybfD+764cfy5BTyE9pSiMywJVqbZ1qBObZjkfUze6xm3A2DfS0Ldnc
Zqg3SKlE1vA8dvPbArKRhjfWFE1MawuJy8q05xLVeOyuSVRBAklUk4i15KCRfL3ymxITKPYHD4Gh
qHISqPzxLnNNc0tLPF7VdCM2lWmdDMo124ZumI2y4ioV2ZPRecMukU3+lG6/J9v+Yy6rexABFhQB
ppQGoG3MMMN4T4mUDRAry8/YAyJOdVqemFHjYhvYCeCnkMPfGI/MS/qDX0CgD5tgW0iBgielCqkU
LcxSvpBKIQPHISg0tA2TFDkUUu5ghPF9LQUQqZJCSFHEIOURFRXNrD2CLvc2VJPWbUA1pPKwN00m
QFMd3ybwGf1Yu9o5E3a3maUUo0CT4UhxhotKI4qghTdLhnI3is6IzLQ9UheI/XU+MKQRMJ8FUXbo
Yhn6Y6GG2FBCZfZEhPFpkBe6B4/kclVtGTNEU/phe3UnbgiEq0VRb9SdX0+w7jCXTcyMQCZcXkJt
zfoy7FAu39VSBYMBxN+g5pckJQhDC5GClGoot3+pY8oEc0E4M1dmh1EXpvxA6oXU1Woy74okAbMk
VTfT0PxLgJPqAesLuvSh570pdQ6t3WBd2LKQBmbuWGHDJcU1WoFyq/cqNtNtfIEa0A9PnD4eXUTf
PT2hJ0zCfC3y5aXeR22pdwsNj3dTN2YSXOQJ5ERtwMAUammdH2anJY40B8pI4MhV3Ib0L9xxi/+r
oc1kFGjEdf0cUM5CweAt0LjlismyySjA8+HFYjmzy0S3pHaR7OdFxo4+ncs4AJc9q2oDeGKb3ERB
mG2n0Ww2VUhTGR4otUxOClPQmQ+4SwE0JD3STpugNybSA9Yxye1zoMYAlLbvbQIqTmaeGptQAJmf
kVusXZrr25giaF7O2nUZeDBuKdnSnk702zTStkSAvzMfwRCNousqjigy59rELBGgZ2buZjRt13qH
f1nLmTx4OdhhxMc7DRcMEkLev0U7fzUO9hv1hY+lWdJjnjNLbZvgRBhD1mYV4ngQZUKrxENkQIyc
exw79hJfOS3jQ1FxquhyvLVtZGfvCyckL7GkcHFoziiYqp3wBkQyYXOP1bE5m0aDQ2xsHgVF3utx
YTGl53OLyqEwqHCT40kf+NaYCMwxKdOyxhfHdgiS+84HVBhyyDDVKH4MHUpjjbBLwQms1fICJSoz
saQOoSzPMeIPzWd26WoMFNGQvbrIbMrAcikAJDAw4yF8Ir7306oZv0dEq5B+OnJ4A+uEQuANKx/s
rtFdrtlFiFgwO0JFiF84OObAHNP1ziN16zM+bN9OHuYOTRJL7leqMCz3Kn++xQd0l6aJv0/78Idd
drLXKX5kkxuh4SURdXJaIFpdnNwA0o1vqDRCiQ6nZtMj/JuXen7SHM3YpMXAaJmZD+DSCWHR2uKo
DT3GZHTurOqdu2kmJNBLke3BVmfGWiSeeVXJi0EXd/NoD+vIN9Ktjf3gOaZrjncoP8T9dN3OWnXn
+wHqUgqantW153AanzM3K0+y274s7p23KSi5PzSG5V/FJDpFIaV9liYP8wwqJAHafxor8Ro7DYjf
nML6aFsEuk5w1kYnBK8mVfx6/RowG9lwErOOrZ34x2wgg4UcnpsKk+9KEIl5dLKJqDjrDnC1ftDA
QbJEyrpD1mIXGJ+MlsLDIpxrp4zCW9NEFxFmdMGmAaCSQOIV5cFPgmarB9miSCji7pHKpqvFsPnC
jOVtaCaiLrs9uPAS8FN6pkhbnm323IZIH/ogz3k8nLC/Wkd3nNqdGxXfgoXukIuZzQiaFgc8S1BI
VpDP2CEGKQMBSn0Oqcq4kBvBJ3ZFMN7YE/USz5nu49nw6TYtLdqVlNTlhXW8YVf2pmtNWmhapJ0D
ce4GjxZ2U4XrsEd0kXURGAUC4nPrZfCZyUxLs69kzH3DnhvVIc5JTOpLv1hHg9J3RTQJztqFyRFA
UeoQ8bsVl8NDHYYEIaanJi/C+2SubgILvg21uIIFSA50B2JhoSHzmvnvLBCkYnlZ9Mzfoakt9nGS
IUU1Kb107kRBYRWWc3cWI2HbKwp6zb0d53ckAPkkOnpi2jsz4RJeT1Mtmgr9HGnzLfPpZEe3xSON
CwNs79/qOuJ6KvfaNnTnGzxf5qnJBJqn3PT3cec7N7aD9lg0xQxgPDiJ3imeUQa9doOhXzffpO77
CcXeJqXKcRfgATInJoy0Px/00GqZVWViW8DLq03MzS6z864pGybZI+EPFkK+yQ7yTTt5P0Mpb13G
vj5P2bJx7QXZd0doLDORKvQorTnieYYsehhw4lewjeB2J/6BxtIgYQFXTfpMawZbZhBuw24MTuAs
vK4652VVn5asPZtlq99Ts0S1yc6JABSGDApn3z+58kJtxfEVJGwYW7XmsjSSm1NzxRI4OBVRpJ1C
8qXIpgGZ5lfzNtCpJZGjIVUcGjQj/AuUbbRKg7tVf2IFmbcKUp1QLyYWCHNpjB0D6ENfWqevzRgB
AhWFGmpfffQK3J63MAMAanhzx/yDY63vkt04pQtEHhbwXY68msznGTq/2EQunTdWGGRUyZvUxdz6
L1NPqSOlxwnSSlLO8OoP/9xMS/hUOshCPQd2PcsLtWXaEwqGoRv/eb2bs3ijY2vaKIyb+HeqYcE6
nBm+FMc6U4jhhumaekhPZu26nBIHOz8TF1QbIJoSx6fbh3pA3Raoqcvlbodz/zZs03eGeXQIqe/+
9lz1Auri8oQ/rup6kmOWaBI8/NLFe3lK7TKfJRhm+fMFEdDzFPXAr02iJxeqb2G+uTz7twepGz3N
GQg8gUX/53+g7v7j8/mkBLMEpt2v7ohqggc6E7Tc5Q3+eMbfXuXyEGPiyI07nQwQ9kcGQvysYsq2
QRlby1qTPMK2jJKtupucer720eefTJqHOARLpKCBF3IgxVOY0+q6JwmQU4tfJsXHswXxzeLNyXNC
bNCdrupZe8wK78nx8xLVBsQ6jqsPn5LP1i7nkgQczYBpJneFDjhZBvwRLrRnZo9+t5wAktZ7DQnH
fM5aBBATjQVKAMjeE6G/T8VybIbxJ+pwcvjQOEGj6c0KZLeL1JpgAHCYtsmQQR45exEGbebp9vCM
CzZe4ZV+RFT4iXjt1oeeEVo+Hvrwu4OBRuaj3VCJ/cSu3w7xXT31MD762N1UTnxk2f06xEBCaRXg
J7J+OGRVyIIPFqBG+95jsHMWl9CNpTpo9fSR5rlF7WOaNpGGCN0NPd69m6+tUvsMHCbAvvFYjOIZ
7PVTVM/Vtje9O9VBKIKYCm82flgYnUI6WMixq2+N+AVSGq2CN9zm+nAw8+OgUwHSm5Fw+aj7RXL9
OrKmsxulZ4LP9qYRvpvyf9ZoV2BnMQ3v7IKsZYIY8W7jpmP+l+AXRzVtk2FWPOL9PI/ID7occmKN
x8MWt6bdv8QUwyKK6agrh9l+ADEpIwvFvou1n60n9I3fxrdmPT2C9nxOcf4eDEG6Y+OXV1AeDhX5
FGD9SPEO0lMFGfGQ+/NDFUIhGIJPwjmYFtUp4DTY1XNAM7t1sNCEVraJHSy/DGpQzJBqNGKB8WOw
GvCJCLK8cFWDtvXODZOtdZV6/sanDkHGB0ljjEkYdpn+h1r90NXPpI2PnyZLUxppqWe9z9q4q6fg
aPTBTW2PB3/wUQXUDJOWnJ7f6F7yJAxfX7ml/+hOm2S+hmW7Lrrhuvbsg4P02u/eh7EVlDe1j9Gv
r9KB5Epk+y9V8lKZybcpiBqKsL2196pEkn5z8iQw7VNEePAwH208p/pRWiAm/BYWEgPJ3kosdz33
Fiig2rF37D3Ijsza4GV8aSVLNNnyWvcVTQiyZSPwBfZ0sAyOQs8zdqJkIh/KhYxTlgGmgZ842yZM
LwMI54OVCdQ3uHERxrcBBj2+wGosqD/NrAVZqZ88HDLzg68hUauIUoMIeytc0a0RW4L7JXyHDM17
jELoaIsU4CMzWEBVhC3ZwXNcuvtCb19YlCFdYQKTD/x2wCWAYgv7Lrb4h3FAY2huFgKts1+4j9Mo
fSwz/xPcWr0dyuoELB1Y/AKcM/DNdwk1Rgk8bRaCq3AFUZM1CUVZXNRFiS6mjUv93vxWZhi9CS2m
EJTFdCRaYvPAiVYrhpT0kBIbCI1jNYneQ1xTn0eX780P09fZ13E1xLjJqJqimyJnS7NhuL3jr0h3
pjzWKidn0XKqyHOSf0Eyx+uMqSsFTmuLHz3ZaXbzxA7PSONE7FqNlPz33qYhCGJdZ1QZUPaga4Zb
IqDfrSfdggmdOOsyWqAFZuUmhppB98YhMNUMb3JaBZzNXJcZAjB6iWXxi40+a+Y2CzlzZ2NBofit
pdxzbgETYYUAA61PDTCCtMXf1KKD9tLXhvLI1sobVOlN/UgGTLFuRHabtrC4Au01n4B5LiPHleNS
sHPezdIP+Lx8kUYy0P+y8xtWK3S1gsdBzO+t7X801EP4NYx3bx82k/RNBatkmX519CGbNH2I/XLr
jojCAyd8lg1pul3oRbqo23tOtm/GOpZ+d1xZKfbRsfamdQCZYGVAwV+5NqKNeUyOlhfFmwKGDgEN
8t/v3HjjIfqqG6BG2O33WY2GJwKzBTzc4Q0Ry7W2ftdpiNkGp/5Ar9XuE3MOwVwdWxppTZazC5qC
np/4HDxWw0Ri2tg4J1mw7+QRWfTHIivDjYl9YV0E6Ip87cOMkqs0Kz8aWU834SXT/WjK87Xnh7iw
/WBVWVq8dx14R111DMz5A3KA11B21gzjZYgp3XRz/BZMn5M2V+sUMT4WwZvRoL1L+hK8ntWiUzrV
nc+UksGuqmgdUJEh9644RDapaaycwD2zmMFd5RFhtER5ugOTRu0ktt9ig65xkn4QtkesXbZQEUwq
l2je8X5pvA9IR9cVQaKEqJ3zhaPBNMxbLcdq2Bvie9f28YrjGxp2y2fKSr50jSzHoHBukzTHWlu0
/sqbug1HO9++AzKCGURSq59CPNFYq8DWNDkD1cwOAQZ6l/vag8dhiearI6UURENZBFhJLaTqnQYL
4lcD4Zi6AZ0dgovwcBNNuMqn+iXNbrPSXzbzMkK8DteWVZnXvdI1InAEmEn6V72FLrNFyX7tSyWk
kJrIWqojEeodlFjh/6ty/l+qHMP1UD78d3zidVl034v/ACeaX8/5pzDH0MU/dPQdrtANA4mPgFs4
/mq7//2/2Oedf+i2Ybi6JXxgdDrv9C9hDvnaui7lPI5n28JBffMvYY4Q/6BGbvsuUdq27TjC+J8I
c0yUPv+p5NBRcDgGsFQp6KDN9qc0p1rK1ARlFt2yxiW/lQKTnkL9LGoGoVzTj0tRursks8557yXb
bIjfvdYjDmeCNcF4S7gRtV6SK3ZEUSZwhD45t1MZ6+w30+seRNUkYNEECXWDTRquRim/84GK1i6x
hBgsR5uMOEo9zHvp4KRz92NZsm3pJhj64miWdrG3KJ0+0HfSH8i72yyd9XuGow1xydjoU6ZDAScy
2yH9IRPTduhkM4O4ACu9q5flRbPzbxbK2n35CYZ8S6Vhj1YOPERPBB9a7GVfZ/SkwiDbhzwN4T7J
EmQNvRKHjBrOnX9OQurFmeN6jQgPC90zXbR0dP2ZNez3adGRKHfltgcytmphhl+hzzgTbivA+1Oy
yPo53BBjXIIajH/WvXem4lXufIxZK1hb+HiobZf7ksYGHiGgDqJN1zxi2psVXVU7dU56hIE38jmV
CgPoCPxWkhj6/orOQxXK3GCNKOuwwvHYj0AmbKINGfDvomxX0Eu6rQsgiVVKYQYH/zq2/EctBrWw
NJwlBpQBvYZAc0mjcuVUj6Dqmy1qgmVliuzVaFoUGmb23eiZRNAgxdTj22ANKlJ+A8/bWUn75ifo
Wp3FKmm8Ar/00QNXdUQpVoCKJcgr5zSxo4LW7yng/lTMO1zy70BrHpxF0BBKUIcUAl0XmGj0QgtQ
OfQQt/UIBSL2MnLPsG1OuSc2KCSizhcHpBHjdkmbF7eSMiA39yXK5TtERWZ/NjnlOO+PkJiYKmRl
cMhsUCCRM1GFBIqVLISSxqgRrEJmfU6esY9dopwdmp2L/8MIE4D+qfteLNREKcfZ2LmRd+s3lKeI
HrKq73lHpq9GF5OUyOSmNhoZk4q7nuY4eroTXiqMcfRr0bSCwszMT1+PqmOU9696TJBMM8HM92wL
bQgMHquhMdo54blzDm35kWpdfkoKxLMORLE97ML5Co6qTM4w7/0yRX/cDMVDFNGZ9rMzseacW2KQ
w1oXbbQkN1Z9a8AJmVbJFD9MQEEcFrS1+LDrfRF1/UZvbl3yW3YhwgSCZddRzvHtGhuiCUldNFgt
sgw9zl75DbweICGb8lJsB+vGL9KNJtzveUMpkgEM6Qpy2oaUa8m2b2cmfWK2f7nFdG3pUAe6ZEQk
jCplNcUju/pAbvXQGgSwwXLfGXa3GvxKrg3LzQxZG5zmijrsiQr8a0328NGtKOo3lMymvuC8O8CN
Erm3bWKS2AJEMdulyPtNnx341ZBiTGj29RqInucREEyUYkndCe7QjhF4Hbj2T77xAiKXCWRivOs6
kiUNj9+2I3ZSC+FBFuI4sc824QF0kLmCI2UiNhjp2Zq7su2ng93HyWpx2nzt6BZx9nFOlM1QjkeS
0F8rP7rRS6h/kQfwfCCXjUYp3lKR9dbGA/njY2lcZ2Qbzqycd7oopr1EcWl9MO58DVJSmb2G+JUR
s08Wvu3gttZZniRUT9v5OBkr1it4t/Wh25lC++5Z+UOaRd/tIr4tcsu+1VxqQ2NApioSyfukn68j
1M1bFA1Ig5OuY64N1zHs9gDNyp3uxOiJI4M5WR8cGjGvR5w8wIR6O2tuo8RMTx04kVXRD5gziSEj
NzbDhSUFynL1GrWn0W4yGDD6+XKTekSLbMAkMUw95+s++cTfriOCa5jcEOiSeJis0oXcDbVFJNfd
ojk/rRS0eGQZezNjlkVJqzrZEhavrqqLtHHyLZrzz47ghmVdu+2EX9C/BV4sTW80+Ftc1aAhxvC2
BdGCgZsGQjD66zoSV5K0tXEi11x7pqvdUC1Y6Qv6yZiaCjHK2Cs80p5SShJsqou2asgW4l/Cs0dn
Tl0Uo5GfWtmtu9xmdJOxKSKSHrVpce8NTqMjsQWkejESJkvzQPmabD6yq0JzeSpRp5J34N0s9nJA
NZ8dZtHf6oDmTuqikqwAAdaYxTKZuo2Rnpiss1+lp8h27pww/NYF+X1LP4LEzUkDy3vtdZ5/tFx9
zFaU3fNDkyIepx11im0DU1oXPmKhLfS1uq2t5a9JIMZx7J5zopVOXrHx0nY+hHlML6ggXWLyvndU
pLrEqs/ZaH+W82xvNY88wcRtb1kSlRS+qGilMOROunsDTQHziKUV5cGUZAXX/PAHJzi4cwmiClVB
3UWUryRGQV34mt6c+rzlA6tNo2N4bMISPIA1uweNNG6EkFQeaAIiEMjdVSVKRtxQ4xdSUQg4R4uT
labpSdxT6XgUuMZOeXmKHHBksRNhDjD0K3JDybp2h3fd0Mtd3jnHGPPyTs8gBxdgmPOxxaSAtI39
JMXppvYA5SjoxAAhTmZwqHe6XPxxmxn2DXopGiH52OX6NpbfSI7QYQ2CBzKP/JaamBj5PK5/qe/m
coGXmP1bfl+/XSSYclxbfxgA8p7UxdLNAP9jVlXJUmrzmqQYkuKIh6rE6EzVPseYNcj3iWXwhLqw
gtjeugbMrHTK1O6waBy+oUD7VevmJ2oWSrJhH+hFsB+9OY5gokUf2hR58/qr1y13eYWZuFylGVbk
B9WRntwJ6Ie6K68dAskW1Rt357T85yPUfdBFdgJkJCo/Miwur4Q6Jd840Hy/+tsX3MXXy3y9hfwE
auu3t1HXoTs8e2PNfvrvh6gt9TJfH+fyVpfHqNtASG7FrHnhPk/c9z/u/K9X1R1/vObXR/16O3X/
1w3qO/vt3/htUz2KNNCFGciUTlfYQsuvr/Py0r89/K//yd/v/+tD//ah3VwA4Pb6nciYmNdWG50n
1pFnCpAT0eS6sac21cBx4I4AIRkuSbkJLZracCk31XUbkEQ/cchH9qPbZvUuXKiKewCEOKn/dROQ
QLTWanoNwJW6lUFCHY54GbHoyjK6ZmaUY9RT1XV1YUTFcEAzv5mMwWgOVeaBsW4hiAtcoKP8J8SC
2K819Y3OaXQrhgFBYubkO8Vl+YLCCE5EZOJWtwhWANrATSnlGO7JYV5dnRQ95XJd3ahJwIra+uMp
5UhXaeiYFpUDMfDyohkgwagt2YYHt848wM8n0szli0ChBuCiNocAPCqZHrx9rm5Vm7/dOnrWa2Ez
IXFahK+z71tbr6zfHGNhMI6wQveJlh27oSJUIfF8bTulNMCH6HtoOqyD5GlJXXRyK5FYUltir8w5
+1HA9PGhiu6wO52h/xJt5/fUWBgxwOZBroH57lXdJirDbSC/G6v7SV4hBXb5WixM86+XDtpNh3rt
6MSI40b/DiqLh7SbfylIncdAhjAWakBQt6mvgbHXPfK8y+cz5RlzIAUXWMO/vsUKjiAVIeJlZASX
vQlsKvCNKWOJNP+Vfqm1rRZSQr8eImQnpLGyV+xm9haScLvQYmIM1DX6JrOHIj6wHqYGeISNbKaj
qJUn2XSYZHCO2ddUgGO6zisEXeCc5Y/lp530SRJpIj+C+lyBE0/HzrxdrKJj9mbdfz3w3z+tulr0
/UeCtmk1gdVdzWVCDo16l16eoQb5fuid+dfU9VTFAhn5oSrTObNWLYwzIyeIcra7YrzudVccVBar
J+c+il7EvvBZRXn+9fuqX6JVL/2fP0zsWb/gWjAf95uNHaU+R4kLLVOn0MwqK6jRntKk4itTv4za
rUN9sOC0bqKgpNgo/y91n7ogwv73q+rerx1a/th/u6qeph7yf3+prhgm5h6S4F+c1L6mPoy6mqt0
kMt1tfV140LPF1609PDLTxpqvYMCwQYoyVGm3pa1JooptUnjgUPta1Md3+rDMfP71wGYqje6fOSw
omw7MU/U/P5JqIw4eWxEWoDKXx0mlE0QThI78Y4GoNr70ZAeyjZCPK8e/rUZyG+NGiLab6ZPcmBQ
e6raulxcbpsXbMqzYW4rAx7/v8ck9T+pC5QCnPLVpq9mJ2rz69Pjk721k+upRKU+sN2W87JDN5Uz
OaZED0bnB7EBfBDRnEycYkf1ZfvykFNbl+/+cptb9qzMwZeAWJETYflg9ZaXq5fnqq3Lz3i54/J6
fzw3LhDekxitvgs1cPZu1BQgHPiq1JHHN552aEi4/vXhlwpuT6yRZ65eS/2m6ndTF/7yPdQ04mzU
F2/q+GTUZtT3TGXUnvL3TfXsr6FqKmcEcVW2yeTkLZEXaixRV9WWuu1yVd3myFnw/+hx6sH0gEej
KY5fn17uyWQesdtejplAcb6+dmZ1q4+9H7bFv487tfX1KLX553X1pK9X/e1Rf77Bn8/Ct0TwuvNk
LHqyVsOMOo2oLfXcv912eYi611SzQLV5uVC/x+Wq2lLP+6+vWinp4+Up6oF/vNXfbvvjVf94p1AO
+JO+bXpSrtQxC4ToYA01OZfyWL9c0FGqMHPJ88nlRrV1uW1BloJ6Qj6m7iTh7OuRarhVL3556G/3
qE14v8PKAHL3tUc7S0E28eVA+e3616Y6rn67VV1Xj//98PTd9UQWZp8uBiU9Jsf1h95uiQsSd9mS
Oiyeuh0WGn/f1RTf/PE5nQprrbe9/sxwgqN6qtx76sJ0pxDoP1dpexS1Reqy4cxvhSgOTm1pzyZo
zLvBLGtQTcNjit4YSdTkb3V0zMeYoGbdsR+QHUOItmDZEoZVkXECHcQNuwQaaX4Fl59yI3USNAoE
p3pDXu9HvBXGMKFaU2Pcn//w13CCeXoFmDfB0DMBiQP/Q5WO06s6sV4u/MvZ9rdTrtr828P/uE2d
utVtX+/wt+d9vcOY+ohF0XWhY1VTOnnhqWP3ct2XU0AiflkhqRvVdXT9/7rxr/f/8XTH7uaN67jg
qjo5qKmn555bJLfqkUNak6431ffqjlkdgn/fjDEfrm0aekaMYsgoY4yV8wgGpkOzHQuEG2P04RZX
vVbxQ5cvYyLcQ1y8pnkmdnHbHCjYQX7UrQy6tk0WYCde2iq+Mxrnypt84PREtmLJevc0a2u2uf1m
9/YD0boflQm6P2Z43sZM/Q+jQXQ3VAGaWDF2hgX9+6Yn2W2jIQfd1C3y9NpGg5QnHXVN6oy44fpz
8+6EkU1+JDPDWvM63uIuhJt5CEZspNmMeyteiN4do3LZxaTH+0Grrw07PRucZw+c4l9Tx1w29Ont
jaYFL07fv+EuBfOZ5QCdiIKDNooGMsa4ifK2XdVAHOCC4S3xXazF7jRZVApmQihCqhSOlVIyJBQk
QAlQBRQt5ootu4f4FI7LPmxbqO8tfr1ClD81w78VGrTXZej2TqV9Immet7lGEAxhOkh07JfMEfA7
KczVVeneDVHyPcLMenBRc1AhwOQRfOud+t7LJbg0xsXo8K0OGdFLPyy/6G76GQeoX+s7O7F3bhM4
W0gLP2evOtoaRqgymqYdi+R+O6fFXV3qBPvMkFV9tHl66XoHt4QdCMsHazXpstmATQ/MwqqFZ1AL
ymuLk+zMoIDi5WUtlZtsy7KNyjlOwBpPHP5MQbbmQJzyRDN0BMqf6DQRfDgPO6OKqs2IoGbwsCKA
O86JHNpYHRVPrbAex7L2zvZcCxxcxaap22d/CawNCmd/Kzz/MZm6eZ3qbXyf2P1rFCV71MzaU+lD
o1w844kkWtTpJgp7Bqjk3BvBdbE0wI5CHDIV4hgZ63cuGnvZFoNhr/tR7D2/xrRkl5tqSU2UGcJD
a5C3V64BstHRirfeuynmFkhp1oHGSTUK5Yb7nGOfZfXJqlJkxq5ohwMQlYB/d6LoXFBmgge7zo3h
hzNm3toX5WkgBOCqtnCYuVW6lqM/fllGPepNiC3WWYH8Yc5QYfbhPhJGf+zGrlpZoI2FttWq+I0U
7mmXUmCt++aQywQTsIQOvQrfaMggb3/miJK3mQHGCLfp0hY/MZpGP2ZL/5FUE8EtQ5qcCiTbG6c0
Nuxyxk03Uyun37IWzXj2l9h7HDPjyh1ZqQSi2pVjeDU1RXsYbc4rkLwgHpXhfu5/hW5c3KVj+tMz
cKe1XrVNmpLmXAeDuonWpjM+mr3+Y8HOfs1IkVJB6McVpyHsZ0ChTPKnt01dv2aJLXANwrLTmpjF
YXIEoCHTNqPvS+dAprMypp9QMZpAvJY7EwvlOnXad2eklZDMr+EI823pzCtnNN81j8SYUsPE6RNq
3z7M1UdR29F9oue4Iapi2oVtQ7Ep0taD1SBK9ZoO7v34ZroOOwk14jmO0aNp7ocRgIcZtDy9dRBy
xw5IS7dEkwhn+mkORb4xWshyZTBh5JvNtd8yYuBOwwehYz2TvcSsyiFyVv7PnFJbPo37KpgxlkfF
vVunZ8qx09Z1j6gTMCtk3/yYsyE01AJC4aw1WJ1RU1IpPZQmdU8QCnthpfemlyENjW84/Tl22oBz
dI/IcY3tXD+WemN+gEeshvLbSFDlRniRLjnJ6zbji9SM7DwmA+oa3m4Tzi+mPXzzxxwjxDxvJ5PB
nwnmXW7nKN8YSJFmlKiq8ujgCdwJRs1R2ws0Ya5rvww27MM6+LYstI8IAyM8+EUw31mZPua0YDHP
XqOlFEFQSQXxtmwCsvn6rt2QznFGP0ORXNf4Ekrj2uvjg2iq6UZMBJ7FouUMMXNewqm6SOvCfMV8
ZlUPzacohXOoh4gMthiqQ+XtByvFVkrwTyeW4tg1DXlO5DgdcaPbK8cUPQ1NjvKwxKCWmfO47/hR
53okI6yCnenRZN5VNG1iv2qkcyBaJSjf5cjPEdiP9LMp7O6aMpE5QoKm7EQ8gee/VR09U7OhFRTq
4acWdh/hAvWss+6H0XKPVkkAlSC0axJpuo7+D3vntSQps2XpV5kXoA3HkbcZEDoitaobLEuhtebp
+4M8/2Sdsp6emfu+wUIQZAaBcN97rW+BS8rRtF3krD0bKtylfEqSU0fQkJw+qqYE/kAUWlqG6WVQ
lG6DbxnoEaj5woD0NcaEaFVcLLk03FjwBTZ9j5QROeHJDixC76n3v3J9PKEwRWuvcqDmE75XXA8o
XRRgLVbyQHXZbbMCNxV7zE2kE+9kEn6LRXGN7QL0XkPHDlU5TrJAu2hKfze3MeBwLm+dD1dRs3ZN
RbHWiS40xTVAXOZ0Q1uPRqgfXDRUmYQN2VdfhWQla8SJXS/oVmEWMCIj3AHa5msVM3bx3DkdRUkv
eOR0PKnKM9IwvEyU6eFGm5iio1e1GWwv/UATNXrK3KXbkaB2gp+7fTS99KpZbnrlvlqM65ph3o+T
3NGYI5pObikeyRtbm7DKcopXtuM109K9GbtvdLc5QbExodfMCOYFwmVk4jmZwvYeXGMNC1fb2eFw
6FL2UM7FBdRVfBIqDAsSJuryjHnCecAiOhxqQl0ibK4aLlRGA/3NkBWF6zvDPlanY0JHOc018sGN
uwnON5dxiSCuIkg4c9rNkDIe743Ey7Wo2JRtNno+hHd8F9FjBxcbcqjJaLqCxjhBAbwRSgMpUiEB
oqmqZ1/cWXN6TYYeecU36cyQTGRPaQuIowwxYKsmThsjJMYrD2McwIAHOGyVpWnZIfbSEDQmJ115
m4bE2gVy4KxPFUISo+Z9RtaGumx+wtl1FzWoHEnDxEwoCs3l3rXLNTS/g228k0DmAZg4DUpKGPuo
NDdyzNI9UQYvdhPuhZVXBzIkx40JDpWb3MG3KoXOPvwBxwR95AQMmKMQrqByF+KCbBk3YYhzpSjn
h1huqQynoYL4LlCvluKPV+xuWyeh+aTFDPfr6YNKGymNRvizzOfzKC3fo1/LnojENiR4C0ckNqjb
OcP8Kh9RSdg3TWQo7thyQ01NxKhJzQCznI/clegEdxWnYESIRdYsbELfDYzy3SYDx0FsD9TPhkUV
/s6m5B2liXqDWC0413n7oE3S2YZGb+zHwP6OKO0JTGriIYhRgUPY7baBwYSDzngMrdeM+Q/taJv0
FhgqHpr5c2ZcLOUbCZ94AzvKwZNyUoZ5OA9Lr2qCdNgUjFuguG9IwHKLPAkfor45WcVsHSw/oGsf
tl40cVGuNBKuJ2HR9R36zYJhAKqlSThlw9C92JP9uyYDk9gFzLEOtJA+nC49MoCkhmBm2i3oXANu
yYx8IemwxSl3jgamnmhtyoZafdCsDn9UDO0gGM2D1jjGmckFcwYsnoZ/HPmp9qld6FvlLR80BuqF
U5w01Nt5hmvKNPTHiKuDRRbAWD9ns+2alKlOak28h+ps02z4MXf6b1gOBF8iAYpi5EOZflns/u5c
9vtY6Z1tFReu2SGvLwxnOgy+f1WbHoJddbCWXmFEv3OOumGXx1XtEgWKpy5SIy+TyxWIi59shju0
mEeHcRCjqnQ3NxOBy37Ace8MDMITFRsVon3ZqntQGPp9NruIXmiEhntHCd/zqb5iba2vbT4hJQlr
hZxtsa3BaZphWV5bJtDCVvNrEo1bvV2mJkO1iSf7W5bhnWxk0m5K0644+u1n7NUuCuXD6JcPsQX8
R+g7vSfruiPekmJsE7upOZzTHL4IbUk3NrWXqRI/LfxAeLrJaI1wR29LQ2abNIt3TBveqoJIww7N
ARkoDZh+jNH2Qg0Qc4VtuN6NHUoCxwJ0MA1Hbe6eSb6wjnl816nkhgBGCDd2nn1gIDhbEQUgw6kS
VNGoLDph9Cfq8OZNHxzIMcM2Bmjm6qTZI5ECPwzbGN4K28HMRDoEKRo/o1gxXb8TqG2scj9Kjq9U
v9YJUWlpbb02KHtokAqvBTVxnHPNDXOZb5S2GbbqiC7Jr4I9SUEvJRyPx6bFAJDh7xpnxE5xpDzn
KJC3DZYDv5gIT7GpoudifjXDuvLUMd2GNr+lacQcOUXjBvU0e/6IRdVkPFBP+FJthGngV46TCN1e
kddBDgOJZ0SPlROKzRwEv4JafNBSsQssZ4J1B1E+HbE0mV12E+kMdLRxBLRnkCRCgKfi9cG9xv1m
q+Av8fqUW26C5kuQIUp5E7GKAFqnBdvC8MnoCAgnIj7bvglADN90eKi9gWonxrH4WMNEGpKy5dQv
I6S/FJ9T+5yoJOBFXWu8ZkyXYpw50MEh9Rk1EaSAPJhS4u21QSbsZWTAaqQtNtZQI00SxYDwoR5j
HHzbEvG1EA5CrmRp0hxxPRm4DEGGpNlE9Pg8ANcL0a2TcTe7vd3sQLbepFjL9lMT32fgOLzQGQ+c
1IUX+xH/Smvd5qigt/YolYUvt7HKur+PkRsb2OiwWOl0Tsj0dFU8pS6zc044jsAtoQQ58h+8lqEj
w60/pS9qDPoDBB1QI1PZOVZId8QO/WNdPIxD82JHIPjal7hdsHVBUmwSAqzy2MTbiHKgMUkJ2yhO
wI+n2zNmeLyLZgclvUXdLQs13dih80KYY+jR976H82XuUJTlOws/vCHwRHQ1NEUxC3ErtAw5nc9g
hvxVjVRcj4S83yn7clMpk7Mro+RXNJjf6d/vln/xEJvdN4MqFzLy9Lkm61iNp3ZvtAGQvxjpvZ/X
7tC9od7f9hauU2cbGBLXX9Uap99VBQPQ9wO+gWU/aExBbmQQ4zAOAD35gUSBzk9K3suWeQVe4Sa8
doWF62rsY5fCMBq8uuM20D1jx3zLRKBdC/bebTvXV5V4XjoChUUVJG+QEYO/JI/hMbaXHqxJOrNo
lxrEdNtVRb1tCLZyowrsYY6hwsMfR1qxaG/+R1uct1E7/d+0xVKVxn+nLb7+6j9+/ru0+PMj/0iL
BdJiibTYFHhOTCDWX9JiDZbgP1piDS0xphNH1w0bnaANGvAfyJ/BW4bJq7YOYscgNP2foPh/Eeya
v57/GxXOWMTMf2L+EBJbFiRBzZGES2iW8VcIe9jqJCTWpbyEFDXivkZ1UssYDB1wmyDsAHqhO9yg
9rwpw49uyVlvk9A418ucctbqZ7+oYI8bVDdMxd/lLWkFJO3hloJzRNsbMgfCoEKjFKeI8UOEPWDN
ofE6BI+bQYc7otLngktB05RooGK0nmv8I0DCiK1zRH7n41TZCftYJ0Fz6SeTwf6SVFaXE1EEUcx1
cT42MrT3ddw+ym6szrWh4+gJxCLHa7eCcNCNOvRLxFR/UFtFZQ5jFFvRjc0Ltr0nzuOXOlWLV+lQ
3snHq2P7DaNHRAeyx3gED4tGll7dojzzYUIxWjECam5cqjyfUc8mGixx8kGXpipsQcWGeiNCQpM0
ZMMU+zATx+m9gkmkTbLazTX1tbOQZwPzdYx0X/hB+V4UzV2kThfIdqE79HiltHw42iHhUxGXRm9U
5/tkeDd8wKccEo0HiQRO0ywenIAQsvUTdAcQqJrOvNFs4EqW0Tmo5bjvWk3M3x5hs9Vx3wMouYOS
UDLMIyJZbgWcDpHBZCgqnZ1d/u46wRVb7YA7NQt2Hf6azP2to/80KWRtGtCyaSjNE9Vz/8o0yBSn
eWqM24Gbl5cnt3pFOYJbBDoKZ/htNQN0jazaM9n0SIuzXCcfXObrlhvHUUjNBQ9xlIMxmX19a3Cf
JASkzjfWMv0wCup1A/FRzEHhCastkRwt9Tr00hBajiAHYlTAwXKPULnez1yRe0XclfWQXORUx55d
OxcznShQWonEfIRTuYeNfgcIHeBy0jOuY98Uc6w8EepapgKzY0GWOgNxzgN86LuAkXvpWpiS73BG
n3wqcGfr0dYSEF5gkzdm99uoe/9SieJ7HunJrll09cx1TMK4wuFI8sdroGNDCewBJ3jiw04Gi4F7
HulEoN/0fS+vkljRAaTDSUoy7rE0vSalTaY4pfua2vco0MSQm32KZZxh7dFnF2siQoEoeHZM5gxO
JTlsW7V0/Uy9auHY7MJGy5CBjP2l5ldEhuDsCOVlsqgkIzGhMoXalB7MgRsTmeswxxHq2KbGOT+k
hkfNOmGAkb+SRtSc7YI7diOfZBp271WXP6ZB/qyqpE4XfWrsnWhJuxlPYz8Ep5qyxWEKa2s7RD4M
LTHMxF1EQNUD/KW4cy5iaAbGuE5Dx5xriO33e6Eoh0SX6rVepgA+dM2tHWWvmpUVl0xj1lUWDOss
KzZ24Gjk1c7sc6hDYFwuV3m1ySicEGuuvCMLvLSq3f2qaDOdLdU/z3ZBSg8pWDchZcFTo7IPJi2E
LqW0xSUiQXKHduJdM0r/FAAkgylOS8toKNX6dgvtbTKJMFLGFPpp0uxNgFaHqNTTC3XRgeE6Y7ig
ZohmtARnGk3DWLgvuJmboQYHOrc8pafIoApD7Gr8Vm6cDQDYfcjtyNGfOozFlM0XYGRE4EZmEiCj
guAJmvmO79lOkj2hLZxGkmNuijg7h6lhfi7SOL7khn9oLDj6OT+5YormRgxte+vI8RfaEuMxCSIi
duMWo8HUn7p8dA2jxZsOaB3OBvXzIDtx7SfOiegUYP5YNL7CouQSLwVSnjHl+uL6fH1ECDfKYnRw
/7w/IVlhf/F8ff/r6eea64vAc9jS+tYfD9e3CLSYts0I0m7ZxLrK+vpfW+xQ3aIY1Z7tj5Xy04lF
WzSv0qoS/s/nwxX7Ey7P10frSuvi6zOJxRGBcol1gCEwx/p66+szX6+tn17foJcCEKVDWI93rMN8
vmziv/4PlPX/Wlf4/HPrVv54+Pmx9a98PqSyd+J0T0lK/Oef/2PTX//Y+vbnO+uLfzz/63uub4+1
X2xGqyYl6H9v92s9+HqPkxEwqPzaj+vHPr/g11f/+sj66O/V1xf/+Hb/5//s85N/bH7dBcit6Xx9
/Ydl2dPPa9ICBZnCnl63vy50s2pUEF7/vufXt9YX10clkN4yNWo0xON7QO3s8wOfa4208MDdLPA4
FMlJSypVTXfzEhe5AFYb6Mw0SLJjFH2fLQ5/a0InEpeLQm3MbQ6X9dWvt9paS3emrxz/en19aiwf
Xrfw9e7nVpqVGfDHFv0QSzDcouNYJVh8VS9WYxTgPcIWrMI8VCpEhZ/Pp4haSphHkL++Xsz9pD8k
xevnKusb6+f8cBLbUSV4K4kcrgOKSTpf5iC4zKeZSz+m39R2TtXCV5gQgx7XR/WCUpAdMYY67ExX
y47Ip66R4yPaX8739RQt10tBqV21ViPmUBSn2pm5XZGrvGEMnB9sDL1N0/+yml9cyfWbPJ++pUpJ
k0rAqz/Oy2JaNErrwuyYR/9XT7/WWz/GrwHZvceWYlndfhzL09g0FukHpGWr4/c8dOptXTdQIJw5
JPVaDu9+Zj4Sz0KfwqSRVC66xL/C/6qx3ej05PZ0GyRDHOSwHUYuRzGPjkVSL0WIjplrsCQdsiDp
lTFakTDLy0iB3utLd23qelZO+yORbT2XMhZlO4tdbxcHZTTD07qgseogRONuXqAOg1FV2/mJVk9B
E4mfdFWfrAsaxzfa4Fv7VdCwShvWRRcpv0thDOCSS0SYji+jnTmad/XQRKeJbsVmQka5GUuqdaRt
7tMRWR123IOuO9a8wSNOOxBcBKVrBputjGu30vDxWKSoYoWCfZwNMXotJC7HuNYg3iJ5ujH76h1F
MRh+UXE746eKxwe6wBi86IBonkx0ejcV2a5UAPwDgk8DqDTyz1AchX4i5rpkbGwz9FvVOqtWa3k0
AMiupSw+1ayjRp8oRe7vrZGKWdBp3LGIWVwfOVjUd8wJKIHK/vM34Miu2n3QwSdhAIBmbNn/1rIY
WlscqvTBXpRe6iLWpzC0GPNTuVcresRfUjEiUJBZrpKfT0nYnDM0YJjXLVJNbdETGpVvZ3sae0hP
I4nHedFvriqmr0UwLQJ8menXQckFPgCdqveqRTUmO5pJe56oiIYkwi/6168DcH3012sT6iYXbNUM
QZOroWOBiVWCbcMoEBhfD2RGW77SH89NC5Qh87MI888CJPlL4faljnNKOmTZPPjuejitX2894LJV
3rrKJdd3bB+JOBCVLyXWl6jr67U2wdu/aJ//EjZ9ioG+VJF4gjD0tEDGvuSD66OvxZeykrsJw9VY
3xsOSD+5LIKKq/66+Ho6peo7DLR0k094I6PBmAnA5sr1+VDqCy3YhnoxLUGiWq1wQK9H9bL462nR
6NtMBj4CKxw23eK/+VpMi/9ifRpolIE5LI72IEf63YP2q1UnenfSJ9d8WYRA4L0R1MXS+PH3up4j
Jel+U3bSvVX6u+66L2H2X3JgzPPHRqvJJcdovOtwi9Kv4zCa0bdMg1UDpMPrNpZx6caQNVDsk7C8
m7jnrV9I55Q2CkHHVu0BBjZMAmFIaqmr0e7mzKrHo4atI0a90avare1buqv1lnmMCHi9mSeNwlao
pieyKc9BFD8NQ4tVtSnJ/q51KsTLCdElQEM3i+o4tzVkvIsg6vMsUFQXcwhVxxlXGx6P4NRh6KmD
ic7dIkhtJQAAAg2fVrHo+sOvj9bryfrUqmR81B/zMQf4QIXfHZe5kZ5+jAJwlFPnxslaFgqTQaVq
E2DATY3LZ7mrAdo94urPQR3C+KnsfaSGW3hkL13pKNugTgO3SiV9tT6sCagXxjmiMLybwyE+tXre
7aymvK8S2mr6bCmc56kCVVDH7Ygn0oXHiGbA5grSWwVynlkDeKtGe1E2BxljIepyhAgrDmolROl0
VdG7LxcPAowMGjQLXwM66THPca7pwq42js2YV13G2uNyV7Xo/JCKpLxIbKa51l/TTO89wM13doxX
EDbD02DuJNNe8lWWresLXiol8uWTVDXMhdxU6jnLLTewoLZnEDtEi9/BNAs3a1RsWst9HkJ0iW2z
ULZRK86lUNV5s762vjvHIWoD8ijDjmvNPAfPPmDqbdwGxanRv88kYR+1JoDKEMP4ZXOARoZjVPXA
0RraOlnuU3Bvl9C7marlsgNyO252XaKdaS/dkiFIjXW2GIX/xhZRnMKqfxNNMHn20Hp+MGjbno4G
sAwazMuVcl3kihIgZlJ/6Q3nol3j62vUR9uvon19jAsSn9JlsT7qpqQ9+o4A9QS07WD1t9DhY+IO
YdPlXEuouaZ0INYVOHsRc5DrWXdbDLB0FVXf7dvI3qt+M3x+t7AEJ62Ogw1HYrnoLoseIvuRdER0
xx2XmWl+Jdz1JVDamcn2LIC8wE6xzOQF7QLSssTPN9KKpkvc5rYr4VzYLXeHde9k08SQCFoZrVOl
cPC1oUVksklncXn0hypxfXFVHSrNBCNJDXfrKtpycq2PvhbrauaXonF9vm4giXI6a4IfcNn8H+ut
D4EcAGc0zd+fn11fy+LhEOVqAiL1R6IiQSvStHKHog1weOsKQKb4Mc+S+eIshMKpJtssHh7iGpOL
1Oip19ZSQlMmEqIB48G/J27H+R4M2ctcgvmdCYonOadfwqP6JYezQj9hlq9Bl+8yG4CehKQH8Zoe
MoHadHt6Wr31eBpwqv/wx2YGIOB8K1Yzy0RNye8ra6M33XBDIRW5qpqMx6GflYdZC38IXCW21L81
0qbbGwz+rUWi5MUXitjkSTR9WDWJVHTMnjVqX3tKTHife6P/liin9X0Yy8SOIbI79ijHHivRPZvj
PH7oYYPpO/OtaxWUzTVvOuzTlFw+Qq14yMlqPwcwWnA8RcahncnFW99syI8du+SjAR207WbCP+LA
yp9JqLiuW2WvcahHhn5xomK4NagLQ3vnz7W28h7GNNmGstaOxBgkXjaB4lE7xvUF0NxodOb3SozW
Ns+NDv+eM78MZXhYv8TUDrT2m0iey6YSd8x+OCEYr9/ZJqKKZkIhARLFv7fmSJxQ2ExU1/gqMzWF
2TGTt0ypiZcjWHwn0i58w6lEd4r/qptCeGH0PE+Dldr3RgI07HPvBHh2ozaSd30wiXMuoSysm5ww
zfSjQZM0j9s9bDVnm9A3fM9CkiuXTYYFIIu2kfLYGFby2PXjt/V1NYVlnZGGd6tNmbzMJhlL+vIB
ERZXO1WrZyqDxaEZgbwIxQw+jOHzBwY5iHatbsxDP6jdU5TMD+sGh9LINr1ht9dwKs0rGQ/h5w9o
2PmzpkK3rMYk9ZquS47CiOkVLrtEbU4QMYZvM+14Uuilv9cI/aGdk57Xrc6hJUgc4xBDkuPfrofd
+kG9QllrFNqDrk7RKbQTx13//VwwvNSs4iUqkPlm6oj0qdQPISCv+zigwOpMMv+Rd/oR75/2Otoz
LmFNCY4B2o37YATqtq7RBfnBMJX4DXFwvNWnmix1Lkj3JE3B40L5+oPsqJ2P1OSti3LHC2U14xah
OioKoECSA23dTjZ1KKLS8J3RFunTgbSPAm3u3YRv+XM7RkRHcVD69xSlqkeUcMb4IQ/v6jqIkDbx
l4KscPEr+e+NY5VeUmbDiYmBuKVMjMd9+T415AO0Be23YIlza32NG72dVbcqELLPbZi0zbLWsL/N
FTTYsRTxmUB3/5qGc/+5RkdHtp/n5sNuDFD5qd6eUW+oV2NREq9/ZeQaQAbJR1rYo5uPijw3KACu
VkObe/1HnX5v0gY/ryuoZddAdq+jS9tazoVbhP+5Fl3LMp6s731nIq4yreaS2O3MISiIXeub9AcB
oMvX7gq61KM+yIvUh+JCSn3pJvUgyB8jy5RvPVaqvekUJbz6Su2foSB0biX19HumnNYtiLmUG9hO
7RV4sXrufGTW/gw6o9df1xWQV0+bWq30ayum8qzjO3fboFWvRcfPg+ZsQ+m+/klLh1Lk0Kpgn8OS
e9vc0NnO+4fZVjAgC7P62YBsT81O/6hkpmxSqIvXiuPzlPM/ej3N+xelDR4+t+aEj6VdGC++Aj6V
blZysoSiE5MboeMNbf/D5sdaV01kC/6e6CGoe3q/L6At7mVRGA+FSUNjXSUvYDZTnP2gNx+7ZVLV
V03owykxGoTofVm9qml1t67K2fPUqXX7Qmkl2bacEsdqtsPboXB0Rj55810CfwEMXf+UTGpvzNZU
7sU0aXsGT3BfTRk/WgElafSl9U98nLS2e+VbrOi5G7gpmq1raI1QcAObUIyM00ufdWIG2T2mZqNi
q6MXvWkrEhdGcdRAz96OjUKyq14uI6PXdc25g7mMkk7cj37v7IcJWWbb16exq7pHzBJkpy8bnGBz
F7ozfVPiEn8lAoHLQG7UGWgjPTLfCt/mLrms38UpnTe17+SzFSr9ds4B+iQAPW6BSRNUTdnmh+gv
6w6qmMlh4p3r+x5t4CEK+2nXkgT3GPUwP9ZVwJttbdpV33yVa7WtOcPF0pTi7Osi94yoad9EBvd6
2YdU6j6iMOc+mQ3FCdlKthPKiDeNQIR7whInwDJS/9Fltac5tfKedNJ3h7ZozogDQlCUSeQyiGy/
Z/b91GXGj1GBf9c7lnILNhAuXaUjHyj67hXpxGXdVtiqv5U4iIHSpagXx24Ey8Ot2wq6gnsb2+gj
ByeoL94cY+692QzHUzznwW3WkET2uY3ln1qfdoGjXGF6DSexXJrWjy2fX1eTwfF/euP/L71xKXTx
36bhPS4pdf9r81EXKRFOf+bi/euj/+qRW/Z/GGzKMhGbCMPUaLj/i75ly/+QaGeJLrMcG/CV+IrF
k8Z/wNYS4LDorusaa311zGmm67ZqWKC3hKFJXf//6ZhrUvs7R438PZXoaVQoJFSgp+Bb/5kC10Va
ktdxVOxrxr67JU72HFXdU6aT1m6NHMV989Az79/UY9+TEMEcM55O/QxqkKm8vcPH7hTg5/3salX3
PipJ15mdmQQ5cZRFQN809H0Pj8pUI23uVedHDOuH2X+yqH8WlS73/JsIlefNgDLEDeiHpfGjk6ie
WufyefJT282Q84D36ijwmC1luETuWiz2rkHcwSat7WCLcJvCo+gJirAQTht5Hu81QJbbcnS2FgZS
2tMgohDXJJoQZJBaCujXkHhNNHOHwo+O9jiOTImRyck6cHZ5GXnJpDtoQAOfPqJ5bfR+21A3eLQE
yrKsl2jAk3kfIc4i/EeUJ5XemKwG+5BFkwHZZnx2Qpsw0TSuz4qxAzoencpRMzeTMzTvihxR0tZy
F8QxWQFpxM2mRZ0DP5/J/pD/rBOCbnKw9m5faGLXJAhEUR3AxDUNzdOj5g0p4ZkUjPBl4RMuDWj4
WJXcAb8m0MiwTuhyxDEd5Pe6iYj/bqr8IIKDFQnjifAFMKnE5+VaTTBxFmbnYPT3na8FFDf7YON7
WTFOH3PfnDMJPNJwTlKhxh77w4NU43w/p+iTTDW1oXTfBD1QSMfMHgDtGxsctfrtMOnZgYQmSkqh
r2984MUno1NOxMunxzAByB/3DjJhp3xm0tluZUcm8Uw00zktobKHIXWD3j/Tz51gCjHxkeGwrXO9
vp8L8QrgpTqrtfWCmKjdSCPp3AlZ58OQtG7aY3jxq25aYMnDxun62JuGRV7a4ieKfG7yHbwrzZdU
mIIHfYrktkpJN6vK0Kuy/E5lWEtQDMajUYsSdwrN+TQli4itNe5rSyYP7FBXcUxC4ZvhqVScdNM4
auspjNwIgotNpKLMrZOkGNA+ogcP6p+Cr3uDvcO608ksAF7xXmai/KC8Gp9Tv8/vAbaB9UZICna0
N1/JtdkP8WTs8xI3R2GltxbNfy8Zy4Dj3sShUU2XjDnoXdM/mYFantD3P9i55qHMe9QdSOH4Xzw7
DMJTKUhtaXw45cpg7PHh46wsm32pZcFB5FSF9ao+R2gI0R7o8hDO4hCnVee1gKwWZkwNDbRrTsj/
7qsCn/ns0NKZf6JonJnWqw0HUPZoju1VS6Ppvgj8n7D6QL5ZqsrvCoirYeK7DSsQnTGicoLslhQJ
BIHMZkE+lfmwV4QqTpp/EsiQJ+epiuqK6DU3iytjxw8VDiBcp9jGD0+thXKgckOlyTkmdfKsZvpG
IbzhjDHhVl34NbbsbkeNNjeVyiuCoVNBqCMjeJsaWKDikI+X7g6qfEdp+p0TlsPWQIHpjyXBxn0c
es2o1bfDPG4cRkYOI/+nWnvJFzMIAfduroroGgTMgmJH24xCse78wnziEmTdoXKmBiRpDeTAcSNw
GyBWJ/Os5mDoqPKT59vBVVYphSIOJpYJ1iHOn+o6BpF1LlrH36UMYCnwAojv2k656Hb3kJUVfCo4
Qq5NmPFmCDrpKXEl3al0IvaP9k1YCGrTKnF2atj9bMyEkMRA21FiSvbxkhHW6vUvq5uW9BQ0vK2q
hN4Q29kdOTqJfRpqDBBEcW2jRRpM0gjlOlNEN8xeEc4Hyt0cxpM3j2HPrMr+rTv+Sy3DbFOKnGg2
xdR3xeukdNF1siGIxpXv83+PkBVLgn+n7KHKfzFq6p7rDmjjqLux7hDYAA7a08HnCdwzoz1s2gDD
SY3eETcH+Dn0HKPb92iZca5BNUOSbE2//DKPMIEsZVgRzlvq76+xIZJN1JPtrbKOk+dvNXryGzLU
C6IhxufcIsAEULpFcKd/DnFMbQY1/zHb1ZEJTeuSYfUDpWK20ZL20CEs8qwJSBA1IQ+eJRGxSG+F
SqZEJ8HUoEiERoA+qQ2mrTZFnJSh+lJOzPcKiXUqgmR4E1CR3/Kv70cnPFQEHJ7BxI53tggVpE6H
sTbVY7dwj8lOaj1EybU3Uj7iMk/88axnk9cor4smZmrGyDNKRx4mh5SkafhujARKmoS+7xxIcAc5
V+9aMH+3w9S/r+uDOer9Q4O1bUqMe0aK0V0QCagiLeVz3YwNUHd8iUaP7omK4hI3cWrWNArcblbQ
9OiksI0UDXPLIWswKDe1FBtFJs4xJeadFDK0LnOata6qXuzemG9bQjw3mFnVvZ3HwDONwB0Ym97M
Okay2NkVqj3cWBWsysbIr+TTVJs2y4hvzkk/yBDzHQkASbllx0h1wokS51x5VPGnvZPoeGZk/Spb
M9xrbQQcc0miiof8A7vMZmyd+DDPiYG2diZUwhg5SjjA0krjAkuV+VCUd6YZB88jTptsrDyCLWfi
w3XmAVZ4oS4sb1JpcPFpf0/U5Z4wGKpF9iasoXygC/paVPMPeiCBN7ccM0y9XaMwmltiBlNFHuJo
5/iKchRd/W6bSbWv0gCpXAlqkLAsfDGNZaIcnrNHobWHxMefEnH93laGry3xGow0bHHvmKYX50r0
NiWHGH7/HhI5mjBLqFs9J1LYQAv3mvT6ox2N900uwrdeo7BnVBpT9s54gh79zGWJDIywfbVE8DPU
+2ZjJklztaKuJiQVW0vQFirx4BTNE/pwj3o0FK6d1pD6KAkALUS6H4eN/zaa0zdtaturiHLddeIz
ETP6R68GNmbZwYcQKa52hXU1DDHpNGZrfRih/eaX/keozsNB1TP9Ke9Ipy2C1DqH9aw/9Vb92uuU
6lsR9FvbroIHwwQSVodhtp/JP/ag1us0v8fk2Bnjg571/UX25Mhrs1LuzSVf0g9/VUpF3JxZx4/M
uDt60IKWUgd2kK4RHiqdzGGnJgRdVuGhJGz3dxHEXBrT86BNv1Dhn63QKg/ViC7BUMUWAHOwG8IE
G28k/F09Ccg4BI1ZU9eezfwBeSMy/BACOo2MJ6flIDYc2f+gjop1onqIbEowla82h5Kc8rQoHtlV
MBybqDx0rey2pj9nZ5nWwcmu4g/0b+YmruyOH8Vwi1pUrjFG4ZMZ3y3jrD4jIiX1zR2pOAacEEp9
sE1JaSLmsgKh3pHB0pXNnTYc/KImBdPHAtuI2XmcaXJ7OMzzCw0vh2s1ypN01v+TvfNachxJs/Sr
7AugDXDoWxIkSAZFCIbKG1hGRiS0dDjU08+HWtFjYzZmu/d7U9ZdlRlVSQIuzn/OdxjJRj+CzX9r
9cRhm8pcAm19cPIO8TGvYw0bIYFOuzL/ZpJQA95ZBwqd/uglnJLkuwVc8dtU/mdERPZDT/C/DXPD
BpdZQb7YuEsTKtzj+m1iFBJUcSMwl9rpTpaEYyZ7ST6jxwqHXEQG4SduGIpYyfI5S/MFOe1L+hUS
sjnQFKwurEesIJ5ZhIXVkp/10pvBYwl1cySaPn7Yo+FtSptTKWjEZlcvRvcT9XyPrkydmzdYD3C4
tZ2u/aVAEiSYR6EQVpGaOg3M75PEYmq4OWAbzSKnLMYes22UPuKFAySmvXkIj5zj8Kp6jX6rIy05
GuSJGy/PAzkaM67W6b2t8ak2sG/8efE/MVteIlT7Y+a6+sHuAMel1hs42p5CT/F3LOEEcO4h06N0
dTLTvNpzTfjGkLsh8q8eSGkLSklThnYifftndMrVY9noBDYDe/09//zGcYXuJVY5AtPn13JCf2lG
iASwf/wNd6ysWDABJm+AQhkPDBOA0VRhDa4ZWLY9rU4eUAFd0zf/2Av+bfZgfT4mevPERFsPqEvN
TkkKl5AnjnaOa20MQ8gB7DIJKmOjhriJpabx9M9fRgySuHbGT6MmBGJBrSKJbPu8GxY9Cd1ucCBp
5rHjwyXFabHEJLmqGeSi7vbMdrvExYs4ZlWQN41J7Wb2Dgwh36u+vWrSxb1rk0DHqWCBZ8ApNEr1
ELvwF+zEopPQbp0AHiLjOo/y3pGz5c4sx/XY7Hz1pAt3pcoArhdLChehp49zzgLpgSYwlxjcJQYs
mhmHoJ+Tp9Z2nT3tgN6R4wkC7DOizc5Nvpx8yM/9dzL4MfcHmBa2ssHbMgmNDPlQT0VM35JtnScM
MXR/hnnv+Me4sZKLoUXJvsqzw2J72c1zqWDOAN/GkP0gwq5y61K81Qm84ym30ud8LEKDudCgfA7I
SZ49G6UbNnb7A6tXf9GyqN6MmQZJomJ2mNN0QGBl+NSgoG0xv+h7mj4/yG621L9CD6CPRY28kjKT
CfRewsmj2b8sGVBnLfY+s6k+zN2QHPSq+FCF+2llTtg3a8Q++Upsn96f0nrXuksCLr7tCVpFLSRe
kbFpUSV+U/382ef+Hof7hqBvzPVDM4PYiU6Efx0OtPPG14cjF5OHvGLgXVzXYUZU1hShi8Cy9Tmk
iS/skmE4VBMJVaWJUM5edIrYs3Bv0EOhuAMyz82cg2obfNkOM+5Jp+dtck+RfR7K0cLC1f4esgXr
Umo/axLjh683+o7iqfwhTd7y0fvtTOYj7+5jpfL3yGzwO8EzprTsajmuCjjY//OD6mUyDm2TH9qo
O1myYeNoTIOSB9y97vIO1UM8RDXvcdJ5XAuH1QdUg0uw18dP5eXILQj5YCUgR74vjlGn85ZSe8Xo
5gBV3yE85Rdhnmu31Xjf28B9/blsd+7auBBTIXSSA5qyUYghSH1PBpisXlh4nlJlcsYpOUSWkSCP
S4futDPHhShSecOV3T2s5dLzraGo/thIUzup1ZjQ2XF01PpvQGQjqGSX1jKlNC6B3dWbZhzYuTsF
czkBPV4/SAx8iluPd+dmZZ8ss7VPGYe3k59Qj2Lz85rG8oBD2PiQDK0kDcxnQZDgxVrKT2APN6HS
fqvGcQ5qjXMUZ5m70YLbrEje7/WY0FiUxH84DdFoEMeQmRM71IX9Ok6ANNCon0kbZIZ6Njy68/Ke
3PfglrvFK6760hM1XGgYYXt90x1g6ZqTXGCtfZdeYYCPq8h3EqvTOSuLvFDcDxDJXStvTrmaQmto
6MrTo1d3xJSvjPlnrD5lO5UvQvw4i/9WTmlMC6y3Zg0gvyvAKebsibBIbuU8zjSHuKQqNWrsChlE
yWQ8ZG7/ZbTGAX510C6k0AEDPWax8UsZgayUfbSU/tmjAZ5qj/73eXE3vVLZoYYmE0mKljPs/Kbx
20eR2NhtH/aSFHGcc7fp5nbaxuKn0Vr/AjPF938JlDIP5gxk0f2IMhZ78YMjKfH25UyTk+iJ7pED
SOA/BDH8AJWb462fEqa1eib2ZN3CKS2zs+CoT2aF3LZeKFZtSQWptbNJ7VsznMTZNr7HqYAJ3a13
AJQRnkvnIdJil/CrN+xq02hvI78qs+tXvelpdgfg0Jb2QstbTU43B+NQGOQ4NRDBN1eWAp2GNrhB
YbvBn5mC1cfBoaHob3xuwC2P9aErJtiJxWO+prOn+qflrruZkviQuhjQtWK6Na+J24cjnr+Ssk1f
w6dTJMWj9Au5k+kvkeAy1O0CiNGSh3bpviY9C1qNFLKIK+81PI7mBMvsp+l5HATUYCtqZ/KJ44Vx
A7UCUR5MYg6WYYZG11S/dSou2tZ5aUm3bBMKZPMI1JSw1rm+pX6D7jwMJrucb8qrYC+h/ljDCwGE
mCGZ69rsCzVnFhNbO/eP1Pr2suQb3dBPspcpxl6QmyZfUAfwJ/8cnVUiPlod35zRkqyDWWNH9lMS
8wfuhuJ3nRiXgYj4poLYUEQjBibt6PbRIdarb69rj1M9UYra26eogq6eJRXlghoVQDrNZkOvH60+
as5cqh70THts6miD2nOLu+yeDs2LlxDlZIWneIlPQTrPvCN93DxV6fDjCCww0nDe42G61s6K6sO1
lDXPCEynVGhfabQWAIFfaiC4kE2gf4ZlnrDOIdJ30gBmzKKmbUzLfOx6kr/+xIo7WAmn1vfF7/5Q
Q/CTLfK1pC58ATySeeObjBjOVtMfgPhtYHTzRUvNLwyfLwujVMZ034NuPLsg85lsHZe8+hwKo9xk
NfqRDYxeKbxUWgO2YZy+jb7eRKLn9eF74KJytQSyKdeEo59iSCXr9Go69hEw0jFOsZpKoJ5N/1m3
9n3kFjDW2b5gMS+oKZKDtTXJOy6JFpalS3iURk1EuWRTg5PKTXyJOSNbACLmN2FOCKzGQtg+hU7S
F2+2U/PfGEnGPFmoA3XbYG9og4KaZgBIX8jAj8nRKr/r1qR1sLuYHRkoneaLzTLOvFTWfKn79qsX
FjGdGTyfjawyVW+TDTWuN4C155zLeh3dsy5+ZutYabAkbboKqSMrgXiHk+F9d9H4aQ1wYzKD82Nd
eTunqW4t7BPNfMQzAEf6jcHhvc77R59ninaGsk2DqKVlHEMHeAL6I+yI8CeJDdrJWW4HQlu4LHaO
64KvY4oOqkHCzVecrRNbe6kSbkFRZr3l5mueeyffRv+o+e0AM7c9JXOIodPfxsq5RuX+K0hmpqne
8pl4/yT4zQXvmb7N8B3whSZ/ZUVyxAaj2KJqK08RllJZYDLCu7T1D8VcO6dqdikO57BSnnZw1HO7
lNaRbgtKFVPYGvm8s8b1G1HP0oeSU0AfPfZ+colymXArL/bFEsEPSdMbUBMOpog5VZs2+1Rj6SXr
4lDTMOIQplqVxF8H8WX6ioGWVFT4dGnygE213HILL7ZGOW69GWs74ukDsKUiOVhNO4Q4sOieimIC
MzINNcjiW6vhrdOU2Ao9U5uFjr0dtSbrpZipYDorpCoC5WeN10oUrRekVEpmBZlx6WKdsMD10Ueh
OHiWZBGr7LeTwAOZdFLypZ/i6mt5OaZc33quTRNWSs5mykNz8og5ahqCeYnA755KXGFtQ/GQGuzX
GLdxO14d2/hdFX/aaDBfvYQJQSdhc0R69iBnY7WB2dQN1IQsinj1DxYd6cOB+vVUcMagSVkzrV1S
cdKqBhAaUqTPS6Zq5HKrP2I9SrdtOnBTj7VdEiVU0tnNocOIcLVvi/qjM+jc4vrDmMb6bNnUQOPz
rPEgDPdZ6CBQ8Ds0ZsvHgCShu36yS+iByit/HeyM2M8wJKVNPoXsi9ZBTEoLrD6XgW+7MJOi6g0r
+WMXx/fGX2NUWfqe9x3q02jdBhYt32hFmDr+I/6Du5HMNHUTn7g4XSJIyhfmth/s50ZmHbEwi2tL
Pnx1SXzvHSqqLBmz7sToqiREd7qUL15B4ZrqfTdwg4JkKZfJYz9XUAZRgEhHsEM0CPX7buHt9Hy/
2kgLn5NpJv6jVcm9bXBam2MMxjwHZ7II9Fn34kDIgzOK5/2tMuobKtYqZ2HSPbS0B7f1DLTivVub
hy1C3EbHY9hX8U4VqdzpZb8j0gVnSH/jgNuRj3fzk0AT4QRS4O7QBPHW1zh322Pucwmz/dK86fFC
31hJrUhh1sDmKJYq2ld8YXJv2lGxBZTFJW9sAq2MfjeK5tvRoE57MH3KXeciBOxC+ePAfbsd3lD7
Fenzn0zOkAjL77EfAghWINs159NyqttCsS593WE7gDXKhuWDiCSWK796maBU+fqTBxduM6Hqd/bI
efiXcMcX2lbtwDeImTQ2gkJMdyG1eu2eW0VbYBttJiewFN2EXezQADfrzUZPMQ1XxcGY5MFwFS8+
JAirnw0aD7eye4mQdNKJhdvNuMDposePGD1pkfsizejGsQDpf/F3yJg5oVjYcLzjvhQjd03Mrn6O
oMAcAu+ghUvWRUuXevE74RfnVgzC5dueuwuhPhEYDWM/M22eQe8ZAJHolAjLObs2ZferG3ue2OLT
5rjrTBPl4+T5QLk0Gh1gNgE+VmVasNe7gbnsOM5c+vLdmZgcJrnDmUtvf5Zi4JpScktB7jLDXFdP
YhrfmS7uSmkGnXBPQIb/Lnwkg702WhYwSxp+ykgrJM9eav42I7kTefldwj6P/ad6phvPALXk+uNZ
6A7T16jflYPz1FHxs9AeRJnfznXiS5vKXxKgRFfLN055UBth2BGXvWhOhuGRWytpwuKOVeSjgd6y
/ixCY5eqth44sYa9+dH63ZaJBZet6WSwt6YWmcq0eojLW+tWH76YH0fdefbxNfVR6CzDhxDumW+S
fF4g5ir8n/WaZG1TVh9zN1dUerBEwlLBAV3bu4JFquvX+4m+dKRnueo0VII2LJVpabx483JPZfUx
rR42MwsmdziXTvNgjvVrYd351ALe0mOq04PMPAT26M0e1W39vpSGoFtmN/6VV5ymeu08Rb38NTao
Wgvh5Q3WJISjkd55ouNaBDdyPAAUyiAhdWwtJTujhbbemB3hl7l9cgr13nodH7dkBxDPlHfB4KQs
ylkenQyMnVmvCJjPzMaTCivsSfpPleFc2zk5UjkFGqYIK47Fm7G131Il9g6FwZGqLm2nzE2Ta/ep
6no+uacsQ6nSXGpu6gRoeVFkb7jwvpkqQniRsGP6+NFU+bPuVVhcC5CD/eppZ24gNTAbOXahZrBu
LZCRTCXfdcHANWnB/Ey4jdJx7QylP8IVvaDIRtyca2T9Qth6KGaiIdWEaE03s+7HIQyfw0qXgH8z
sjxa6jEGLd/zjFDIfEktipMyukmy5C4yDt6auV9ACOWyOUSRRgK7o/uQqUsDYroB4gW8P/JoyC1s
9RIhAvertdCvwskCEMCieBY1mJ60elkf/F7LftcFqgd7Wj1cCTkD62vJ9rgfsOzpOPWvRW7vZO+9
Mmj/GPOaKND0wA2b5arV3w0QVRt9/lutvahTKZ9mXvmN4cR8OQNmVXpTHzh6nNuBqIPehaWEUWNF
d4H60HB+qUtxndL0WmXNb8bXnxRrH6jRYTYuytAd/wDBDSrGnpa2BB0HFxzUlMZoX4shv1VJwbbw
XmWC7o4Y8Q0P8T7nzk7TxNHp2zfmmNgON7aKful29GQt8m/eJq+Atva5nT8xcz6OgLvzmUEr/gof
uqs+hFrd3p2ERMXEq+wXX0JnDuyYL1Wc7lJb/UGGOSx9MGP/7TT9uSvk58pq1armrJLsQzTj59hr
7ja2zGDI3QONvI8LI1iKU5E3RbdvczYgcsRe6Z8SNwvYY6h6j1+FiaWX78T0vG/+W/8hRSayC2ua
H5ikOeyfrVE+ZtOd+dJPNHtYlsVVFvkvcHab2M0ORRKf02W6eg6eE626LKb10JnNT0p9dpcPD7am
PkxeKof6B2c2yiBlZprrT4VMP6tSUFEj0PO44Cob1dyU77Zmn+2UXm3ExsZtN0naYLXzD+bAMEXv
x5u5NLdRkOVYzKtWGsjP7JdefJJRfiZ6c0dceunYUzYLE5GasuIYNlBf82izetqGTnUUr2cpHhUe
5+i5skdt029jSMME9fsHBzQ697NuV5zIHtzsWUDTsjG/+NWcbNeHJRLlYxQ/GlG3Txpv2qToV6wz
GlKJXEk9FaJVRX6sNGfcE0A2O9pG45s1FAe/r+6GhUvSnLdubZubvm53ZPJvBYAW5b6Y+Oft2cSc
gMIfiw97rsywnJCA3PnFpe9r444KJa27LYN1yWbx6Gvtlzklh7ijw75czhFTVLksV5pvf+GmfK7L
u58k0cZ03Xc4VbTrHid7+lNrDZMUQ1x7mT9HW2+ZXkej/T2q/dDJ8yjlR2LNn64ydmUOUMfjlaus
TYGl8c8sgASigjMWCRu9ZoopOE6ZXX2cAJ2mWnzIXRcqWs9kA19MilFi9NHiSobReX3JkiWMcs5I
rBg7h5TNMgK8cSfH3eC5EbuV8EGpNvEc6wUoPuZv13hlunXxyQfgDjhxxzmkVvFmDbz24xLz05cH
HfmBVOwBni+PH8KTbT1y5v2Z+eeR4e18f95Pxg3Sxp0W3TA2n6YlfSfL8uLY9t7nGMF0ALkcljUp
Rc6Qe7y2CNS2vwPT8nf99+az86SbPimU5JIY6MKdwKqz/gtLy3hxSzsN0sQ/T7F69hN6piRPSpK+
ilLs+6F+c7edsVxwO8abaLK4hyRDWNge9mbmz+svmsoW6EfMdS/9ETLpgUE691o0T1CtaIkzASLU
1YuHpcRSoI9K/0vICKyFaT/ry8JO7gcLFziAWRnK8LSWSy9v5qLCzJb7RpOhTL2tYyGKaB0iN4ed
ni5ABGaZaxcCHvUmn9kOpvHQEYQB1ohMaB2jUd5mzb3MsXnEmR8C0DhaH4NCxJ7vMA2DKZ0Pnqdu
VvoZr1LmWP9ko/eF2or7kxloom+c2P1q/VdGNAfqGH8iy7tQ3EANrtMePV3+XiLnOSqz3aiSo0f8
lG2TLDejHE0CvVtYIpsyD5Hwtmp2f1VM00AULLeioNUEBBp/AGVBhrOwz1euFriMVbdZDzl0wDbA
BKoi24sCMJXic10yYzl9OGVLBWBJYYgmbxjyoeZlekt4+eALlkdcExd7Tg4954lTpf1/NNLP/439
k91krSn972tXrz/j/zj9dPJn/s/Wz//12/639dP8l0+0yIV7xKPtm+6/vZ+u/S+bgZjlCUsY3MD/
zUoy/mWuDCNP2L5wXRN75/9hJXn/gnSIY4p/omMp/X9kJQmXH/WfWUmWj+/TtT1jdZ+6hPP+i/NT
4D4qgU52BzmRjktm7YLJgfXfJ2KXdd24lXFKILIze0xxyV3rnCjQWBxPEvOHyqP2Hvv9s4pbPcj6
LD9XEppuCrEDliM47mnNymcFgpok2YBby/lllVP0AKft2tWTvWfuZzLWcY6GLvNj6ztNaH5kY9k9
+MQmOAXAua3ZGWCCDeUeZk4ZmGJm3pOa80v7OzKyr86rsydpYZewJK1vRIDP5AffqAOAl6f5lMVJ
glVS+kyTMk3bJ6NmhapoHr0Ki4M3FHevWS6zPciwm2J5jKkR1XT9Da8o6kSOkJJM81888QGzZ7zu
8UY0U0z+wDr1FuIQTCYZxlN5w4Ed3VVl/dHG7Fdr+rSp6t7w2MJxa1p6Hvti4KgOGI8g38mleJr7
ZJptLx2LWS3M7JJ1WhpIHRioJ1f47VSX+5khPYjX6p4thgvxPKdu0ERosVqqHOOsDLt4fJ1Vx8hl
DL0IeJwY+cmNw22c7ryKkjaSVjWA5EGLP+JmKfGb+vcOy80mce91m6G8jcA/MX6c4JZrVULuvuF2
r5jlYmmlg6le+l02RHd7tUFpY0vSkHFoZgj+X4dxCRYD7neG8hUfYtANKG7wdAaY+eIXLH0ik7AU
1ZwdGFHyP1pClLLv1RZg+7amnrR3p3KPCCHRufOHwnQ+e5+MnGnSS9XXzzV8yo2G15YL+dDvVpCP
VbITOOvvGB1Xw48KXdPLDADdGX+vnIAs9rZ87Pv5oAs+jo6oAachnMaDRQ1u90YlE19Kcpwp/gnI
6XvB5FuHRS1vVcLE2YYp62VQ+pbZ7V561LMxjS4GFfdnL+/P42hgd57FGMw2FwnToKkqJy0qcq4X
k1uF3GAEE7ZX4U7Pftc56ywCi1x+mj1/Dbob/Q7XKB8tDx1y2Znhf7ojY5UvqHzKPlFD/4ZsRbDV
KkKe4QlfiIi20UbvF+/U/8O/WdojbthtNvkUfdOvg5mF8lBOkBY6QyBqOLGu6rbOaGq3Oc0/quVW
W577QBcsQMK+uJo23kZbuptxArOT+y0yyZjyzA/jl+N8NJkxvCjt3TaWbP1SF2b/AJJaQIjwUL3z
1PMh5UvyoWSmnRhNwhyZY4fKxTrblaIOEzwIb62b7yGhOMyixuowgUPfOm1lH2uje4Fv0J+9SG84
KXt7I8o6+Nz6tuyMIXTK/qnulAgjOj2QmGktcEvmLEXBxC5x9IDgS0MxHHd8Ex0izfOwjurV9+xs
x4aHp1yr1yaOe8Zy6MoGEbXbJEOCEGZOkNXLDqyAcuAwcVhHrHI87JM9zl6ThSTtipeZw9qZ/xTu
KY9zCQi78SrEPDPeuDP15oY7FLtI0SXp8ZUGVJb8ODVxwczTeVhsflkvRnufa44fRqiOyzTei3gl
g2Ghh9aQMBaBuSgnaW7wWlRhYzVPkzuy8a+B66EsvihRw2s6Z98oWRlD2Pae09uwieyCnuQVA5x1
2K/4FlTgSvxvHcmvvW0S7jPUgVOgV6f7aOR79vzlMBPsWVwKGskyFWe6X028Vkm+p4jyhW5WbsPU
y+yGjjsZIbE3zSG0TIcBkLZqN47aT67nr/Eye4GhDUezHLjKS6A1FdhmJHiPru4mIsAudIJTScrk
pqxoDi4Ofd5w15TUJSHv4UHXdukY78chNRFuNcJbPWczu+EF6kR+Y9qRbgkL8J5OpJhs5e2B1z6A
aC0ZWvCLIBuXfEIVbrASuHZb+GFuGxTbriRnXEm77LACAn4RgpDbmCn2Bs2Eq0Bc3j1ItPvRBMdt
8ihU9U47VhEI7Da1vDXKqy654RM8YBg8jlEWWHUT7VWFulanY7Ytagl+II1/MuxoSq2LavodJ8Ml
Rtzfapo+BJB1dtKb+12llXMwrkkwSRaxH2hMyGNyvpbGuLuq42u+TgkdOPq0Anp/U1ejMaAWQ7hU
zqdsdIoZsKcCIo6xm5uRjgLQhqYF3Q6PJoVuDq0IUUp5oTKHYl+Kvn3EgrqVVaGtV6un3LXoFhy0
9FwVsONluc4xYRf4VMGSwxqOIJ21sxe3p9Lo8id4au4mY1fRaq0NrViLnoZ+vvpm1j7Ybkp7Xup9
kyqk30xEl7lPprBV4u8iMvsclfwhKoFPGROKvLSy6k5LztLU83pWwqp44BgU4Xl7kPX0qcdcbXCO
rY/BoSQVBVE+whNdUUGx7lvKg9uUyauFURelhl83t7C+UCe1hPe+dq6Jo+hBn3Qob8kXu/1apM0v
m8rhZeowKcJAGHKGs94AUXZhFrJXwF24v6bP/tLnp1hd1Bx3IUcz/sBp8irbLqGGtaR9Xcdz/c/L
uCiU64YLYjdG1GMTKLO9eNfk1nLAYZUzhFu2zmR8QuT3Q6fwr240zcwz3oRE2Bh9/DEzd5a1hWir
82N5itG20+mqKp2GeCf641mWjifKQ4fAoIVwzhASutDB5/OkSTzTkRDS516DdmOqF3dyQ8spxLYf
8Vtgm/69CEwbozHQcWGOiAQjkTQ1TTsPuyiSBTGdvNVIXaKdMVMy/rIxW4YxXzM1a3uYwdcyMyDo
0nWZ9j3FSGX3aZo9Dwarbc7gGBlqJtGzAglm44tZ+TuhPnGmPumfrYyrW09QEH0Q7/nWHls3mNjN
ScVgz9ZFWJmYgoyEuvmxr4Jo9puNlwJmyD5lqre7KmM+36vk7lvyitqZ7Ed/5g/Gh7vNI0CCa6ls
UDTWe6MN2WbUIE2knm3TjH3rlr671Ia9nxNBJz0qB4scZxPsACwMwICF2hXN0RCBY3VakMz6A3th
us242FG74dRnDematWUlYcIN3FHlMh7ZFPEX1CkgBwkUs1hm/3n2+j/eYr04TTQ8Eo3edzLznsvq
hTyOtnFEKh9yIx0fiJ9jirHPNXtzyd74XC0mXpi89w+dXhDu6fdYMvxNmbrpY2O16hTnCysqIyAi
S4FwovHeeaZ/zlvzO4uq5SWvzzjJ9Rc1nTIZD/d//jI22Sux2Ow6uqQ9rKlytmy4wyGK22KHgrrQ
eBrpYdNhekyJ5NoOP6nH2fCkaWz0tSWCmrkeayASetNWkPAbhOO51tm07ejOllhfrSjS9/GQtBQM
Tu5djwXzFssFVZzhz6eLnkIJUsyXvl0+nQnBwahmbSfVaDxzVqYxrrTvuj3b9yjP93plSAoq17+F
CYKHXK8e5pkeAHym9zzm5ZBESQ41g1xMlgzdZk2bd2aBKq2Sfno1NF5fo6Cuw6aYiHM49fEzvBEI
moEjeo0/xR/Z+Li+J1FdKr0hpNU46dVHquuQxLFWnWFKp8uY87oyDhp1mMoxnR5Du9YkYXesF3Td
xducWy/xng0Dp6LlDK9FQT6tNjuSOQ2gMWE9zW5+c9UYbbVFO+FnyiCyGPFBAvrbLmN/NyFx+q2U
b86Uop7ka5p0QCSIMGkqIP5Rlb4V8dwdLIHLqdTa5MAWl+5HKm4Q5Yz3EdOZlYxtWAhuAJGqPxzm
0kxS2UqSQRx6EXYLoh6T802m2rD2HyoKeyZ2raPhV6/jRpvC3In5CJKDrZywdPiEDI4Lh6oT6sqF
46mK1b40CEu1/qAHxHPaTV9sCBsOu6xR7j5JvZWiAwKoH9x7OVUF0EvacBaUPzw2Mf4gfz4RQf4q
WCiC0uqNTWlKOksd60Hx3oABmTD1L80eerpF01DLtHpeluwjVRkHxFpN68La7uJU1zaTA09zUj3M
H4asROe+s1/oQOUTZxEENh5mSlHOtnl3bJ+iARdcd7+eUAatOTOyulel32JkYL6T2F8cznssML7O
V61OuT9+ybwxn1huHjrgldtcjOZaLlBRpx53Z25Tk0Gdd2EK8zBogsALQ0Hfzf+WCa0+gM3andPm
L3ipQoH5wuNswnjW5nJsej9M3e7wQrV9SUookG1z8DRvr5XjE9W9tE0LXl3g7GliMr75iOFcmHEq
w8HBfN/Ljgge6lXHKS4g8vDChPsDIJYelDnq/IAjG4kYLOMQUxhFoDAaCiaRw5kw/S/P4bICn/Rl
qCJgr3P/HbPvLqPrkaioaCNxxYfXckHNG4fIwsSIkEJQRMjB/TWTtg8GHL1r1+Wys62Y/DnZfLj5
eBZ63Bipwy2CPB9DEA4S/OliZHaRKVTzIYhHzT1Kj5l/bD5DA1m3QbGZR1xqfpz+bWIakeSy2oYj
DGIFkNPk23VHO+xxxmO5ENMhc0jLAx+RgcGYDnJvwuSrJ4q9nWDmQzvnelu77m78h6Cgolf8re52
yLvjtCC5p/noP3RTRp4PjoZgk0DV88II8itNOK5xiLBOj43fPPhxc3aMsidDb32Ssd04aSKuVl0z
b6jjG61O2lHK/hLpagASP7uBZTHMZExfkvlybu3Epc836t8cD/7kLkEkaHEJaT93ojnGxTyju/LO
iHnccoQDpU6ifWUEos3b9PuAE3qzK1sLR14uyPosF6lAXCQjxzbXYdHKWnKUucEiKfHGajEDU3T0
PCQGpVBxGSNiN3QvixAXiWvmbHdfjovibyXqYrbeKc0UxwbhJNdKqHHH6bDF3sT6oEAHHNWopgBp
aYTMypEany7VTZzy8p5AfXuhdyw78kRGPKHGJdJcJteGc6ShzEMjHocNkjbvqPJfDUyhAQesHwZQ
X1BjczwPPCeCNxYuLKewsU/FVmXQU0tfv9vtH6+Dlh0tqjqUbRuQySk5JPAfRygvrKXTgbhXW4eL
DHY1XqZF/xSV4Z8mn4G+PZpij9ENb6zi1GgRcHioLBr1hDK2lDl80pvRzA6m/q6u904cCO95VtI5
WDrGLELACqY3bl09odu4jijGA9lF6o1z9hJ3p2nYNS0D1ZkhY85SzinM0CGox8mGQgwM7fg6LS54
hfTDxU9izin4FWtpXPK2MJ6ua+kfF9c3dq6/A6Fk6Ff+U2tikct0tckkL3cUKySqEZ1q8qqDrKnL
7ke6LTXdeilBf1EFwJF80RNjK6b3ItEZEfdTaBgoaB2gxk5f/oO882iKJs+381dRzD5H6Y3ijhaV
prwDCig2GcAL6b3PT68n6b7T030VI2mtDYGHcvn/mXOe86XKOR5FPXrzKcBzIbfWlCPvPQACW1M4
2K9x4b9pfdLCVgTVqKQ0E1pjctWY1U9IIURyY/lR9BJdYPihwj1AKDIKDmEljW2iXneVJmJHSmlI
6+cWWZB5Petqo3skdWmvp2O8IYiRTSYbFDeTtAvx6bza0SzYYRU/Rw29TEdpgL0hwZuUZBCnjbfZ
EOt7cs5VUQOjVocEhnStNwufYctYqgneJIVfYFHnr3OhcKShDFxLmS8GyGGnVyISI+hedVmnOQji
2TOrnLaEcZZbT5abj5q6LK8bW5opmhSMN8MoCG6Q4jcLaZllkVEMWdf7XG+hTXU+mHI5YoxW+k+T
hhlmAsD808XFFT5SQjZ8DrP1HEydo2EYVrmff1oJs/H5rVSMIQacGlAN9mLLHYJxF87XQWZsIxSd
QI4Z4lnkh1kDgiKImdBTTdTrZdlULnU/geg8iyp/T3um4SDn5YvM78dKiMhAWWWMajIjLzcEQUSr
gKPfbaoBuEem99umVT9ioae9H8SdGtIj5zJaQjPbGumjIGmv9YRDB/6jZedVyixMdoJlVEnSZmiP
YhBs5kx/tNpEcJKB3USQolsO1OqJGHLwdTE7wQkFOkpB8muarHSi0j+nNE7HvkAvQcbD5wABaec3
+MQwjO7lOL62+nDo+lA+ICbugOZrJL0tY598ZOgCCG56yJTopatwwC+tRtqU+yYaTYy3XWhPRTV4
ndQRK1Eir80ktFLl+BjNpjvwHGliKz8ESFZww2n7n7H8f/8c/0fwVfwpJOCzKKeaJV37W2bAPz/8
n0+sDovsP5af+eOT//Gnj47RZ100xXf7b79r/VWc3rOv5q/f9KffzF///b9z3tv3P33g/uwert1X
PT18NV3a/me4wfKd/7df/G//lxsM0fo/bjA27xkBI1H99eclxs9P/ucSQ/y7LqHA13HQ/Au8wpBZ
YJg6ha2sEwAhmRAq8gJgwj/+pmp/V0Rdwm9tgMJQNeWPuAdV/ruOzs4kncFY6Bai8v8Cr9CUvyww
TANMvKKboCtEjOg6/8O/oitU3F1BBZZns8R4JZF+VDL87sQX3qpDusGUMstehXNEdokH7p7ad/UT
pd4zjSmRnuSm+GxaZ9sQXtpy3/lrdJ4SszgLmXi0EjdW7GTESJKEfONqCzqh9B/SNaZ2L38nUgKu
ITi8zHfCm/Sr2luOsbUc1Gb/slX6/dn7p0iLZQlTpBMg/u2vf/xNYyjLbSTuyNI0BViIBSTkX29j
7cuksSOPJVreeO4kOq1uXlemcokHKDV19y0I0I7KJLprkfTw7/+4ai334F//OkQPNlQcoqKm/OWv
w58bK/BY88a8WcNe/C4e6rMa2uJb62Xf7OoXLuK38ag+FIQ87kMm4Y+CZx6tRwq3+cyyQL1K9VE6
wCZ9z07zNrnCaWhO0IqGa1fajYtf/N1UV+zHtUcjRhXlFBt2/s/hQbnQzppfgYY7VoDzlnwlMOou
6p1JHOYXxgT8DGK3Fd0CHNlV94Yi8YbxFV8uZUdmuCC1OByl0qZ6o7IlpAyUxQFryi/6EGWDGdys
HLiSUCdNp36sTnjIpX2zNneKk70VNwQY4Wf8xM3xxpf8e16jPI085A5ojBGbrvr3wNxwVTzHrmh6
8de0yZzOmZFf+hw8q295XzUUlci2hS0inOaD/hJZr+BkHwze8cCz3Hnj+Mtkt74x2gTGLssuusng
aYEg31gtpfF1usyMoY8BDb/5VFyTL5oDFFzCsXjS1jO8h1X+kg1PIhZBOiRENIfpNX/XPdpeHwnw
d1zZxlEHDCfhyqOosTkfepPWkzsEMR9yC/SIBAO89lQTynHmZKIuyMWrKnp4yI1r/Tbs9Y/i4p/b
4iQ/Doxeqa2KTURB0NrWA3rmU7YbTsGunzc0FXvkpZNDPscyZn5PdxUK2HAVXgsHo6mL7YY2tF4h
bxo+8JMkJKgwU9Md6oZXuYEAfYme2vBo7tXJMcDbYZp1maru57Xqhaz5WH+7KHO0u/TLP5YgXY7z
a4PmxcnORHm8hUeZdou7tkGNmtszPSry/3kVr43DKK3yeD3tzReLgYSKcN5Jv+orFpzxJKP/O1OO
9q72EGwN6n1KqsguAAVItoVAERUoFTRJHge08fImfu+2tZ2d5Qc2T+Yt+NBPP4CMVfTi38wrkiCe
2nRkbEq1FQKDE60FeS1uphwMNpaQQtxyk38MHm1bvKk26avlcD2B49TZ8dG6WM+IswoArqWN3M3O
eHWs0q/+REfRcSA/MeepzmCrzk3qETFKCYqpBynv8Aq31biq5Ff3KxlwipO67bu+idAfryR0oPYM
WMAuPOuqMQ9dhcemtPWM6nsr4W5Y6Z8kSiw3UPdy19gygMO6Sa0uQZc+Thu/3KAIqe36hEim24ZH
thMSgr+bguhLJI4E/5zNaqUnHgUM5K/0BsZlo9xJiEUGvJo24wXcrL6mV9G28a19m5zNtAlvKlUy
KU+BHZyNFkvTiiHSe/MtNDtERPKxxyf8ApbVxeBsXWl+RqaP66nesnAZ1zS8Db6js9LdrGt/bO/4
H/WVcZ8exBf6aqBFK/FBOmPn/vfXR9b0f746wmziCk1vKUkcc9pfwobkdDa1QZerTRO0CPHmtZwZ
L2bUOP/+z/yXi/DyZxY5gCVy2Mn6X/b0LLumTvSlaqNJw9PyJ6xp3E7B+DU3qN6w5dniXHHE/1PN
8L85d8AB/ZfT1ZRUWYQlrauGiViAY/xfTx4lqPBdWg3aaCF7YU7ruzhz4w37bzYouiK8SRpLWyv1
/PI5DizVkcz3QhmY+GL76Q2BwWI5PRU+iSizKfNSS0lB75ihtJEiHrDpnccAMDF61saTlInBnBip
rjniIqhlqfTmGe9cUjWnlqEFFg24HosqWEnjMzPW6qAObKSUGLmT7vnL8E0u2UyjiEYFJxKwk+YF
rFZzfmgzAuF4lhtCMG1khQbXLG5YSrrHQGvko5Xm+youmWglGJdqNSi3VtscWOVG62mZQLCkvFt9
sQ00MhYzw0u1zy4Y7Ap/FdN0ATcvafWs64uq3YlZIq0Vcd6iJyfpLInLlUraoaD7nT3UtV1aLEEZ
+/HayPtLxBLA4WFn3UFDkVvgOEmcITSFvGYcRahAGWKj+i8dqY6+u7pNTvJQA5EoxMdE99Ujs0wU
GjMjhUKWCVTXhF1iThutqtEKY7cRp8xjf0S5jc2ff9L8lp9IjuGamrPX4CnH0DRtF46WBJlfmMl9
rDLTG0Xs6jL+U5w4xrFtjGNMrDHD/YGDz1DPU61Ma0QQH4M1qkT1uGoq4xfujHTT97LAYk9rtkkj
gZqJL0ohfFoy/1muzU+a/M6EUF8VZvarLlR/o5U659ksn+O+xZsHrrRlUO3Jkf6MwXd21YyDwscA
muoUCT25elC78RLp+qM2B49iWWMVQl5NLqYwaRdp/MX0BoeIoLDMml5g7j6XI7L7cycyX2Ll+jCG
+WPsB0+M8H/F5ljhzyyfZ7XD2du8LO+rgysNkYlOS1iGz5icxyVcWkQY7ifqpudIyK3O1dC9QklE
wSYztcniWMEoB2yx1G6RPB/ZCpI0bPFIm/KuiAthLaSqAGWtRk/BkFFJWBTV3fCcl6hFzYFUkzJg
jDiiBGSnLKRPYyn/8g1c7lNec+FL6GmTtZBgkdaDruag0C+ErdH3cjK0J8z2+BbY5XLvpPMRcqZT
loHXDY9sl+2WNQUxT04Jg1+dwnWOb2x5zERE0mP6ZaWBZ5CMrISaMxDzU8+p3ZrVRr1gF+MEBbu5
5CwUxIhj0TPZl2kSjoORHr3ednUE4DnCHs9gQrANfNAJhVeufcVEp4+PtPaOMvY3sxnYvyKcMwCb
kL21ZGI1MyNKSrR+jPR9ZtT6XiGxZI3K6DyFGi7nwDdYYhnLoVF3ysEXsIAh5z3N0FCLCQ1qqzKL
KbXeQf9QbQlCnjZx1m0aJOgsGwARQ/usHwSYVGsiLQJnTOLaLpi6gqOZJTSaFllwCu5rs5eDDYGb
0FwalT3Y6NsEtbumJEZkeESe0Qjy7ueNPsGsSaOamk222nBdtebFb4nvIIiicWKJQA51Ukp3CEXi
rtQBxY/+Hv/stn4+FZkveQ/emuhmktCXb9JCK/ntvV7+5BUR72cmiLYRSEgiKojpQc22LmxTLp+j
lfq7sJO/EDgLniz3kXtBdDOtxPP80Az4s2xKAIbSTnMs2MCsojWsb0pG/y7f5o18j0sXpc4xPY5H
6R0PbbNn/qhbjnWZ2WwRan+fHnntVwd0YON3vZZcpqSQTE7mfVVcWcWKd1Tz6jl8bw6qNx471rGn
4iPbU7KLK7yGDKHhoL6a++YR/xtJ6isDOZF5Nkp49JiObWwkGQgoCe0Hw1OnZnl4Ei/Aw3FTBolT
6zvKWci36FtNYytdmdgEbCpW9V1qyCo64P7kxwwKRJu5vfZhXsxf5rZCyn0PEZyyv2fQ2vGD/Tc7
Pu0ZkwqY9GklMDFZtsD2Aok7WWvjuXiikA8ujGmfjbWxFs/R2sAUxSHGquCqfKdvc7xmuvMxv7HC
MNZV4xYI1GOmP5TNDLKddt9uyA8h4WxJpd0VwS7tuYBaLM1OBgnL2ppIuSFxA9mbhs1oegrVFTPb
Zi+pWw1pKa+2dm/5tnjEEcG1VAMjoJK0wILLZcmKZ4L6XHAH/aJJGI6c5Fpxbdpn7uBGprfYkAcu
CJwnNlbdsSIDDhiTG7yk7Zo9IMXpyeQ/Z/q0LTE+vcqo7CQvZ9k9wR7DCGEL4Uo7yzsz2vLmiHa5
QNvlrzSTKdxKd4ZX7uOE1xfYVaJclY3M/YGbsPOwOoFuzHqXjSiqPxwA14J7i+ryi0wpBX3zB6wL
Hp4KLYSLr23kMn629F2Coz3YwNgZ+u1o3YXTouo7adpOvxMT3294WmTClrvYwGgdPBon9ReiEzFx
acnacgfFAgcsOhhsjk/I/qB7xyfYivov/NjX+dk/0z819xpLQP7QPhFDzt8O3ih9X/NDue1/0ZPh
m1a/FC866cfsvWOchsL9Zbghj0Jpa7FFXEG4LTYmI37kt7fSqx9RLOeMXTGqrpSPjGYtdnqJkTsP
Gu2mXd2qwFUd7ZTcNErV2ZFBzsYu0jiibF96A4bkpuT/3/H/it2RMERek5RQ6BdQUIurJ/LhEeEZ
1bq6MSCbgi03k1/d95dCemWJAkbPNA+B5kQJ2wObO9GgkTxhcdEOEliJPSgOOlAweQWPlMfvqBKH
Byh3RP+5S56DmbUgXKh12u2FDzV3o4dAAkWLx29dUYidrPMSYIzXZjyO257tKQwnj2cu2yhhRUTO
viPqYgeo9xjjZGXl8Quhc/wqWof04OcbelsdiQvFNkDND/BrPt0cuitCqFYGoBISBewRLktn16QF
boiF/eg+Ylfd5CjADyFUkJVB7MNrum51m2KABgx4zzORv8m5XfuZLWCEB3rUr4TQRmMnmDaMRZIj
At0dDtCw+tyZj3CleLJzaSap+A2JmDTYo2aHVzryfJckT/2aKs96MpFov0BfU8a1aStbJsuvOE3X
+i1dM8y5ExA6c3xs02PkKbecuYJrHPbgL+fHIXPHS0Vu8CW90s/cWy/eRiiXjgmXscApcZraxi/M
4bjnTiq/t38lmu6N23Cl02UxEO4wBIM/K7nVaebMLpgyiEnnQIKfw1zXywtPPPkP7Bzha9DVlfbg
0Ja3D81ZuCPLeYSW1r6aV6tYvYXbZo9b0aVMuPojcEGabXvsH+PJM9cIPv2t5aG/d7NnjtD2AhZG
OoxecQpOePGV1WTQXbEct84CuVKUW7fyg5H4kSus+qScoluyJwpK3gXKTp2guK5kNigErCeHst2W
4kW/qkfjsXjGhEyBieQ0D8A+YIPaAOgm+5qBCgvPV6PZzWdauhMnDKMQesToo7WQya2IHQ15sWKQ
7fC821nmlGwVttwvZIjvYfaX5CS8SoqLqiI5myetxZ3gGcK69zehsEFKwuMEdofbUiRXcTwUeKlQ
zLFCZqLQefmRsQqss7g40FVKv5rqg6rCIpiyPahXVM2sW1eSZ17ltfUI2nyZiZPWDv96ya+wI7fu
VvWW+EMFHNUh2kCfM61TdapDDqQTs2/IVOY3q1Vly9MueJk/s9PPZU51g132xnQFQo30lgVsd1aW
O12ydbFLrkG0U6SPULBj8xoMx+gN9+qQ7mfMQiEp1nsT+lWqH7n4A5sJkj0qkQ4DYiB8r/pqbRpu
EV+4/liEKabWU7Ij9s4lCOJFsBw6guGY3plAKK/SmQFIr6ykc7qdvepKJEJMPXcN3jiXuBgoyrvV
e92xPxcPUbPSPlsvaOzsRcQ3TvwBiHnugGEVc5RxfSQGnXNYl9z0Npa3ACu5bifa2uJsKTwOFYmr
3T1+aw07OcvUpdfx1fcfhQWTYLdbhWcsfg+tdjp37lb+G5zIBCWG5JYf1a14K/yD+lxGDzFuPWC9
G20T35fCE+XQO9BblZSayEHEmOzi86xsZg6KF2kDPWPdIelEH2ZXG3GNxbxedUeorWG9rtCSfJlY
Utk1ak5QYdNddXfzUZxP/mO+MVz/3n2x3SqpAp562FDoc2uCZ1bBSXSzmwHH4FJcVTt4KA+LF+5d
T1bVt+J1b6yvgu9pl73LyjVDfUdTR2THsd8PA0/pVYr7ZRVd0ZpeenGtRdt2F7nTm4oo68ZVHX9Y
zm9lNnZK9vUj2SucIsrGfNYZU2Yr68xA6V3xxC8+kLT1EGxH5syMWMe1HwPXdFPJxibI9HKvPcDZ
0UIvTK/ZF4g31BzZl2as8uQ6W0iUPDSZuacYpwBD5qXXcXzRJ4hvPytr9aOfRZoTbGTB6wz4n7Qc
NqZu0XgFL72IxnZAqlYNsp10tZNSAoEFo1F3jXLg0IXmupbklXokTyF9zXPbP9bKd1N/sgCsL9ym
iTOKTf82+KKGyc94S6OrgvEnsFOqhJ3RutjXrMQu74BAeeDUL9IdyWPSIEXw1L+hluF5HD71h/6X
8Tm8+UQdBvb8UX3RNVqNU2DO+m50b+SgAdxskmy80l4CZCjLKWRLa2OHvN/JDtmaPaWELnM1nBLK
jBrBOshSoNK9U+5bmDqnyJ1x3Eme+kvcUiJG6xpr2F49QnVsV1xe2Imf0nu+jdeECTUfXQksjH+t
QmFmI7jnpDib6+pkmntxPX71X+aJZ6UQ2NnTfAyP+af1FJzbI3gV9cPaRs81OCvSb1fVM+rBKf+W
5suEdS21ab2meJsDgai98dMwWXp7o0UrAwWIJzr0N9A+KH3NQCYcBIXbLKvcz2OlBTvw+naoAVoe
glTaI13iC5LYHvusFdZiA54NUjQYteWrP29+vu/nvZ8fMwY0H3mSNFyUO2lvjRFhvT9fxoNb7vzp
kgbtZsji8NqIkhNoo4IjU0RJwHWmBSntmGItu4bM/VUqwbjOSl1yYhKvVqiv0fCcg3DkhZ01PYxZ
pOrEn1wjK9zrmsn/ZpG+I6Dv93qBE4SdsrXy80p1EBLDYeiTjPkR2TpE/XmRHFNRCUbr+RPgGcOs
cZ2IDKMsjZsMeMpt4/YuJTrorq4ZHqUM+XWGpqmSmbCLFgV3y2LLqfx4pBOuHxuCGJzCJ4w1VDm4
hNIJJpQR4BvxqaPSkC2jdoe0Zmgu+5mnRGP4HEWeVoHdFWJDIuC4JZAYfbFXafCMqpyjEB9K+1BR
HQGvdiwrRmwM5tdOR4QIYjPs1Y5zvUxmBinmsA+XZG2/mm14N/4xbJS7rs49q/FyF3cJMTcgJ9AR
xw8liD2zNMgN4zoaVvteER1pRhpeVVTIQ+Ff08h/w0rW7FpMqz1r/xUUVMrwWfPSxBuCot6Rx7JN
8Bwa8qUtRbzy5EI4k5wlLstyOpGJoiJr1W0wWLcww9cXkyIa9uauMYIDZmokarm8xcfMnqzVL378
nnY1ubmW9KWWaIK1nsCJfoqh3/gR5y/WgU5N7ypuXuYoLK9nsxTwdbc1Yt/xYQ6uGak+r1n32ggF
2mCxvedLQLtEwHbsP1Xat0SAw0oJ0uc+RKE3VMnITM36RiqwlxoknILgMzlBhOxnExFLo+oOMsTn
MZtfhNbsN+2I0KASw+8Z0JVU0w2ZAZGEA1A8n1le1c23ylDNTQfzzq4Ek9m3PrBhCIaXafljskx3
CiNFttAXjCP4kBr+w8IuV8katqNYhogayhuxZDwdKSgAErWwE5BhODD33fwyVMJLn4cnnTO0txSm
jX3x0rY0Yz8/m8Xat2huE6nkYj3QvzNPiwykZGNqnlNdrBZuxVMrqq/5mIDIc/UOoR3lfcWpA5Xy
matyiIw64D8wPiW/eSm0YRdmNMQgk1EbF+0tr8DU5KpCrT1YH/XoSJH/AXVjl0R9tzcKCuYyY4Og
rsgfuVup9Fp3TByRf+DbQfCUDNMBUKKH8r225ZAVSlxFhhulsAxraOIPSEeRzUx0dEmIUFGKaGYa
JOiVcbUm41mICUQBCEs9Ld6TcviAaQQGPPfXk8U8KGu3WtTu0CzC0oh7Df7BDWgtIhuFS0oq0i2H
xOg6BJK5LbZlt5qAPQF41HE9R/qulzgAjOCpG9VwbSjrnr40bnvRlgTxCunYaxpk/0L05IfxO8EN
AFcgg7pm227lVAGQ05T0NTLMRCTYtN2Bkm+biolexAaRS6SrTJW1qv3OEbG6OEFXnk0rv0ZDfZOq
aRmTTShDGmkVSu2DNcBFqsQB2BW2p0gGnZYYk44cn7WF39rxULBOFo1gU+JgCKAdllJxVbhreXbK
6IFUSlqthnvZJ91LXKTUIym7GK7h2cGqnhWTFk3K47vRwrNQY0IWgGnbcWA+9UN8mHWkpDKQGpPs
T8RvMAgQcLgaOlsnTib5XLIHFCCOejpsrFVqKHZioZ5Xk/ExBtILmdB6r1I6V8z5t3HBEvU8Voql
1Csk+rOtJtWpZMzQtv5XCNxFIfWkLOAeNxMyMJ1Ib5csNHbp6rhrenzG8luIFaaDtyXq+0AqT+w1
NiV825XZNl/WyOI+A4PYVBT4+bGYlCV7LzjaD4WpbVGUPYqWeRpLZGSDLqyI8xm2WV3/KlMYveJ7
EJBJwVQeYEEEGgtLLsMmI70ngtckbH9rLTymBYIYdgkUPLQ40/1dnyyoWUTuRQ0MHJIeqc5wZLQd
U5FaWHpVc3iIFspFEkfXBROnpVoGY5i171h09lxYj4DVMi/tQNx1Sblpmnnb6v0OSxPq85ooglhM
H8a+vfdljGUwmylPZPToOjVRlvfXQhDeR9ijU6icgz4nd0g7D6OFihOoyQpGNbz8ZmUKxuilDbYg
VeNDHXjPxk8IdTXoifMgaKijUsMprOxWjAOfKhmrkd6xh3twEyE/NkVvJ40mrathEeoPA9PfHgQn
V7OVDi7TbXvlJM3yc9pP+hrMJFSqdKdp+fw+a9FeCmZhG4vSNTOpQdO2hOOY0kTr7eOoMMH1B+Pa
8Ty1J5ULvGzhWWkSx+yAM47sWgOVtqo3tHUDZwCtu+NH5UZRhHVUMuhTUkuyIynfKmm5783oUeD2
P0cMz5MieSU6NeQkDqkWOcgAzids2wYod724Fy0Eg7KSMUKOgZ4ktRrBOqCxh3BAg+lDTo2ErtjG
ZAJ3c5RjyYixRuV9f8Zjuetj8nsB3ZBgIVtOOA+Sp7DXIaGDBhigFbSO6V1NrBjBWZba8BO2syht
ssLcqnHbuaYgCauwSxBwFjqCx9EZUGwg2oYqPWNDakQef0DQwJLpy/Dg4lUHyTepbbbVShVzHazi
VZcVXlXgHYRk/T1U0NsHtG7DUy+Immvqul1NMa1D0x0bOcTs0YfurBLsbLaPTWYy12xrSNjmJjUi
ZhC1dh0yjtxy7rYk5p0S7iI78o1DSaq3UwYcNiyt0jR6rKaGV0yjvchjqdlikt0TX7wNeIHXmg5U
PbJesKgz6OtHzGWIJiN4eds+0F9VMoghzQqOJimYb4nnXBwsHg/34BWS/IrGmFA/nZmAucysNTl9
mAVhH5bzY52wgeDCrqmuVPIyztThycyBSQam9AvgZX1UidZkjl+uQrWEoe+3D1hzi9T4wHaBWSDX
ifuevkGQhZ6p46v1uYcKVXW7kfmaBF2NkXMIWKYBZ7aQrYzq06gqTjadpwRe18xpwR462AuypLLl
npz0XJZuyIGDQ9/RKKioIwofcXAaR49JFnceCxpS6kxUQRWr7KRHAjF7UeqT2sZGAyWcAAPROJKV
hwJDKuE6jdOqs66+3xR2iwh+HeX9uVc8wZTZy2NOW891rmKlHtTdz3t/+XBMC3KoCxrXKvmI2Ay5
kgKhdTDDf33z8zlzkUhGYvAWxARs/rypel4BXLCAYpRUbeAz7mJH2myj559aQV4H4lXZ6RcytFgF
7U4LeyZ8YUBTKtHIxqaSO2OPcy1CR66SqlGDc931QVBsVaZO2pIkjiz29zfdVF6FTDG8eQkXb+IJ
ioiMlHsnh8SO/7zJc/Qn7d2SoN4K/3wTIS9QZw2wXQN0JV3eZCA6dlqFeNTQxIdsMJmKKdoSyTLI
qIe15EDGhbr+2Xb/LsP7fd39F1XgXz78/1IkiD5PQm3wT2HAIkP8XV646Bz/8bffUq6c96Ro/0vG
FT/4u0bQ0v8OyoDUIYR9pAfrixhwIZj+42+Etqh/F3WV9NGF/y3ri0biD50gBATRJP1KhniAIP2f
qAN0gqqJstBAYIgPY1FW/KdS8k8P5h8K0D9p6BTjLyo6EfWCJouiJOkS8AS86n/WMuDJy1vfr4Q9
WZA+1gSf9h8UiN3J7LtG6ANNgJpNACYDmG9ibe6TBd+8zplwSSffQLAvTpRrDCh63eByODNG3Ux0
SikFvhkMl4B1qhHNDkvHnb9I0WfRXxGHiHZGTVOvoB8Npdhcj5a2XBfCVVlkD40OcWgGIEBwAqvg
/BSO+bqqzAvXVPi2xaxtlZpJDwnLC2T3LtbGo2UVNzDNp0EdP6FaLfteaDDZtFdz4E/+uLGS/KAl
Enqg0DgmRDIS0p48FG30ocQzsxOIPRjmK7F5SMBcU5dTvZddqEKQKVhgp24qj+wTAPfhS2fVO9A/
Cvl3SIFPHbePChRLZNQ13aUb6cLktNn2IyYIv/geQr45ShnYt6p661jRDawdBCOgGlG4zZqP1mxo
yG8CYZp0i3A4kD9nSXWndiCYq5LplZOdqWuPSJ/HlYJZCLuT5Zi18NZq/VNZ5e+t0/dthvkl3kpQ
KmwuuRD1FivXSA0u6uSSDDDo4ORoXR9j0BjsLtCPgmEw/h2fxbhH5lyh2Biyo5ZxcxPuhQYoIYVF
fyHWo7BLGZJfGYWbRNzqsG9b6L8mpktb6pLDDOLLNgeWzoIcvUNWYx0xITWfzQTM2YVgwrMWdAin
A0/nd3hJRznfRRE2EVj7ssISLlgwBuAoTvjkYL9o40edJQchpLSvOJY9a35Io4dS/xRH/TiU6bBr
uROmshgfppGgr6lPXOvDTKI9DbFolx14hnG+hDzWsh8V6yHqt5rIbBV1A+tTNYF8lMRuLeF0CdPw
1mE73YR1e8SfXe5Lo38qTJWRT9ptpFlLvN4AYKY1jdfwYKK5SHgqx9JLljLt0ZUfHHWCZ7mKPQlF
izpemxCMotaEJ+gG5UoxEJiEff6ameUrEeETbrtn1UheygT1d9KrHICG9Jzk+efUH0UrPzJ08MzE
ZGiiYiqS8LrQYHhlWzwWg/4wZ+a2CNGmTeWwqwlQb3QECATbX3QNGnN+QtgDJCRC9mGQu1kVG21m
lwwqo3NFyEFKkezbERmf0irJ8Y83jU70b5FzEzMzsGDzYHcHZDm9wmKnrwIFb7ZfkLWJbDBz0B3A
E+ypym5lyUNEQpcL1RxDgnqvFs5lGy7mc9I7nDJlUdgr1xTzN8RmAbAchOCqZ3SUT71j1cC8tBbe
tpiLREOQ04Xzdv7tvT8+J1TSCtV/uoSN/7zp1KT47b1meW+5GLujar7+/kWCAnj2ZMStdeof7wtz
qTnUVKxCf772L78uAzmklqxaS1ntduPQYhLo2V8tHyVAX9A3R/EEcqVgYT36GF2qzGCwrOGwUGFC
7cwu+jREaHxlJ1ZQZIKZMCSIt1ke2qRyI2WMF6gZxPN2V1pFuwuwkvz23qCUl2liOv3Hp36+I67l
U4SH0vvj+0G2/f6TE2cJdiQEQUKhFzvZjMpdqbDUnA3skQwEUR4snxOXNz/f8vMmD3xtGwCLX37o
j5/8+a7ISPipaLE9iKr020/+9ptwNvGVn2/qo/ghsPraM2ue3VpfPDYdSOQkj9SngVRbFuPlkMTv
LGsM8M5cbkzlDh0SH5TEpiliKlwY1UVaGFhDO6r7jHiNDhLKfuiLp2ECA9rJjI10KT/ps1/supbm
G45jRF1ESypTLwbzO9FbD6w1wMVCQwX/6Sk4ODX02SeyGImjmPqnLBIKN+/ptHxjFkjPSc1dbSBQ
lIPi1iypYgbSO6EsSXaLS8NNI7S1YctoCrylla9M+oGdP7/WLNs6TbjPy2x3XnKxxzFuT0WCqksW
i11JIHHF4GQj5EqzyabiQ11Ga62GsTVsevMGDQdLpZFsCPbR3VLAuyKYwb2auq887JoHXfSLi4ws
RWFfYWBDfJrzLtrNRX7p/BEVytgWUEyX/O/wgWmz7wm4x9wyZKHeGOJr38JmSxD//y/2zmu5baXd
tk+EVcjhlpmgghUs2b5BWQ7IOTSAp9+jW17m+n3WX3X2/b4wCgRFWiKBRvf3zTkmXk9uuL0x7pLv
YzN3d2by0HF2HUQZwGJf2j7EpJwhDhpb/FlDvoPpwGVM+2KitHC25zY5usTO2fI6yxwurKQjJ/Gk
HvtY9awpOM/Cx9ipUlrUhgzB+2ki5YDZRBni+vRyBBC9AOFsg51oJuQPdt9zRXreZJyLLERJKRtI
zKup0aeonVHxUBRkBao2Edb0MAvkyXh9vDSY6Ztxod8APhvLWNeEajPQCaAmzBnahSxy2nDuSWLU
NCwKLJhoFyZt2P3eU8euD6njv2jQQvYYiJrQkml5S8XdfbNUCEqYK5wM/L0smg1zq561KelgYIS0
UqLchH1A9aGplvRcjEUbqg2LQJ/QIfnYd3wZv+e8uqzMqCSPbegwKzDtiexJudSAdUgzzLD4Yn4/
NBJRyoBImgIs6MgC0MY+fN9NjADvnnysCXRQWd58s+O1l8G/dML4PDkj+RiKqKI6VizechIrbliZ
MoM8zAcKRB9Yfa9rKQfHRH7FTlO6x9YNDupbTrJ1xyfcnKZlrcLrtzxqdKJ6uVF76oliyX84i07u
BxjVsBbGr406Ea4P1d5KAiXCO1RU6nsHIVox/rBJ5WmgjjWlx+wl6sgvLt32o/rubWOlfaB2DeYN
NCO1/hOcf2dP1FCD4vmtl4uxSI/IYYrpE6lPdJUfkdoM5FPuxwoe9fWY+rzjrDeOzjycIk2nRv57
o+l8xNeHak8dW93PbZ0NZ38QELLVZ6pON7VHPBY1MRKPqIlzvl0313PweiJ6BUB2LqwjFQ2arDjs
7vMKOTBVhDpUG7IK+V60ieareizSpmF8an+IfqjD9+/u/RrVa2RhajetBoa2nHzU31+cF2uImv7t
OyTJihm8N5LIwZc2qWv2/cp933ey5puX4UBQX8z1K1Lf2B/HPOz927YAXHK9Wt20qUNXfXfqalbP
mFoS7dtEfzEK/e+Lt+v5BNTjPvO47jBnl2emfagnSI3ZqEtGXUoJCYLv19f1mBHT0+xN4P6yhUOi
J/Poaut4/XzsDdGFUC8YDuRz7z8gj9UxtpDJGb1doDMeEvzYh97vvT+OaV1LD465+8b2/VXeGwek
j0VK8ThZIbOlqNzVwDGx0lF7VZAgiwm6L+orNFT8pvxa1UMYboxp6htt0so9UTJ6vwTVJVnjTtf3
cWwwUjq5v4emjk4CYN6vr3C9C0SbvV+SNOssIJoZZSd5Sbo9SEujL5K9ujjdUjDlU997YxkPJAt2
B/VFV61L015drWoT+dzzN10bcfKOmJlJka+IKEBey6xC7l4f974LO76gVk/8B+fc+zcsv+ZGDty6
OlhOdFbzITvov4dnJ5CTEPlQ7amNGrfVsQicCU3N4HQdLotohTumRs73Xd7/cxXEJFDmvX0I5E2m
lGetu+Tk6/jqT5itWf5h6jn8+ute/cRsMD86qV31FPOwX69VD2O6DfSvXO1tapokeYuGvDzG8k+a
CBYO1d5182/HKo1E0c31Z+JSfjT/9hYza5V9uSY/1dsU6nVRrF8wuqXHf7zs3177x7E8WUnUVcAa
+buqZ/XC+wpfQECT4FA9D9T7aimUH74bQt6OKoPLx465AanN1HN3uh4T5NsyXwTPQ8PaO86IbwB9
lUfLld+FekW8pOyql6gX/9vbqCf+8RpaXHsns24q+ccnnfVqJCYQXfl/v7/d+89OzUxPy+fTMKwp
P6rn1QZldxu+PzutaBhKThSNdmoBHZQTqjF0feXu1opz7zbLfhrrqjtNRg6yWENklSbAAUzM9qu8
Rg25mdXNvbEyRp2hNvJwfarl3EDLGLVbNUtIZIMtjspPnW47e2ATVUiUZHTwG2R1U0wubmMSk1Km
UXWzSJYag0wVEh3ya6Me+mrkVQcJJTAYLoDgp/Ju+75Rw7babQZ6uMw1hwfb14eDsMbvpd10e35v
rhu58eT4oR7a6o6QVR99z6JfwwJvZ8uRh0DKio8tIs6Iv0UdUn+Q2sSZ4R6hqB2HwJlpyMjJQCJn
Cam8NfqBRPbIu18s5xYaNwaZ+sUu2T/5dpyrZZvQQWKuIGcphNr2odrrhzIJ8TatcgB1Cv2zI4g4
HVuHgVhu1J6BEp1o7vE0yKF3lj+q9jrXRrgWradRDs6pHNpzYXIKGnLEVo+FXVBUIjzFHhwdf52c
TnlyOlXiQmKUjKiqr2LFKMVkcZXjy/uejvADGbAorRWshPw7/bbvQrVHPiU5P+t4m7UOvT9Tspq5
gOQfrja4s8npiBwE43JSAbCWv1uVhGvW8uRbJtq68fHT71SJViQwNKkAHtdCxISuyUtv0eIPrVPP
B3XiBAbCdtLpGE/VbjSY3JBtIOdBvJ5XxylDnXoW3By5O/ZpFVagfY8VWVmWnIMLeS9Xe3xH3Beu
B/UpgWPQgSrM5R9x3ZTgGo9r78EK/vu4I8+gIcZQNvSoDRvbQUyjaQ/q3SY5pVB7100sz9TB6F/H
klq7eqNC3bvUrjuXfPA2qlurm5zTYLMYu4BoGU8JiAxHzsHVplWnmpPgSyL5V881vmD1hFaTzuAP
UEvlV6PONj8o0XGqx05ls5sMFv38xvpqTiZ4n3hhMiBPPrVJqRHiBajinxT72r1JmZO3NqGNEFVz
bptqDoNYzKGugwklVvHvx3DsxSlv/F3UAanMskGEtT8l6MpaUmuYenI0pbu9953qW1W19C2DZQrj
iI16+P8cwz6h0dnG8nEzmVV935ImdzdGHZp1c8+8hkLRBD4lt6PDKm0hg6s9TT4Rk6keQRkyadb4
QV0dvYoIGpik7WGBoL7vdH/9YJSPi155JztoIIC1T02/+hf6rM8rbKpTn5KBhGrns2ksyQ1EfITE
q/5hHI36pqCJHvm3TLez23HRrcuMcsnIPC4IGchiLMM+NQjIxjkdUM198WlwnvOpqXb95D1mxHxQ
hRkwtupeKHIKlTPU01MXAUGMlvTU9t5waQQ6NOBmJ6QnzBZAPBImPu9WV7vF+iSjX7P25HokdGjC
Qu059xCo++KuigwND3NfHe2FM9ptXSA844htndyguHWcuxhYFfIajVLw8irosG+FJ5Zt5dHINbQZ
tg6JtefBFPdUtmAaZSSaqb0xb3/0IBnRIfXNjZWoSS7qsFybk11MnXO7NihW2hGYG4nBRljFHor/
iCAnp7DTu6IoKXyyGj+UGcoz7JW6ZdenjKYx5Kjubp08eNm9eLZGzAaLWZRbw8M9a1e6OMYFeYSg
uLeJ2ckySAzRCDb1tqNTvVjxeGOiPNhOzQhm1UaUS6g4MUC+f2tVXXXw4PVvEmozNoBFSoUPTqM9
F4E1IG9N98ZAIRU88TcnrS9WgGOCUivoXtD/QMV75BMJrJU5gBMzfa8x9taAaH0I7Si6rGeHlIvb
qEmzk+0sH2fdRAWWId6fZdRhk8CdyMbxS20jGhrBpm47KutLpr+5PUXcavpOMI+xaVYcB0twWud0
3VrueFv1NuEYljAPnaVTCS6yx9Y1uiOBw8jQZOZ75cw67l5ulqIqdqtembtyQc7gc6dAsI/vfICc
UgTOfqIIjluDRExHM/e2Rlye5yAJr/XFOuRlvQLEiHHRMPU/WEspzs1qLtsSbc0qCEQDrokjwmIK
e7Nq2Q/dAGMzMu3b6gat2B5AUu+V9S0N9oxSE/9x4yA3KhYjuSMqDQdZ6kFOk+zbYaSZkfrtj8GR
800LsVLOAhPjTQ3kuedmb8bczQd9oAJRHlNrGE4xGSoRAIidVaOMi2gzWm1PK5QTdFv1/n2klxda
gTlgteGkF015zvP2rSFkA8QiTuH/6979f0HKHdfEtPvfu3cfflRVvxTT1yr9j+6d+f7CvwkfNlAO
0wX+YBsWft+APtyv7p2v/wWwyqBnBnkncCwD/sPf3TvzLw65kDdMy4DC4QS/u3dW8BcSFbp3YEOs
gOaf/b/q3rEE+dNn7UmCumfoJvhiA97Hf3bvCihza9nomC2K5klklNlg8D/ZC3ksMCmbnkJOrBn3
VICoQOuuwOlo94fS1yUV1aFl7xWPkALKHu37Cof6CAy021P9j/clE+6NN7PGc4sJ84DXP4iAIkCp
Dc1uTrAO+bTGkhuyjdBuRtSey5F/mBT3sTU/zoKxOTBeqwiYAlRWDevWIt8rR5pgaXcmopUQm0Dh
ICR/y7opPXd5PTEnsLmOg+REnJNLg10i6irUIH2bNzuUN/5x8cBlI1t6DSwYgYXmjOEYUCTohJtd
xn74mCWPadY1yOamYwL9/wSt8XMSjfj1BkxyffxT9O6xt4wIRndLaawhKKYGMZCbFFi1ogiLFZWK
54r0WE7cvVpaO4eesQ7lNJXqOK3I+smQf0cEqO5WSf6CnE0cudm9YQcH/wE+o7a0j643tfs10ye8
CikSuMI/l1OC7881b72oIAQz87HI2P1tbt2KGe4GasJzlUwoEtHx0N9ENjNiQj/PuUnrIBjb82rq
Yt8FORCFZEFmHgRh7U63aWwPF8N965M+v7EmyHqaBd3C47Y0Z/2475omP3YF7AvdbRE4zBCoLaYl
thtNWw+cLJVfREXBQGdwknQ2W3LarCx9tQHyb4C9D7iVUGmlTYK6nPkLdsr+mTXhZeoEoJmGxtlE
P8gBWagN3yIgcZ2kxc1g40bJj3MkSc6TTDn8vxOzz+F2lbw5YunuHUmg8ySLLgBKN9f2Z09S6iJw
dbPk1mkA7KDqGCcSJYlQA26Hd3p5JtKc4RzwXSYJeItk4QmgeIXypoPJI0y53LqSnEdNpKSFZW0O
leTqaZKwZ0rWnh9D3cslf6+UJL5RMvl8Sedrk+8dckqiX0kPRZV9NLzy4FTaD0QWOEExZm+QfmDC
i61HON3w871zBg6wM+ECVpIQGIm5OeiSSsxL2i3YKSROkikoy/o7F8zgOMEbFJI8uEoGYQaMcJBU
Ql3yCQtJKuzbgc70oH+aKZ1sJ5NWK4X5W91rvwtJOqQX/xRI9mHcR19KTdyUevW0JjSpx4qIF8lL
FIATEa67ex0dwM6YrE9BVzz1krJoSt7iCHixi0CPdUXTHwkwu62/pqu7bCbJalzMp0WyG+NKPATA
HHVoC6NrQndcyviImPo5hoPtp/RI8plWtQUU0sjMowckcpG0yHLQ+21jVD/LDssCk8VtskYW50uE
wgZdlKROOpI/SQ/J4h7JuLVU/YVf1nrgU35LM+blVYoQiQGJFjwxJB4ZApJxaQXBc2d0N30H/dKV
HEw3KHGd5h8DAJkCUKbdwMAZJDsz/2IA0kSjyy8h2ZoLkE14fywOJXezlwTOTLI4V0nlJN8b0ZXj
b+ttIqmdo+R3ToA8S5fMUV/6YQaQKTN0+x0g7TdYdytFeyLOZzxIwqN9E0VDcWAV8ly5LEcML4UH
nUPX1Mn4gp2MHhJHY4oofTemeCpIojvotQStx9MdhfHyZDoMRijHjmJNTz2ggng5zqgHq4900vDF
ATltsLGAPE06kB9M5KRb0fZN89SZ6y6NsnJf+u0nxxdwgQoLxTH+hla3XuuC0IlhGdPDOJGPQjoe
NUaDtItxzl+mlFgI0QPqcatMUJ85L6jIt/Pg9KAAGOiAug4OdFcCYnA9rQwXa5lcptaItq6FNx0o
rDeZB1EzS2fljEQ2Wz42BTjm1Bv8x09rga0sj8YVkPp5mQaor8y7ZxC0nmTRLswft4Q7sUzUb4iu
dGwrFPQQ79ZlAKlEjeA2d2kTDc63Vg7XwUhi9lLS/Su9bxrmKJPF01EzS87fTjf3PS543J4Ab1wR
ApvYEdL53S6NR93xUB8gOdx3nrFzXez2bZ2+rQMunDGtXoc9jc4N/gVU5LFBrqrR7RBN+ufo5I36
mz6lpD5ZyRE0RA9PgBYxUoFNEI1nKtsAmDKUK+awIyb3Z+tWL7nDgAEi38BHlW5Xg7qo4TOVHh1g
B0lQ3EZr/mjWC6fCYAbbqLOeLDO9dWxkc0vbjjQUuY6ZiBwnVEVUxOlH94TureNycKQuxyrxVEjH
VpkTbLFYe9qSwxQ9tB0ZtaXZbq2Ak6hxIeQan9uk6PZzvyQHaPAIgs3pjGR4oRZEBgNcKVLD8YLV
BngdHCsHR4bBzRDSVwJTDlbjcStGXbONdngtSDap+Ixjtz62ORMPN4ofiEk6Vywt7KR5mIv1XGec
cnQaQdxF6ZdJd5zbWNNZaiD0JRwNg3bh0UWfkQgG1l0ZVCetz1laGMA31kDaUgcf+5gQ3/ypzVAe
H80s+hov3sdgCfyN1Xb72ClZ46/IZ9rlW05PdUcxDQLTKo4GCJYhzr+JwDuPLua+1nlNF/+bA2+P
sskL/d+jIObXsMVrPK1owFv8pNkNg0IkF3WXwc3uI37Boco07PO3mi0p6a5128a5e0bhX269CRQT
Y8F2pL3EvW3ZD1HbIHhnkGyis9SddOjjYw2jFc3ktxkjbppwI3KT0Oz8G6NpmY7YYCnMjISFwbqv
p+klX0o0ErN/Gw+cXINl3dYYeI44A2zCrc1zXNev3SjL9oxu0Nw9cjP6j0HQERa25N/NuQVZoln3
TTV9XDPMxZmB5CVwgAvMnnmJCQTk5CabIEbkCAV8I3AgZm2BUqN4rFJC79r2uza5rLsqqCiRS6YG
2KHCf4a2jjO99KDMLhg9sHKyPgLpkncHac1nbkU2Ywcgo+Jycul0RNmEiqDCHKkLCzo3PsFrV1AM
TrkZi7Le5zkB3aDNXa7NtjhHsnJDw/+fG3XMnSMkL/IJTgCmnO6EcOh32/XaQeiA4521+LDIypZq
rbC+oy6vHnNxFucJSU+Juv690bdObrEf6QCQ2ovONGueSpKptlOKYbqSCkzVYlSbXKoy1Z56wmkE
SAD5h2iqshfJep9qmiRSfUqmyrm3jf6ojvvySbWnNuon+rH95sg+2/WQ2lPv8f6e17czCJboL82S
N+esfVsz1wrr6Ql+dHB24fIeGy2/S+IKdCiCZztUP+Cti35M/egM1O7vro7/XpCUlW3V5YmgpG5n
7lnvrdlOFrk71YtVu6rdd938cUy9wx/HIqhPhKl2JBnzVv/2Up/Q0m1G9DnjFgN5Igurf7TmG1dA
WVGtettzXooGXa9qf16/1kxWOAtVS1dfczF33cpsn6/dncVLmRcRtFR5DFtJfeptdGO/zwm198cb
djn2AmpWRNDIyvt1o+QB760++UTaO9hDPTAj6ldQb5Wrc0y94ftuHLmvZl67+1kWcVVjTu3l60Kb
uxhKeTMZv6s2XVAkxm4VsPwyt6Iptch6MI2Ic2z0mQNtDUHJ+9cWxy2vft9Xn33mMprXzhBh9pLd
J8Tmv3pyau/apxNS4lbqZ3O16Sur9tv7boynKCz8+Oi0GrwRb3h91y3IarvnZXwLjbyi0DotOz9l
UWNAmt+uAU0Dq+IiWhYK6Oqh2tPlQ3uirrhVjwkvzVmJDvuo8tyT1dSftcAfL3WK1YHc4tNCXeUD
h2llNt2zQ1WO1sDeHJYvfRsdqajNjwZslaXLH/2UClEXfeqirgg9TaT7lqn0IR/a7tB4ESy8IRSV
3TxXtUXkjF8+VBYSfyeGdJfUC7fLEVsT4yWLOTdd9hRMmXmYlCFth65SQnFo0/pFdupX95tpGGSo
0OKwECZuiDyyQgp6d+1YGLsgtXxCmAJklzOziDjXzn5PmHdPzewiRotu7BSVd6ZZc4d06dcNHkvr
xnLzEIjRhtj65l535p3r6Hjh5ukzxeP0QGtr2CUxdrCsMK1dGy+4c0X1kyv82eZGf+4C1mUaWR2n
UcfeWZK+sivEjgiK/sPQ6wxgrhufF22xbwM/2gbcFTZJPKV3psWM0OhAeQr6W+UpNxGTrhlLTYSt
1Xs/VchzDmwutxa1q/qmau+Pn1HHVAf1+nN1j42485ttZwW36rnivdcsW67r5I+HejY/RFJ1tkpF
miE36uH7hmXJNijg53UjDa2M5QwSmrV1zwlJz80MsSRA9dm69PC0Kfgw6+t0UG+kOoFqD7t2g1Zv
nc9k3F6fi6jZ7yYtF4hS+T9bucTXF/eiXjjKPuL1La4PUZhIvEOKtlZp3/KICB9quvtctmUaJR9U
u9dN4ePUEK4gmB6gsGSM7WZ5KXCyc40UFZFiOVe5OnZ94voQP4ZA6lLFzZGwnfD6RJwvX80+0xlI
eDu1afoGmAbzvE0jPy/1uaBhS49ZZF8aJeeAZHdTaIZ/UF1v9ZW4qleuvte4rLF6qV1T3pd0REqG
hayp0zUiI+RmkR4JM6GAP3WoiKbAi3ZjyZ/WObEZiqwx0QFj1ZNtL+blCFbkXiD7cX8cs03D35rC
JB4Kytkulg23St5+A+j2/Ml5d2k9F/kdDQbCHdOzBhStSZlEiuVWdT5NJbCQQ+9Ulsux0MQpll1D
m77v0SETgoVrvO+4NDYscpAJqd9gVQNiLX839Qt2wobnU+nJTv3vs7s4h7qx7izZdcwKrT/705cl
E2MoEJo1UnGm2nimi/scBcgDseR12Kv7Y5bHw0U9ngtA+GSvgOLM8DPjVXLKBhLLuoR20c1nP/9x
7Q5nQ2CXp1HeEfRS6/pLnAGoCfTivdWn+n39kOPP8/i4DXmyqRerJ0ZHallBoHMHyNR2zDvo8yXn
1j9+Sr759X9U/5d6+X895vcJ73h9B7WnXnc9dn14fZvrr3c9lrVcrFFMzaz3spfo+s7qhz2lTHn/
3a+vSQqAdath7q+H3n9EMz2qJg621bGxpnBdxinEIecemg6ohlQR1QvtkZFbL0v8v3vAFK+Smq4Z
V7s6WMuU3GFIDnaWuadVgJ6XDVF09+nO7iwDAJE8ZdSZq86T62b2/LsuSulxrFmj78VDZsmOsldM
6Na4/QvZg1+JNkUaUaPBG+R9uFFKJkP+PuqX0LvpScBiIyBtQaBhlSclT4B47u18v5EwcyPFdbQB
KT2ECFnTc2J3mUfjLMrOygOULsYHoxjgmnPLBvf0t8SBuzgtarE6w7EzCsYl0mnTofwJm7p953v+
ny2IWAPMPV+/ywzItB+69NvwTwK4ZekmrNP/3lh4prHwo+9//Ac3/NerfnUVfOMv10GQ6JmGrUxB
9Ad+dRUC/S9gqZbnmr7hWT7b310Fy/3L9TFp+LaJ3loZf37Hn9p/Bb7lUv8MmIuBxP5fdRVM3eQX
aP6DbY2LGzuQrRuWC+9Bmpb+yTf1gFhqiXCqc2J4Ghl9nLvqBBa2NVAneFFyjtoyGx3SGBwwra1h
Gv8WeqintXJBrqoEHuqx0nuoPbW5akAqrLHbeaQYLn0oaqhWgyq0fiaw6vH7rm91ONGD4Vi5kXtC
grCppPKLQjFCCbmnNqO6340jlCette6lDjY0lOBY7YqoDta92lX6ndzOUB8bFk0QEKHdwW3TMaSW
ewbxGtPWI27c9vMXR96x27KZNw622WG9COQyc9mNoaFz/QPKhDMwmxB7PLe6pCsd9rJvl10aYNOx
A5neEX81ZqqcC3wgCp3Ee+bUq+4tW/9cUie9W8yMq56oQtLUJL8JMiVZo4Q+N8X9oE8fhJ3k+2IB
hrkYESYQjWQOuRIfY2ubTChOxg6chBmnJ8dGRRPP6WUYvENA1BJrgeRT01mXZY4zbl0Mcna93npx
gU3GGinQ9JiaB2eLdrJdaRSJjzmZkIcSRN4oZrRWojmYpf1KLfu5F8O6d4lvYpQ0UV3M3tYoy4el
h6nak26+BZ/jHPzgCXvihL4GvOBq+MRsmpum6ea9E2UWPOTgZplAIhqlr5104in2aQ+HtkZwdBDA
EjZai/6epOpaXz9qyaMYss8FurEqJVjBxr2OescAeTYZWIJGASnWBrgHF1pgOwYlDtYwdp5Kz7BP
egom2U/vKTnaB5LYsKOmMA6NgvI3gIJNlvi3dt/MJ9s2fmqV5u6q1AzClihcK+/aBzMPHebBNA80
eiSACmLdsw+4vzoqsqa9qwyDFExtffSCnjD5vtprC/WktAgoryAXnzvEJKM1fzbxqm7zOiU4y5B4
9ch9E/Jd3AVU9PyJztJwalJiMJHofUkjM6VAiKJNiqXWJ8gOJQiS+YNe4cdC7QFZOiW5yU4g9w+y
WG95OUY7Tpsoa84VLaojaZ7HfozglZpuiNcJbA+2dE0Xj6zWqOe1UX8QrS/h0sueJfphTgbQVrmf
Y3ex0OS4CL8mQC6dOK+u2DadO9+kOBZ20UNg5mfHJ2fPn0Bgds6TmU5vxQjxZFnrh2GQiCHc/NpI
h4lhjXu0iWkXCpOR63sjaihHYhLDDNM/Vp0Yd8sMUXzGQKw5zg7ICBficKpcKtYUdaDlYoLOm9a4
aHH+3BGcu0eFfyE0EMbM99Qc222Zl87JrfUb5BGgK2zWP3M6LRDZ6zfODtzCIytEPXUhu8W1nPTB
4dACDPKwKTiLd/jQPiEFhmtEtqyctxpM3CJ6jxcD5OY4LOJgDNhW6prSnbNCzZTR8Ui49r0WH9MV
2Srrcq3uuyPVk+DACfRQd8umWZZPPck3G5oU5n6Rv1hb1dQJLdDYa4J/u7SfS8P9knv4/4HlOPpO
tOUXtw/oeaD/p6aMk9s6CDQL3o/R8YaT67usw7uogrBr07jJ+9eC0+zkWVD+Y2zKw4pqSqv0SxTI
ABUA6E1wa9g6Xw8QrWmYN0R2HTO9bo5JAC1KM+fsGHTMvz1BZsNyjsvuE+GcztZAH3liADmC6HWp
zaCgSqp7wC94SNryuE5CA7SAtzDSb3VDK7fW3DkfRt3+XjiMqVjkx3T+ME/pcIcldGH50MXnPniK
JMag9xwWLUs6M+Grzh3nmD4u7mGlJbtJTA1KVkrXY8o8Ig2wymPN3olJ/2bmPCr1+GusbTt61Vsa
B6i4gG+WxbSLkscljrSjmTByUizfNqR17oZiH/cNZ2NC9lhLlGpguy/WjJdyTnEXznFcbGcfVQpI
I+SnI0zFygP9W5GgtIr27FLT2xJuhBi9FdElkUxFQUFeLESTCf+HPTO8TO7CwjDgOm/OZKHmXwpX
hmNwp/K78pNj/9RKGq2G5tD+LNJzVJMUUDc/yYk1wxwauNYZ4ykmt3EuIUnMWtcdq3wqdoiOYJzK
8Kuq3/W5Fp1Xg3Fz/N608XqKVusFde0EwBfkQt4DGq+rwKTa5U0Hk2GqsY19XCxnDzmXjzRMA7nt
GwBjhZNjQPE1AUBpoKlllBMuzre1QRGTW4NziTLMSuaXaWq/WEirNjYE4F07WjQcyKOifV290WP9
CqerKVFsjdp8X6Jq2ll6EKKi7dEn3eseMbdLlRf0x6PPXa2Ls59IRGpinKMyOTqOaSPspMlEYlNx
0rAV06imL+WAvkcaWX7QsEltdAfYpm5G+9Kr+3OyuBibBhbU84UYXRyxM72dLiEVAnnatn/pyik+
aMxBgD0AMRNguedgnklVb8n6dog3zmTAeAuMwuruq0TAls1hlpXci1ZTRMdCL2nzVgwaIv/pQB9B
Rm6Bv+gXTM/6aJ77V9ahp2BabpuRdq2P2c1di1dft51t0+J6Jh+S+Uv1swpcjZo7PLcqIci64qYS
98v9kq/PndsPh9zNlpsJrizThhbWh2VDH033mbY6F/TdF8bpu9SFWO1Y7QuZ3WQE6O4dBG500fNR
60HzZuQbDVO77i2C0dF29OnRtd1HTUPj4chQx5q8F6YvLJGinRuXl8zQ77zKeeLK+aSzeAmp/s9H
Sp5hINczapMzkcj7zAda9tg4kIah2uycRDB9mJyZcYA88axFPdKK+lxS8wtrubES8wvGt2yno2eb
qV7snZxBfc2LhwR/ncS3f0FmWRIcW5/m2LGOaN9nxjqbPIxUpmJO9AySaPms+1O2FxRqNdgO0MB0
8kBiv/qKeg3Nh83sa8o16M9g7B/1PJso8kP4JdH0nDbOCYXVhhVZC/jse4TUbA+YG0B8YKRbXGv+
hvnESWjaG2M+1AetvY+HyTmo+icAdyK3UKFsUQZwzwpY3XWtX2/thZVYsWxHM12OmdM/VPgOo1Ir
zoCsdGeiuCzHb/BFzbtPyaym9oCw9dGSK1CBI4t4K2zadBdIlxMWU+vcenQzB2uJtHGoEreeRKhA
+D976YMthxogDenVoD8ccZ/St/dQvpxUKR1R+LOFqHvL+H8rgnQOPcucjnOfhbGbOAcxJ/ezBRRt
sc1ui9YTVhP1xFPdAp6UklzktS0x6v5j1Q/r2UqfluQFak+6Q6OB611qyF24UJwnydkLyvRQTCzn
jXbeJXMEcLIzacybZgiBDda5tMaVgVkcEAk9Z8q1tzCTPoyzdosqE1TRaArGPRhacsZOJifEObq3
BAYZP1pHG/Z56SZnGqbb1mvp59NW3sASkcSVqd3pKThUlDz01aR9TtmASnBuffQxow17QF8Y77hI
dItA2oGeAwjxF8t0+8MQbyA81aHoCwpXywjE2LOHU2bQ78IyeRg6qNxxr4c9ytJdEuDE7op4DWtd
d/eeX34pUzxaa4FJUQqPPeZRsmZPMflLOz2Vmf9DpIwXiV7fVZmhHWsT8lJrfZyRiORt/py2mone
k7rF2JNVbWXu1yClz7E6SURRkG8eskK7SwUttJrLyYiLlzUYiQOW5JEy+MQ8MMFbTVOyctNDXuuH
wpx+THmk7anwRHEutgv8tmEuLoas1TX6c0PA4zkeLEpPchFhw3RM3N5B6Us0wFgvQI9q3dtWQd1u
OI0cjPmk2zAH0xuKEYDUHrTWkQGnJL/4eov2hlJdRFbclklfs21Q2J3L4LFbXC8kfhB1cPyt8Pzl
vEZreTDb6sWyDLwJ+moExySPT6lmkVEYJx3Ji05/tFi42SKxMFE1n5lR0OwvGWw8mrUD/dW2Abjc
lSvalrn62DLYHlxrlzTLdEnT9mkSSXGsR2+6aP5MmKpvnJeRCMpCC/t0+Mrs4YXSa8pl1V+cYCYb
M7MPuOl1CEQhAj4ASkFD+BWi/XBEbJq26NJ7Z5z3lUcTpSkLM9Ty2jt79StW3XlfMJa/X9S2KB/M
Fth3IL2qmaw9IvPlQoFKdgT9sFDzqkHxTl+8DD9K1CA7LnUSPeKxuClmmq6ZC44WcSEU/3Lm6vaz
ClA4HxGmACZ8S+qfuiDGnl6mR1ZWt2kkQO1/KMHLbAV0N9zKRCEtFL9gOSaXsVzdM5H3TPkyPYxc
oFtB4r3ExJBtE29lwJNlQKe9kH2chWTyYe3n/x4bykcjuAiiBMgq7IOXNiURKpbmDnWaL4mOBnrs
gSq4n70USFlOa2ZamptMIrwta9xb3XopIBo5wiGwt1mRJK2rQ9GYKbXnoCKWTpm8mKhifSnJ8SCe
tJx2rf+TfoUWqo2uJ8zAIscCzrRyjsq1q0097n1TNOPLVPfzQWiwttTx1tVJZEqmZq82kev9D3vn
tdw6tmXZX+mo50YGvKno6gcC9KREefPCkM6R4L3H1/fAVt5LXVVmV/d7ZWYwARAEKRJmY605xyR3
JUFVjSRTDNKXE0434ewUTlrEwMpSwmJgaBMpOSEc80EaOnZMGuHUS6nfmVj7Uf3ZySI2801PScIE
TQc7thwAspbdqnkKORlhAZf1XVimxtdU3JuYPEvO1lyHUEAZNUKEDM1kBlmLMQm2jMbvyVwodQIv
K24r9fLkZH6wls3S2tDT8KwSBV83P3d5EMuSiC6ULw3F0plXKYkc25lRdJtBgVgNYx7DRbhR9ZQy
YnYef+nUVdxxVnFHOQAJWM3AmCWfoHtT5so8F+ybErNSNtcV9cq2l7ASnvu5ejjq6Nb7PCDkK5Q/
CuwC2kvRUitIYxu0e1IF7MxUvEV//dIOPM9XSSVgtBuVzbQTD0BE4Ki0QKFrk9BamzyAYUY4iAdp
uik10m/EZe2ymJDhwuAYGlNDphDOw9TStWt0B8cp5vQx1N/OCD5Xylnt95PFThVhjlhO7KMbehfb
aYp78i07WGEt2aRLYk1KbtWTlZN1W1+S3LPqrDgHyFxdApM9J9VP4iGVEPK0+Z3RWHMemfJQOhox
5OZ5GVbOYgQTBaaOhn6nNsWaBHRYEIa+rqMEUnoJu5Y9z9UVP6MrqOgHOSLDIYkQbWj+y5DdUgLO
2gYrYpb7XmAp4ZvetXAwEwMw+XS+CbLKuisKhgay7RZBwaGO3+h0dkLOq0Hyu6mk9dkBKxoWLfAO
fco9c4hQW8Qx5CxGEfdtoO1hOhKqpnNjMKi5v6/U10lO6TM47UtWR90CTW1eRNpTXUTwiFVUdwAJ
8n0sl3xZfuz2EckYrS0PW0M3Ppo2uQ/k1CEqWwauq1nroOf27BxAWJloxkxZ9obWV/mVlTTvTPCf
aqrdVgmhs0YEzE711QAUVwfvwx+uirD8DZgQNdrErWXe6JSxywgUdO4QT6Jax05uUAmn4wBopHcO
YfGuIFXbF9dDkuq33IGoXpWn/YqAbU8POCPm44TgAQqN5xdK6k5+SwKIz3hiNDMK873VArYcvKrM
yk18rmYV4HA++Hp0a/Rv4xDEr6o+LJDsm/RnSNB2zDf7KaEJdcVV0Sdr1lDuAwP0WuOo2wHQxKII
svHQ4K5YTcjL1tZYO4cgR7cU1SQtVITgOEQfrbtg2BWFoXhdEY/wNT8rlINb04j69cRwhBsQW1om
9fk+n0ZGsTIDjMjSh2NZ1+NSg4roBXb/nkhhfW1k9VOAmMwVDn9hOm8d3/KoWjIOnC/C0myVGsMY
WSbEsrNGDDBw2d515tN/3JnTzq7ghNGEuBeLGAuNu1OZOC11LR7GuXcS9RqsO3VCgTjXmLq5fksm
K1tHTupgqo9tYpe0cUJPprADJoqck4LuP8TzmbvqnLntFqwu3uBRrU7c1cN+mNUkqii6Fqr50Awl
2Xaz41I8CPmEbZYrosMTN5yvOGVwqme1zZeoYm7vIW3DlZkFjBVS1LDk39YMrgUDRLinxYM61N54
ZveVZQgzrRkAczGoIOzEoAfbyZ9TiRIlQEmUR3Gnk3NbY6WBArlDyTYDOwoxn78Vku7XRZgi0DYx
lppoK1WA73kO/g3ESU2Gj0q5ZZxzvnx+vG5ITEa5DnbGgTvKsl1zwGTEPAScP6TToMSAqM8NQg7q
BQt9MD+6cVD2o27vbTtSKP/NblrkVkl+G/jRLiBfGtxERGDyOUZWTY7mZFE9DlW42NpZIaAoL6+j
kvci2Qp0fWmQ/+yfl90cKmaMPZF/WYg3bMw5ReaqFyylGO+YPQXXdrMs+qxb53ijfDtB4EznkvJR
7znFfKpBiKxZp6jToSPEPnF4qrpF6nELGvSTola85veOB7BDgVwtkylEoVt0D3GUbrhn85ejTfAx
bQ1pUfETLAhli5fhmBFOVCvjqooeklD7aEcg6HIIvav3gzfu469bINixQ/gE3MFmhXzCVSkucnok
JKbkEo1z/7zgV4oV1MLSzKeXom6pGWcSdtqh3zmKyrncHsEKhXzZ1lSmnlXHoC212RkER7G3DzHh
rdAtrfcsdraNkxzSckS5zrFKeNiT0Vu7KF7S4ouvS+Le+QMUAxUE/TKZnHaKvB7vzOAmNnl1O5/D
pmnfjkq8ttrpblDolDJ4pdcbUr2uNZhjpVYc1BjwvSVFyjXWKy9VJXZQO8SDRrFX0TmVm2qPCYKR
VuyUR5NaaYJTaZCp6fYO4UL0A1ytSl/DftazpmRLyHBJp2a6UmrcZBqIxbKR7ij03y3LM/2XgiiN
mrLvPIzN+jfyvFIiogGZpVP47DMquq0L/uy6ROCsNykFZ4aDYeLfzRlh2rHBRUVVPEAUXqBvPHPF
w4NK8Hp6b6r+0WJMjDE0OA7zD12OenmwInfIfXOhmyoASXtaWc1j5iSgclPrgdbPo6GTcRa0ur62
muTYW5RCHJP4C8rNV6Vvo+TtpZRLBsLa4Gxt60BRN5gBj0nE1SyT4rPbylCFhqc2Cq2tpIz3tp2s
QI46XsE5i6tahQHbQEDRYuLUhoZiPsl4rRK4gRSdN4lh3qoqDYGwc85L2e+Xk2IeTUpxdS3TNkmL
apfW/SJLkzM+RoyREmQ6tVKWMl0TkIqk+pgApEeppBDQk55jxB0WMtKTfFo9qaM5mMQ+JKf5rakB
qK28IIIiTxgYv/jBKWj9M0GEsK9UYshkhgckEUCOOONQsGf1NO9NVpOmukrdL2mEAw+uppIvS+ak
QlqNVL2CN/4cfmV0CReJnx2lUTYOqR88ZdEv7lQDincNZNqYvbuB7W2q3LKBjgoBFE0OVSud+LK0
Lu5rnR3Emu5KQ7a5X9I83dezfRu+5m3DkdYTTDOZz5EC2FPBYNfUo0amuQ8TFohlEZueXOTjCmoy
/fFAybh0aYp3psxCjI1tpHBa1WfIxh3gZO1Bb9T3UMsKpFio3oMpf8xSSuXQWuJFqAR7iNn5qpl9
BTHVxGxU7rHYldW48oG1z/KVe9LHofda3SHN4/tYR3rpRATsmR2Dn9TBZxERkKmG2ZuvIMkvDIBB
AZo+jc4JGphbi8JIz6inbrR+ZWYJZGYuWDrtIaC6U5Z3nm1Jt7J8bu4CXX3KR+cliwuijZTAWTec
0sEIX4GK+/QjzJdj74NpLbL5Bi2iZ5RxNQoYQUU+mJ3aRptrJXMi1Rjs4G142VJF+9X21I0dsHBL
U8tDUtENMn0Voi9w5YAHDqX3WqrXxhltgFL7q2jGuVgDqD8bQu/CwrNkSL842InpkPkZswFknIzG
xicTxVKvtXTfKRxpZfSA71NemFWBHUKmWVH7yqOVNJiWUNaDkD8g/9zqqIcp4MXQAfLqAMW6WfdA
/LPxuga/UCUVkn4tgJpcHTEyoeVW4ruy0D7VatrQWePzW/1Lb2FNOgdOC2o6OQb3APQ4G+5NI6MD
hN5oYTlsoguK8niWiL+QklcgewxWwuaJJoLhlpp6HVEc3AK735cGilvw/aQL6TNtt7kegjnppptS
F38nsNRlgbcVDagqeRz1VQXaubEyoG5Qc6WyzFdd4vxqEIvhJSnMox9N224+oGpqRGepKhZI3ayy
4HbAKDhEuE7UQPno2HByMWbTZj1wDzq2NfdAsgVH2Cbb79wuuS1nL8zcNrFeqW7+KmFIrHSojUO/
tRRHvg9zgPrwNbiHYJDoa7/Csdkjep+FlKU3DenWlOkROZa/tH9bayVLQS9lsOHwEVAymo0jKKUD
Wb5O1OiNDlu5CptmBMbNuYz8grsqj00w7fFtN7KLyQMNu4xDGmzjmC2TgsztOCMo2qyHe93Kd2la
RSu7HAYceXQgg4JQV1QNHF0BJ1XLzvEGQAO33Ym+0c6viOi0MCegn8Rpz3Adxf2G0e8zNjx2TZU4
s7JTjiENzj7JCAWPjES7UovuRSLKEK0XEUKQzNypt8wlkgRzEWR1TvqpjVzbrj85x5D2JVu2ixFm
j+SexgrnjDX6R0wOE1Do1HkncmFvTbSCoYZS7bGv6OWaK2UuHeadnif2uulA1J/nMe7lwZqxFALc
8GPZZVbCVYHVZkYblFkNNXsGF2QCqfENtEEVoXRp4RQkhszYK65sfyIPvq1PuDj97zR5KMTLxTrf
Jr82N28+n4sJpsrhISRNttZeK5MCAPmfeA/x2stsKBTKgq4gFn7b9GVeTH2939gjNfLx2ayGc9S7
4oVCwCWwDL0QgYm3VswA+vY0xx376oM8gZKxfNJKdb/5RVFs3LQNDsAyt3NSxTT485H5C2rOpuue
whLwRkqmczAG+ZVlVbukzF4wsIyvAZa5LCDa2VZbYyOp+Cu4WaLtIsR6PyeFkq60ucHBxP8qWA4C
JyIeInsGmInJL7KImAxUB22wmKxlK9qRSZ2cOx1/Ez5pfvJvz4vtWQIIIZ5KhGpwXknMmmr0jy2J
eUefGFuaOSNnrsFfi+aVLx/ra1uX+b9a56+W6WRmbK0aiyAFdGNGXPSzytMi2vKLeCGQKvU/nxVT
YplYWcyKB7GBy6x49sdrf8yKldM2J19Q47eo5ubID1zNhfbyjWEjFmpFxT3H5fl8ru6HgnEjFop5
MWWW3P209rafWwdVyy5Nv5rJc24BExCT4inxYJCgLZXS9vLyH28hZjVsH/+tQvv4f7G3awyroUX/
vQrtoXkL/kW29vWCPwVoiuz8ITPas22Z2xlV0y+2dkWZodQowgzw1EDbdQznF1u7zB0V0gJ5Focp
Oto0bJFN8B//pll/yPyjzfhow7LJ5P7/sbWraNb+VYAm27qDZg7tkwn9wjG1H/HhZAOFQT7a49FU
CJtIYh8Kk+D9fJsEhYvQspv7QF+TP1dAx0G9xGpXPVay1CWm6RQGBjeYAFfX1PjpbPcOpWWjX7W5
DlSiDNfZKJ2o1PWbqrUPVSX1O/2s20tJmT6HXApP2TjNXbSRUh1puau8kkxyZhjDmoMPshORyzqy
/Kt0mmXDQfSCleUZurXFOa0PN4WOYjfuh7WatuUqnUVLzuwIQh0fU+uPqQ2GvTGRBoXZgkslCBkx
KSm5Pd2JST3FKbq3CQD3qC5wUUWq8ucLBBXp66v4thnxqm/f0oWdhNZwHdaTsm6joCO3bJbBKjGj
uWcxeeZ2d6Xrwb0ABolF4kFQfy4sqh/LdJRa/Fbztr4gQWLyi1UlXinmxcsvs2LZ5W1wE7INMf+f
Jv/v7y42dNku/DNjO4bIrqm9F7jPaMGKKSrtf05dnqhnx8BlVkz5xswX+/GSy2bES8QslNCA6gas
gL9aGYr7hJJrftNvW/xaKl5u+DPuUEyGxDNOZfD1YX98psv7iW39eCsxG8w7haTqHTKRf/w90EXw
+Ih5yAT0a4tuVt3MwvFMPIZzd6jXI/ZOMSlQyGYKYtGv8rVY9LViNkvQL6t8bUOs/bXS/PRl9tvT
sZB+C07z16RY68fmxOzfPy3e4tun9BsyvQMnzGmYzfJMojtgh85/iliz9GfepdMTV1Y1+OG/5vPZ
4SJWEquLWahl0a6/FUvFgsuWJrNhI2KeSxwY3H8+iBUzoWC/vMaWWgbCKQG2VYC2s6An2HDTyM58
mWzPxHClM4FPPD9kWN4Kg3ZkT7PGNagbel1LDxRpQufF+k1qGMaWGwn8ibN3JAvrgzUS/Wg1jOkm
UnkL4eCzZ2/N16QyK2INvk1IDHMl9mtSLA0aa69HtJ/EnHgQLxTrXWa/bVIsFE+LFS+vE8vOKlWR
PMqCFUIkmme0YN67sQy86Vztp7kPLWekjKKHJtYpaV4vzSOtnjl/uTi1E5+AwjitEICiesdgS3VP
aBl0eOmbjAp1PJZXk17e50YyeqqwJTkzZtY0DlVKG1r4J4WnUkxdHsSyzNQKD1AwPPr5+5gq0gfc
tETZIsEh1PG7cp1QTMDvpbb2AxynwmKamAq3Z5NyH371aGd5wLk73zumcYNBHtXn3Eprwop4174k
VWaeTSmL6A1/hdq1FBCGmMaYSssWkJBC4lmHu1K48AQo08ISPDtqVw1F4q3SPhpa96bZtP3T2i/3
YdaS91mTfuwAj/BSWTujHZ3uzontmkUrb8pywjczA0uNmXEopmrKCBsL2a0wLNphFWDorrHCzPc5
omxeFzYOBzF5WRh28rXWBxOdRY4g8SCAwJdZMVWNEjlAqX4lnIriIQ5QRliZskU0hLpQtBsl/7qU
wX+alVl4UjFDcseUWzLTr2sUqFQNqvakOh3e7Hln1eaHy+53WVYmKCitTk+Qtsp7Kc+TtT0fBcVI
i9oQHqnLvJgqVcIXFnijxo0NKkSyumEXF2BQFpZGVGKWBWiNxXxg8xQiWH6VXoUBplvke9bnueEo
ZxP3s70ENGoioetrEqKu09bqNkAife4rndtpGxgMdkgiu3FhBpmzi3MF8Pb8ULZbvefOAEOmvWuq
2qalQYogeVkVjbAZ8zhMGkoeRGpYXoclbivU5chyu3CjjDd1tBrvaL4ToVPfDa/0JtrzwqaalbnT
IyK5zzxY+7gCUzIswNC48e8Qfs0p7NaF/4x4saAHJm/G9nn5S6PiCs++3qiBJwfLblDdpdWFS4zG
hk8p39pkthtOV758UkiN03+35zdwK2wanp3muNT8ksFrHnuSS2FjB2+pdiB7OUt29rCfo5V8ykle
hHI4fw5oJ0wfqrqMjJ7O2S7sVwZp3TMfBz8xcBa3s7tVrz+YOvyxrabtO//J+jDn0vWD4SxzQDXK
poqOufkYaOs5HzJY2kjMxr0eH7LgWMlkK28I1aibZd4hf14jCJ9aUP3auubrVCUaCDOhd5OER6V0
Wwe8ugubW/ocinphkfnYt89zuB+JzjFhjdcoWtNsFZCY3h5GZFDJum+fyBIl3PNUNL/Nbo3HZ4+4
Gje/3ZFYu4tgAw1elmwDyXBte4N0oEHLFFN8XFCvPMtXfrcz7U0NudveaG+9P9ECXsst5dStGh/S
etuVbi5fBY5LZHfA96vdh9oj+o30NPrrUWWMupbzRfOpJq78XD3a0m6QN9pnZBK+sKbEcCQMTko2
Z2NJiiesjtxZJ4RjPkZ7uG/99Rz68NAcQxJIl37jxudVDg652Y7mdtDWRbClp2RUH8QRT8keooY9
d/43+XllTtzov0cTQ2pOky2pmAfZIYbNy821Xa2DCWj+KW73UbjrJo4LWD3kWUbxZ+4/QjEiQGva
FyQETi6dBhlQAX+buZA+SWOBqsY5TGI3HYIdmgFfW5r8gN0agpDxyTGrG7+DaRkMHngiu9kpn3l1
k8XQ3VxNnr8wvieax+DtsP15qoW+bwu8I0VxTIm+W7Cxhpr2ngySkBjvbAWwiGqeQQEtOobtMnPc
Xnctey83G2Xw5ENxa0hLRb93kt0kb/TAQ4kNAbzyhnpl5fsEMk/F0OFgIXWuKw84Ar4D/TCR2rEc
XocHujnRRnHQBd006hb+J3n0B6NZjdFqWPNn+oS9GQlll20/IbxZKB/RK0JQsxsWfb0m8aRXb/v0
YJkr+Z5Cpy69yBmlt+vwGXEl4Q0E5SkmI3A3fXHIp+JQ8NepcipI55TDW2qNi0mnGiOfqgj0Oe2H
wFP0lQ60a4Qa6PU9t/AeOZFARqp4xzS0Q3JQ2hZz3yGq3puUnADa2Mp9a1/TQqiiTQo0c3TN39jQ
nAe7cY2ldoXfBaIFlI/cgYm5g9pdUB18wUJrWuuIyJ4M7e+a26L8GUgI0QKo8zS6BqXHVmqiTQO8
vB7fOcgv1zo6V9o+XWebvEaRs0J2RCIQ+dmLmi9Mc3GT8ElCosfzZQfJi0IrgZ/79tnQnmGgWMmy
2bS36u+ztoyrDR/NAhVw1gFSXAH84jOd67WdHmBIofN3XP+heELwpodrzdkne7mFZrvK1buMiFuK
TpyKFVCd/cGUV8F7G15NjtfCb3lDtk2HjcxjCfXVFYmvlYrt3g0fsqf0iO7wWr+Xls10G4SriaAf
xNHaNSHUbQ6WEOY4TSSSPMu1lhyV4SDpx+q893EEFQ8jaXaU46W9k9x0OBRiN73BHoJNhbwx6tbI
x5uT80T7zvmVP1r7RN9gTFlWd6TTFwTO3kx7lAfAbIcnBxneuJYzr4+X+ANSjmXJi55lbWdOS+wf
i87Z1AnXOncWuwceEaISo2COvgM0SUNy2+len5AC3PTclNZvjnwA/UbQQEC/2eBHplwNxWblV4jr
ECXeoTa5H1EW2IgxG5Lydm2C2wk87R1t4n58oX284H6SxOOnlJSYrjmq/jWyCBfATSevNNpnyRqh
Kaq+ZBZnHMxh03FmCdEqemH51hcHRdrX1CihzHIptBcY8GGJZPS/ggXZOg56Xqbpff+23/iU18Fz
qO/ZerznhiYgax3+GCXpewAv6/42J6lGpWu6zChtt4uM+2y0oUuIj827ApYIbtKaUvo94bGUcHeq
Ky2ilYWR34PC4RZPJI+ap3hZbfUbLV5NKzJq9uOJrA3t9bxpIhdLirVkT7OWaC/l3wTwRo/+fRS6
8p111UdLPjmlMkqQT4PjwWhF++Y/6Cf7d7Hxj/7xo3pqpYVxFRG+RKbJGeqVK7HHMgMS1cUKd4uk
xz1vULksSPp2SU5dGbe/Fh/Fsv2FQcbb0v1RT9pVtlFPIycFBgAPej8fMdlT9CTDR6Wh/WTcdmdX
sxap7iElO9/jYOL/QXJk1T5f1R3WBo9419w7n87WslNp16/saA0qj6wOWsG0LP3BDQAsLfC30jOk
mbpN2ONINIEJ91qvi+twSSC6LK/9+pbbpXyBusH1q9W4DHe6R1ggv4SBmHjVZVfE+Vgu3J13Z1GS
uRWpyxbR3tNWbz1SzH1XOyBo21j0g66kX8QD5IyIFvWbz2FAosSNsUlv5Ad/Fx8RDCBOg+Zzjq4Q
VOcP+ZoUaTicN/aLxJ0hZ9wnlMVlTio6RggftMwCzGGQb3OXO63AZtjmsixcRF54U8PAahazA/FJ
5gijTMTd04Nyr+J4v1Mf66vMy1bdyTgMwaI7xXvT1Tx29lVL5A9fmmsctEN91Z2Im1y/Erw5HaZD
eaXRnHH9jcSsEyyPHN7pxMHG7IDA+B6iFX6v1cQAYczuWCNfwOG5mg7GKngh75c+5tu4tHfn3Wv9
NhzSq8Ez8gVZaV52QHJ9wIUyrTDDubGLuMhzFjjNFtGRhJkFq3j5EQncSnWjU7MFd1bcx1fFvfQc
3gIVfEMatIjurYX8WT72y2JrLAq8X4vmxX8yp4XhOejKOcVzCgCthh5qUXnKiqvGE2cydh2+4bmb
CTHQZY8Fvso5vD9Nt9UBh0mxja+kjeFZB+O+8CzaxdnaOWUueQkv9AclwBZHs3Knl9ZVXVxiLmco
GTLHwnyRtA36FC4uLzQD3bW/ZlCyTfbsDo/RfXPoP+Mre90dyjcMozjtrWf58zm9Cm/H5fkzeMl+
pxuZb4JzjLE39u2R8OkJ1e5ddgekVnVX7av8EN6YUKo4tyxqDqpwcS9/ZOg8XBkZ8cPcG1zcO+/t
a0OI/DLelzfkCrzpD9XLeMWJkBOk/la9RL90t7+KfG+4i/fxXn0w3e5U3ugP8VJ2+VLX6pFHl5A7
3uC9wBu5TlZEFuH4WhgHa0Ms5y54nne6jfREO5zTG9oKznDlKz3R9kizjYXI4m6UTXbNJXFXfrCv
5g+oTLfTPlrVD9Pe5xzTPOXxMj9ydYo/xH7fPEXXqOr5b+Ao8oZ9yu8VIamGg7fTCColxQ1yJeJl
7kk/aDM3TzzHwRTSVlT2NvcofDXk73LB4muC28k14316j+6kswvm+9yDM1kRpq4DW5AXDc6cB+ld
PnJeNl1jNWwxsnC0nIgi3QzbgR9kvBp+Vy+YuWpcbOzv2X3PkPwX8pHRzR+l6wnXm7/JuSJFygas
rvzYa8/xWt7i49gOS67FeCiwtuykI1qVPFxat+nHyNCuRqj/O4bh7C9SlK3OcIqfbNKDnVVwM97K
a+t6OrTjTXys9gwpjCHmWJFfctdZdpvz6SO86fmqCe9BvTR5PUPlXXQd3kxPgzgBirMENixOKgTU
1g/5B/KeGQm9MN5bXghmAZUt5w8ug+/90eRE8NhsSQfd4lmw35rrcue8E6OH/hTHJWiZN6aql+DZ
OHTXJioggMUHn0jo265x28rld+/urCf5obqmDx+T3nUzjw9elffylY8YFWQGeCUyssP0xAWxe5/4
GfEwZvPJmBMbQ4T+WHNaGpfSAtvXuBuX792GER73mrfaFTr6hc+5InCBY1xzLuUy+Tqlx35c1w/J
Nae85Lo/8r3Cn3TLpbRvybm+VncBRyhDIFd5lbcJCqaDs7S3HPg6bXYXpYeHiI7TjbnG6rWWr/JN
03jGvf8EhccbqVctAk5jj/7mPfCKpbEm9Oe8GW7MA7pULngR3qvFUC5Be3K8DCvuxp5Krjjv1u/p
peld47fyYlzbXLujlXOVPRV7lO77oHadWxVzkLVsoyWXNPXEcJA6DDvtw7DROD1X296tPGmv3JEy
tmaEypbXJ9szbhlT9B/2/Nf7u26fr0ke+Og4T2zSDeH2rrKJVtFdeBPfGPts1d+usLgoTyq7QIwl
z1MfOo7MG47Z8yO1RX5A/UMLMQ0v5cfxbXwrTtV9fJteNQcCmK6sX851cG/dKddV4k5bFNzr9Mq+
AX3nRS/vkSfdDvuOw1nbzP+awyKAk1i55qP6lpwkYxnBQks2ZQ3JyZWe5WSDxzRmCEVQ++LZDo5c
aeTH+nywmxXj4h2xs8twTWx1seV+4QbG4BXDTPZa9QHyYLLiPJ332+He3+lbZ/KyaIUIZLI+5DGE
hHoTmyO/4tR41n1zD8Ta35nsR4jr7/Nb54kP8e6vGeCj9lkJhBXeREa8qqVxb8T9kSi7/ch7+lpG
mDK4A1z7M6TrkmokInHEsq9qlK2ABuqjG+5CKEKJJCPxICpRl1kx5c8ZVmqvwWaba7ri89igU9oA
Qn5vKXdxD/0n8Hvcnn2x1Qr0TU1N6GPPWLAL97X02lHMmTvrtFSWZaeGG+Kr/J3NUT2bk0K4MoqF
R02W/WvkHQGuRBxB4oFbF1NGyS7cYtXMlBFTdY3naNJ6T4TafIUYiTwjCkD/iDaKGznkKoCLzkzq
HNgvqfehTQXTBo1XpcvJ16iQZNltPpWY3jKNG95pxtCMWnmqdGqDwqygzIuGPuh2QaDUXjPG70pj
Un1RkSfNOpBiQMCfDwBYQgoRQ5wcx8JkGDTzvahqzdSvCLWGEcPwArkXrocpBw2lccItpWsKtZsK
KywnTj4TnDyIlvnT0FmW2wIlBDU691KsuT0iJtvBpKQRztQCUdIVhV5R1xVTlmjW9WW5T89+uhaW
GfEgfFzCPHNZVkhtuKkCf+UTCklJZVYnC2GykCiLWfEgFxSuOqgr3ChQBxUPhSSV6lJMIva7aVoC
AERd9qtWq04q0TZlyCPsK2lDjE0BhRZGxDBXhsd/TmEKzL+WiSd+zIr1xMtiqaCNkmbjq2KjBDPr
j1iuP+TBdumtcgKIWw5VmetMo+R7pVHVnVNdERE/R7nNAKdxBqeVijaAOpiu0vO2x3fhqa3GmUin
Kl7MXZxhDskRU0iy91MWxJhshlMumwAnziVVxrScjVAK6pO2rJRVJ5nlblLp7pdU1fEzm4+Warfb
rznxBJ4DPO+ogRffForXfc2LyW5YOplV7LWJmqvBCV+tKCI3fkX9uDZmjOLXtFgsHjJ6lTtIU4TU
zKuK2cuzJbE0Q9kl6x/Lv7aitTOd7/IUtLMbu7XQsZcWYmoZBnCHCPIYQk0inrceY6oM3eI86CZf
L8cggjByLPVOXTrK8JInRgXsVN9enhNT/mzut6c5Sk68QDPLWl6Kp8RDqUr8aKRTYA8uOiD+81bF
i6heN8BCRBtxfr/BSljza1OXpV/z4gXipWKjkTUnGIrJy/a+1hQLLy+/vOZr8z9XBxdHQGrV3f14
iXjD3iL3t6+oaV82c1nv5yf7Nv+Xn+zy1qURJ2vVieg8z9+b2OS3T//tr/uaFK88X77jb+/0NSlW
+PoDHSJDXTOhanv5zH/7nYh3tshf/vPH+/bOl7/zxx8jNvufPsHlLabXqdEfaNO91POVRGBkRAaP
ePix7MfsX61C+Z+61o/NKKJpdVldTF3WEZvNBSXvss7l6b9a9vNtxCZ+bPZrHUubbhv6bSsRKvQF
+BKosRKbsMBsCaCXePbH7BejC3PjnxSxrywrsfrXpFg/p9ak2gYeiPkL/LEJMSseLpv5WmVe+evT
/O3rfnywv92MWO/yTmJ7l2XD3AUTgpr/JmD9VwQsIJRkXfy99ujxo0rz7F+pWV+v+UeqhvKHbmnE
X2iznmjOzvgn/8rS/tA1HTSWqSvmzLj6lqph/CErLLZ1w0JhPlO4/lQf6eofluooYK8MA5SMgWbp
f/+vX8O/+x/56YtqVf+Y/x9Zm55yMjDr//i3WVr0jX2F8slQIGnxAXWNcA35R6KGrXTtFOa2sfFN
5xdXnwUmy0npocP75Z/6tX957+/vpc0b+/Zmum0Cc+CvAt/loHWSf4C2zm1XqhAbzpuxUsCi2i1l
5m7AVFlq0EwB3sq/sStsW6pY8nh0Mvu5lIZtkqKtDzs86RZ3cQmpiVVf917f9F48jD4pGWR221n4
ENqYwBNwFKap7cPEwDuhlr3XVjW1uNh2B4h2i8gID7lvb/oaWrrUjRTeper0bQ/480v+/oda/ymn
hD/UMGVbdvilLH5evohfb7dQyvkJlP8ZcHofNAYvUDOpaDc2lYDIxroQGrRUSP9VksQ1QvWXLief
uIU2xVCd5DBL3eaMmSAsGgwC6QZj4meqp4ck6XrPjiEbmRU2tUxNcXuCY1dRFKg5ro4qVZ7iNmAQ
QoWXgFXV1mhCEtsw+bq6pP0K/CrGa1JguyfMe9YpSCruNgdK4TcrcIC+A2OmRu4c6v4EqPlCshw+
qc7Hbjo7IYsKiJUDXR7EY/M8liaKLL/cBLbykIWjvPAzoC22E20iu0aDSlgMLwk/lWjcZEV/6kx+
gAAggEe2+zh9lEl5imX/04xVaoRxeFfAdFV70N78WbY36vFLXub+AlfoG4PhGc4C8fW/+K3mne7n
Tmkhu1MQnRgcoT92Shnmg5Y28IwAMduQHs73kRa/OvBhumyQiZLIzhSn2tbFVWnQ5sBIn1c9WV/G
ppao257bZq3Ab/FjsLhWHMibCrX4uSczQg17MqYyc2mU9vNQm4mr6ojzZThNURDRLjX9dQUlDPZC
46/s8UZ56uSEOCY//DQiOh5FqFPCsEDqRjn7fdlJy6rvneWkO+9JQKteq8rnJMjIc8lt7AcUL+2w
XXD/uE/V4rHts1Oas+MRNbCIx+6A2+G1NrLTuR7rlQFBu9+OqumpSnIVnaXrVm0OBsAPlCaaXNNg
7AhIZIUBxFj4f9g7r+XIgSvbfhEU8Oa1fLGKpkgWTb8g2IYJIGETSLivn4WSdEfSKDQx7/elgt3s
LgeTJ8/Ze+1vkr68VRJGF9OCHhNPpD8nWfYYRdMmcGH4tPI7ZPLGgXouIs6Y/+U4/ZvDFAZ+ZKHj
dCEGmv98SbWuA/A3GKJDytaWYT/T41B4085iKNjZL50rP/7zC1r/7iJGM+p4Lns2739gAb3eaova
4hWdEYuu7y9c3WLtLheDX+p3UmwfHKi2KF30h5w4g9OKI4wXcQldDo8qFd+YwkQjACl//uf39u/O
2QhfAWcLNL3IYd34x/uLbbVlCYUlQvhyjlq0EWC7F2kEb6LwiJfQROSsS1pA/+eXBZIIxTEIaV+g
V/3nl2UsaIf5YIQHwAzfoxe+mjX3A0zv322j460Y5V624et/flHLXJ72X65Qz+avA4gwqHf/dY3K
hGVHMETDg4mwbZ2KRzGMsJ0HWj61SQxAbTFN7yVKqmvcBq8yc5dsBTQuVWB+k2l1Kvq5R3pKckKW
FPd+Vp2ajJtMbGJdTnmaHGDHhIllVWYTfQIzyNd1jkY194snl+IbBE76XirjUrr+Hc0U7r/QBInR
qeijyA69CF2NHO5LVg8d5+YTTiggfX6LUCUvjoRnMQtzTqVZ+avqBxg9JKOlYJKfjM3CYyWJA6yP
H6pfnXmVNSkrqFEfo7jBvhMjFZgbgnIw0kiPdzZIxBmSUpbboqQJG2Kb094JWADb5JS+WV2M21DS
qQJn6LNxmJYbTz7OZ1ewGODEBo/BYaubneHjFEhH38NnMb06fXXV1vJvWVqBckzPQcea0xi9SUII
FG7BhRdHfLle43z4DAckJlK8uGAAaHWUG6gDZkicD9y9VaWx/o/gK8ApFOv/5YywF/H1P58SoWkS
huEFdhBCAvWWa/cfFtjYjnNNCvV4EJG90K52Wdk/UgDPeyNuQXZEFxz+E7mt9b3jECmCEPB+HmaC
74BXTCM2gn6b9+g5IH6oVRyaByukUZYXmSb/kIWIWmXt4REcNL1oApzEubKtq84QddmFJEULxk8L
2lxn5SZxe5h6DeNNw/uVBguMAcjm1BaMycIBrEnObL0KCNS1mLc6dJ5lJZJdUkzfXenfBXZqblwP
p5B5VAm982pAh9dbRAC23d4GS3Vfze5vaTDaj+PpdaxjA8WPt604nVq5gULy4pjJOffK57ChneeP
ylnVlWTEZdkfkc6HHXlqO68gEDDXES7KzNh4tCWxSVFiCasApkKeDeleO6Ms9S7pjXff92A5JhP6
AufaztVnXGlmmq33ribam0WevmTIQ9GZ4u+NGcXHmGZyOvl+azw0sz7CdEs3fRdceF3s5EF0EFod
uyKER5cML05WH2xkWaFZpAzihns1ZXoT8g0FOV8Vs4UBmjTdk+ey8b4Rq1d7eju7slZ6YfAvUzre
d5wll4TCGg15RztKWjsZZTX0dJv/S6jZGNusTqDe+a4WrzhxYAZONjfFnBU7iKUExRcypXEsOJP5
v0RiT1+UZiGuUkzF3ZQv1am1c60Y730G+tRKQqLgmjtNBscjFM9018/I1GSmNk3mVMcRcyBnA6cE
wGya0bgcd0PmUAI6BXMOSYtbSPukSg9t17I4OygiQuLhtqFbo1uwio+JQVM2NsnbLPKXDI5Nitk5
8xN7TeKMWGUw8FHUHzBfE9FT74bA2ycuJ8OExc0MUGVkDH847Q6NiQ8zDivmjlN0iYRPv9IgNqNt
GGVY6lpwua56y7kkQ2DgKZQn4gHmr1Lf+ZKnYSnx9+hN3rzGe/DNBvajlYDKg2FGPDAUgJHoFAkD
Y28mwzr0AKJXiEbkCG8NhMBQmc6K9KXraDfBZo7ydhuNKLMKTXR9YauDC0BmlYDAwhBFUiizAHiX
hD2UjM6GKUnW/Rw8Vml9mhPncer1lnbnV1GNF4pWhvQyWBGXvKgIGd5Z8S1I4FmYHP9CmebJU+Nd
G2BV7KlQPaqVyquLXamNFyfmzjyX3GJdUR5aDP55ll6ysOR6Cofn1uj1GuhDsiKN8zyrFr+DxVXd
kYkwSSJAmRB+Olw2CFoK9DgI2Iwhg2qacYsu9hg2P5WDHGOh56/8YmKmGNeQUXPnK+ru4kT/brjb
HNXAdUw07L714oe8aV7K0DtedkOU3KP3tFehUd7DuN75GXK/IHmTRf8HSliKugRirlU/tOgR/eaz
a/Rr1No/pHsnCa9tJhtoYwTXT04BVG5VElkVDO85UDrdxRTd3d6TTN1HmntzCUso65laQbxHwVhc
Vd4j8cmjLxkysfPk+JJHMwNHWpK+U/hoIvoeFle0K43QfuxUPm8mUGNbIZGny9Eii8qFOuUjTszz
c1/Grzjf16QjzmhoBaApO//MSr6dxH2rTQRhhcL7CoDCXFPavkc2q4mRmfJSG8QiwT5ECGMxaYYy
savYHWD1PBhjV0A1W8fsG8GKTIxibIZiudvx/OZwJQKsZffRPzcoBjKXi7mubPQXbncNovJidPWj
dDoELhBdmSswEAAP1LQI69o5uAbsb45wzd1VPabcI+d2ScSL5b6lpRx2Sb6FJV2uoiT7itNX1YKL
GyZumolzKYEPLJAW5Fj7bkStaSVoDhrupJliVhV1PjeFGO4tAQQYdWnD9k218QIXIYrGyZ6GKIeH
4VpHk0eIMkFR4H7vtHVMh4rlFn1WOnKsZDT9NNIfXOWE52RDtiGB9U230WW0WKtFJK9trfbuSMZj
xzRndTFhDB/9FgVckwZQpKYKsFij1nWvd2Zhnk3QD2vqyJXh6hYrivNRR+4nEUx2XWgKPNbNtEdr
6BP/4IhfDoGKufhVuA4T+8bI11RT166GAtFBh0DeP9zZcftuGtGvuEgPfj2wjYiNN+kTEgYec8Ne
n6RIALhkebgfvZpeC24vyMHCxyxg1NgFOaTJaCMHtpGSIVcUfGcZox4vVLzRvnofIvgbgW9thzJ5
qJzkIxYfrX3KS1JrTUm8bOZEe6seUQwk9uH2fwfoqhs05rt2jrbTmHsrJ6I0GCzyxBIyXRo5rgMx
vCf+QNahEWarHjLvWgWoa5WGy6zzXTr0yQHyQ74Z+X1pcs/twGX2Pk72XDJAm6z3CsrtpjG9rd0A
IjVd4GLc4+hFAGJIw/A0quh7XF5sDisuNch3SY2HuakFyWfimths15xszcTrszMqk6XzAw+392Go
S5aaz+SPq62BHWJlG/Mi8uQWX6qi+JSVsbdYc4cpy1BThsCna9SqRmT9STLGLnr6Kjv/aRigFgd0
EY5GPX6QzXLuYPL1ZQ8+ykiQeRnXabLc40hqDW7cHs73Aix0UXOzDOQbzBpPsj7Z5Du5CwWOsKmw
dXcxcS57c0m5ZwP4N7yON6MxcisAaB0eAsrVGWEuyu9wGanp2aCvMyLNxZ/XEKL49wHf7af/fhA+
guMiQ7oGohHq+ILX6gnsmXB8QIhkaOQsYQj+wl3smOndPAjJjdBVpBliTMyct2cLOzsgN3rcNx7q
KiZLIiwQAeTdww08JAH4KULKdjdiGEBqVo7BRlkSgGqQGTpkx76vPbC/hJuUg43SrbPvMzvhDC2u
nOIsu650GBGh09QoTX0PmVZj4Hcx7e40IwRvWoswF0P+wV3+NMwF5Imw/ONZ+X2QXOqUvcc8iac4
Hu8pk0D4BcnTULXXsoVRINMTPtg/ahhPKRhuK7S/Qu3/cBEosv3skdLoovpj5+LJRutp2SSBEgQa
rTMrXVFl3BPmw7qur6Dn/1BDkWC4lCnIgDNzZumjGRaaQDwn5EwAbbiZdrzKDJ90W0fFD/Z9092N
NTQ4utz2jCQgrkFCX3kel6tdusfeAKRa1/ubb+I2nvbtMd56unq7OUBuiUySAy1b7yQKLlEjhVfY
TmF8d3soB1iGIHMeqLvj3Y0DNRNi6+akk9Kkae6UKaN5nRYKGoSqXjPZ/Wo7apXb0b39dDtX0hks
VTrF1NlEj+OsX9wWt7n87afQ1UgFG3BtySJIV9Grbyt0EsX8E1afBQI1OabK/BQZ3Z+hL9/iMN6X
S0PDRPhNFvwrG6aDCwgDRa13tjtxhaKW7ic/AuRmeod0ZHUrTSRklma8PtHfEd3AxrXviBCM5DEr
KOLSCjVhQ+m2dh2U22bpbT17/u1OBHwvPcwug9kKkjQSrbEOK2Q4NZmaiNQ/2LVRHpnkCfoziBdi
s/iFw31zO/hsT2K+HtVl371LQ87zjD9jn0UrpfgAHXYBrybJE8owxQ0l5l3A9lKRzct4Fht7438T
JWg/Lq2/2yYxrpGG+jWRPmjFmfhaq9uWe2YwubJSfwLu2h1ruwg34/JyaexcLVwVEVFZ7F7Cza3N
ZRTRa2PmP4DtU9dK0B1mnv1qY/ntjvMWYA6hRXy+TD0kpkHgvcgJ/oSSuE078zmzsYHEA/8omB6N
HqREVLG64v6HW8H9cItRxKiZlSIAmEG8kRrbIW+yfDTAPqlLHeHCw0QJB3gEAkX84qnykE2g2ZQj
UVjrr8JHTZoijshpkZ/t9EyaXrgpYiTFALLXCfSiQ0A/tftqqyVSnTNmnBN/0yx9TH+2t0Wy6y26
B6orUPyQbOUq9CWChG3aCBzKELwOKGszP44e17he2orgB9GXD+OlC9Tv2KcjUA7TqbYE9XpPo8LP
2vc4rOGv0eHwzOrNIusezVRMDwP6n4JstyFGjQ2qcreVQ9FEz73cFCqw19LgTflGB4b8WLUnbXFx
3w5Pwp0mTdKOzMrsR8eBIHy+fLNNlrKMzuDgVY9ZhLRKmvOwMeLheXZHNOZzzeUhnQfDQcnj0Tgh
x5XXi8JnA47MasQIte74Vkhqw2flp5+pTi9GTK/3dtbJMdkWlrlMrqlOhtFEDmt+zzP1A1KpWyOE
JB9zNTuQ7GM6jswfTIDI4Suh0wDxl9+xa2s4oY4hkPXlABC+yJZ66cQEBSmyyv1FyCs9HrIUaST9
SQ3zoXRfkh4e45REu9tXmgIn3UJ9WBqVMPGpc4jZvT1bJb+obSsKnz45B8XSxzUIifVbExEVQZdD
J1+KcXzIKrrzfcVerkjdcKVNMu/zee6gmoJyquWhpNmw8lgotjMn/GrsOK635nZJM47O9oAzF8H0
kqNr+EW5raS2kchC8W1QUNsjjeGqdnFEdXlH0wnlrCi8o+6GBpJ19kO4dGEs49xbNCVUhvIAaiDh
23IHyZPlOAlOzWAl29KoAF31IahB0ghbt+wOUfySMDHdJzGRbUsaDNuvUhOy4IHP3OUDO4U5QsoH
i1EZHhCt4ptdAXK3MkYAIX8OQvZHqTGk5OH8XZjXbjmBvYTGmhFJ0F1Qu1TM9nhhcUv6ZpYyL0Md
7AuH7pyZ0VaaPVwi7Crb5cSjfwFxS55uMxlwYN+0VzjMQ/hKzsZDPmM5hH6+pYBq86LbBrWm3EEy
ejvHZrccNmPmQMhs4L30yt6aurm0LcoIWIXf5sydVisywX3kmmmBqGHy6IZZ9sm2XRile8skT9i2
02g9gkwvzJa+moErSxKraSYcuggcThzH90sXN5bnrpmeiR15Nwsu6tHHv5JH9RpO3tJHowoWfXj0
Yy/ZTFzPfML2T1NLnARpcvIsEixqZnyHzKVBGmXDweCesk6S2aL/wKitEH27AnQeb4f0WfrjlwLR
yhK7id3pyIb/HA1VSRa7gC0cUCWObHNaF2y83RmPIjoUVXqsmoMy7WbD1Fu6w17UdXVkUvCeut3F
bIdDtcS+2BkazDBF9822A1oPpgIWZ3Diay0EBh1i7CyIu7Dzr/4cHKwi+OpD4xfKlnStLMNd21Rw
jXP0LcrCNEtpRRG4qdjf1Hb2TgCTXKfT+CPwBmxpvTz2Tn6WhcW+psSRHOVo83q/fYgj+wAO87VZ
Igzm9MFs8gdnSi+6AgCVF+l5jnB+xbk6RMoUp6byf1o6/+gEm0WSp7ZRb4Kgg7ErA/wgMXF4rEXe
hxXPAvhB82BEbrOnZZudihmfnkEEhdtp3LCRrE7jRJnid5fUpZ+5SvVhmkHK2p7zJ57tBh1TDFae
PjM2IKea724Pwmx08Q9/VhFtzQY+iNFW4Uk1lto7hngmunHG1wsvPXC5h/SjMZ3a2VtxL2k2Dvcl
PJAmbNrEmQg59pV5d/tzlMSPlgOfWOqwoLvolOeYgew8hCWzumBr0ixYJakNrXogEBBgKEYdx7rr
pFxo08uP9ZJKd/vp9iClwcSUtXubd5N9d3uIdZ6wxwVR1CXS+evf3X4xJ+mZnv+4FRl9QlWFu0w4
L0I76Rm5Z0M2B1eerFCH0xYBWsd8kpYpW+P2qFmOvJMZ8UIVqzYq6wzL8P978KIazpsLTi+pmvJk
AKK8NYL/vyjhfxUlOMtI+T+IElIl0jL9+icoinf7T39XJXh/sV2fv7IZb8HUsxgh/S2VK3T+4kMd
D9woQGHgRQ7Tp79BUZzoL6gOyOOCfuL73JGJ0vo7FMX/C8/mhMuUJrRtyCn/F1kCM6z/MePi9R2E
Cb7D2wAY+S8z9LD3K3K9hXXo5ubCXBBZvyyzLR6LLqWUFRnNEV3ug4ZrfQ5OaKel21t7v/CYUBSL
jHRatpQDlD9Aqw9VjyPQHtmij3ApKkL0Dr1EOWcG/V1RG9dWpVs4A9fZImbK03oTsT/KnXxcAzpl
EkTQijU+B/SqhMbubLYvvn2dQwytbUmAU4D5xPL1NkgeJLWNeq/j8SMOaoxgEQvgJMYfQ/uUvlGG
408E65wCWg3s+kfWip/jQnUp2I0gantObf8ctq21CX0HbcJx+k7xaDESjXeiJVaE3LB+OgRhtE6l
DYTeFCj3bRyncek/UqDad23lOocw0BvpxT6jMWK2sNzByHNZH/2AGG5RE14ZTdg1yvI7KEyPZCv/
sVERnSvAuptJN1/ZiOWkl9mzMt/y6LfjUXWl/X2WRtfRcvDe2KRD563f3XH4ntO4V7tbLCUtWT6M
tyqMDLmBNxZbVSzh15q2mNvhTq4S5jC2WU4m6wmZw4YZ49WKwMkHWK5V6X5kxiB2c5buuzl21zLl
/aPU9beK0/4KOfGjopXp5vjTgvab8rM+16l/yhs+9o2wbtNmgt2WPtm6Vdi6yurUewAvLZbwXRmJ
gzOJ9LEwu9/10Ot9MmbQB9M4epvcyXqbWJdrQKZ2w8LBPto6QJulmzqLAq2Jbx3CDIdcgEs7GnZg
dN3HflLxEcgAboSFQyyjp2lRKmuDSnFebPB1eSUxoLuLxNiu2brwVlxx6tPRttZNhIBjBOevRoP/
h1q0WuDPU89JY/3QMX3ZWMkBfKf9BpI/QYkNACGli3Qc/UNKuPM6zE2mTEtPJMv/eEP0StbMfhDV
7zk0fibAaXaDLYetGU+U5C5L55LkCRCOuOx9GZZntUiObausdmkS3oX02dK59TYFHwsRhHyuGMXt
pOixNhcwYhH2rM3BZdQxJSepqNF7lVvryi9e6jlrd5U1/RxHe9je+HWR7s+MSkDILpeaN7rDprRx
Ad7QbrcHVYx6Mxvsau0l5dRgQMrCszjhFlr7LfDRZbgGStA7RMtmfsw/AZZ/umZxjhXjnC5a9qe/
ZBjuRSdBo6iyo+xF8Vuokb04agFW+PybfhDY++WUTVsGehXtBzepfudB8a4Kk54DoUm6abcjWhMU
F8wOhthb3QIrbw8xwSfAVob9f3PNGA7ODpaRIq42gcEkNUsMJiR03w4RqRLO8sWQgnSfFQqCMAkc
asTjztxjmy3c6r8uloWo6GPS+iUgqT1VZntR2pf7OfMfQj+jrSW9h4a4kL2Ptdios6egURJFMraQ
AbZkJwQAkYVXZrsUUMC7j10V7TphLhZ4/ZhkUbOukZ6s+ho73zQUeMaAEarWqA6BJqjBb91m3S8J
M+wanJ0CjtGwI1mlvrDWgU4Of32fqfeSwgvZ9RU64NJEeeFUPeTC0dgmQ/IVJi3NVf6RtcCvVSGn
wwB8cP5N32a8s5cHsptWIeyZAUvtoBkPQZgtFzW7AxixFgFfLY5iWWXFkXHJuh2D6XDD/TWGRZ2O
bmWldQ2OT4l9YCAfM8qvoXCKHZDiJzGArtTcCtaqbH9OzFV3NQC3Tattj3OpuZCI44LI4Cg1qQyI
jgEsb9vZ9JyH4dnXc0IXyJj33RHWr3piboCLiC1gngfzycJ3w8m7C0cFK6AWryoZy31OQj3b+CHg
jkC3Y5gsIg9cuhMtB8OTv22QqltyqcsNyVnVqWvzlCBn7NeTPN4WolG594xFsA6JcjhjX3gpZRzv
4f9fkBmpBxoj1bOKwKZYSr1NquK+1bSftz+JBGxG4KTzxuneh9K27m2rdR/YZ6l1k5PSVlnSOmhq
+3UJ4eVZxn6yEZGJqWfh91uN/afrExAukAdkeB5cN4VX0c1fNljERMll7OGg9xoUWxGiApC8+PjX
QYBOZj2ey4KcHFt29zpJnR2Jh3rZxNS0Dh0sR35sCQD8Q4YhFGsNkMR6H8LcXknZcdaNsdiUrjHs
zNyIDy2TpfVcQWHgxCedqMXcy8xZPInkpxuTC1U1br6bVA1kedRPap5DbvlNymk3TaAdxvy+GsXP
Os7CNZssEMlWePS8KrizI8O/8ylxQQeG+0AN1Yakl/e2c82zF1ceGojSOVcdk10aLJJMWjfdGJXh
buM8ZhwouhZySPZG0hmDV6cdN4MXa2DcebMhtCAk9SZ59xlxn4U2Onp0MZk+9eAfxim077qqC1cj
zdkXZqNunLeP6Psek6iqjjow/b3sUKmQeUXXzsJgUuS/S4dVhKzbedPI8DSkrj5atM/SwTIPAxUZ
9wkN8Ty0vEO+8FWtUuT3Js8F0ZVf8BWWy2Z5z02JoUsqn9g4PGWz7l9Kp/T3VSuetRF37N666cGP
yvIepwjhlmb2nGsz3UGHfBXCORqG8xZ3MkYuZg+0LmV9r/AjEGf/0jvscgK3h4cy6401Wh2hwETQ
KLKpzcG4S+YWCw3BQ/uMLFFSknJNU7iJd6bKTrBOsXL1tT8+D05LRJvxRHpUdHEHxBhMw9SpPUUO
LjPNtJBmv9Me6HwsQFdFGWdFhyHsXqtQF9u+YCQQTvmXoaNndvrFo8Rjq72+OYswmM5lfdbRsvf0
YvtOB+N90PUk+qnI3VXCfZyDdtil8lGPjjiGbo9JsOcfzT51WR0Pn3oOxZPVlfvSbqKtB1O2JDCh
jHvnhUPESMc/U512z8ZUzzvfMj5oRhVk3JTFtRAuYstsL9AEnONBEkE3tvPJVC9IVox1Yg/5gxsn
5mYqcMnYrfvimcAzaGwbj4k54XIjWWcV/phKIZ4oIkxUA/F40MwTGTETsYjlaFUbgb72Lh0wvXSC
rDbVVx1Kj3vmYDO0bIAYcLVNYdVcC+tj1pYiao/Dg22nSFRwb1UeW9Nw4nDYJDNscifzD5k3v3Rk
FJw7CQe/Myv7PbX3oaP9U9TNhFwGo3euu/RkRDaLr+6Kc5bN93HZG3d1a9N8TSK6sLMEUooraUWw
br2no+WcGZx5B1IQz+YCfne8zrk2nF+gnrxpm/jiS7EZIdltKLeRIs4sE1W3ap2h3A9VWtGbLcLL
2KvHKJsu/RwpSNr2uEUbqe9lYIi7ZJcpIz/VGTwSu86Cq3LsH9z6VqCyu2s6djtHsO0uEs44qjCM
ZyPO7iJJ83PQFL8ySM1rx6jRfWTa+5A7T4oftkRVlFAibqfWTFAVuN3GYoV8nLTzHE2Rt+WGH2wJ
wVyGnom/85DukogUq73RBswz0d/eidGjv+926kBzV5ILBwUdM4/1QqcPEkHZxpexwpTcwoQ2RVBf
TXvkjcEE/u0RO5X2dXhVc+CvClzvY6CuBG7B5R5H7urNXH8CwscMaxnihCoP2h3ayU3ckwJaqP5O
TEAi/Kr0dmXboMwgCsFKfkIifvTo/aUL/9atUIDGU51vrJThrw59mMZ5zQCgY6OT+fotKaR5jJ0y
33heXR3kTBeCux23KTghsdnO8Gb+tExwAYgHFE/MAJ1OUhD3PmcH36th0IMtC4rkWL1PsaWQogm2
ctroF++Wc/SKCSRIx3g/S/wTUQVyI8gVZ4MXhB9JEaPmZoA4TT2auRCsN6OFVRYV+V4GzfhQRdkX
zxKfYHPTug0q76uPBOjwpG+3aTSIPfu+7RyP1ke3SANn8SxGATee4D0aY0nLhzDbo2XxvWfC3dZd
MD3lZYkcpWwFI/ikgAqPTTGHlbn38u6biLnkRcrRhTQxoAxEn104FIdmDG+ey5+IHuc+tJJuVyA6
oFIDNDOk8VMPfZ8ELo8rB0gQUaNHH4A6rTqR6WgLGk8dwJbNO040uuydQbqcGNxDOC0hRa1xbxvT
OWP5JPNSPwYZ3W4CLqcN8ev5CQVos0G6sktN37in+noUMmFnhIBspcL2yCLBsFbTKyw972cyzNau
zXxc+1HNTEK0wT7tF/45Y8R7wj4uqe5eh4imNqi1cDv2dcQuWJzrhmkAxr6KZ4Yqp+g/tjPPHDTO
txeTR9Mw594gkMiQacLQElDfn1U2AntJkn5dZF2EfqLEnh9n8V3pBAATREEXmQpj48fiYSxC/RB/
0oIYEDq06lDQxIANgD4ATYZz7KbgkrZGdxhHpjGiJ6Us8Jcch17mZzu/nz0kMqxM9rbVVXKMk+Bj
chLEY0F+LWPzEcMc52JSnJO5QezXyL07wyiPOGpZnfHZmHBsqqEk7U4ueRe0Ve9I/yGKt+dSH1jy
h0Keo9lNTlrOfMlxgGBF6osRcGKCwU9LGtdO3f2Ztducelvy7kv/SwmJDsYF2R6UnXlnoL9ZDeEQ
Ha1+SXGMwTa0vr7Isf60EhumUZ0Kqj6EQFa1ZPRmcEh6pDaHAuVCRp7AYSJDbBPW/XiAfpuumqmA
+NqH27oi/tLygUrVc/irm6Lq5JH3sNalfYq9RRTSyOEcxMMjkwE85TPSsDzT9z0RBEbx7Dk6eUEZ
mt6jX3gyDUzAdV89GwoiUsg4kvEijJ+R7FSUkji43eBcJT6+bw8o9CIjKCDLTp3rnozgt1l108mW
gp5z1nAscXaa1cugW4fgHn4V09bUfi6OyJnTY2jjJW5scWqF4RNv6cSvLsCkJIiq7TjXPzoyB4vM
eiJJKvnsidhWsiHG2X5oe2JSrEqVD3ZlZhC0FJFwnlSbcFlxg5jESPiJ46HD8rwmOu0yBi1n75CZ
BxFCt3UJlUn8AEWMwgNTuvapr8IO7pezsSqLAjFsX6doInypg/fg52QIm4vqyTa9dFsy0Nh1Tn5o
AxgjnZf9YKlmLGiV051PWreZCH1MWneTsQs8Wq5/FUmp93D0DdzkZYFi2LDv/GtuYFGpqFyaHOt6
5NARJmJ8HcnkzVc5ZU3O9WTzfe9YAlb1z0GK8TLOHsScvv9tjf1rUml3n0nv4AyNtyVI7A8KwD9e
Ptp7wm5/eb5U8Py6HR1b/57NMNgnn+y0Rvn2m+PiDo+iqx2VX3KA5DZHTNBHiyDWUN/Zs9/cdyW+
aLdoydOwyhqUvK6/cGO/8E18uG0xHAmxoxRMLuUM8Irlh1ZC/pF0D4QHTu+xmL0j1xzEhsYtnhmz
HaNKTEcjyM59r99IBEJaBSr56CXVo8clfjKMRYqjQPLNSLQuFZK8lqAq4bXdLx42M6QR2dTBS0LK
OkGuO2MAmxYEijO+H9DuwAAcKZce07S1N24/pTtB28knkEK6fKMTSmdcGOrTD5AyJNIV28RBWhhk
83NppC+MzsP1RIDwXn9MbdazfYevrCwYqwYtIRpt4B3LemcaO+aew05IeDWiq7m7delMIlF1SGxw
FwXNFXJTgY2VtPU3HCYs6j4Nv976auai2j7ZwfjeD+A1grFiKdSM5/RsMooZpgc9hO4Tt37vKS98
Zh207Te+ri8oncOTb4J2to2QiozJc6Pq9NNO+iMbqvwHOoOtGxgW8u0muSfEJaVSb4GzjKh25waE
lFJ0YtpRt4+WSf8l5GNt/CT+Dc6fgZ3y8TuoiU6qUWTHPusuZTg7T63hOOsmNIrN6ND2MKNWH+aM
D+0zd90w424pa6zkoDjlQO0ztHKRaNd/CsGu3xLNxnJb8ihosD65Qg8EdKiO1d8ZWItS7x4cNwkh
E5OPDpFLToShasR9XqLcmVjQsc9CUQNy5dsFDn7AWnCIqxNKmn3r6AJ+c8/1T2io1u5LOqAeaDrk
tiDx+sh7rZo53hR3kEZw8CfP/fKQ+KSaBl2BUpkTlF2fL2pGomNH8GfE2thaj5GxCfRdm4F/BaE5
rQSjrn4S9/YihZ4AsXU+48u2coBaSS5SPyrWStXBujI4w6o6/Wn0wD2i5t3S7kODFGskXlIJvVcx
woxRlY8KZQ3hzdyxInhBee9c+ZZ77M360bPrzzF2D3Kk111g0GMdpM5BCViGzr3HRJdWxk/AVayd
V+VFT3UIFcwenBUeAbrPwm+/3RSNWlUlyHyYe+VUPNCQ7UdmmWtpe3s96BNta7UKORNRr8DESP+L
vTNZjhvZsu2vPKs5rsEBuAMYvEn0DYNBBkWK4gRGdej71vH1b4F5zSqlvJVp9sY1kSlTohiMcLgf
P2fvtaPncNSXIqufo8whiy42notsADBY92TSECOzmiMC0cb+i63thb13cYljoolFvE9mK7kbfHJw
piT/jFoK/FRVfpb0RgzqDTmik8WQ1BdwqcTEV1Xl/MWKH6KISqHKXlmTbw5RaPQf7XBXqfZLF8G1
s0Tw4gfJt3RKnX1qmOdKE4jEGb8m+G6Fj2BltClFtqXRLibiRlDYKadHsVJqwi6YuXSMeFudiPaK
cXMFkEs52u6Z5ttLqBVjvaio6BBA52pya+/oyl+FXvLsoD2wMoCINLSXMFlj3ji8kRthTNu+JTSp
pGdZNnx8ZpF86ekPrlJHEXE92ICw+WG7fP6ZGQR0hTO0DM5JgUmjulPeVqSSD8ap+oPbwpuhf/m1
96avLrCVqqB9kFZstVpjK8sNbB4MxEVIjGbX+uuabnIz1T9UHLzNqp03zUSeWZnd94nnYsdxztQM
FtgFktUOwpFny8nht8zpXR9asJh0sWgx3IcypUszNA7zhm48eCNz7Lls34LUe3RFugSHcnsXfnvW
jENghBwc/1SPAyAm2ixcpsFZJQwI2/jcVNW30KWQIzxxxxi7uAj37I/zVzPLjQ3dFCwiCULSMf4a
OmN7TD0ULLn9kJhaHEUNzaiOk43Ts0d5rn2n+CNbiZCQ+9Jep1X7I6jleJ1hQuYi/DZazvBKpYKE
0C0uMnb3YzC+uNTcDCvDiIY3lV1p89Y21SRXY9XXbynz4lVvuOm107QcamP2dh4/GzAqoF6SjjdO
IFb2YA8bq2qOYEIsoGDQisbQs8FcWPchDpy7gnkHuR4vHimpaji6TIjfTBtpZW78NBIL1e7MisMG
Gh4lyl5El2RMk0XGRjUFu7mAd6VdpuJy6J8jf0KVWLUPGHVp2ljZXWcb3snKhiXPksos61gIjDfq
T5KSdhIGJ0fBbbbka5yhRLTWIlmP0ZHuiaj7zJUMZJequLdOgwE2dSaowwBFPAUIOHJaXiuqxv5g
pLOz8vPu4tnyzi8qHAIIyPoHYw78jWWM9V64dGGQwZBa5WPcUFFNdhkXzwmyXVHpm5o6JgMWjhfu
npuidR7VCHOnzD+ZM+mEJFghhMogaUQjeZCWQYe9Lo0HuyTajY3XQlnW9+V1HrPbbHYVGTlpuk7u
8wZF/xLlsImUF53bJLrioyNJdZjfEGZ+7S3wNs3EJYl7zFe2G0E60h49KTjA9ms4imw3RBcky8uh
PuidG8py3bZjRSQlCX51YDc7X0Uukm6SRbIwu0OdVRwL6gNwy/7OQQWsyQvM2hBh9pwcbcTD665o
WO7FABYk+BnE80+dOs6jNBnn+Mn0iAMXD2DKobB0rRyliUiJ2QPMGVuGbAyE4G8TYsq1nMPXSIZ0
3WET1tOj0F69bS3rXTWhPOex8VCk7bGbyuSUmaLbOIQlo3Sx732r+sqKyFFfDUFVXRwDE4ZnivRS
+FQUDJaQAs/d8zgstq9+7u7srDqOnY9Z2jNwk9bzJi+bl8TvbgpZxdqrGcrl0LqZBFGhq+y9yHA0
0pl/0SVYvGmuBa5lbe0GYq/v3KoDMOk+t7UpVmlQdltllu2hia2zbSZ7zroCIYT/1SfD9DUz38oI
r4BNP+Cga3TXNTDtw4zGiq2pDQ71sVcj1xxUB6n72a7zTy49523gt9PncSRxD3VzHMSQrKy3sQwQ
083RsxhqpHzCwGXmuu0uRhbxJhpvq6Y8v7p5eGAsueKDwD3coNSOXwfKyguqtrU26MHOKjvTg19I
xc3dnOPAEVR4xEKucmJFt7XNlHAkri8R1s1gj+R+KD4lQcB5VBWnMFAnHdUQwX18GRXSydrhO+Fa
VsgPyx+FdAA6qe9jhcYxrxDXlqlR0iKl9K9zWDW8Y6Rf2Yg14gleb84s6dCXMBfl1K/NYUYLFFQG
05v+1lnmm+bFoV2Ds+y443eS4gkrzU39qHBVDS37FgacndMgbZJq8dIbI7AdHFSePpuR1T9qq6RV
RQQQSs9dkx4Vo9eDgzeVlvq8UaO1D5m9IbjM9VG21a5KhvwEMOqz3yTeyrFe2hZFWje5n4a5fLa6
/kklLvb0FrOzIop4zI/hYKYP1WCkDwllIRJh/ymsBhOuHn25SA33km21tJVxZfalqkuOmOhu6Dhk
TTc+uhEOMm1xlUaPULwWGMsrweaNi/QBU88DpXa9ITL96BmhuDdSM93HFWdVHr9gQrLucromjQzM
B55hCuAFxM9Bs26diuoCd7ytpuVCrxHlNUQmYmbYjCa9clnde9h/xplbNwerrqajyurHwTapC536
tf8W5+YAil+9SV+Sk2Lmem322ZO2JO9bDA2Oezr4gMHb9LQhvZIWBeCDDXpWMrIpbrXP7WfOAXYm
KPilth4bEeNSxILgD7AInHzYewYfT3tQgU/y3wS8kRFD3hAEOZLb6DZZdfJSQ2x77N9x4keYmRj7
J/UmqxiP1JHzHPpoWyvMn3lqnxOX0suElrcY3OoEfSOVHImnbrbvBFtdJJdLh582F73L2dYfu27Z
2+No3ptTfZl9C+KlxrI4MwVgfEANz8KMuq9JJcTGjQroWugyZ8EOXYp2vB/9r0MVMsic9SdVslBC
exxXA5dKJ7V+ZJoyNp0ZT0aGepHJzz6xf2BduKvAJWynDG2hR3QZPwxNPbD9XGKTaYV80X10Q5cw
SUQcMx1av36hv5afOrt7cSsxnCYprzG3UmYtuX31c0iJY/A9dS2sBoU0jrXh2ptpTN9xbuLPlTch
2EfbMXj2Zu82BRD2dWhad5U3HS01OtyMkQCKpvw29wlXh5lY+oHUH+Lzun2FtXQMKHdbf9Ej99P7
INRGDBV+Dvd9crFEttm7L/Rh8mofyBbJO25pTmRa4Cbq47laub2w17YNzJB84vshhw9ttTPThqtn
Bo+8gzvIXQ8ysuo9XuLD0AebZkRTGoQonFm/2JB194BQkMmV9DRFdbXGxGkxDiNDYbbvtS7dvev1
P4z0MyYSOsBetWuUfT+nU7ztlxhtFzn2YD/S+30FEt8GLpfL1t56U2xsiDHlu8qHAmvT6zQ3I5xy
1JZdBsEP80q+9wozXOdyIrWhuk+m+btBAsbK1ON3fiAJUaI3YAvfSrO4+Y/zHI7PDLx2UnnVRXXy
XjJC1Kkc1p7DhZYcyFuaux7NznK7jPZgCMDosNIavj9UybqBQiCJNeyim4jDi1eDphc2kciYgU9d
hBImT5DKxn527ONFI02w+4DiMe75gGZqEiatRFsONLCjoj4xXCM9NYAuqcge8DJkiHi3ufhPapXk
7K4lrkShYDAv4tHERTDa1Q0STSjoKOLr61BGr4z81DaO38rUN5DZuNcskI+1sO4M0771dUqR6WQX
GSJjEBa9oD4PP/nTN/L24nWlLXQZ+KgFFI+1ModuAyuGEF/B81ZwHBl63Xd29ZpGWp4XbRO1Kyyu
vh0HkP8L8VI3u54VsW9Mswfp3FebyB1JCvYy7jWRCjauOxK9GqGZRPG8o2nibbjtgfuP9GvrdZcS
a8W5zgHohR0KbcCoYYwcVXDtckiFpt0PrE117a6PG3Cnwrnvc5+5AfOn9ZT4JeDh9q2PuDxFPozl
jOFKAFo/QJdEUsmu8YCsj5O/glD3vvxpPE4Xp3GvteGfuXhtae0Ro/eS8MoVYtlK0ZEYF9Y74pxo
fJy69sVktDlHxqeyg0+eVdYn84BOmJO8uQibUQVBx8UR+/U6adXNJ6HkU5CBs4/SZIP4KdnVdbTD
zzMAOS5BsYcD/YEhpDPbCQPuIy/Q1dVlJmplu5TAlvsxy4s3XM31dVARQ7HwnWCUeG3rHr8nGW+9
9MhuHYg9pkgKfcfcgmvBaGoquN6tJBgrTfxt5SBpagmQXRI/lo/NdLZijI0tTZX5IQ37i0sW9S5A
d7+xrCeJ7GNLT7zelEFxCaI2Yl5kYfCj7MoFhEekGsWAQGpMy6vppj5Hiubqkc13VjCdUz6TxVS+
80I62Dbhx6Nm7CwdmjGtN5XHwSuP9L43wEi2QImqnQMgcG2T/N3iT1tU38QEQcLz52obfglSEoeD
LN3aiWNQE3U+iJlTFvWKU+4cFt4l0v7E7SoK9stTuyY0BEnQZBbbJAmuXSHfzZaPQcYgn5dLg65p
ZjdyV5LPvMK6oI4NHOqmv1fiLmrM/IjD8X0SRH9xX8+2qZM2ZwveZJ/Q2fWC7Iej52TnmNP3CI34
wFXNTgbCHkLuyDZuxUcghhUiqUNp6WCbiOyQMIQZyqZfdyXAZTcLsD/YZAwrE9URFtFicG+mQ1A0
Fdcm6nGEDWDuNqYnYhTp3RUxY3wkAZfi29ObrrkWNn0xnvwny15aN1FxsLvu3Nvevs0YKgxTxHNi
Vc6mLDJkyCWvzEUge6K995QEbb1X9XM/F3pjahcCXpTQ6G0vZquf/Vw+JxbtQp10ewQFm8GlaZQR
ILRq3Xe/tKLD8LXT6lUzfYBJjHxnjMUNKAEEGU1fxI/V18jLcDcRYbnty5ocifVkLMPbYrI3hEDP
q5rbiFvmz+3EIZtc4J3WnmBWF7bmoffnYxarbcF4mUqrmOV7mkzwczkkTgkTr22Ea5X2V3HJIflw
00DcYmfFa4qvvyqS74XMT80YumdbMXXyKQInjquWPuiWOzFmk0G/6PrSNnp4k5GEE5+ayCyP1GI+
vyfSfpLlpTbTO6KOuAv4T4VfPtq91eKjAmjY8APAjCAAKLS5fGKO5pLseoeyZzlRdjUrW1fle2MA
vi1R/Ut2r6MR+3jzfiZe4pzNbwX3043ZG/IoK4SbKrciLGNZzyaAliu15l0YyeYuqlNKGfEznnBM
Mvj8JMyA9oFyX3un38e5Eg/C6MUD3TkA/CGNYZuxMKO9eR0wktvTX2+204hNYxrkqxlj7mN8a4Zc
uaOCQ2qUX3IRj+TePk7+fdwV1mfOCX7uRE241rF6yrmnp+LhnCZbHZFjOW6djnxgU+9TMmPXVUov
VrQ9tyWfjQzdGUECif3SDW8BI8PzbDbZXk/9I6so3w9dvHEB42ZGQ3GKXSnpGDS1FRE5M9m1TUcW
Ave7VdrEnwm3EEaH1XvKrx194l2B367gmNlGjPPWoeq2sU4ufAT1E8qoBx3oGh8lRsc8u2nlXQbi
UjsXHpTym3UqYS106VRsVU1JbBFzIDWK2K7KNAN8exNUCK7yAGqJ23xrk4zptF5Thp8kTE02Bmz+
ejYeh4mkkbDyGXZHKT4GeycXf5Ojshgc1HIzgFG5J9eeAgvCSRvULmfqJquZ8lAKATQI5sucI9c0
wVfx5NUsbJN9T8uDdvP5SJQ1xapFRDJvuF4NCA6JWSbAiwP/NOO2yww/hvZLe9exis/wtnBu+sEV
NUqJ3y7SB7oGbUOCcFQXB7Vk/qWKfoYipjspkqMo0b743dVseSbsueix80pGa0G+Q3n1NY+IyEgt
ogmafGBf5u22G9pNFhd1DPpGu6ki0m3cKHHvyb/aeTPW9xQ91UZ7FQ2WiEdQ+86lgAVRur7chINi
J5DGpa3zH0ECpJib9GR+aaKZ6RzMi6a5yV4P58ZtuqNBUnhTDtT3+azW7G3b2CZDJ/Q955AhjAGk
NiSkjpdwjzaSwLBBJfI+6gZEjPTROFK5wBXI8lh2q2xiWeZdtmUExG2so3KZmZvpKbmRHs69qw2e
rfZdLP7gDz1wlulqNcetu2ljJqCRQ7GiKwm42a3RTiyavyKOj7GT9YSJiB+zxnMc2otUOSHoTdOn
qrUaj0bVyWPeRPfo29QOATeU0cZsPmW+le3gsFow5FgvHwO1AQFhOAXpyaynTToENSdIF++yrI6O
EtN+7VRQY3s8luTsxCRKvzjxkyvEzEQ+uNl9VpOOTuJtUQMUCVo8Kx64nsmx6MkvYktOgqszIyHz
vfSkbGvY0+8mfauJL7Seaa501ad2gKs76E4Ac2uRT4xXPOvtPghogK/abjRPDYnVcxSEx4+XE4BA
4mqHOC5NnsYGXzMzHGeTuxqT2Yf6e17k61hJbzS7IfgscFfDarBUDoG5GQYgN2uiYJimMskgf0j2
j31Qga6nCNAJyo7aK9emvzyaOZ+q0lG8VsKnJb4QjsPCkjvPqK8OgoAddpxvFfnJ48jDoQiSXmcR
5iFft/XW978PLZx6qBzAMRQh9DGNyRbURMpCbPP81nMOg4BdRKXlors13OKd3HZrG3gRoOcBBg+e
6GQbBvrLosRgTON+Is/ZQ3WImnMtmtDZu7I89FGeb9vZeBN0IBivFI+dCORm7At3y2N7QYcOQjiy
3orZN0/Mi/ilHstjXDMgjsp244TUML41Y151cOKU0tso65aalbdN8KR4DA7/+KVOoxMP3LQn20+f
xjR+VQWSV2Heqy49j5q+dh9OpyQWu0mSTe6iOQn5X7gKp2vjRc+z+257IREjSzxd5jt7W+Jkqhx5
TIX1MzQGn2NWI/nzAwFkjzwFNMsJPbDa2dZInBZ2A4VkAFMK+SCuW4lsuxPji20J4sHY5Hx3KEiV
J3EtSAPvhIljYxWugftTiDU9qUVLG2n1NcPohoSxgH+vWRKY0qe11VXvXHE/e5Mg+iGHiCQwhztm
r8EqMuUH5OXs6q6+IZ0et3Hu3nyuA5IbST52+zz0AsLd6WpqTUBF1dbInXj6wD+IJ2irLzMMGpgv
xqtqyVzrcdCvhuz9QznsUn38oXXWNFH3TuI/cnGgeIK1ky7mgG5O96XTXw3fD4mngtIS3qPWLhBl
djUxDOU1DOcYYV4xrRk0O6eiwErN54bsdGdKnoSeI5rxltgYPq3MSspm19jZ08dTJQK6IXj5221l
RviQggebf3v7sSw/VM8fv8xNyWQ/uIYTNojOeAS1wlRgeeVlVefgKvULoLBhR9HxeXQB83H0hDst
oScYYN5F0Jv7sc3FqQ/Q3Wnzjm0bYfLyapsS9Uq9rBQzMJOzowmvMhN645Mal9NBf4kECX9GHfJP
SCwvH5GFH/GuY1Bf5cx1pS6D18I2LoFK4oPNnqSG/JbhT9iJcG7ZkyODn28If/jFyDnX4PXTCJxR
jeY7YJBrJ7GMQ1cvqzuBFLOQ6T9yabsIRqUF58hUDH9Gsgc7GQb7enZQXtrQy6inaMxNOOP6eeUH
3QYG3xL33vTTdxrknPsgAELFgf7xAMJz71eGNTLJNGhWx6GzDodlk7PSp170W7gdWZve90L261ZP
CMPi8DakDFR9oCLIP3YuYp+VX7U8bk6J9soFK/OPCLHfAGK+aZPDjP6TrpzA97K4j/4EEAv9sedi
PjUo1JMfs3SCTSIJEC0UwyQdSVIkBtYvkF8Hk15l0UJhaqbVu08bb/8na9Z/oIXyRX95MY4tPGnh
L+cqYsnfcH5ZNGjoGe2C3kc+7Uqn2REtieQoNS9WVT9xI9lEQQOOE/UVrSCi2ERnF5tWeDO6ZcLo
yvIp5dG6c+O0uFuU0LSab1WUpveKTlkxtJvE0RHdJ4gMY+QVG9cisdWhnIQoTVs8ju1Th9F2g7Gg
vQscFxFlx6RTxF2z7rxEn7yCwmkEbxQLJ711nQX+YL6vgiD+yeT+qzmY3kFYFYGLOVIjjpyeB555
rJkv6WNG7zxrucMSEEL/iM1HLPvs7uMgj1nK1ECW1PaOpP4JocV/Cp3GW42JIDoxM74QAynt+lgu
XZSxNu6tiWFhHk0x4icz/jz7lJYqK7ZIR3CoROExUd5w7J3uGJiVujpx9Wo1kIbCyCjPsc3FRgfF
zaga70QbAltBM4j7wmOdVw0Bs9aC1Rns5cScPftqLvPFYgru/MQIX2iiZCEzc27dhB3J5H50Xbow
LVMJJLf2PssCBG1l4h1NCbIHqJ2/t9hKtzR+sB1ja9mVhvmayTm/GdK7OXU2X0qa0ZuugtVax9UA
yjchYRThMMVG8zUNivA8ofbFI1GQnWZlxh2dw+8cFYJoX14mSDGMryL3zk5g72N3nO7cgk2w1N10
QSlorHNHXqHyl1+nKA1X3iOnRPGO0CDGwR0dmFpKyFQ4JTyreomDKb0zmFKianNY97ifI2fmoKe1
WOaW9ckCikPpmHzBdnIgEsHbomrrUAg68+fcx3lOysBPu7KgguUsJvwoGv102rz4bvcmMjHS+6QV
NurMvDiqyY9OkD/0y38lahhpdiy/LVhQF9vqsp1XldBGPVixrBd3piPItN+cegx5oWsR7bT89Y+v
gYBMx0gX0R9/0XQNd6MGrQ+BoiuB/Cw9OR2W1B4v22omvJy5Sdwz1ZH2MZL+dGunBiiZQOY2tbR8
vBcnQT9QMIiOPNdZl6E7o5nNnkpd1pfSV+bGTBOTp5Je6kwlhQoEfy3PZPHUjme0Q/mDmbvhoVLk
ECaevvP90V9lsLHMqFPYqOtmZxnNj9oA7ea7LSdASRcDtxcJJmXj3Kg3UVUH16xm6fd9gO43spxd
WAbYoXhjr90IusMfU+9iLpyvvHNIsKJZeEN/Xq5yULzHwCG3qw9w7Q3QLESVAL+SP+twgJOFkkaK
Lty2uM63KDMlpDlzlwUYX1KvWyI7UPi6KqEXqN2vXlg2B88aHKIZ+6fWCKvLNCjmmGLaxZU97rqq
wbbYk9c3l0224T1rdoEzM8qlkQNaCg0NkZfBpPCCUxdHhX2fKHM82WW5zQDOnRO7+egxddwRc+AH
ZeSsu2kczy65ERuG080OwWi8d9X8lRYvIYxmku1NXR68zIs3MqQt8/eb818osBhApXIcqLPSMbHF
/nZQpI2wAtWa5QFFwZrSl+AiUSQn08qTOzlaAReU9EfDOsYxkyEZ8GK48zP4PV+a8Z01GFdRc1Eq
CkwkzFp+0k38h5doLU7YP/NRP16irxxcvI5n/4Vg7DWKJh8aqAPAL3vbhhg1Ro8BHlov62xmoHr6
PE9+BGzlTprDscssqlNpGw9DMm6E+ZgVtN4j2ocA97xuPzSTe1GI1RYwOFQ2W9DoZl5Fz7BatRT0
tDpL6x9OQYF1+LefAtau5wNDdUzf9uVCKv/TiVwZSOlNPZXIxor64oTyAQPeSnH52Eghi0tL3nc5
3IXsgfSw6oWE5jDRRJDH7jOib6+enSaON/70zjgJ1VxZEyw45njC/n5JOPZ/eKUOVBTfEq7t/+X9
xoZoBGXQoISHybi26hCzYWUqIgHGTRHWOGTa8dsUNo915zWvnfoGEolcVdU2+67A2OEF+VkRV72Z
gsHYl7n/uajdM6Eq052HiHvbpBz1sql9CmzLWk0BeB1VVPIE0gdhIwPQVQWPbz+MjUVMYb63uFN8
DtT0Y5ivhvamx6oK0UCTphnGvsIti9TfJO0ySl2EEXT2Y7pJ8CKY5H28Nf9ryP8nQ75i1f5pFW3e
u/f/86PoYkxU7/mP//tfn+P2Wwn6pPjFkf/HV/3bke+pf3kmdnxBAei5nm/yAPzbke9b//I8oSzf
d2wPp/fybPzbke+4/zJ55h1P8CeW6y7M/f8OCqDicU0epY/Vyiv8LRjg74ICxK+rHh4alF1mdRSp
/HNC2b89n5Ywo7TH5HL2l2PADbrp6nQ3KYrmIOtJ77xyiO4lusyKoeSxCKtpXZgkYrq2ue+d8fKn
t+8/FM3iVyj0Hy/HtZTpOwJ1uxLLpvin7SLlTakY6MszhRpijyqqdon1bdBudTWLd2AqFXOSvCME
trqO/pj9gZ74H7MMft2t/v3tHcW764MuQMf867f3EzW3Pr6pczMFX0pv6J/kFByYoRXn0UTlNCoQ
lUPV3bVy+KcLg1je6v/e8D++OUuFtSIl8l7T+e1nb7D2hT0WznOaj/K9DHTKOAGuqu7xoKLG+YRZ
4Iw0KC3d+WQkyXeVZ8S0J/k5aZ1ub7dxg4J1cTSN7Xz4hw/m18vMHy9OwN0DmG4K3/148X/6YMYa
wZVpNM6ZnlmzTdr6i8zqigFdIHZ5y6Cop0O/oqNOc6rwSMjO91m/0LQH6ykrDX0sSPgcJ2/396/r
46D+7U3jaRC+JZXwFD7OXz+xiUFv7k4k6EZD4OzDOpgIVSc4rAj8n+yEZNUiYbKprgmbwqPeZoOk
j5RDyW86kEaHNnGsg90OO5Qi+qx15+4gF/QEHITJ1RQn3x82qDiaJ7uk8aRdh8OLMet5VNN3lDsK
vM0Xopfcg586h3jWdEHjsHxTnf+MXtC5GWn1wENG0CtacbNLxKMykx1BcdWp9/VjHwY/28JpHoOS
ELy4JeKBTvEXQ1mfTavw7/7+3RK/AraXT5ELu6cUczBXEY/wW9mTiAhgTBg457gsTdIocC8oSsUN
unDAtlkQr+apJkSzxLjoFc23EizD+v/3hQjBzgNUVfBA/faghYltZpHWzll63XhiyH/BqW/fmOTu
K6t70jSOZKVbrj4kX3WQrD1j+vT3b8bys/66cghngaMuiWKRnvn79TymrDUUzgpil6OfhnVAqsQg
q9dHx/cfnJjMaKv6p+3tr7st3xM/7/I5CI6E31arOSSMWq3MQVgnD1MD8MJorSeCSx7KIDd2iW/O
+P2Se6tD353O7oWhBzp5Yb/AXPuHR8f6636jTNtyCcewHT4I77fF4AW2YCQt7HOZdndlOtp3to9o
lPEB5bd/Mz39TbpGvAEwTo84HokYXJS/MH+P7VzEGzuqxKXvIlKGtZSnEdfu1lfZzYZ6yLU+6XGg
pBA0kIblTat3acnmLRazH7LWf6jerL/u3Mp0OMfMZfN0rN9XdmBR0Acqdc7jUk0VcxVcmwY3oJyi
fD9xnasDH3e5AXYR3KlzZNQPK1yrN5s24K1lCjdWWNOqPi2Y0YBFtscmRUeA6aIfbUAjlnG/6EYD
M6KBhe1ma/YpoygdurvMZfLHJRHPetXGeyI+mn/Yfn8NrfjjuXUc23f8Zbm6H1kKf9p908xHCZlW
rJtU1ofJqIiFWJx0H+7wenilf13+EQ31Px6FCyroL88HkTqeFMii7L+0r6bKa8oG/985Xi7ReRjq
hypuHkTFjNWXjb/z4Yzvo8z2zh+/eLCk1Hd4q/k/HMri17OHg550CG5DvkOF4v71Sa2irgSkXRmn
LkiNHY37JyfzM66LYbqmXzTtLRxfu8rzcNOGho19o+UkbBtwOVbb77mVbsKwCZ/AlTX/cL+Rv+6o
y2tzPaoxuEk80mRoLA/Znz6ZCq21pYSLch4JsDIydyskserpACtHhYSoDIgg1rw27PxWS3gibpA8
8MhXGTbhmOE1q7kPhYNtnEcZY0Kb4oMcQiB4fn1OA+nvm5JlXBTSPUyk+/pUZas4bP3tZPGFiaap
iWjiPIle3k11Fl78pBb3Hnepg+48hCZO8GiGsLJDDy9qK09dQ1+phQ1LiC12kY/rfxrl8T5Ppx0E
1nxLeZRu9BxbWNvKrWC+cYCqZj6Mh1iU5fnvt2E+wl9XmqT0dTnDeXBp3+L6VL8dBoU3Jc6U25iq
Q5GtW6mezTkCKhwDB1dFfrWnYOTQ7s1NYnSwd3jtYGkU4fXeQNvvg6OTJJwjtcm8OvZktDLLWp9y
Gx5HYhDisfDSYrI2dpRdb4QvHWdwm6wdFBNRNdkwpZR98l31iBYy3mcpuHrHKAc0vh0ufcs9FV6b
oCMY7+swQTYXMnH9mAZFTqjXDd4VvPlLGukH/SPh0kf24jJ6+4MGkmTErPsu8rrG5pCpXA+J2tzQ
iawiRrjDsB0rmyZmBPicW65/GqcDWSH6vhhn8DV9frbGsFh3lup2lAcsoTE9dzUZW7P2DuwbhIHj
LdjXNkzYuPgMtHI4zhHpq568sa9BeqEsopHxpuNpq7OofUKYiNUvwtPq18YEDVYFNJDwo5u589Cx
h15Hoys3Qz1HyMEr8LVi3tdJ1N7lrQceX4buNiVfBAFW698RfUmuhY/RGLDEdHKKPljXc+asXQTW
GzM3ipONByGprVfXhAMbh322tofpHaK58ZRlb0zaX23gF7OIt6Lvso0LRumudUZy70fzM5iv8Mhs
4b3v+mxbtQmR8QYzq5IZ0L51My7drgkxKB/s064sanvl0Ikmev4+7m11af1kPxOBiiGoXWed7z6N
IQa0EvhW7dHA9bGHMY3Wzyh5wbVgwrWkGR3NXP0oJgjPbeTX28xFCGaXOGAc0cPajrrwYSBNaGUS
9Ao8InpLC311vOJARMZwcy0+89GmkO/6m4JAecfcTq1CuFVo1bAspWX0icGlS9IFHUAPy6ST580e
CWOHnooIhrjIfrYKtIcxYEwwLXr8MoWQEdF8njpy0lpJl7kIX9IKMxDs+U2M8eq+C3K9shihvo5V
A92kuNTJ6J6DaJFPt9gKsTaPW3SL9ibUuvnUA0KAzbAHIIINv9U3L4/o3EfTvUECh53HcjtXJho/
lvVRMMlEXoF+2avurXoutiRbzQfWmo1RqqeeEXw2NrPzVWQVBF6nRHthR2DIsKzwpgCOnwesVJ/f
kcr1/9g7jyXHlWzLfhHKoMWUAAiqYGiRMYFlZkRCS4f++l5A1Ltx674ya+t5DxIGgkwGBehwP2fv
tf84SQsbaak+nIhrsOMs1R3mvisjmYpyYoGQoxHXbgh5Pjk9ygghfkn8NJ5D7UdakqqSJWQ5jMws
NFbSQR3r6Rlh3s1KdR/JlH0UGnZrfQzvOrPz0lmgaEsLxXPMzwRprG8ULeoPKVbw4w7VsYgWjARI
rvU0Bcm1pNH9nDY/dW3CDyGc+iAiep+rCC41neug680dbxB9YNpaR+JrfupOOJ+7ovqDH328iYD0
krwKNVLmW91RY0ueIoMzrExOAijrix4+tir4najvrQ9SunBRPFSqAD9KFgmyPK29RR6Av6EoMI2U
hDU0f5xRkW5yQ/wUeUdL3xpI3lh+RXJJTbufBf52rQqypH1LSDrPG+tVVO17QtCJqIz41qwQckQh
6oPZdrIbVE/uOFpI/AV/cKoswuoahsCloQBA6ty1xykayBLfllw46LblWEaKLKUX6nAvLcvhwBit
xm3h2zAQVL8LphQYnEkTVpT6DpOuQLyYXYCZhjdqbGacmeWjPMXh3nQ06OLLe2zMmp82yOoUycqP
zaCDJRreWwwhfSECpxSWy9qoxWyeji4fqXlJbOVAXA0GkEnca/QaQ1vdmx1mKd1oU352lQCD1bEM
rVTlqbQOEUD8JxTbGLNyFFIwsi+SkoUvja5/RmukkL3MGctoXslQ9tp9XuNsLMzReUGTXV3BDpLc
jqDAK2MZ6JQmlSDadAye+bJ6eF4JpnZ2wN9aIgX66VIMzlNMuA2/tyHQJkW/hQ3rT8BOvGYS004r
jfkpukzywOxalwW5e/I1qSDuDlHjjkoaEYDGmrqYjKMQDRkunXLXhA3/Xe8voRD2jbTctAOK0W1x
VrIy3qtdx0fWtjGwZMrVQYuSwh3VJWe++LgIdAcTJoijw+h0n4U7hJWTT3fJOM/Zcld2LR+ZiqS1
KJIWsY54osxlQXS3UdtnzntYmNVDsTilm3YpYvIRU0CpTtrroCuEU6foEiUGJ3T2XCFUgdRH0GAe
teFYhiEJFKyGdqPR9H5ZBSNrBi+O9dmvzGziJFHvI0nMrmmwlnDUMOanmxmIPTuoHWX+ZElTftHE
ZR5a6eBUTe/tRB3N536BQqPW053A29PqdLJiEQKyUaVnGrok8UoDQRFRZARTjzgUVSrX/NaS/Lxn
TEEZispSwjUsW9qtOmb9LsN7pKLHeGvE/DbkSXuYCnSDqHd/SA3T7GhehYJKYfoy2AevbIhsyRbE
3PW6uLCxPn7MKfaKzkrkc0b0+a6fVm+cXv4pBN4LWzK0C42u+87EOGQLhaSYrp72RW/jle/ae+bh
C3/OiXwnNPZ53cbnXOiNBxgMQZCxr4nROEn4do8a3Td50faYf6DCom4Ve1uT6QJn5nGcJ1aXGhYz
RxqCZFHk/YTUU5r0dEf/d7oMLWL7Lk1bvke8DvGEkELo1G+UBgMVHvATaoj6DD09d9tlGE+Mw3LJ
ktixZov1OGAUs+o8dBPmbVs1uEyrlMgWPV7JdIp8Vof86vTtR6Nq83sSrRMwNWjjWbqZhO7rWdpf
RYgYO1QynD6Dc00bjULfUlfBtLY4bRg1nkotlYu/miLXRnuJ3HadJ2f2IVyFgkOBstIWqO3hAhMH
oxXhvkD/cTPnFBzIUpcMf/uLaRP3QW1ilciMH3mkjJc0dGSXSh5BCGpqAAwZEsRJrXrR85NGrw1H
4Gwc47i0/bA3sxs4Pn2gmcLh927LCOWlPVdGmF2L82l19p94DVwUtv4+lOZHXacsd1GVlyEBP4oj
/0LwiXRMFLE3SsPdUHRIy9qJ85+0nbrVWh8JwEXWhmuJksSL9O6HKjnHbsJCwPldKPWnbijvdCz4
danEd4VTGihTwrVD/10RUIGgunjrqyxGkgs4XyZZUyjmA1yMaR/aBkT7Mn43zfNaDJtimClWhThY
Mf5M5QKMUS1+2Vb/aojsaMnm3kwmAlarImISRzDBmADAX8TjxE/WF3jTcSa9C7vOgmJSFn9epfnN
1B1zJwr3rV567YwfKYyVG71pQ3dIxY2kQk2US8Q/CvLHpwGU+a6dtBdAOrtZ4Wsbu/mdZCsTTOUE
Cp58otzATxcN1U8MWj978plQjv02fGB/JdFu+eMAf8+rUQa7eq0fivZF6hOgOpmDtdAQsKuND5Xc
NAT8bY6cHGJVn2NZ58sA7cAU21EbTLYq4tPJuAJfQeDUYFOdc0BbWo1/s0wlvhbybMD76W4clfeD
3KBDn3tfQWMZahIdUWK/5Dnh44Ez0yaZj6rw0kw2qsTUBHQ3RjhB4Mkxi/QqoDVeju/GG5PqiiAL
x+Cwt1SsAfhdH/saLn3eqMMRPm0SerLuKK5QMHLpY34XdQP9nWU6KCaZVMtQs/aIDD82ahY7HS5M
FV/pgOdNGozMryU61vCFcKnXQt8pKf3BZkJznCgSlICg6pKRuWweu6mD7M9cbpuMDIDsR5/J7wB0
7L1uTqbboS/QjPJWstqgD+XOHRwGdFZqHnNEEPSAyTwbIUjfJJ+sePEfEnXW6mHpDa3+woXhjrno
h74QpjgS3pOCwPKYd46eLln3tpRg+ideRmuNBsZg85CX0EBonjV+Zsd7ZuhwqrJjUYHC7idGOUs+
1FLzOWMxd7UK3npXv7bhiM+ZUpKhgb7sIogYVaQ+yqtSG7EhYgCrOuurBaHQskdWFadlFBUcvbJz
eaFBGWkz45h5cKBLeqnQ8G6LiE5+bxVBmH0gaPwcJ+TusSZbezGn6LKtpwQ4vZ81MReCNPSLAhGP
GUUXWdGavdap8m6wB/r7RXhf1Nk1AYtZMwlm/CDJTic6acAyvhtayvS0faI9GkYTGPvUmJ42GI/a
qC87GVfb2GofWo1aSOspnBdW7rVNggNR3WP2I3LQVCArVswcKy4/ojORkPS/tPJuyeNpNzqS4WWw
AiTTHReoqdgqK68YDLyE1a9cIq6iI9T4kKkf2YCsDNylscsXYk6lxlfmUkDGiXZjp0DjwRFjdjkc
RB1ReI57EmoPmp7aYqSd4le4mo242iFOsHB0IjfXxb2q8pxSSOYDL+RohLwLIeNOHwZCPXi6ZYBm
X7dXROqs1q37cogFFiID7LmSnwzzh9HioDD0aiIe7hCmqoJfxCjIPohx0Fh8xpy6Np9/dlWHCBKx
wnJcp1jl64WO3nEh/Vn5hbFrAgCAFepnThbcJNEhLWz8hHYP55iYgo6MZd0AnSC3OnFYhNklZfSg
m5Ci60zrycIF9yMiaGctV9dCMQJIE68amDaAHQP9+INK19oyByB3b7nafUhOxvSkA3/V7VAz9Ugb
9LPQEohnSasF1aJcEiKn3FjuOo/Yg5M+xgfczS+lXP8BI/c89dhB0tFhOWzYbmfn14irXKjiLswc
807q5nqv5Zm7UJ4+oJaIXFV2HuCjYmkvhwsl0PExcirFZ20BG9ehSqQtTesbdllx9clSX5HzA5pS
oi612UFrqb9T8USuHMJBo10QevHQ5wcF1CIlrEne91JJKALSVbdpLBz3I9zAqWo+CdZVbkwT0y/D
8ElJmGh7jrWXB2JqVLnCm6BP6ZXnSa/bXj6V6TWOijttjpfj93HR6fDYlpkoRrNKWFHJgENUfhfb
zW3DoqSW+Zi54tYaUuReRx0+iQFFA5rva61p+I46nKqnJhyP3Xqs3Y7NXfxB+HV8qKY2uo7oJCMZ
2afVxNF12xh/7YGZk90pmtvdFNnP2mi+6bk2HHpzouiUC3BecSRd6Plw0xqbS1ajNTIyt3YU+gRN
ovp1ktfv+b6qe8QUUl4cyoRYqzmFzVxag+32ElREtZDfWRVPnqUs496p0ccj2peVCFlu/SHKFN8/
OGGsnMO9PR6gTqIYqwjeq6EPVw6yXoKolfMsuH7LJhhU6TCU+JaMbHYpbd+0xkjKJ7rpnOYhA2eh
e5YpfaCavSw6GAPIUiV5REQsGD05n9Et6QFygBpzz9PeUpSJ3GRhNecoAHJ2dGmzfZISsdcO85No
tJ9zQjgqy5M//bJGoOgNP6C1xhhrzP6xaWMnBWdISZRCOvaEo9CX+IEw+otQtfiuJ0dRSeKbUS+D
ici0G02Yw2UdKcG9aly5YbVpZarBZBuJ10GiezQyVoMV5FGXood9nuq+g6Le4Ffuy1uxJEgVoxxE
hNVOQYKddBemiYQ9QjnopHx5LKLVo5An45wXy8e84v3oXtxYahdfbDyoAEQk5gVz6NyaPbQE0d7L
meUcWqYWuwWGyiMSlRZFmjJ4EmlvZ2EUt9hbuFiDcDqkxVwcsmzGIjl2U2CVsOXnmp9o3EQnOVHS
I7AHMIm2zgi9kJIh4iRo1aG6kymVgUGtyLlxEGami2+p42sRS5FHe8O4EAT9aDZIhBPMRdVKhcbm
czPWSby3caXtyki1A66bI7a0u1IWlk+wjnJvxA9ZDnViDJPodRDFdeNCVmDM7Imim5lYXt1Al5PU
bgCXMf6AMJhDb+vwIE0NRLWZdI7Kek6tjuF9nJYb/laeKdW+nbgORBhJH/P0mKs6gpW4+t02rbgl
Mys5LIONxHXm6orO8t0ZrJdFBdnQtEpx5q3HQV2ogw/d8lSN2omJaha0tm6yQtHN81SWe4vFbUbo
HZq/O3XRLH6NMJZpSTpohk0oKIIoWzqCI9jFdn6omd53UL3PVVS9qlUhu8mUGweLlMeL3ZSPzpzt
Halq9rbJ9b9DBHupCuonOEj9bnKi17YOf5KJlZzMyn6YR729ILh4VnJDOSuTuuxManSA9qRnyK3V
g6JpR5bbtlc1gAy2xadakTkMe/aGSlF014sIp2cZMlBrURMU1A9vSLGWb3I9VW6EjPWXfqyzF0LG
pLQd3B4zlsZwYz+WC7M33RT3sS7Hj+OYwcCgB0zBiimAC/2MENiiux8c1K9cCkGKTzmG2L7SjUsV
TppfmNqMP0QHYzJMdAK0fqQ6UoLTtp+UWmpPekoZY6lmtyqr2W9Y/mAAMZ8c4nIPTVsQpwvSC8rL
gjkey7ut0gPnpdPXUkd4GinL5zwk3sYgnpXz+CFelDd5ekux0XtavtqbtewiZPAKwG4wE9QTgNAo
jD0EzUrCgCWzDvUhUWGZP+e8WgY5tfDwATGzsxOcJmbmFlX8keAL5kzyVL28oZ2PQygxyn2BI6IH
E8uCDE/ynJNSm8W/Ndgo/iJJM+YN0+3BFR5sAXRPV3vzKEcv9YAJYtvwO3pY9PQ3tl5G0tXxgz8V
iLlNjb4f8d5se9W01vDrVBV+Sd1gl3ZRdZZZ9HuOBohqskwcLMLgU8ltSprxsvqF4PsxGzstsHrP
w7A25Vj3j7h34Ul5g62AohrQXEao36sBNadWUz+xoSCV/DZkhmY5kqa9EyN+1jBjd8RQHkXLIkSd
zcd5NH+LiDi51NzGV+VpbCYjGJT6fsSOCU3FavzJmG6TlMzbZCBgi3T6VsMoXfXkQUU645fQRlb/
fXqKNRKRLA34ddx/wlOajpYuztIy0qtiqu6ZkNKAErNgiKo/RptJZ0b/A1W4eqf1+nzIbEAdLPlm
UxuDsm/zk42zr16s5D6xwp1tRJ+93pinauYVT4aU+gOcyh1LMrLh2uhGMbHP1QWog1RKmWWVq5q1
CrUDq9got4BdMnKutO35FDdYVtFe3lBoynwQS0wOKUXsgM6/aIOknokVfJxaea2AgEiJTN+xKO7b
URfRJ3Nu5YwClZO37wNryWOaUFhXcoaogZM7nYm06nW/n4gfW4Sc7fsctIuarqhb0JOUevbFrM4n
lp07fU6XOw0/6jgJDOJxQBrhA7QLC6RG32CyRVhCmAMWf8fvUxmLgW7CJZXoYxjoVlPmJPK8umks
EiNCSfuRKKocSHl7g4mqOOaT4tG8DYO4zgNaCrYbF7Xpq3AGbAMZIUsnMI4MhA5FQtY79tJ8yBSJ
ityihNusJZ+JJK24/mllanyNp/slnvXDksl3SgQ4CuUMJpnSviYrZRUzcuj10HCkauzdqmppY4PA
r9U28imGDLsyKbx4Abw3kHoi9XbMrA5LVFmbn41e9HvLyWDiOw4LHwxOUvVqcmHYRwBCULGCpAp/
FI6MGV9xRrxIA97SDBhExbjkLoQL+ZPlTTPrap6MZgqIKaAt1f0AHH+v1L8ExfCD6ZBrFTsQ+MyH
SAfi0anhR2tKn0akYU0MbVxmefOeoOch+4nJtZ7TSmss1kFJbJ3kptb3DBDPsVI8yqod+ZEZ/hgL
c/HSwS73U0uVYBToGjKG/aAt6dN0hXXIZc13SvDoUfTDabXRrTEluyUcMm+eE8WrnIRRgdVqnMCT
y0KaqVrodVIzoJTB9L6wbhdCU6/WnL50sbbaKtqHtO1/L1PHqfhnTJgtNLSd1GSszxDjLUaKvZ1S
FIFiuMhvS5tQwk8a3MIZnJQaKsjikKUuEXIOTJcUbwkg0vjbQZjutnSkvVEHq9U2RSBVEdN0PH+p
HNAR5oqXT4izlPmiUKLYIyN7NiZIz6PIXwyzrTGYAoArDCbNTg1YF2d042XggRdJf18N/owHgO6r
pPRn3Dq+o2qtS92ZDJlQZ7DQ1tNb+mOks4wftcl9c8aMT3GakodyblbDAs1Xxvi5+UAixs/DFh8y
bktvQvi969K49tSeWHeFItDIetyxmIAvA4UM2d43I7G8RXUPqTRwJLmDnoylsqkJF671eboDRET+
KXnaI5aZJknokVLVphFH7AJs3fRxYgl/hqyioZ0j9QYbv+akzElNJ3NR1qQew6rhSmajn0hV4Axq
lh9W1HXP2B2NWzMebntQ0/dgIA+OMWZPuWvTWG0xsl/GnDEhlOo0gKSW7kfgGPgwsOOOzO3gTyAT
LyDam/VFNAH5os+lbf8086oG92wdmqyzbmvS8hzq9PsladM1KeEyYsDwHEXkt8kyEAirTY8FLcNd
XnZPSySF5xi800XvY+ZXujcScBwsve4EtcVEqS7glAMOZh2ssjoqamIKE2KYhUk7f4YmSd+A869X
nnOSKQGiZF6Zkccy6NEjVKBPUPSUcqoFOkA1XY3eHoNZ1Rpfrovf5QJojiKewE1i/0SypeLl1uQX
NVqw/yQa0S6ZONRJ4vaZTT6QNt2VTLjwAFB50Z3Xam12hMC8tKl6LeA+7Wiu4ZxQ4t9qxbuphh6C
DHkUiJ0WEXQpOQdV15Evj1MfoqUclFax4o6YriS1tFcGnzi6hLQforptPGhFWeOepNTkhkkl0wqm
SzTwh56MqPyorP63DpYg6ELlxqhM+6Ilw4GgivzY2nXtVlqO97XS4E/mo68ZXKHpIdmeiEF89nEd
HcDuAdTM8MRjXSTDFJoqNateCdDF/KIf3bm0B+9txuJAs3NoZCYOPlm06A9L4vxSc74W+M/hAIR8
PVQvE6OmwzXp9xHuflNjJQqq+kQl3jMwbvs9scrYmIhWprUIQ8BpOia9hBQnzkPfGrgtI7BR0WSD
jphCF4v4TWlAQp/n7IRWB6ydZAF4KHvakvTDlbhQ8Tpy0YUZY+21RP0RDnxzMeKIXJ1qdAbZUWbk
BNVEU5SCbmYQyboMnO3hLtaxiglMmEzUkQ+k4hBiaTlpPgguGbzQLgUK/wJ9cdfJTEUqOjeujC6V
+FEk6I01zFxqVgx8GSl7VQbmMSzIo5zFrM/ErJ8zqzvCW3xrraIMhrU3qMujDUso/TMn0DOgNP2a
DFATvb2c9Hxmhd5EkdeJOWiiJr+0gH3x9OCNAWoakW2RSY9hE5CW4LWJRcdQRztCJlrrlp8kyuAa
r3UyQSZIT5aq7yABE2lpqMS273G3S7ekZnmK1nLxRj0DTBSoSm8ldM9Giq0j4eJ01joh8N6aNWdo
3DEtFIRfylDLodCjNWtYXgszPGhEWRzTjAWVxLIoUmmJS+iUXGrjLBCsONknBYvPyNJ9tc2ck03B
+A4R1ZOMKg1zJVGZoy7t7Y4ZXKo2YaA0im++qVOhAC5kLUMCB8+Y/mCVbXN1deR92OL+sUvFT20k
g0pyKJKC8Is4WS8bAiW1M564gF6HvCNCvkohMUM5kxQQHW3bujDgkdD29WUwW0AQIbkK1XwGQplf
m4V4a7GQiIAGjr4hWnICpaGpmwNkfTzAAJrgfOLtaZ6tmZ+KLeXPtdzX+zgcqZfL4rwI4s/xQHG1
H4zl2vPJoafpTrrFn67F0O4Wx16IKyCLq0z6I7qYQ6R2B81pVFa4ErZxpnK0Hli7pi3cV4uEDE5s
ZFerah7YFB2UuY2IxYY/hSF+vhsNYoi44ti+3TcXVAsdfJTlDkim8DVWYSQE1QgbrI68OaEX17ZW
5gDDJmHZqjV5XdqxBNUIsc6Gl9TFKqTeWoCxMHfIYm9NKEjiwYJy2Wh7FT83SE46OfVAzwRc0UOE
VPCxcFRytPjcGgUmPhEs0AR7H5b/K3GagytHBk7CpfXSyDnDWXo2lpREzPjwba7frMzbZju2+Zn/
cUzKZVh6mjZBjMwkH/jB60TYwClZncCpZcRERq6728Ft01h404UwR7dvcW1XSDTDRrSnLdZLWhRY
Utvt74OWRM58w7WLlLp1d3ukCDnP4o4me2GRNeeOjBa7kMhfuvc8W1Eu57DiMpnJFa9h+8vx9nK2
XfyjxRHvwVc22BYQtm2aYc7zvx20SLryEzP9LaVxc9ps34shP7QjgCrdqIxAUgUQfe77foDchCbL
1hqA0wp62F7tl5l62902sZrCzyXDbIBMy7Te7AAKk3y3ZYmN/PzzNedqs2rTViWnnTAqY2WDOBna
PdOkFLre2g6NtlbtRaQ/wjArGEEj0uCzDFIBFdaOIvxSBBVBqIdh9as3AKnMxfjY/vtm1651uw2U
8kkA6sX5yORYcpA8bCq7/2/heZprjDg/P9Zw40R0bfK7+08zDnaN7aP6Er7+bwvPXPFfo//yf/5t
4FFk/V/yKo/WoVz+24rzbwOPoijcZTk2yC0blze61f/x7xj/ouGjowldVaG6oyJ5/B//jvwvzCUg
oGROHBlprfr/4t/5TxG7IaOGRcSOr05Rdf6Otkpn/yY/VRaVHqfTjFeteYs71+Ly0Uj7cqJ7ckfG
2d8+mf/iztnMQN+S+f/91/4hdm0iTa6nkb8W3sx/JuyjL9UEmHoX3sMKAH1svFbZObqh1fGEP09/
I1T2MwqSo47CYdeSaOjGl/FFuVAAPxKbu1a20PH5HRPB/4uqVKEY/R/6ZV4sina+N1XTdMfgy/uH
qnRWBNU8xAA3lpApKmCOhvnCxhk1EK+0IcVpiDAd151qo8h5IjpiOkrFPMCGb4z2BKCjPW17DNBw
WlhceLFqKGhwymWn9lxZt82gwDYLdfm9qcuJmMNxOmmU90m0qCt3O1aGo7mjeVt7TUpoWpaIxA3X
IsNiU3ZgCVmeto0tYqy7zLlTH7oBGUe5XZ6SbfxkvVadttvDNrqvN6kv3pV2M5LhyABvGskCwbOm
P7ryeb43fVS1p9kicDBaqiuaLvCJ64bgHiVAx7nKvP59CAoCFPcFOviOD8lB/kplTM7h1fQ4wvlc
+jqjfGqRarX+ScMa1cPK0dkGM4KEKZ6Z23Y7sHEoFn1IKN4rsKHsNgw00MFQ0ZsTdEfWIOvAve05
fw3homWOpqiQa+d1QRHDwNiG8W2DdqZBUwtEHZ0u9Jf1asSFlaG81Hss03/drlCI+/kUvmIwB48h
q5TMSJ2EU0sXmNqsnHThfjvULQCmqXcSRBrayQ9bJoaTuMk/QGwalK/c2g5tm++bSpO+GSONKKnp
qD/9dS2gYjjhn1gDL7dvxW6jiyUQV3+/y20vHAhe2m27sp3VeyKtH7/foZrh/P1621Y3QmaCxvlR
rySQ7dpqTzUn6feb3fYUnVI+PwefTBgc5zLgkW0PphwII305UvSk3WwZL9t9eQKcSDCPHejD863h
i5gS8mpjJAs8t9qt+SDVy9dNzdbK04whlTPBMOz6tO1tZweFbhW8iHC349shvnGalw7nPDADPqIG
Mj69uZzOJ9lJQG3EsJb3JcCfTmPQgu0gGsUNMzqtn8YTckR2oxKSTLIQgDut+KVEaafTqNOVrEgh
sdbXsJ22w/qav/aW/r4wmLj+7XwlMIyzdntRoiICW4TtzfZqqu0l/bUxEqJTWWTyMtdjoQBxlFSL
cRhmTpoQx/WpYFkK8omb22b6a++/PQQ0ekbuzyx5JAy0J3nmDKWAw/yJdpIVmE5FXY5Td7sXslF7
+sfNMkTp4bC68PR0MHCtoU3QWEgr/vZfTGWx/Drv376fftvrsKoe+nz4ehRda3510wy6UefzovbT
nOZ1s+1txyjTM3yXbUIe7xCvIjoeSFZyxFrGyf2vu//2yE7+lAapQFTPmJXNS3na9hCW1S35vhwk
8JJl5La7bRrb+BlzyaCRLrFo+b5j+9/N98HvZ9seI9kFxYLShry/fvLZXx+/qVPIhUTz0MfNeGy4
zsJBWiv4kbEOUUrROIeR0uC4vTWLHtHX+93etKqRWOtE8vnrXt1cGO/ieR31vu6PISvSq3+t5pV8
l2qXcGbdsz7J12O3R223K0X99zNvN7c7tmNfT/e3/1MSvhXMY35WWFoEGqkyU7r+yP7b03wfU0fN
Xly17T7Qndce1iw3Xk9TchxW9bb1c7uVrofk9XzNYwr427ERi9Zp2/ve/PNYMTEpNw0tCSQ+jUKS
KDhujymX+M+8vvn/+n+3//Z9T7X9v+/b294//9T6Cr+PoSOJZYePYSYjkxCuPzRjan9YL7gazRxr
qvMDauM3PUR3nq6XuW0zrle9Zhl3Vi5RuAgGRCAoxTrqRphLXSpptAY6Imro5PUMFGxs1glaWsCW
WEfj741sEWP7fXPbo+r6KZIaCdj6d+Sati1kh8lN18tcOXarvmgkCVWLqHD263m+bdT1Av1982/H
1qseKVYT41W+nvaUN1l/8iGXIxng/Qy9VaCbT8cVQeXoRzvvqz2L1Hc+juEoKfIFCEEeJOYa28KV
Vi4GxvThUb/Vsyz7+psDv/aTtf2CGr0CrgjLlXoIoVqJwcfTtqxKjcZCiZB0vtrRWQnX6+NQiJEp
27obKwxM26btYpjNJjEm9lztp3EOD/Xwe/tsDNTO1aEqa2x/FCbWT2T7lL5QiZa4TZ2FVEwhDB/f
8goEb879mlQw2T8bEcOwgZXiZGJGz+D1SoWyMHpe8dBHsc6wpnV64lg9S8gBQF9SgZ/bjq2nAxb5
/NBOKS9YSItzHNXLqHAJoR0uYCdl96bivHTMdec5yk7JeK5aJTsNojADI4qPjRGpJ0XSlK/NAoqM
Li8R8d180LPKvtY2gkJ1eWqKcNinc3EaxvohUZjgVIpFTU4ixBsy9D1AuRrQGr0a/IfFadusg+3J
IX/s6+bXHcmKgctJZIxXwOG2+ToDtt3EJJrYzkZSANHEsdqQrlZsqVQMKQO0sX4h6AQQpkrpt1tW
4fwY3XaTsbYQ0bhMKvNWs7duzYXQpFo2AK8qhfIHrlZBw4ghcNso21V6NR9tN0ttUILFRC5Q6R/1
RMoaypZTBsXrtO01aUHGWgyCO674ERa8g9V6yjfzt9uOzGCHfGM9nDkxBd71sTZDx2C05DX+dWh7
xNdzFBhL+NpMYrxFVEFUX68tzbrJc1tbW0DsIuahOAn40LP0nhmRPJL/iBaZu2pQfl+P3/am9cq1
7X3fsT3u678sU/KRr43b7ZjVNE5gt/rerEtGgnWz5nXw8a27nOzKTlmIaGP93p22Y5akc3fdXoZZ
MY7boe3OOBr7dZnfnSopi9yh4eXlPb4ay5b9lkC1Y9kbd1No6nvOFC7panzMUSYGI+5E2f061rWf
kR21voqGEa0VDzMKANYyXQkCE7n5fcf3zfGWKCYHBSdNLwKT6BlLHieAguUqUOzhmgcR0mjtrDi+
Yfvja/lpK8XNiN+Eq2OAoO4pv7LseEDJ6qjxzoMrNxOcMlFlR7e7U8MznVp6knP7IMZLm1zXVVJK
Neo0Dy+9+nMghzjOAkBQmQpjBGrSrZIGq5pSOlM/tNKgU/nNBJZytgexI+/ZKS+ovJrpggUCUSzg
aDI+O+low5827iPo0I4XJcesOBKS57bIk3lfe/NUXsADrQZct/u9gMTziz8N6bpdAKHfkt4B+OG5
GB8762ikqPXmW3RaRfaqIiZId5EXP+NWb34hptfBQKtPQExxBepE3uymdEcua4eNkOKyFljy3izg
gPpRsqeK2Oi3WNnS5za9E/Kv/AYP6e5inOqfxJBeAZrzE3XBSZ9wx7jp+3wBt/Zn3ms/8YEBcfek
OyIZRLlD7xJMrn1UP5T70h+P2Zvs1S+NZ3ukxcOrv9UOw6EDzZzcWb5JOOAdi07y046Uzm6UQ/0r
YWHZIZYDrgs7Gw7OPpSOKF3MC2lFNTxhZtidR6xg6P0SO+22PKLMfjKxGPrZvXSNPucP6vB/qktD
1DjKxtYv3kq6dCyznzsyyq/qk3jTvc/usJyP/Xt45FVh8QkSlxfMPORU3Z206WAFBKbMOt4GkItc
sjw6t1pQFhCA37r0kMQPKHLo2OKYwlwa7h3Uy3mBELzdOZZrPi65p3eu/KFX93Hszj/ohUmyb2re
MnsT5do19OwwsawlBMbapRQHphMxItDfUYbUSkeD/709X6x7h7dVHk0XDdR0sgff8ZOjMnpS+KqR
QBgFCwLcAbyqaz33+yW8xAfnnpiim2g/vcM6Fx/qBbhbQV6dAyrHqydvfoT6azo4CQ4ElY7hMRW0
mB5WYPZPrT7Ly/4HYI9UvS8z2gHXcS//riW/Xnw/5kq6/iOPdP5lfeDhHMCHGzQvdpZ8DpkKj652
C1wse2lm92w8DdJOOiv72iMW7eP/cHeuTW0jWRj+K9R+R6tL6/Zhp2otgw0hBCYJJPniMuCx5Ytk
JF/59ft0S8aWgJlMmqpRrWbKZVvkWGqd7j6X97yHPsQtIIs5mnTR+30IePD7Kom2MG7+oI/GsSNP
CjJlXSozv4TzC1t0zQtsr+vpD2sA6JrIhHlHzc30fNUHGTl+vLDSCOsHwuT2HDpt4AMgQyjgiMAZ
xhYuY8u+TToLaovBOtx4d6vr2VXw7fFsA78CCRUgFxdM/+PVGVDP9WfyvLNea/kwjLJByPSxThIv
ovffxjqdpqdCdLhCxJMcW9Ah7KNz7lwnW7pZnoQzADuteABFW//4fnolTtIIJ+2L/W34MPlCQhna
7OUyIgwb9S4nt4+3wGiuiQ4MT0cnS7iOWt5l2qV9wNO36Zm4vNn+7n4+7jpX4wEM6f4wcuAWa5t/
EPLzzjenFCCRa9p2sq9APq8havhgnlGgm93QBhLsLbvVWd7etMTJ8TfagPqnZOVby/aS7uot1kIr
wisYQww9bdP1aEH+hSUbB+J69WN2Bh4JeCNkriJumRe0LekMbwX8e63h5xTuSC9KT2bAlls23u+6
Zbfs06CbXIff4QG72Zx47afu5AcVcCfHdHQOPjmkoAFTRyya7eF5kkeUyYio10ovmG7kii8dOuwQ
JEMPL+igQle7E0IStGYYgj3pPF2OR1GwOaVa6fq+1x1e4Hl2k+4TExXIb3C16JpnlBrSoExInrvW
jLZlgAnaj58Z07PFh02LFnl2GsG5ux12adE3XFFyQNlaZ35FRRPYlg34+IiEBeFxupAmVMlc+mA2
IhqmQV5MeKczPCFx1xl/X39Ms6/4XuPjaIhEKKtuLTJ86B7sDRdBG17jC+ptzr0bwTV3yDR26b1I
p6bI/wArzLzrsKdEgl09GhKO7MGTdzLYfqLBbl9cTb4OPw47o7vEitzLzRQ28P32FySPBHzUFumw
bMxIV3UJHp2bpIo6I6d3SWnbnNCc9NJT/HUhfaPlek1DeNrsnsR28M2j9VPu0qmLJqPOfA48jQjY
+Ur+E/VuKB0S9W5Neyz6AMjT69CkdmY8XX2YCCq9Y/k3U+XdvP2vnYkEsuQ2TsnCHbfTpReRW87p
lUpJUOLjUI1CGsY9v4wzE75kB3pb9U6dyPP5j+PUhODyMaC6cp1RBP/0dArFJ8BVIlfBmuTX05Ng
pVRv6dHwBAJyDgu8J6ilykcYnGsQFtEwWG3OSVwDjYPlf8y6SwxirD73fE75zrS9Baza9TJ4k1om
2OLzMCBUpN4tRtIp2H/OSNp04pH5wVtBHTuf0l7HtmbJuSlffLLZxbv9d1DorunGvLzqmat2bKH8
3pYHjHuCp/uY0Ft1O7aOO73hJ8UpCzszNggQuLPxKMs7S2lLq5fFxL2UHcVO1zK6sH8ZSldw/9Gm
Jw9QZ/OTirKplJJ6lymK3f2XYCpp5BBnoxOVXvJsGnIJOHBVOHghQ4Lqnarljye22Z3RvhU432fg
QL3TICQ0Nd+sJtF2zjYBQf/jhwxil1PhsB4vbzaP2zXNHNbUg23Czj6AZAbJMtpOPDkZ4+WsFT8u
ns7pEwv4b5GxqlNIC5QCy3NJAejGXTrFR3Mdg4bAVApXvS+KXHk028AoDtbyC7Smj2QaUQTyAJvz
0No4HScOusMn+cQz4d7OtjBfr6YAnKOxjNeJCeWufi+YA+5Y4anIJ7d/2X8HZnFLq4yLBK7Rcxgy
fEylZbptb8Uj+ej80sfrcfye11U86CpEJ7MgkbuSfexl7FjAE82kVcHjfTDZtukW4QLqM49TkFop
NAvJlpYbW4CMoBnvtosJKPM1BDKnaU4daR5YeG68mDOYWU1Sx3kG5l+l2NQDVi/7j/DKxNwkjqGJ
Ta4eryVd++Mt6PrIegxpLbddB3A2B4R3VOqweJExZHee8SV8E+1ZSN2j87joRQe5T5UjLD4H5mZW
UKv83yTjyhuRuTJwrrDdXS8HYKoH+XK6eCaXk2fhrAWBlP7aH+1Y614XVPLs/VV6zxIWKbF/v5Cl
rvjPZEz73NjygdyhEAbkd5aAV4fEnMzN/etomibD8jSxFtOwHVly50HXxE8dDM9bA/Diel4ZpD//
mz+79oF6KGcP//mXReJP8/YdYUALBkmn5Ra3z3ge3j4sheQXLZf4PZRCHKQY/5FBuE+XVKGjhsM4
rRAusur93BjUJOxVwAkN4CAuPGBkNCs3H5LHhXOQey8GB0Kvf+Tm30xwo53FNe3z20op/8YEcGyD
6ilhk0ItnjACDwchgMJSwMxjm1Seq6Npg8D0lLNWbxlwDI9qaJpikCqWR20UfMtghYCtczdKpPSb
pQrQ3pPj1hoEJzBCTGnfd8tHXVsLfXhJLc8OAr9cLP6pxeDt+QBDmu4gCMMOHSjkLJj+5FEbBAn7
YL64IYytSlOKJbhB20IQONrbAiufGaDvsKYXR3VR8F1DeIEnAMYUpxunCWTsLe1RcA3XkdxkLDDq
qKmCHxp0eBCWb5WbY+MWBZfHpzsffMN2BQR3JKF3+n64P1hWaHhAZn2MsZ2qNGtlxLLTthLl8u9a
NHUvtwdU63AQfDZRJ2DNsBs3EXzF6qy9L4SB65rCfl0FTCaKZEL0mmcgWZCcas4AOzDc0AVj5zCX
Dp96gHEc+A6V8WD55NG423ccPBvN23cs1nro0wILa1MeNd0PQ8PBPAx9v7QaisnWoA3RhtNA20A0
DcvB+gNTWIwCWnWoC74wPJ92P2a5CIbN8xaZvD/pKtXsqwNXyTZk6RcW4OsWYuAYBKAcGJ3LHbFx
MwKmcLu4qF93mYSJ08yOWN7jixmBnRzAH8+MKO2Gxs0IS/iW9igIg9Ye8Nbu9v1a6MCymBIu5hPb
hlqCGrQiWCIwtW0CVgTuHUrm/VM+XBECrEMRQFwT7G3oZhlGNl0WdDdHGT6wcRWeb7K+R2IdMuXQ
gdJ2IMbSrFHgIQXaoxAa2MchHYsKE1ha3RVd8AyMQ/o70CBIHY3bHShT8nT9JeEY9M3AL3S8chiq
o0Bpu0Eg0bJK/7RRC0IYaJsItmH6wnN9CMvVwQp7qAShQ5zRND1qSorzzZsKnmXrKgFBJNoqYB+w
+6mjbi4GbBuEVYm4FkpSDHuDdMEWBIB0jWY8osChB2U5318YzT66oEqAyrRD4aY3aBTIdwTaAUXu
0vaBacpWnIdTIXBZD1EQBqhQguathw55Xk0lEDbrYUhzJYLn6qgtCETR2BlJO+xCjc1bEEJ8W81R
cCh5C3CaArd2+6GFGW0FhFrLXbN5SmDi3+vePkF1OQncmknge4ZvWqw0tPVQRzHOTVoBKGvUXQGE
a1AISbj8YLU/XAi80IAOw6ILYzkKDdQBV+hOARYCIqS4xfRFe21PJLsErxtJtlLbGqQENvHdYlnS
8JdJMnPvIeWuhaq/3A0YGKxnaUPLo3HroOOYZWT310fBcUmkEjZhMyzusj4KHlOFZLPsdqOOxnnN
+IuyT5BuLNnxqNAzxetxNAk4gPpWus3FKDVOF2wSHbqjIOSzDmXpdhlDqhvJwrAoLCd23TwlsAOv
MFZ/fSoI0ikkjBwy6s+qfrgrEFLGYpAxxnJ4GpdVoY9RoD0KpNNJKNFP8XV/0TKJncDuLju0qVnX
pG0B3dROLJA4cD14C0AuqKM2CSzLI3ZEBpbcy+58s0JHJBa0s0sgsGhsRhNLUc6FmpUMla9h4SqG
UBo0Tws8u1BNjbXAJ2XgOdydUyz4NTuZR0/+SSIydpmVxo2CAIGkuS2SUqDnrcumUEZNalpAqpFk
Aptic0dBosh0RwE72A7scLf3y7z94b4gUVjwepgSfqOOxvlM5FtlV2M9E4kwKsV/rAqliVTXBZl+
IsMGEqmhJhIun+w3qjcK7A64TBgA+zjhoS4oHJZP9MD2GmcighIpDTeNdRHiIYB4/Fd7/GBNaBMN
tRB7gjoaZxw5Lu3EdR8/oUOiI6bUdHXURyEwPFoyEqstJ8nf2Bx/wo56BrpDqzB9UBD3eJC/hoR/
6w92AO+X50twt0RwS/By5Q8l4r347QLmLT//VknHKwD6wckdIF39TvnPyxt8+dOV39rd1e7LbjzI
+tn9aKtObMvLLHrd/3fav+vP+odEWYw7z2R/JS94uJ6n/18Izic1uTLqpC03i5/SpCpYgUP1BU/6
Ce31dpe4B+LrSo7oRPJHmiVx5aoLCJ+27HSaZv2H9PCqC2SYvuQkGdwv4vvloiJcge50hbcH0/66
nw0OJRfwVm3JJV3cUfrHUZTSRPWuOuwFnFr3VyiUzeKHyvNkU5c+g67kziDNhtVLJr0qAT66kruM
eBzv5Cj1dkjh7754tSbnp6b62UN/VFHAEoWie8H0sYyTNK7OyALgoS06eYj7tVWkgAtoS07XVbUQ
KgGtK/bDy7WpyOlqC0bA8n6y3amB0osiRagr+oJeBPmLYS4yT7qyP/bjpLJ6EFZ7j+3lYz/bTvvJ
w+FwAHKR8Xv9S87z/v1omQ8Wi4pO091eZiK05cf3o3jYrxZRFVF+fdHsBXm6qGh2GS/Vl53nMf/P
55W1qcQwvYf0dJnVRctAr7boNFnU1pAyeqgr+XJwl/Vr1hPZVBme1Re96lf3LWIcMuKnL3h91O3P
5vkorm7rZRXXe8g/H2T5oLJSlQjg9xD+cbCJ7yvbWBkFfA/h3+nmtBtj5R8UKARt0VRkj46ifpay
U1YnZ1Em8z4/0O5DxFcXLwOEuuI/0VVjJ0UNSxFx0xY7mWKRVL2aEvyjLRpOp3qdqgLY6Qq+GiRJ
vp2u+jU3ocQ164r/fZQ+DI7O8hd7WxHd0xX/GT721xWxDJy9zw+8VEQpnmCirvgvjP4gzwcVk6JM
DuvL3lS9yrJ4Q1fu10V/tLtzOXnK4Jyu2JtBNmNnq0guwl7akmM8m5p6lyElXdG3ffadZEh38+p1
B8LaffHr/s3tIF8c3bx28aC83kH5buP8Pk3gQtldqnqaNGJ/hxX29m0idEU38NaovBZpeuZIeBl/
Klgk/vIPiIBJwffTQT/77X8AAAD//w==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Arial"/>
            <a:cs typeface="Arial"/>
          </a:endParaRPr>
        </a:p>
      </cx:txPr>
    </cx:legend>
  </cx:chart>
  <cx:spPr>
    <a:noFill/>
    <a:ln w="6350" cap="flat" cmpd="sng" algn="ctr">
      <a:no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ABD7D62-B23B-4F24-96C5-03477FF89C3F}">
          <cx:dataId val="0"/>
          <cx:layoutPr>
            <cx:geography cultureLanguage="en-US" cultureRegion="CA" attribution="Powered by Bing">
              <cx:geoCache provider="{E9337A44-BEBE-4D9F-B70C-5C5E7DAFC167}">
                <cx:binary>1H3Zcty4su2vOPx8qSYGYthx+kRsklWsUaMtDy+MalnmDJAE56+/WRrcMlve1omjeyNU3VaHxUJV
AouZuXIhif6vm+FfN/ntoX43FLky/7oZ/nwfN035rz/+MDfxbXEwJ0VyU2ujvzcnN7r4Q3//ntzc
/vGtPvSJiv7ANqJ/3MSHurkd3v/3f8GnRbd6p28OTaLVRXtbj5e3ps0b8x+uPXvp3eFbkSg/MU2d
3DToz/fXt3WhVfP+3a1qkmb8MJa3f77/6U3v3/0x/6h/fO27HCxr2m8wltITmzsY/iHv3+VaRQ+/
tzg+YQwzyQSRdy/n8UtPDwUMfIEld3Ycvn2rb42Bmdz998nAn8yG3394/+5Gt6o5rlYEC/fn+48q
aW6/vbtqDs2tef8uMdq7f4Onj7Z/vLqb7B8/r/d//9fsFzD92W+eQDJfq99d+gci/66zgzIHMO+1
ICH0REgpbIKc+5UXPyMj8QklEjmOI+y71wyZl1j0PDR/j5xh8+/Lt4lNfvjrUBxeERp8whmjmNny
fulnTiPYiaA2IdjG99DJx+++d5p//96gXyDzOHAOzO5NAvMY0d7p7+88nbfFX8lroiROpE05h7h2
jwL/2YE4P7ERw0LwBwebOdD/1LrnIXv+U2b4+d6bxO/D7fCqEQ+dUEYEFQjduxX6GTApTwg4leT8
AVCIiPfR9t6tfmvO8wg9DJtB8uHzm4Tk9Pav+mCyV3Qjik4czBHhnN2jgv+BikD2EZLn89BLLHoe
mL9HzrA5XbxJbNZ5niidvCJHoPYJwhRRx7Gf5QhCniAqGHHEQ4ibJaKXWPQ8Nn+PnGGzfpup6N91
Mmn1im4D9A1LgrFA9NnsgxACZk0dyZx7v4Jg9zSYvcCg55H5MXAGzL+/vkmn8Q558l3X6lWZAT/B
DmVMogf+Nks0CMkThjhEPYruwfsZm5fZ9Dw8T8fOEPL+/TYR0krd3jTJTfuaBSlkHe4ghxDnWS4A
dSknArwLz1ib9zJrfgHO08FzdN5mYXpW30ZaPd6/r6AUkBNJBIOkwu5dA1LKU8EAYfsESlKEyCyg
/d6Q5zF5HDeD4+xt1qJQ5uj68E2/HiAEyhwpgAFQ/KynINs5cSgXhEGV+jTDvMSU5yH5e+QMFO/s
TUawPWhph9dM/hRKS4hcSHJ6j8lMIEA2JBjqIMwI/RmUF5jyPCY/Bs4g2b/NsOXf5of+UN8+rs7/
PnAReWLbgjNM/ubCTwMXd6D6FIwSBLLb8TVLLC+x6Hlo/h45w8Z/m3XMEkJY8u3wetBgceJIB9yB
zJKJAI1TcEKxID/86GkIe4Elz0PyY+AMkeXbrF6CW11Hr8qQQfanQK/Eo9Qy084EOaGUEghvD0X/
LLe8wKDngfkxcAZM8Da58frbIX7FXA/bNERIEFse65LZngBC9IQ5knAgA4/uea+N/daQ5+F4GDYD
Y+2/yTS/Vt+SV03zkFKghJRcPqgvch6+2AlUKMJm8qGImSX7Fxj0C1geZzIH5vRtAqP7V8wmFMNe
JmUOp8+TL0lOjnAwZD9cZzNX+Y01v4DkbtQcj7cZtbavvZUpII1TSCWcP1uiSAFhzQZHeaRmkG2e
pvnf2/M8Jo/jZqhsr96kl2xhSdqbbHxcm1egxPwo7RMMvPfnIl44ELgALEofivxZ4HqJKb+A5Mck
5qB8eZOg7HSbmFfOKvaJhB0VW8x7MSSCjgAkQFN+yDczVF5ky/OwPBk6w2X3NkPYPgFR0ujmNfMK
OyFUImi6eOC86GenkfQESShUQPR/dNF77vUiW57H5cnQGS77t5nq9wdjDjdxa26bxjwu0/8+kkHO
B70e6hH+UCjOsOGw2WI7oMmIWWp5sT2/wOfn6cwxeqO+c0jUKwov1AG/OW51PcnuT4UXJk8wYogC
absXXmZhbf87c34Fzd0s5pC8Tclln9zESXR4TR0f2svAXSQXD1tc/6QA4EtQ2xwrnONrxpJfYtEv
gPkxlzk26zdJAfaHeswP6tvrRbOjpH8kZs6snuTshNsItpXlg6fMVJeXWPILTH7MYY6J/zYxSYw5
/luWySvCAnuOGCTkH80UM3ig2wI28zFoLw87Mf9wmRcZ9QuEns5oDtLbLGguY+jffbc2r+s80K8E
TX1YOg8yvpwFNqACDhIgykDvxd1r5kQvtep5mH4ePcPp8m0GuLM4eU0N0z6h0LUMVPpBDID1f0oH
QPPntoSWJfyQeMDLnooBv7PmeVzuR83wOFu92eCm2/o1IxsIMIxDIzl96Lyc9/jBPgznsIP86FTP
RLbfWfQ8LnsIa/cjZ9js3+ZW8ultd3jNrTGQmInDKNSdzxc2CDFIOg45bp/daWtQ+Dz1lt/b8zwu
j+NmqJxev0mPOb3t360ORWni5DW3lCk5YcJhCKLVj+3Jp6HsmGqgbRbD/sD99Zkw8GKzfoXRT7Oa
Q/U2g9txTfa3Q3LziikHejEphg5mRB9amGcpB9nsBNnwhJMt/uE+L7Hm1/A8zmSOzf7NutHmtja3
42OQeQXlBlqYYeGlQ55PPRx2NIFxw7N192xNztSB4/3ye5t+jdDj2DlCmzeL0BddZ6+ID4Z+P4np
8Wmmu9fMd6BtBkoeG6LgQ006owZHfH5n0a/RuR85x+bLm8TmSrdN/M4/ZK+rSkNsI7D4kGjuHWTW
qQFedYKJDQSCzTznpfY8j87Po2cIXb1N1eD8Vikz5t3hVbvN4SENIaHZ/GHXwLbn2jQ/EUSI4+bo
PYJQsD6lcC+16nmcfh49w+n8bQrUp7oGT/IOtYYHag6Pq/W/z0UEOmUJdM84IHzevWa+xOFxGuFQ
xGGr+u4153Mvtut5rObzmqF16r3JuHc/q1ePexw60BgBxvbwYDrIBE+59zHuwe41bMY9EofH++R+
U+6lVv0npB7nNMfpbUa/DxD94BH921fc+gGHEhSeDIQGgx+h7SlI8KA0oQSexflFgfQik55H6MnQ
GTwf3ubO6X3C/X8Q9OCBDht2FPDjU7czgieO6Qv6POGBtXsMZwTv5XY9D9R8/Aytq7cZ9M6yHDo/
X/XQAUhOgkDMe9Aa5jRCQjMP1LC2/UgEISA+pREvseh5hP4eOcPmbPsmE9LH5hA/rs0rkAZQ6KDz
ABjBw37CjDTcPejJoWsHs5nn/M6O59G4HzVD4uOHN4nEdQJt669Ktgl4AeyQ2seQ9Wy5Kk6YBEkO
wt399Zng8xKLnsfl75EzbK7fBsm++Y+H7txHkntv+emd/8ODhkDPhjYch4Ng8DNfg8MdoAMUuMBj
cxukoafha3YI0K/teR6d2fCfpvD/6YShX58+9ONkJv/QHBZ3Rzo9OYDoP1+9my6cMzUb+rB2z4a3
+7Vbf/vzPQblABzgx1FRxw/5adXnFck/ht4eTPPne+v48JSDGYfDBhwOke6Ibn97d0nAMwvQ3wPu
CPIrtAETKG/VsVD68z1hkNKAwAsAHYj6XYA0R5UELhFgjsdHseCZIAe0P+iFfJzpuc5HeKT1x7I8
/P2daotznajGwGh07MEr7994nKhzbNzDhEgOG/TQXEk43F7lzeESzu2C96P/w7OhKurcpKvEdmjA
hvKjI8YwsNNuoUrcXqSExxdR2m9UgfLAbiLkk9Iml/CtpZsVU7txitLLesUuS6uSi8lgtUwmS+36
sYzdfqLOeRe6Iiq7c9ZGyyhS6ZW2auHmSV/sTFuWn0i9lyjzssSevoatUr6SfXWKG1Vus0llbpSa
0W0SxC8qOUlvdMLiimetn0Us8kYUkkuBrXHZYIS3jk7klnVNu0QVC30cV86yHIrU1aMZbhpp7WOB
LLCc5VuqWL6ahrAIOjT2n+269kOTDF8SUbpW1TiLss6bIC2Y/jSOeHCrmHdrkuvNUETtx2FkkRtb
Y7lvm6n5aArRurpsHL8UJXOZjeKPKsr9wsmDvJiKrRn06ThdjGFM152oDtBjpPw0ywJUDfmySByx
S9kUB3VrLft+UeoGnRKSfJJlPCw4i/1qKrqdLHadyMatCbEfwmJd203t5yUj61ROHzQryMJyutqH
xrNbqxcLreHrbDMZP5sq7mb50LtV56u4jFdq6i/brJMLjq96jr0kosVS2cgsLWp0YOldalp5bW/T
CxCq1XnUDp/DvuiXxZB3i7FIe2+sW72SQdZH3dL0RrkSqdUwdOicDt2lqjt0WrTp4LIijwMJU8Bs
Z4ncccusWjTaUl5T28VqbATeGJ5It6V1eh22wqfJpM4tUccurZBelfQb+FG1ytKCrvjI7LNEhrkf
avLBZFZYL7hZDCI2ZwIX2ONOWK5l2Um3dvAQlLgZlg6As2xkHFB77JZM2vU6HyrLi9LMclUx5r6V
Vu2qyXTsWqUTb1FvfdfG/qu07HE1RhW5sK1N1IVkjbCSO6eV5XqAD/XyMCGLxmbRhuA2cUVS5X5H
EmtphakMGiaUl3aSnJNSCVd2hfFCkn+tiZ3tyuMPPjXbMOuSVazacmtnOdz3sWdLQzZFmOkNl5dT
zvFeJAPew/O1hW9ymvkJTa+ypFwmcGdtRDgKv0/HjaBhep4Qy2OVYBcDGUcXxQr+aqrEq4u6dcGM
fCHtJFxElendko7DeRoVhV9YnG+szgb4i9azdML9eLJav9HjtRqx5Xew5B5PpipIwyOmfeumYToF
uCDaJSPrlrwtF6hMW/dDP6h2O9TxXyRs8nVdTdp1WOMpkea+tmvhicoKJl7Xq3G67JNmW1UlP+d2
obwCHac/4thVRNerwaomv6GiCZrjzVqGTeJrxahvUJktxi4T26TPPtkxrc+lxlcsyjZJSMgeR+I6
tkK9zfvYN2bK3I5F+nOhUcBrozwFEXgPvvPJaaIEIhfiS5RPF9OAxzUcCwg3d5JuVVjGS2KReBEr
nftOG7KgbbLST9OYu63dTa495sIP8wwcjUKYqHXJ/D4f8ClJkmqfkjhIa/WV0qrytdDpxq48M3y0
ZL5oaNLuNU6RO9a1WMs2XVg2aTaxSEbfkdO1GlR5xqn2ONK2Z/qh29iT/CxkkwST4oWbOsUXFIa+
ZjRcVsLSX5KUuKPNl21Fyn1UNOqUyWG4LBNUeDkv4x0fJ+ZWIm48OHKKe0w5zKNW0Z41vMYXNLPP
cNWoM9Hzi2nKLK/WUwQBnHWnlQzdQlT8r76LF5V21lGZXkd9NC1EUYqF8nWXpuvRhI7boixZd5wb
3xRcLvI6SYIkjhM3wVa6SkvrLyfV/VUa4jOdO0sak3bP4IkxL81rvYA8pHesJhdqbD/ZI0R+dGvz
GJ+VcPcvYjuxT410UlcJbrnR0LVBJCfsRW0Nx0V2NNzUBnu04ocoCeU1CcfwlNZoU2ek94cy7Fdt
ajVunxbDjhUWXo5QxCzZlC4Lbg/nUyz019Tp6Rkn1sfRJtuiZu1HzRcGh5S4iAsfo7Rb2k37PU1k
u7Rs3LqZ0fHOURUkD3tKVkVGx20lss95gq6iZLC2Ioz9LsuzD/V4U3bhWRtj8TG1rM8Fb7dlyVN/
yli8yXBvXBy32MMOLG1RcMi0U1Wf4rjYRGMHf+nHr5Otvo4M3tkVRbxs60quI0dJL4pG4+mkSVYS
7ni/CWV9Ia016E3fIh3L6yqqnNVkR+eJyEuvzUR8lY4Z9voxuRzsrApUDX9Uau2LmPjFQEIflbLb
UoPjVVKpz2HsVF6fFXpTZnHndWIqgmGy0qALy3bJ6hQHLMYrMzn6Q5u3xFOmGAKGtDwTpFvZiPMl
r3njOZ1j72RVNq62GhGIifULPhTTOlJ274uYIrceVXTaW5LuM82+Qu3io47hjz3SwyZJ0fmUFJFX
gzZwSeEeivp+yTTqNk2IQq+FUz0DyNSlj3NL+n2Fv+NxPBRthq5HtLU7Ja/HvL8EYnSYVKy8ajRy
QTPzMepkXLqN3ZrdVFmLMhOHmI79Rlv959JsLJBefVaV2jOyzPbwUOr2PpHwMV3HQkBWTDla0Kq2
V7WBnNi2DQYO0CA/q6tyEVNTnMs8r90JH3BlOxdZb6N1bldkhzOSLNMKMnVMq8ilRolV3bS2W6NY
f9BJOi2kgLTe4pq4hR7rVU6M3taYpGtdRMhts3Fjh7lYgbu7KuxvWH6Zh1O4rYYwDRokUreuMnSZ
5ZHPm05uSaWDrq/lxjh9veHkLGqpfdk0p4Mpoy1FyaYetV6XWUPcVlvbbginJYqZcR1Tmgsjw62E
ALTTIWm9OCuywNSG7ToVb1hlN15aFtzleX5bTRWwAkvFXttfVAXc2WVkhsvIbq8aYzkfatS4ecNs
T6HKXoomCiyum12Rfs2JrdaiGb/VtqMXSobNIm6QFyci3Q9T0rqNqUuwJ4tUMNq6dTuRhwHg7HZZ
VHztQYZdYnvyyj4SHsuwfZrkcO/rslareBzsJSBNFiL6ImRkIDTq1ixIY0XrfkqRNwnpd1q0Zx1r
gTym/S4cK7QK+zByTe1Qn4pKuHWH4x1z9G1bD+FSD2jJ4iZ3DaVqbXpRnxPL+tTruN7S6qrhlr5K
gzsakdmaeRO6TAuFlnZVZX6ftepzVy3aAUKbNZ0jJ7vhKdAOio1f0ZLvBfBCv4zKOoinKna5/KKc
Syum/RkN6cGhcRsU08oWlfFslJoLOHDDHZqGb0WeLysofnZ25DY0V9u8G78Th8S7Joy4q6IJkgJP
iCeTJnJTVWTbBpV+m4TjQqEyBraWNucFUK2B9tEiSttz4KzFroBV9BgfJpfSKF/FJMs824pHtyMR
WuacXRfYGNfKJntVaGfyMM8cd+jsZps5udcRnXg019FqFONHatokIDj8wK06WTWVnQRO2p/FwN1c
VU9rVbahNzXg8w1YxLD1IW03OBT1Z16V8Al+2aXVWUnVgkT9hcRJtc7KDWpTvbIzGvoSjfbGwRt9
ZNhVypAPRGby67pUbsi64bKg5XVMpZu1TrkWXQG5s5wuM6RcO4nHvU5qd4iG4VxHymtJgtZmoGRt
DXIB5wV3PrGAhNe9NovOZPYyztU3pSDlhhZJdpkaczcZS+3GDaenjehayHZsCqDqKlxhkQrKDIsv
jZi0lx4zism6T0Wd0vUdGQJ73VIPYtE15ZVJ2vJYBeCzKSq9sJ/kjmd977Z5mQQ1Lq/4EEZegpJ0
WcX5RVbQdA/XNzkTyGeZzj0rw4WXOFO9QH1HXEXHyrsjZT3vh10aRxqWBFdu2aRya/fF11Q3hVtb
Kt9VbVqtO2Urn1tJtnN6tVBQEy0kH8uFYNW4kNCyv2qHNHVZly3SKoKvGnLnqiai8pke5cKGbLlw
xnCBPaT7SyJHdFpzqJ6OF5NOxGBW6U5FOQYqtBaDdIrLSFrguxCOY2Y3ax1J7Y1d2boVkO1l66gJ
KEaVA6uUa4sA8W0T4NRWTTyRFHo1FHBXVhZNgpjgFW/EXsm69+CTjY/sbiFGoRa6/dphYFgO1AEu
CM+LlA7fuSiFbyTk1LzJbuDUIXBIUnYuL0twlSy2PEWZ8SJDJr+f6iSA44lqH9J951VWscllt8bR
mHpwnDU+1SVKJ1dXcbgiFoZbIMaVn0fp5zQT0SI0IocUC2EAoFuY/Dpl1XRmJuz4zSTqdVNl3hRH
KVRQfb9iNaI+xtGp7JX6gEr1WdbAgHUnVxEQRh8PEOvDcYi3dBiuCpt1gW5sEeQh6aC4gkw3QMFi
5yVfFW3yYTLZ6CVZrZcOZ5XbykH4/KpkpvVwOUEUzdoCEjirgU2HdcAtqwvydPwk0wqdhg3PvdyE
vS+Pt2WNtYt60m2KLNuXY/kpiSWD20+1rlAk2ZZq/GKKbvI6OuptqkO2FGZIQTYIAdAk+9xKQd1O
ssTP2sksO8H2DrbUxuk1OEqo+TJnabShQ7ZVmFZrVDnfkKi7xRCq0NMRU65Kcms1RGEPedUQf+x0
BiD5dwV3IsbMC5viahwzWPEOwZF7KV50aZwu4qi7GZ0S4M6l61RU7BooPr3YUJhcUYlVyxK5s3tw
taSwW7cfrWhZV9z2y0ylbpZ1wtdxQZYjFsaLa7EyplQrOMIi9hNu81VWYiB2iO0zlOi9RcmGcWAr
NAntJaJtFLvGuUnI4IV2pRe4j3Awhk29YoFEJgriDNJ9A3F7GdLqwJzxxkzrBurO1WQGuS+7LDke
Cif3VWityyEzq3pIid9yMlwiPDDAcOy3Y2mgLG8gCJcmdxWewv0Qdl+hcoU35F24mUTzSfCOrUvs
NOe1PldJH0AWb85CyEcBBSnHr0pYFxCtgpb4ZMrlbuo77jUMfNFxmnxp1xny7WiQcCrwdCvSCflD
NaRAxaEIS0exy7GFPrCIkV0ipjxIeFl5GdSmkD3UZRzWa+Lg5izPhXa7JooDJjJfisKsa3U6aEx3
uOf5OlGhqTyurBwouhGuGSezQBKSnzZFEhRhmgQWzQdg6kXvjo5Cp3ZTLi05+E0Rh9cxMkFrl9ky
SmXrIwJsB/Q2x5PTbpJFkGRldgoVQRO0MsdumUf2QiRT6TWjqD0GjWIeOqbAocb2LpTpR1Y3w65E
kOfGbDWN9flYNOO2yHtvSkPzgY1uYUjj8Vg6e6g7grRR4rwZ7Msyt456znU2AOmy4XSmdRuFGjhR
AUE1Rrkv06z6pEO3RGHnQbqcgip02oU2PcSXGncrDmVmoeJ+bU3iAhUGnWvxtTMtFKy9Pi9RsUSm
kQs9FY5vQTpYI0K8uqVbOilrNaqx9wrMhmVWgkjFqSXBjZP1iPYtlMP7JOs/541lrisxgWCg/mos
K7miefI5TLtiG4Xx17uMleaFGxrFFwhVaqkn62MHQsyEWH0VZxBfSE32GZ5sN26bLoAgh9cQVoCy
X5Coya9jQmJ/5H5PJMytHpvSjYqgSDp81tu097QJowAOxVfNsrfjasO0WcGT4ujDNGYuFCL2Slpw
U0OuPsXH2Q4WsaFqpslapn0TkJhX62QM+AB8L+rRuOrDxnFpBHSuSjFoTSj6ziY+nuc5W9nEMpcD
UEA8XhZOW35JLe2LJgXtiGTRUgw5aFNUbx2Vfk9pbe+d2Fk4RVy58FwUXqdIUVcOGEQMY8enbEFl
K9bVMLqGpZ4Jq6CIe2ttkinbJgNRXpTJZhkNFd8rra1VJdorLXuwv87sdVfUKwcTFXSxDEFETLVP
xzjZ572DgzLPcjcah9GTA6V/tV3kVnRdOr35jIx0KQJV04VIfkaLIV7laQgU33BfaEvubf1NDE0w
DNXo1aYRfmzLL7EFqyVAn/GA7EVuBNnt3BTo0p6yxCUtVDPAbPrz6qugk172pK78mqgNDUO9KwrL
uYzj2E+N/SnuGvI1sj6HodVuE+JsoDsvXDPMo20q8g1Mpj9jhq5ByK0Dmgp7lScQ5yGLW75lWSDG
FPaFlTqxWya8O+1Rt07zHtRcIrIr1VaBnJSGqFkOiy6Ee1YfxVrSm0snqUHMFF0OnDbmiynFytNU
QbCw1bXJLgY2TiClsBtM4n7TWVydUapBjew/JFHGz2i/jkBD30nIyxj14coxQ+EZNkJpI6lyJ2YV
UIgP6aIQIgS9sQUVS3H4kjRvN0No9V7UZ4NnRZG1Sizg1qodo6XKQuGVXR+6uDHR0ik75N4pFt3U
KrfoeRFYiaYuCPrNoousYlnVdbYsEy0DDq4OR/f6IALF59oaLzWBajxn9LQd2u56lMCUIT+f9lTc
dI6WV1mK5FVJQSEYQJsQ9Lxn1ughZMmj5JwuTcHWVmtHniXC6ip2GtcCcrfvo+yTyaHshXCZeAXo
DBegj3h60Nmin4ZiPQDXA1k/crUeyUplvW/BBsFmRGPkWqSI3aQqAtHjLxhUczdt2QL+XyDJJ8bL
lcjq68q56bqpPyocwu9s+zvLZAqSJcgfIgLmHA9yzVlWbXRZnTLWA7E1Kr9IB33FpoYHwL6GdT7S
U6A60Tqys3gl4zh1406bXZhblpdrDIprhdm6s7D02hZtnEjXoAXX1A27tF5ZnVsLroAfQa5IMexF
GGX+6sqEeX1pQc4Z0flQkGIpLHUQFnbjKYuCBOsNZJwR6DCEZJwLtWkGPq7yGntZDvmIMRAVIt4H
acRPuV2ZTVd7Q2sT16QgG2f5pTURl2Ry2KDjD/vbkIA0WGTjCvOu3DSJc2WDhLJswvCrVQ3WgmoI
ky3SLpD7yWM1KK4WvMlSqb0RbbwaC2F7ddWnrunsM2AgZNnTut1wQytPtFbtGWPpldNWC9ZA+uKm
jV0J6pWbpBKYP2vP2ghY9RCLpZPKEWSjZDEQ3W/aKOo3QwPqNiwbaLd15vI6Poeywq8rxwpIQU/t
SDpLO2WnpmVZ0E/VBQ0xFLy5zl2riPTizs6sYxPM14EaO29yzyaw/lJ/5K3epzRC3lAxP+/EsAJK
DcFVY8dDiaP9yCaxd9NA0N4wM1abdJz6oBizdVVNZnP3IwK6nmlur8cKxMG+z8yiiBZd2YRLp8s+
6Tr/VmqdQCyKdoVhzUYlUDoSJ//OdTst2qg1UBYLDjqNavy4ySo3G3nQD9XN4ECyho0jbWW7tJZf
pvBznIbFBk+crjQNXcfiZsOPP6Js1G4Uj9gnSpUb2xLGBQms9enxFrn7AZJv40rYf/EtOXYb6ugs
CNtul+G03owD7hc67v9qYlkvI5xdceBBHtA9447jcV+C6jV0JnmRKnooGjqoCOHc2WWvsks11qHL
EuX4JrFd1rINqIN62cH9vpmKYjeKgQRAdckQwc07LjIostwBZ/0imYBhWEr+X8rOtLdxnfnyn0h/
iBRFisBgXmjxmsTZ0+k3RK+kdmqhtk8/x7n3ufvcZwZoCFbbTmJZKlad86vSV91V31u27Ucrnrei
+qF8b+e3k4Z5AyMDqyTHuXJcPTOcSKDNjhr/VfliOlHWt/E6rZ9DA5HSyhRZYLUfFu9+WCJyXO0c
b+huhHBTe6fVX1ys9DJAdsMX0TUvfrCx1Pn+EOecuVO03OPMxRLYhrfO65oTZ0W9Y4M6t7MzCSns
toc+gZNH69eJTfSl3UYSm1IcQgSBo+iE22nbqt1m1xdZBUH64ZFsQ9ufg+b6u+5uSL76d17kyveo
HdPCQ/YRisE7WRI+G2+hO98Twclv1lc6Lzzz89GLF6CwsDH0vvRmxGyn2aeVU4Pq8aSJYmlQQuWG
YrX6iYV9glqGRwkzcsRJYHVGwqXOXKuDuINOn7vuNF8362D7HUrNx1/OS7qMiKCBjD3GX1g+3far
eK7l93B87XPz6K1GxZvrvghJZigX0sVNwy9R7YfJ5sqfi7+mTI5ryj0PUVj6PKYsOkIW9uJhGHkV
l2qEr8OCg20EPXl4s6HNVXDEd8ybUVwX4yTIWyRFOCmrmEFD3HGHuv0b0hTJg0wOA0lzj93MFXuE
4phUrupOHpNfImo/+/mEi7c5TyUSYP60DPebXj7DjkYoEBYFzjx98hr7NnyLzF1NuMs8deMPhY4n
dy2q6UvvD09M8JM3Q5ZZp0cbubSmS2qwJCQKWhB3LvWJ6+Ouli9lbzLlRS8GLz0JQ7I5KMpDKHOL
5dfOh3nzknq5010XHOFuuFNtKA4xbxhEOgdHyCHj3aCQdd3eNFC0YTInfMyHOLqZR5SDHVm7OFzb
h6hcSELhJNVpSGuZomD147rcmU1raHemhPquH0vaQY1oiEvqobxjXkw3LOFr/qQhPyF90SyRWHZ0
MG+pCSZYx5v0r5KGfxJhE9uV19nglu9FCAOwOVgzplHfQzLwGnx6o1O7BvWx39jB9KHcaxREhI/z
IVirxBnNDuQaeyqNNcov2Ml1doGKRr2D8IJE02rHC9kcphnrtu06lEmB/F4bb8io3pAz13RGkQ/p
C/pA4vECRaWUtzkXn5AQ63RR3SVCwDg5G+XIsENy0L329zkJhlOl1nc4EygxiihPwlXj2lB+cYaH
orOh9TtkSjM7SdvVu231bybF4gX5JDQ85+910J620KhT3SGtXgTTMV+Wt5rIaRdE66u9vk3pAQte
h29n8B6QITgozOriI/58LHcfG3uN7SwvmqwIo/vON+eFGnw+1Q5xz2x3GoLqqQtDhFgVICFuDUkn
pjPEug61CkVdWE2nFg719a/tFI670Rsu7aa+gFrokloh6WudvvN9/AipT5a5ix23cs9LXOhlu36J
ZpvpHD7a2PQomq+r9PUv/3g0V1+mXNFYDAtNltb7BAOzTfymfl0egqZKOA6stUO3W5H4WqQzkGcj
ldBm2Fddn1g2xUUtHrFezVk/do+yLdgORel2Cn0HE4CQHMqZuJULWZKpmN6oqL84zZckX+ct8Sqk
vzWlDBVy8FVes5MwkwHCc9DAVIuYTD2kp6eyJdFJiak59rNMGPoJ947Mr2GINQPhvI03VUKPl2Uf
9xWr49p2LKuiqEjCqtBpJRWWrmqdEuNN8lQR+rNj4ZGF0DGXLdh/rNsQsNzRG74EvvfM8uVirmdK
FKiz1vzQEfY4oONhLwahEjuWG9QyuAhiWi9uqJa9KnaLz2FOWr5nQfe6ToXG6d3fleNyDqAInZlv
sjXo2WPQ1x0cCYVQzJcbfJMjQID5WU/zBZntA6q1KI3Cvs9qyb2E5c3PkCBAoFZOcU+lMBFb9Rbh
SuqcXZE6rrczs4fxrfQdPW7DKpJmDvDN6anJmP9jmDtkT7jzSYJIp/b5BDFvVuqpRwkYl9HQX6CI
9ipHyTJEB0WbOpaVXU6zW/ZV1SEKXoW5QLR6Vz53heeSxpgHxAkFWREyRghnO4KybQkiI9HD0fWz
yoaSxcUoohjiLcig2vdxAXv7PujUPiyH6qBJLhIodiyhnrdzdegf/WjYgQiCXFBH73kVlUefIIkR
62WCJXLu8whqAogbl8+XUQMCQGJS9e6LKpqvPr7imEfrmoTEDSn4jSCep+5zw+lnr0iqYAzPvg28
2C++NgQIS7uOoAUibz4uYXklRsiQNKisk6YyiTc9tnQ+ouIhWCXjQvrTjuUBzbA+NqksFw+LgZhS
ZM6vcmbrgbjvPvEOA6HqGFiwMF2VNLg/3H1R4OCNouz3pBZFrLviWcCwPQyrO5STIqc5/KFa5cFp
08cQtWTS82pMZPuzb1X1STaQV4b6SAdTfpb7TlY6KZBBHmbWsN0WhD+kHXhWDIOIxzWGeq/OuSny
mG9LlEy5PQYDaTN8AL3zOQQyFpYxxGWawgAtk1GKJmaLv8SK8VecBAnbIAiZwVLURwADdJGGV2de
yfqSz5U+0PHRn4DueH2TrGWOBI9pXFRJ4+svARLWq53yjctSpj525kLEW67XfTVGCLjKQWr0e77z
9IwLvD7KkM9wiIjC4Zw1lKanvi/0EQjWmoBkGO5cMd1rMexsSeNaku+Q78P7yIkapdTtuJExnbT1
9nMOuc4NEN2r6kJQYIc15+mg9R4BqjhErQ0TlNKfane0lf9d9TO0iWAp9rmUYJL81u5V2OwVhCFE
K2QpfpFW221ETKykmDKxredl6ZGAiDX2+n5IFgZqK2DAxihr07ZXTRpGfEvGUIwHGogf0+2WLTn0
v75WU7wyRpKWFzDLt3TJfBhoO1Wwz7R/DkTQH90MRiFfCnb1r0D+gP7I/IHXMYHI1QbAXMrmAXBF
tBNl1cNQBsJQR4eSeViOygziIyqocHMJXBmU8Q6m47jO8Btn2F0NOy/+tVoDodPm+0JU+sz99pNY
eFpzJ2NEQdFNMEjywqDqoAE0CwQNj8FsGsr6q5z7Nfavf1hoZR1363pDG8UO+dB1SW7o9wh6cOef
vXBpMm3K58p25Ly2YRJ0Huq7qRzizkOSjGVOAJkBDtbHKzdJUfQubXT3iCoPi7RfdYnNt4ywNa1y
tx5ZBQ6oH0gWenNs6rlJ8q1+qCEUpEE+fRV9+LSN/ZRA5k+tLY7qgltl1hBNYRtBd0wq6Y5+b3YR
W/pTO9CMr355GF0jQcrQXaFmuIehjSsWDLulxLHTZH70ei0Tg7PDluEJxmiVdMruC+aRvSLNMVx8
m4CzLFMt6BrrgXyD9Rsk3IogHYoaQgxd7v2iqNPlERVOfwrzLQFjku9YtH3u8mmKW9WNEL2WT7y9
1XLo4d+wr9UcdGk0C3/nclzndTu9A/6prx6diotKnmEEe/uqr7MIb9lV0fLYN4tDprcAQ7r+lJn7
bNe1FlIbKKexrQSkoGMRePaB1819UY3yBP+Gp0ytP1vfLIeg4beYat3EKCEGJI5DGlCDhbds2Y5q
cynnLlZqZAcHPK+uphvdRCQO2NTFDc5W29k59b0WRjN8i1RvWH8hpMR2rjPt6feePjRjs73Yer/h
jGIzUusZXWG7vGhtMgisRWHtQ+sVsx8vvrwBNxak8MSXrN5oPDX8U1OtLokGB9BledJ1geI+pCZZ
hhzubn09GwYBF76iSahA2s3jlvl+8ew4eYtgH9VshL4CTDQircE191KBQ9wB0UCZjvMDEFkwPAQm
MmfYVLczwMO4q3i+k5ScI67ejGxV6kaxK/SSnznrT2UdmsNVxR8HDjDG6SApkP9vXp9uBI5Rvc4t
4oMpM3BZ952tLkosww4dPjaJWK8A93XerqvzU93P5q6363txtzj2Lahwua62ebFjB5d3kp9zJunO
yC6uTbUCgyNXGbI+VxtKi2YacU2ABpviEcXbSQdFZrvzCCs+p1iXJaww5PP5qwp5gcSD6qTS0Dn9
cDzNzfVKXJBDI/YZWMHXDL3z3TSeLX/B8Nnx6F8zd3HNrj82v+wKFE58ZTwNc9uevLUrIXJU8VzX
uoqDq7DwsSG/Pfp//b8aKkY8ovDcZMVSE0G4Ve3UnKbCF4m/oM5cuSO7qI+efJSEZatW0EbjXvXl
fCqKcT59PDK/PfrY/af/+3jJ7+/4p5cwtqBYyEOXDoyUiDQdjYuhNxcjiyjTZFsSvx1B5q1qS70B
8ozZiqwx/Qub2XftdH/Ji3zOFC9FzLro3EQG6gj3mx0DjpxwvIpNwEzHII+RK4EhsqeIThAEV9iu
boRaOE/FDc68PUIs3S0rchInzXKZvS4eTc3SJlz9GEQpnErIHCGs2pi5/Kzx/GrAHYNjSdx2gNim
Pn8mJZG3rPqJmLkkrY8w54Y1zHg37kMm55iSL7oIXLqqQafNDBWJFIiSgUAK5WKI7+TUKvoeIXQc
FU+bJfhsqbpftRJ7gRL+amJ7bv5KLSdnlY8pGWGCcgFdaJ1XHJ5LL4sAmmEA+HECUUR5FNNrRsmV
9+rqn/4g66eZvI9k/QFx1aSbr150N3KI6us+GEZ7asuyiN0CrmbrKUv6aF9ax3ZqRmU/L+33bS1u
kbtgGfSHV/DQ0KU3hII1qu6QLmQRKqLYEFFmOXGPtUqiyXsERRSk+FAvc8/3qNJzvMLvE0rzbwME
irhY82W3yKk+0D56bjwT4FKb15S4fExQL1+CrX6P3Py01Egc/DBHxlPLCkwPg9ii9TkyLtjn2xae
gqALT5OLwhNro+fKIw45Lyq6pV7Gq1y0pGJZo93S93eVc96pk8IlyvEZxvD3LsSFO3b4ge0QeKd2
KSBkPWgosJ0Y+3O7XCi86hhB0/VZhYUmzevSxGsrm8ws9cO2uicjowH2Op3SfhJb7JFFnHjdtXG0
1l02hA07FrBbyhxy6iyrfYkoiL8OWnpdr3vZ+wgokh4jI6vzKttsLOv5wK413tTaEv7BqBLdg5WQ
LY4F0TU9M7G9oVCMt1GSTMvZHKzqT9aWYL4Xcvj4/KS/YPgVJJTFv4NbDiVz5ai86zdRlvfhEtwX
M7g388oUKKDItz6wBAjLEKUfXYF8h0J++vhBMrwJOD6TN0NyNtzbjdAMJtPzA7iNNa42aLFSEA2a
L1Kn0aP7epHzoTPTdJjWcI8pQitMKwpXvT2XeYhwdlc0xamtHX7vBE1/jYUWPPFCdRKdhxMH+TAY
V1T/pdwhyXvvDWpBJgbQqfOUrBbpW1UucZHfRiF5G5ewSQKpvgyW3AQF34+VeN+a6tPST2Aal/Yg
ZvUeKKPgYhfuaQpM7G++OTlTo6qBZcYCBuS56iAVqU+kc/5OBAXE/Xx9L61d4fhDj5oKr8xUofDF
+sZ/asPuh1+LfW/K4tEBZIj9jifFXO3nkuWPjYGz5bbqVURC3noV8nWUDxmmITSwpqPiUpfFwfeU
2XktM7fFyOVxaXJ/L2uoLjO7aRfpHVzew3HsJSShLgTjbS7EEZQzXzityptm+9KAL1o78bhAytFw
HC2gjt2wmofqWkXNom2hTIFbiOA8wHcsUhhqz1EFnaNyhUiGq+vQWvm1QPcBaC7XZCSq1hO9nn5j
CKleDjjsutmGBPby2VCL/L6EuuUjI00U8oy9aoY7ozl8K1u8FdYGsZyLJkU3RXfaxIhVrF71huhH
Ef8Ir5NCgwN2HK7DumQVmleSbZUSJU2oEf6xypppfp9kvpwCt8y/bKTdoPhT6AY2728bMk17Aici
CgAFVd2xqbbipEbqw0awDxMJj+PV0PjYOAtAJfQ9H9ygel3KhcfoO7CxCHOXBdPyvfZbkUQSqHPn
tjNSpra8riDlmDKqn5saiSI6J+Z4gmB94s6H7HTdbO0EiXCEs+iGvDkRmr9uFq+thwmrGqfuTJtr
0dN/p3nZQFzFe0AAoLC6xjTu058yisZkztkr65c4x6lxkF0Az3PqbyPwTe/WwsGzAM0atbz1Vwe7
jcoy9efyO3Apc5wi61+mAfS7cAxiYO69glesN5XfAzIek8VjM6qLku3mgQ9YNRf4AH7RJjZqXAo5
zpw37+cKvR6VBDvzIecXOcLSbjbS/4hs1iRVOOmEzQSrSvBpdjCKfR8wVjhH+aVk3Q3082oPIqNB
XuZua/z1vWzaRyXCr8sQPGlmtnevbc9SzMuPOshv5f0cbua9r+Fpb16Yw8GxoJOjYkjh2r1SsybF
Fs67qYCCv6JlYDMwUSW1+Sfq5Hswh/33dXgTpk2qxr/XI+OoluYwZU3wUwnAqEWrvbjooyJTE0Vt
2ADYCtCLkhKjDTRv9aPcGDjqcUvMCgxQt1tzuwogoj3Z5JO4IuCy7aPPZD6Odrgf/fCRd7lLw16X
xyGKdlHdvUCjgnFVXbsF6m0HMu5LWNyzJTfPTU8go+dhmsPUx5WByCa64guten0OFWjKcQzcDlm2
PYYaUEnZtk8tGDmr/AF88eCjnO0eZ2CjTAbTt2iMZiwlsn+2xp4KZLZx2Dzy1Y03imxZt5LmVORE
gRUA2LV2VqMDhqApCt8jN8IedQQNlq4/ZFDdNLrYt+XMftLOHKMeyDeKd77LZxwo6YLw4tAQf0Qo
dHsGwuIJPV+oc9HT9CPUB7J59rAhw02F3txZmxAdM47c9yFQ7aWHrYjbx99Q1+7Xdu5uJxNs9447
sy+pgQQMue024v7DCFwa+PLQ3OquhLtaQEydej9CTHfkfaBbvstLKk7ialN8bGrUhKfybTajvW3K
wt7Wfc6zyEJd/WUXQv5+GNmaBMhVVrbN99FoPpkVPV41brSFgEofi0iFaSAn8FRdbrPK665tItJL
SjMmygsF4t1SZuEy9kmp+HgcxfBJiK280eH1mFsoN6wk7KYrvZfQUZlBB2iy0fwkgl+XyPUVdtCE
GnUDD8lAS4ewg52C3YSU1caDLQG5VttpMKG6m8ADBNV8ys1a3kdPMy+BEIVNk0StAyAhlyrpG5IN
M3BMNG8gJaYMWpJF00yLYHzw6ibKIuVVmCPwW5/jP7QMhv7fGwZxC5kIncLB9UawFG2Lf2wYdEZV
uR3z4sDpgCaebaC30+ifcjrKBxyunYM2dSpZ0IwxdJuMs3XAKg7nf2vQlIJUCjB7teYViJbidRoi
JLh1RU95mXsH4Ct1nUS8LuPZBr+2QgWVoUnbiyrVdjjwJS9OK1J4EAMVfx4rOaD3w5FzUILDb3Eb
TggJ/pZBTzIHatV71QTz7SC74khdcLFq07e/b6K6GQ6Vds+adPC1GPKkCQScvwq+wV8bbGZ98uiE
VP/lMLLw74cxCgj8rustKHEoMYTqj4dxNmiI2OioD+MsvttJk3fXF1NSBkUUo+mGQ+GY8k/bJ7sO
YH5EFaSQ8YNH0I4hcJCqPTpWBY/wX4eLYNsOzAIaWFiN9heI3U+4cNGM48Szvw7esZR9DL5E3y9l
wVMc+yFrOf9WkX44AQ42DxRtiEAuzOeqr8AULVv9SvKlSVnLIJwyIxLgn+pOEHeMlrU7Awm9Hyn6
9NjQHUf4zsjPBvIaMfjn/366Xe+O+tf+VNxXFSkg5WiTFeLav/qH/tQmcKo14AIOjqp0aeop42rY
27nFxy3oilQyLBIQR+N58oGymmlX4BzYz4HLj5CH71Qj/RsDh0KsVX/4aGArwrE7hDqUWQ2/Mfke
2lpfoqxbtvWlXvK7xa+XVJVgGT1Vv3tFMT15MzuD4fn3z4bf+48fDtN4Ig5cGKP+//LhVnSxNtMG
7J1X1RF4KeTT3dwG+WdjB7RA6rbDpYQvAu4V2wXdsMTWy72vUUewdrVIgvvKHlgRVlkTwWyFfzrF
aJnyX3oZzqnoa0jdOK3iYWsBr8CxvehAVH94VIbmDjeQGO9WVzSxR8vx24QQyf21eeOj6nfRHvDP
ckJXLrnb2qFJtfbFu7L1sWZw45rFf/XH4j2nU/6C7MbtK3TAHJhw9LECCB6DRQKIOa8ciLr3BtWH
P6FVooxdkbOsR82RtK0kSQff5LBW/MiDFLduJ2dq7vuIbnGnSfSERe8EtNwlc1eZGyu5uUMxi4Cg
0EvZF4s6D13zNg18+jHB7FJs/Ny6dQXjDhSUho/jBI6hFGEXk3BkTxZa/t7WS3OKUFCnHkEjad0B
5xNu4p+6pb2Qfgt/ILQeoH6qM+cLGmpzpeLRRfq5UKzKHAn5Hdrs0HHh1Qc0XeZYJ6BBmh3W7X63
eWhRmXfDZod3tL0BHB+OuHbRvzvL8YYW6HJhE5ajubefGsFlLAEpgMVip8KE9WEM+nUfjkAxp4IK
kFVjkFVIM4xqCaYA/ltAD/4eiTAjj4QC0wwxJAW3C/nzSQiDJ/cC9OQeJATTgw90OYC0eSumt2qi
97lQJZDInmcQE+m5ImULya/UByD0qPijecz6q+eY+/RrHULnZfDu9sKHT+6vIZzedU03ifYOOqBT
wF2p+m2MYjEOdVKv0CCHPsqCVkK/V+YdYBugDaijCau3W3/EK6toDg81vMr/8rGv6xRcI3TI/6fx
HTQFut5wq1mBGZvkLx/bCztvc1SYwybaS16u9ELXXCe88vI7Hbpz3dD60OjmuaUSmPzku2dUNBdv
digw+8HdDww9lpOgcH9Cfeupil/FygCYDHqW7QT6W9cTyMErCLktXwi6/+LAQwegLooXXEQ2lfDE
yn6444E50TY8QI4ud9Wi4E+LLkwrWoe7LtwP8L/SDXbWfzkEhP/9q8dEAsx75+j3gPpIMJ3gj8FV
TL5FR3BnDhO102WtdHTr+gB+Gf3ExTg+bJqbU6fzb4KB3WC5fZtzlfZCLzsufAhytbTvVXkZJ/JU
rSUo5poGz7XQLO6aCrpvvpzDrp/eZP6ugCncT/P0tVt8/0C7FX1uHvNfg0KkIFJwpQ0F+lXW9jIG
Cvg+bGzTVq8NjLfLlvdvnh7zJFdlcRq83j1JcVKqsc8OilDa1Ys9ONfeV9afLz0s5JtFr58jf5iA
mda7wa6gw0P+OqxFeBkpYxfEy08Vy/2UU4LTdMzHR/BDwQ1mDdzRzoUoDWu0h8zerUNXUbJpFmb5
vNnLAKsmHVd6+8GWIGZjkD9K/slfIuAh3fZoQ/IYOdueXdc/BsEY3SwAoh5rFINWbiCOwUvu4bWe
vdai52Rs8n3kQnRTbNHebfI8+h2sgtnPEfKih5C4cu/x0U/MqFk2ewBS0aaoLQOBLmx0Q8PBA7QE
/GUBWraD/vFdrNLP0E1dxmgBa5LZVeq+qskFikO1L6aqz2wEknhodJ/lKN8zn9RdukQC8B3xyl1O
y+bez90ByCnwvRx1udogdodEl/Fm5uIMpnuIuQfRPDSRykhH6J6NJULBK5Ir5H8VFD3PoPF5+BoS
C+VrW4FybdO7L4JhvxlAKOiMRO7n0OBoG0xSmArUDf1mfnYVvQe3eUuAbF3mGuIoQ4dpBDAn7lB2
3feVkxmmtgfZskJwyVdSwlpvwAIK0BZr7j+jz7x9qMySJzPHO43iyNW36BWkWIyJRUUGwpTf1G6F
wWOV9/LvkQVjdf4eWgTFrRZJxAjjkv0lRTbEgzA0CW8PN3VJrk2El0oolYDopvG6se8TiujHxhYq
XclQZVaw5jQb8nlqhMb0BAh3XoG5Eq2Uy/3gUXN0EstabeRzKKP80GNkwW4SMzkEAX8bGz9Z7Frf
hm04XMbVA7rXTUMcmGq8k8pLcEuIFgXe/WJKc3+1+x6QkKK3glCR5Q2oXwVzPvJpsY+mcYzrccL7
NOSURTQVVqGgvOUt4IcpnF06o1X6NmQ1bPOWEDjD7RfY5lCqo/bWGWNB9+N8zEMi7mg1dknA82Fn
5r6IV4LW7Xod3+qZivu5zLMA3WbXPr1dbU6154ZvYh2OuQR9S7x7Sr9CvpgOXgu3vC12G5KIO4EM
FyvJPB8wPAT8CS/SGQE5myf8Fk15CF9KbYeA6/uxKYDcoASDNbceMfciTD/64ENxDjhkvUrZ7VBD
sYkrPstXtNHelmuH6RTsodnAXCHxDk4mlGgHHEV3QPu8QWeCDDKGNux465rgUjZIzQEm3YDDTIhn
kWyg0auvQMbMaE0680b7O2DsV6jtSkIArgbvEj4X6LyB8hXV6aTAYhZlux1kVHZ3OXiQDWMrMqbR
jAdKstBF/U2WAANkQWPSK3qmAr2KH2fsr4N1fi3qfpkL8621MC61Gf+y+7+f2xr//tf1Pb+95mOy
zO97uLVR3w7tz/FfX4U7FV8nSQ5/fdGffjJ++69/3XW0zp92sr/O+fnPfJu/TPJ5/DGAE/+/PPmn
MT9/Gmr0n+lJH2N+GKqu33Klvw35+ctspD/M+Lm+79cJP5z/jxSYEwjMH75kJLDE/jLgB4nU/zCJ
O0khFFF0OnJEiV/n+2D+fRAi60BLUEQo3vHrcB+C+xth0hPmCeLSIxIx5P9vuM+1hvw9xWEcM4So
LzlBoX6tMf5aqlcEYyfIXIY/uqC9DRs/eAFPRFNQqXL/Sx896yjkwF7uP571I4/88iztm+Blvj5b
VeWvz/7Tez9+1MeL/+m9RH7JMXMg1RPc0Y8N+o9RpP2+L6/VJBb9X5/+eOLj/wq92f+80BtuQKQu
B822/ub3TWXlH3dzxKRzW0IhlcGbtlUNxUWimeG6262Nn82zEXvKO/ZGxfi9bMb5otGthbI3a0Vf
7D6mKoS2S5qRyLcJOU4oC/TXQSAFLPzRQ7+unTp/POIWfe+N0gCGf98vFQlOE2iOcvV1xoTC1KI+
AAQXzRs5LxURHRr7UNx87BvuLl6rMF+mhJqyFqy5KTbT3sBibm+MWsBo+ZZhlsCfnvjY/djwa08L
WtI8rMTXhxYJ/FzefDxXLZDtNUCKDOMgpt0SbNEdfNRpp62K7sz10bYsGFUiAdZbsoe5NbyCAfTu
xwooeumZNl7s1N5N143ySmxEt0Lkgkc5jvP/oezMlhs3mij9RIjAvtxyFUVSlKhWt1o3iF5s7PuO
p5+vim1RTf/jnnE4YFRWFiRTBJCVec7JADiRmdlENFXgbQ3UAjTSpQ8AgsxnDcDbWu/hJdYjKJEw
KIcjmZuXKsv8FYURqz9TUGRDB4TPtppzp6btmf+P/i6PouhikxPiXll4EagkObRnPTj/1yJ5IfLR
d0aNYMEAbQHALliW/SAEk64HaSt1Z7y19SbqV5e/uWs8THF/Z2pDeqqNKHyGsiQicVtb1qYdgmee
APoMzbiKSaRvK9QR9pqmd/elM/R3rlZFD9YY22zL5+Ksj66xtJQk/AIthEIldU2Yr5W6KqDmUhFq
4s/yLH0/awYlutiuZw5SYXdxGtprDTUVqIa5tfVCcvRkmRkPeW9tCciDO8SsulU/k95VSP0TUyf5
3Vz31V0wqu65bHpiTSWLf4Zk+8EsZG+tz1Y5NJXoaLW6fwhIpa38dkLGoDOhPZQ+RFMENhFt8uAI
UKkrHsIpLB5Up0bSShwqZ4DO79XlRk7U7hRq3DfMKGFrLdyq/OF0I0zU9E2PsyFcll5FpZVhnvd9
uCycWaGOU7xxe/I/9D6sc7N+gtaqUe7dz4QisOlEni/O0yRYIdXUrgFQ1xfjZT5utO/A7cI7J6N4
UISKvex4+7pbS/mhtNl4TBzfeKACuXSBY82f+xREmlpFgZsjcoNkg2aB7QysZHr0Zmu8HHKqJqMX
fbQExPtFVc9b38R1TEcKHOSjUieIngq/0Bf6VGc/ooGALu7GL+xzH5y82iZCi0MeeOr5e1Bdv4aZ
fJhcx/wBT/6cR9BstPjADis7hrXprHjdzK+Brx7sRrd/htH8bM5W9CVzvWGtWn58KOY6O4Ku++Xa
5/MhNrPiy4dX4a+Q4aN0nKYZN28XmlPoJjBBU4i486IRb58PmTlHy6IutEP3rwSksgjbyF7pAm+v
lHZx30rWgDy9Hd+6fhj/6/R2LZTeZKm0o7k2jVl96argXFnTeMqiKH4pKNln5BV8US0h4jYe5EGz
Z5NnWEY9NG0v9kwvQBTIWVjEGYWwml2M8Lsue19xtVuUSo2FXPHnn1Hl9bHKh/wZdnACH6sYniK9
rg++HQLttNvyW5D098FoBJ8zT4l2putnG+r45bd+38I6/NZkRbNpo8K9s9Ok+awo5NxiMuNz+zwG
QhzNRgMjC7tjMDnd62SBjZqRfVtrTtu95n1FpbGmIExWJmDLwOZOqzUQxvUUvvXQ1pYgg0d0Wtzp
OUuqR2LS8K1xx3CtUiDcVZGVf5k7dSntnRc7m6lF2gcwQPimtadhGp1XfxIZqq4219Ic9Oaujcvo
JfDcdt+aSCX4QxC9GXq8+sO3zxXpmY+xDW0BgGfSf4P2NLbGV/H3b98cG26DXlT0M9YSA6Y7r65Y
TeY3U50h7U06MUOJMGA3u7zKi+kNlDIAgqBF0qeZjHNIMnLihoWHUsSrKfWTQy2k2LKy/nUmbYqb
PSY5Cdobu/QdO3uEkSXWXqchMT/WRs0n/j8uJ20kabdl2D05llmsx64bDmqbWYdEFCQzpLZeWzs+
OeLmtnzrsUJB8ot0pUb2y7Wf9Q+uhZM6PwsFvEaZaV9sfyrWIMLDVS0SBgBaTWUuc5C7w45bcjPE
JtsRcaaiIQeZtwt/nf0+e+unjJGAabLid7/CbSBuwBxfuiLTrkzzx4NXUiw07Hp3Y7/6Jn6pHuQQ
8ZxDO2b+Hcm4SehD/Pty0mYVOaCbFH6gWCovLO23yzJPPSNvguBXkWzIX0yfeHnGS83V6ld7gskY
UTj9HpTtETJnKCQ82kUUKQj4ZRGaGJZXn7Uoq0Gd5C9aPMYniG76y/to9gLjJYqqF73P4pMmRmJO
jlBKuIz+39fN4ie8X+W6LuAnyNH73PXnibnr6P03s/LU2SXk4hcxxZ2jW4LGGC29WGWQaY7SJs+u
h0ROBCkYaG385fe/nMPR9+/++04WCqgfb2T2TrQ8NCnQUuKhTfht+rnspsLh2+v+VIJUs0hlaZW+
llsKSFlph7qPHFD+HKxS+QQnt3iOpm995ux9yjdH2wbKuXwfUiQnnojJ2stZL3KQPwumlcqTypor
/WCYYOmbUtUPljgzhE2eSdt1tiAztL36ybMhGs5aPkeHwfGIXk19pKBZN6dkDn4d5ETReSgnvNuk
y8zjeSknSotcBCJcrNOEUV5GektHL5m8xX9/xg5S27efsYEErWfYouLIxvL3h+UYRiSRakP5GcXq
czvX7pPrxPGxSVCPkE9Nwq4fHXKIZM3s6Fi9213szbu9nyNEFyp9EmHajxG5zg/+0m4Ezo/U/xbV
3tlr07kDSJNpB//9Vr6cCZs6N9U6hum58MIG9RR5H8tpeZB3tDyTjkQg5oJMPleUxsvFYS+AwZpD
daUUbDyqNCkXee/l+0psPLICtYdQRSlLDtXcTZ9aLb6MCuFh+EG5iEZQZ5H1NsNFhiBq7dOqbU6D
PqDrESXZj4o/UQwy5i1jK0JF/R8P2/rpW/cNijQ7xwBd2Wo2X7zruDT+EHHZ//4rUndnf6h7poVu
unOTrQ+sPlIA5Bo/rbwNlk0UaYfu/QA2h09RjtvWJDoENGFAX7y/mqqc2yuNemM9R5b5gGiT+QAf
aIFAZXM0p8580MVB2qOYGhdqTObyZkLOjl7KzlaP1m3nKWgwzZGTPsCbi1eRnlFAQxJLJiMblDVO
hkhLCnth2gCUpC9KGcnJ7JK9JO7OeuE9Ok60r6n6vxjJ5D6KuUp19Zf3uUaMTHP4VBTpBO1CqXbN
UMZ7eRYP06+z9P3sOns9CwYn3id6U2//+w7zboJhVIhU2rYiNGhaBkdZafkQDLO5rKjvaPmzCWM4
fbDRj4W6bn52iN+eAnPqn0Y3fQnTZHqNmlzZ5E1powzGUHhFoZE/TWVQ3emh9033wezZVpYfnEqL
jmHeoFmGjg74pvooAwOtNs6QCYsvCFR167gccJ0Kc984j6FCipyAZzMYofVcFLb1jLqPACcm/l7a
Gj1IIHebHWQQZuWCGrStpbTWcxwDAm/rCBqzZRAXx2m8m9lpPtt+Pu8ynv8LwxgSdAT8RT6G7XOQ
qNxIv/ua2mNjA1gd1LtI7BNJOhUP8kwTW0K9s7x7MSntcw+Rth5AXpkNujmaGf0F0TD71IpDOD2V
oIeepSWL7H7R16NyT9kp/6R3Wr1RtLlYy1m5ehjSy+rCm5KTHwe98myWurrWqU4sDT/l6ygOPdid
UzNq7UZOVLoa/iFCNW+KACrcKf61KO1z+xOs3jxz/d7Qp5bf4NkK4P8btTqiVxJqiCyT0o2qz5rX
oP7YVdrKVPoRDJE/sln21GWvUD+04+TYB121L72SRJjqJaTIYvef01paW+EQtUW8nMC3rKSTXCQn
5PD/artcDLkMfwv50DGgKVACdkSiShUpKnmGrBY77jyadKCqaqXemW6Mxu0/0//yuRjIqf/h9pJA
CG7jf4q1fJh0yyHStRE+t3UKlr+/wJKwVrU0U/0zdI7pa+pk6BFZafeoR4p3XxaZtu5TL/9aqBaa
f1P2Q3rUddgsikFot1CDmteFWQJFSPvyDmUpMycVUOfu8PFQwEPpu7Q44iDnaHhFvksjlVKx41oi
Y6UdTV3NnjQP6Zt4HqY3OaFmyq+JLKDy5fOaeFNMRGCAu+rHwvfSJ7tIdn946Pz+QrD4VKhdq5aj
0ddbUyll//6pjCm4mLxN7TOg2ORo2H60AomZrL3cIcJoRIQR2LGQ2XqK7DkFPhOOR3mIino8Uu7/
NaRgNSzBmtorOeE7UBS80W5XTR0re+o2qDSExvRaWJaDIkoGThHU82tMob8rnS9Xr8ZG+c1RK5Aa
Qne2BA2NoI0SoKzEsBOHwYVYGU7Gv2zSrxwmXKSz8JO2qXHrfWAqX2U+EajRbD7zGLaefT2Iof3Z
1U7ORFTedxAMoVKK2Q/enon4pIf2zQFZGfEVmN74OpWbWG/mu9wayldhh51h84youBkyypL2m2tQ
osksd9E33vgsw1AhKT6KERxL40XMDVM5PaftvVL1EZpxuYqOnObvqHiVD50oK4dz6+/dzHlN8649
SxNizdoqNSiBy6Gc0FJv56vat//+jhBF/xb78SXxCP08Wkg4nmUSONxgjCgFK4MzGRUiTBDCIeB9
IREcfc8HG7jgaKuPqVpHh8xEchemd/i9FJVdFeBciUjSJlGE5L1jR59+X+nVvfoYDhN69Eq0GltN
+WwPcb0oSrc7yiHKaOuw7ObnPnTq5ymgK4AeBV/KQimO9Ryx1xJDzcnaO9exHSIHhlltmKvKtcY7
ObSoUF8uKYdzMK0jVFWhhvMtTxpfPUOgb5AusVt41pV27sUhjvpNi572SXpQnZl3qYl0Qh0Wara0
sn5CRtTSdtKZnXtx8g1rI9fLFQgKNetuyLrLj5C2KR82mrbSE+crkVn3RHPjAH0dvV+MgaN+NTod
OR5VzQ7KPDuftKDa+WGpfQXEiDYZ3LStdItjAFGlp38ZWje79/sSVJ9Ybpvtt+tlDerkC7lcXrZE
LIT6ZUmvBHM+UqCbAPT34adAKEPZZmN9q50G0e2wCRaj4gi4cPQzN0YEpObKf0nIFqx8ZUxPeRMg
fF30+k5eyWq7j1ca1Cw4e+V4kBmw3h+Xuo8gMTrH5gP521+ZMatuJygrgFevWTG5QPqNrCJRbFyu
4UbbrspR5A9mRKDNLntLEFSYtML/q43bvTWCYI9THU6EM4WPBflPABe1djdGffGo6QjSIeqavbkE
sY2fvyjOkJzIQjtPU0YxnDQGEtJF/6kckL4M6wB55GxuVmNT9ls5tKu02zU96T051FA7eWwadQMZ
qnjy41hDhz51znpVpCe1crYaKa2zNI0R1CpfR+jYEDbdrJrzVF7c/SHNH/Qy38FrKR5qtT2FBrg1
REvIivdBbayEDSGoeRn0KsrhBEugs7WvSq49RTUYcdQId4ZfV3+Dg/tmxGSoXBQzl8WsmY+VBjzC
TIUETTqnB0+LBuS+uuL8v66TJrsRuYVt4kb9uqLiss+j8gybIX+UEI6QJ/djrhQ9tPI055YC1iEP
1qBdfJE8Lx+gfqxacJ2vbgHkfiqmF9RMtaNb2aiRqcr0SnRrrvqh4EUqIlYrLQHApOgU1JS3VJhq
Q3Js4gLpKhJ1Tx5J4a3hltEejfAJSaNJWbdu6TzbOjUTuwjd77MSrtMsMP8OOm/ft/rwJpcDH/Ce
zCCEKG2W8+a/n4TG7duSqMFUDZVHv03vKZ4pv78tUVavWn1UkI2bNCTaBx+cWmp6wbHW9Ecv7LQ7
JMqjAUYyth5ga9j2n+YWcbPKQEDddkrtKQZnAhGtyn5Q5Lq3IfJ8uXrwJA6WpepHd46eFQ+WOHSN
BvlTo21B1br5QxfQBESepc25hzMTNA0a/iKOMCYTpqE5JQ9d2OqPckKlVvH43x+DdhuXio/BUokb
xD+2bd+8D5xxLIkn1O4B4olFXOd42SUnruqFvS66slwalzT3+02fBsbKHI3q9mEgV5RCSlve/WGZ
IRBRoEv337+yeYMBBpToaq7LX060cTM10bD3Y6XBGHxNy/sofrgE9LPv1GhukliutWXae9OboyI7
TnMCdfuPWb7ja039X+ZAa3+ZVVDCbwhJXr0blDOg2AoSsLWWG1C6F0QvurUuUDFbTyHglmHoYYEm
GjJMQfXrbBK2oSuB9QSo8U7i7OqHgmP+h5yOK76u15BYxH26bboW0ga07tGt2/1Fa0PUmZLc/5FM
+UqDYlDAJquokqmUyoAmZXs5rCxfW1h1PK+KmbrMQk7fOMZu6DhwVlldSadRXEN6Xt3lJeVQXtIt
rVOqg62L4nZ6iEyjBAgJLeSh3EvLPBjTAzQAzA5Ap00wIHWRkvQRUnOskPO8m1HucdJkO6PE9XCZ
/nUVjUruoq4zPnk4XbXbtVQtu/qg8aABOCNO5aFRUn8vVN6ERUX55/DB+eo2iRlQSt5eSddRWXI5
abqc+h0bYMCb/sZvRPif59OmJG/O794XR2mTB4vqHmGT8EEt4FCqU72zwzb8Zbs6Ivf16wrS5pVs
ef/7rtBkeP/bN8BwHRdUPDGdBwLlFj0eOlAx4kmtfyZAcxtz7ZTeBiKkckzd6rFURqhWYnQxOZpP
BITq5CpAdIBGIHL8Ph8n0XQ/OPVuyl3liGqj1W/hmn64jJyQ14psnRxBMbTQTeoYUZRZ+Wrp+Rnt
AEHyPART6/DfwHgc9bx6G/ySRyAoNfjj87jOC8U/VqUKHyPKq51rh2jAkqdH6Tuun40sZzfbhMGb
uCLsXITqa6QJguTsGiGioAr0QfkAprHWthoH8il95q9nooN7LbX9R+mR1vbwkMYoj7cyQyYyYvDP
1IMj02RDBTLdMoKU+PufmatjoXeo7qDhI9R8midvLBZpNYbPZuWFz/rQ6asIRi+sQmzvHmhoo8A1
+udKlKxhsOUb3WdD1oihtEVsSjcgGOOVI4vcwfs4pzj8JB2lTfHYs81Ct19OXK+VyVp5rpsIEint
vVnRhOX3t4p88ZToxuy1KkDP8J+3jbRLXzkpVl5N17dVLVa+X/Zqlyv1aLxcVr7Ybpb/ftnGK/5Q
JtDMmwwbzzsUlij4UXHmC2rc7mPo7xJbXtkq35MmWbdUyw3kYNCR14puXMms5DV76fbe+OC+SUOU
l7jKLOaUofKRzPMvf2mTK+doHh/6H3yRxFVFXvRyrd+vf/mhUez87fAAS8asecrEoXfOoWpWj5da
gyg4UPS9WgI3Sx7L+GCiaDryFHpKWjTwEX8LEDkozC3SYdYz/QHiPfrHKBqIWbg+1rNYgChHc1kA
xocFw7xIAc5u5WZU8ZBk4g1RQJJnNxpkFaTNlGZZcnMaQmG5zEqs13VWYr3krCqcb9ZqiZq/FNmQ
7eZy/Nuf9OwxVMP8clCC/udcJtpOmuRk56YwUvX67wzGHptJHZUdD8ITyhlF3m1iI1j1Io8e900C
SW2yTtWkdnsHlV7A/37w1ji0GPJD43WefdgltCPxxy5c8WwJn/vKCJ+1ZFx7QaucpGmEr01avwxX
gxXziOsGfe2xOd2EStQjQUWbmcr03JMjzkoLyC87lXR3nRgT2skA/l9Kt6tdXqRrc+T6xXo5ATpl
XqBKRko38s1539cV9fSEKlBcFo+qYv9oJ2d8nfoi38CxmLa2yIv4XXGyO3c4J2H4h/vA+T18Mx1w
GKppojWmOQAFjdtYqBvoc6FW8/gdPqUIvvNRydkFjtaRysBTYWU+Cjmt+beBfiOqNWr/DFCouUsc
IKpyKA99+Qlx9uosB3rE9wbqFUqZwp8stnVEm+dJjjo/75/Rqfs7SSsIy73CfuE9MJwI7YthUPZy
C3hBR6SuF27CPk0Qif1n13gJKL3OX1ee0Bu/l2n/DHAyUhKpCr2J3H7x+9CbvGzVOuUGoKV1RMj5
ktCRWZ0yyR6Dvi4f5Ag9MEETd2xQ8QJ/Ftf21b/QJmMJrNm8N2O4PvIM7Tf3UzXVh0EgA6SduBtF
wtZ3P7FVubUbg8rbMI5qMjtq4P8hualZAg/+8UWuIcgherbblBEME0TN7/GtW+lNOzV28b2ZBneV
++jdt1n3EI8T9FeZr7um6ookbxBJbx6objUW+sM4i2E2+DEoYRiC7GmPEG6yu9LzQuQWhuzoxLO9
dsh4PhNHodQTRdk3Jxv3SVeSNKhT+Dh9osMbmGippVoPaG6UR2Bj6Bap7gSSkRdSNauuu7DTKX/M
YRZ4zgyxGYJtyC42+kvP0R7JYYovZxFoXQ92GDUHVxyutj4no62NwcLRkafweLtDvqDDQO7Xd5k+
Gl+MOCxWU2laOwsl/C+t7R583SvPHaIm55h0Go/A5HPpnCT9ll+FHnrvB3eup2YRI6hTNKl2Jydq
rweTqAfq9lJEBOqIUlbjb69lR1mpvA59UbOUVch3X2mSHrZSrn2rb3dNGdCK8f0w96XQ98/usgwK
s2EEJYoR77OXsRPyFbX9eUdPG/M028Oqy7PqaIiRNLW8dfZqOx7liGfML3tfqNFmitWBzjr/2KQL
qME3rZua7QCqqP4eoz27HtrR3hm5TcGvnIKvmZEbS9Ay076YsvyLBhxf2gsk2ndTGMcwl4Pwq1E0
oB9szUMaPrefNLN9sYXdoly8QaHah8nvQCzVpxDFbr8atWnfj4P9TGua6KUtNhIiYTaaHEjEgom+
k5iRg1S40Sny6hZEmyr2wvV/x8bs6v91S/FsdOi86upEDvCbfr+lRmPI6VwwG98zymc7x1Tdgzwo
Lk3eqgkB/KvNDFuEfHSgVxefPE3VA3ee9b5K+t4Mpb8FT3JBJqPfOFVLKW2e7mPR6VEeJktF+o5I
5GqCDKEupkrP7yq9MC9uoYE0hq1CppY2qmvayqq8aqN67rgsUUbdaWPlfarg26xtowRDLIblbNZ3
SeuilySG8ZSDQC1opiaHyN1op141j3KESlLxKbAuC6Uls3uEtGLnMfCiHzFNF/cZ0v53nTkiZiNC
1knEnzc22Usq+d3valMssNIXdOfNug7d1r01wPqcESbr6BH2uel7Za3pIa8UtIyO9qz2q9RK1K/q
HKA92dk/f3dNHN4+pnC1qr5Hr28ctvQGdcD69eGDKw40UisOqhoKRTIaLFhVpi7krBwP7vhArG/u
lFpPaTghfLwe9mutJO3SCCf0eq7rKkV3tqkL8rwKwxSxofZtdjyVPjyEaWYGVEAO63Iwt04S5ms5
bPQUUos7+BC2hXPqh0s97eu9HCIQ9epYYXeyg1r7HCbNEtrzX52PgJmsV0xWFR2RcXqVbzFpAg26
Z3sTnZzCcw5BYp5pkwOyVsbjWkbjDHI54+YaqF+jcjmLBjF1XZGHuk4ovlrsRg1FT2/2efqQBY7v
q8jchfCeEb+HxQb1ZW+IQ5CVDaUezuYiKXjaeXAa/zHJM+kmPeRQHtTWafa+TzMVcN5UyZCd2eo+
VRUS0xGye8W0iOZpphNV4H/2plMomO6qb/n72c/zpRzqHkpbjq1mOzksWpSkc80/x3X81W/sb4lG
X5DA9sd7LyyylzZM97Uo60h7JOwoSf5PuwOK6x7GK31aBAB3RDFzLYcSlCvxt3LiCtS92rq5vStn
Fala1Tj6qhBW1xMVmDXD68F7H/qqlYnWQdFWzgZsfRGxFNN1pSOaFe38sjKOMXpx62AUDctmwz2i
VmTRZGOovrJvnFF5tP19D6Lphb5n3OxR9dVMFPSI4FdBMFbLr5VuHiPe7M8uMuOX5bNwu1mOeONK
2gmVzLUVxQcESJQPgHujKOMFmsLGvQTcEwloNJ3S+DsA059yh3z7TJTodkFycrqXaPRRmSUHxeYA
eOtqjJSa1klAJqWNNGx80p0Xryt+c8ut12Rg5wP3TiHdO51n4CTFUvNyZZXotD+kuhA+q17li8lK
oO393j799xtCs0T9/WPQpZOwgpRjqxoJYYtd5e9vCCdT8qrP+/Kt9M0eKnJj0xIyyusFDd04Xs5t
37L2vVOqSz20zaUlpy4OcupyqC00KhFCXQC3rbZ9RntduakqxRChkXQtt1x+YZfbgo40a7khs6k/
XWbjPiue4PptJGJeIujlWdd0L7WDkMHVfgXfD/9MSn+Jwr+6eerwEs/NudCRG8mT6CWJ6SHdZ/Or
TuFzF0aZQoajnl49Wnig2zaGD4k3XNyU2emP2ajoSxnwEF2oG9+idnjFZF0joRt819X5Jpy6GV6v
zHuKerkItq4X1cf+0CKEcfLG9kECXrJoeIKZOnwxa6tam6hpHjwl8Q5KMIVrGsNkr41RP0QNwECU
toAk5UEbnH3epQutbKuTaRH7Drp6z1t7ejUaKPbNVIMzFEPpRj1voFcT8iwIHIJ2ABb2eP0ugyl4
6ctRvb98mQ27RL8zY48rXeShFV/80C5euqFQUU9kJA9XX3nNy02jWMXlenGB+mozh/SPmtPkDPaJ
1lgN0hQl7W3P8qBn0ducmRNQEEw+UkuPfvIqB3JN6Pj6zmi9ZnG13VxnzBP1DyGWJXhqNzeQoXtk
ZaC1AHL5164loaNY5odF+daGenZPFjo8ytLJ2EzZMmHzsbLQtmtW0vi/puVEW1pfm8Ys93Kj2Xqn
DvXssxwkqP0iQuWGWzlUxk47qv54vmxyk0T9qyqc4NDXrnUHuTRa+uOI6gW9u4KVQXvW1VBPyIfH
3RdYruO6iFDNb+fZO1mgJGjdPBtf3NyM76VN9qeNJ0U7qPRikqN5MiGH+kj4rYa+5AlYFI1JT1XP
fHJDuoWInXGmk3lQqS3RU4i9s1904RPQ6aVdBMOz9KhNFCSLXCi2iAWVY7v3g0j0yKFmpHDlE1qq
pXTeOpQmrciIlgCQTeTIq5b0uRaqaOV2CrqHbpfbKznVKOqbV7rm3QRTF62qILwrprxfBeOonUOn
6dFxTLUzrUj61SjOYmErfFc/0kiGsN1BmJJ3ZAR4Ow0frVAHGSUOEjUi7Wz6HuVojtQ1yGkPUdYE
uS2l/yofHU0RzJu+VLKtBnxr37WxvQtz/6lNx+YoSVKtnic7epggDy4e6fKgZP5TkjjNUY6uHpJk
JVe9X0N6RAEtsgzu+MX1uSgfdrrWhMfW/3ljlkOn18MjqSo5uD4y5fNRzvmIhgso2nVxZVLzc2v7
QbysSjdODgAqwnv2jdAvYms4qhoSKoGbjuT7QiAPqhV/7kJE+LO2Kr5VWfuIfqr/t91+73MElpF5
LFHZmfWfTauhhQ46KUjsYJmT774vdTbUumI4x0mPnWPstM4xsppil2sJ/SWEIFkobHIid5/tkBiw
p5EMG/ARzEve68H2mpob83RTeP2Rb8GTG4Tmj/cTOkpeLBCJr1Ot5pyUsE+Qok7dI41cunkx1KQW
O0uhCYkwehqcwVXV+uUmH5zoKYot675UR3Q6uxaIS2NawUpRER2SwQFPn/opnk6p4lKHm63D9fnn
8GlsiPdE708RL/TNuQ1dBOU0iH1DlKSf8H+lcUr3vYvQbewRGTijjUozHVTj11VNCcHJmoX0KDot
Ap5YJ8es65wH2zfLZVI5+k5xqc7prmftS3au+1oc5PB6qCshC5SGu6ups5Nha0CYnj9rSHpsKe+s
Sb6FDzr418cRYN+jqyDRrY2zs+0dU/EXhUvf77CiTbGcpr+E+RiNYczOIwA6W0Gij+gXafSGt6WV
OZ2Osjw/pEmrbcAr8uUxTXPZWL7zpXKsH+Ns5X+ViUEVFuLYAoDLnVLV4/dEAb2vdwA/J5LiC7cv
6udCQW9F1+2ntHGr5yLuorXaJclGThpR65xoebaRk9JE60Rl0ZKQpIUtyxU1HfaoHrHBH5IWRYsh
fUljIz3OVZmvSgsG6KZq1GwdZRT/wpRiIHhXKobyVBrlIRHTlzNVt4pFmVNqvPrIIY9be4vyt3Kf
+CH6NaNZR/dhFL+OiFaefPq1nHpxVoHfW6pJOYHeYTggA37n16jzsXsByOJHPFYEMEHXKZyMzpey
1+kJMZb0CyDFU4EBmT8jK6byxdXR2BSHQHnp/Mp/VEg6n1srH/faVL9d5+kC4a6HctRX0qarzTcX
VVcCBWeYaLswRdQFg/Jbi479yrP14hANqvOgaXRE5JsCtPDfHmWAnt5Qmq8IGhT0pw03BpuMFzlC
s/LDSMwRaQByFp6FpqyvIzE32XbyV0YSd58WXfzYwdK63G9VStJ/JBN6Cdcl1TVH3QQFLrqDldnD
JCBYFo1GaRLTf/KVpj+rKKajFKZ8NnNrPFRGilyv8IrLwdnGVYjGnZhN47BZ0XcAPmsJ9UBeWkdi
7FFruw+bg37oi23tx79+gzgwsm0boAzcJK5xGGf93GW0x+AvE6VrWnyNFPTc5iwPlMsexrKw1q3f
nCwJ468b6sFh1JK8F8HfxZhOFs3IdSppfhDzCrOFvodArUhMizcrwykOd1ccizRfXSXeRc6idjIK
V9Whux0wKwvF/ELV1+TIAQLadvpXA51JIJGczI2oELTti5WimjJo3XwAIQEAlk5PHUo/urK6UBvS
6N6z5/5FDZz6vg/cD3bAEfGxmIvvWZAZZ14+SxXZ0k8y01LQswVYSXmWo9h3XrXe9y95GZ0k6LLv
quJeTvZB660oO6dbOYwMu93GkaMjHszV7AnVCEdXnIXl+rTC1YqYlKZHqRBpnYNqUlmpHc1G1roN
v3PvoXKaBC/I6yOwotOGVqWV4nESFS5209umVqKfyMplCx7B3TOyeMq2C6fpDk5Gf05nt1tIlzgh
2wLv4I0+i/xF+hC6lJ71f8iB38jhQf+xDUd1AHqAaLUt41aJyIBJGGhemb5FEa07+6p71ES/zaTV
k/uyoQ8bHI72LG0AFOkoA7ZrK4dyYkYw+2bVqGgItXqt8mwBG8/npTt66AqaKNr/c0JpPXsy1ICG
vz261QvHaJu9PPiZRQ8gS/02K0qzzwNnLFHN1pu9Kg7SRQ7NvGWdPL0u/rBGXmec6q9/2L3eAKL5
vBzeQ+hNwLxFYeZfn1dTq004ZMbwVe/zbJMFGqpdIp7QxEGelWHKaz1S23MdOfFO2iIRVAyVxQR1
gIbezUaMrizGLoncI+JNziHp0RvzEQhXHVs73Zz1eqpfbOP72f+/36DTfNEK5q2sU1pQUOnBQmJN
bovlMDDjZC/30HKIBl78YShnr87XtW2B2NyN83UYNDU/KFV8ZO015wDarTjR//kuE4V8eSBfbywz
zzC2JGDD53T28hPwfroeqdX3+v9Qdl7LjSNbun4iRCQ8cEtPiqQkytcNotRVBe89nv58SKqbtWs6
9pm5QSAtIIpEJtb6TTzOwjZZ8zhGnbYrYl4iA8eIeS/Q9UU0dNaPGGMh/ts/rLhVFmkyRIdC5ZFs
FTUmCEOSvfsjj3wlGNStLGaD/Yy+TfaI7zIAXaGfdVdP38Mkr3eB0kJul8VoVgztvfHUR934qmc/
o3TK3sEhZnc6vhZ8oZkabnu4ypG8QgKW1tFA+CfIKiiKMA/kHcjJRBr6G3kH16LhPudOlz22blZe
6s48p8i2rk0zCvEcTtRVNdgmKY3CewijmZUZlyE6b+VH6OT6ky4ifW+hjLOpzaj65tifSmMHn38M
9Fr17f/z/Uen7T9fP03Ygo4NKQBXZR1alPNnhF+IMsvtMMAMqyV11w6ptkz7UDmI3vTfw9SF7Uwi
27EriEbI7i5kvR+19obQjoptZha8uwJnSnAF1hnoCOKPFXaU8/AsNzPka13cBuYiDwIMCaJe7C0n
BHE+IIo/if4TgfLoV1qcAV6D6swAvNit53ykaV0sNZLxF8MjRJeKsjw2SWcf1Lrst01lTA/AlP0V
cEjtbZ4HAffw1zR9zaMp7CiRoPaLAlUNdEIXXR51Z0+fTo6PMJEGQo4QMGKbRHX99jQpL1XftmfZ
S1bL4tiW087oxHdZL6tkozyMXUkoEej88noFWVnPU9bq0C1Qe0SpaC7+djHHxvh6jOq73+pSnj5H
BMtWZl/aXzclL2VmWLmhaIxlzTzNtU72wYkmX3VmgibYv9x1hZLTAuNfdwtauUT6vX7QE3SoNpGB
+2zvJGSfYvadx6jQursyVj0cV1qlu5Pl3Mn9ZYO/FQjxETl+cqrwA1E97mfZLNtq0ie7DezTZGBX
YwSU5irk0dRFjYrzPnTN9EkMPmKfRvrr1qM3xa8yi2zgkQbL0zxSs1IbVbFKXcg53HmihJgResbm
SfYwkjLelWwq2UTRKOtQ1lhD/woerldK3XGDQOJEhJUebghqPJogf1eYT8TDRdZqODKuVVe119cZ
8K951MFy3Sa11YlffmgUeCpx/8ZUeGdcbA6OSUZk2dhNtHQLD19acb0OBl7GcWjSN9ldzjNMfI6N
082RX+7E47l2UFQWPVmUh9JHViextKMc5Tu+sqsK/ifyrmSdrmWHDFnAs+wfGmG1BXwYsItmynHw
vs3pxaMD5f2+KuckoEE+Yz7o00BkGgfCdWOZQYYaA7vx0E4fZZd6snVWqjkSrmn5WouMZosX4GjW
yXe0O5LNMOHobSha8ZpMHiBeO/mO10u9QgVOu9P7brgoXfepll783c96sGgI/Jwd343vQXjzcjc3
ZNbwqytt5TH08hiJgCZZyQt0ZnoHmuh9zDvUxxKl3dusHWt5kcR7Rhlf/xiaIdkmRe9ua8Bn76Dg
lqDyvI2W1NGGOJhxUZq7HgH9ctlCqFvydIn2KtC2J2XkI4O9Rx5nCEWJegVBV9XPHmWraoUdsqOK
v5XFQHGNI0Z4365TVXyHSyBkZ8dtxZMmIJN4GmQ4WSyzStxHobm79kULOVmUUOWAN+p/ydnsAn06
1+hRTEMk6klTBuOSkkGcb+taQ5Z/mZZBfL1VR2myA5F5gV8xXfQEjkKLx/RBZzc2wGn8uueZVxh5
U7CV99HmwoBxnX3dc285900Lfl42zl8H9GJM9ArmKROznO4n297JkryKvG9D6/vrff23e5aDhlr5
H/fsx5WAzZ8H9002bHolNrdt5e6LGPryWmkLDEYV4DsLeTomiFks2waRrNA2sY+fWxz06fnSJCig
X3s2JC/wlARgh0DmQQ7sRZNtvNB5i/Wg+JpMZHUTHGXztZbXV7EgC+plSrwihqSNevwU1SWhgaoc
4A1EyRPAyOSpTHEZ7N1H2aG1NX2NvF61lsVCxNqFwbKjHJImo7Pqgz7byLoaSCXx6yUaBOM+7zAs
ny9zbcLSeGW1+HGj15s8Cd9s7kfV2t56pCWWT67S5js5gISXSyyPgNOyLApytcwkh1b+YC9gI9d7
WYcMcH8cjehjKic0onW0eVXhRGhCDvh4xVl68ges23x0lTPiEXFevUw4XS6SoBh/BtMmQU/y15hM
f8FC0V6dvLdXEcZuZwRIHIwVDcgZaGU/Dh7q/wS/0m9sje+yeRBhENgCjfY9MnWwqM2UXuSVERI1
sScCBYEA2LZwrAqVefxdmyj4qfdauQ5MRew6yzFPbGX8jVH4Kv7USMCPcekuhec4L7ihloZRw5nu
1e+OL855WmDdPsB8cgY+5GgoNwEu4D+U1v+rFGgHW4OIcUMYvSfkthWizbG4d/Tp69p+phVICv7H
dcPWdx49c3KXdhD0r21IYENTvT+u15ehjbB7XWzcscDxixe3TdUQ7PYSL4HzrgJaHzv1u4L9HKYG
9YeLQucmqMZhJ+ADvbqGdSjTedYKsWU0qdqTPnTqfRbG5uI6csatBeX45LlYItlGDKNkHpBmW9RG
nG+oHiYbtekxmQSC9jy51oNsB7cIL1It+3NAePBsKwT6rgNd/xFGi/3Mz67ZDyKIN6WGJRKa0teB
utOttXbi3VfAEuuD6v16I+lk4jzPBxcDqj9pcKCX+XwnYY//Tthmr5MTYJDuEFZMm7b9IHy0kB0U
vXJQAlDTWV+pvLiz7qK8VG3iKFSza3jA86M9Wp1IkIxlSsWsNy5PzbeW99KtUyC6HOAw+ZYb/Ofn
DkWZlyvs7pOjjyDmo6Vgvibvki0/gSK2fRcL++g7D0b2dcoqSvnB1cFHM1n+dpgK/Pl6hLKnXNvL
kXGqm+xU0xTQg+Le40+gLSaWpBcI3y8ljgGL0CnTXe7HDQxl+PPyYDYNLsiBhSL1TKeXdapvPymD
o+3n1bRSIvNSzAcnYW9X6hGxpXlxDUE5XArnrwCxmuuCWqThtCXVqy/lINmrS4Knke3kSZasoXUP
gzMHxfIcu542Ug82ArB2UgQviaEoj7Ff3Kle578Nds6HE6fWQlL0qkodti0C6mvZauFOtlKgvxO0
gd7XYSyRFI44y9I8o9Y7/ks2z9hNMJznTmbJdb/IKSAy4rXhdM6RTJRzbM2O3WlXDtqut9t7bW6o
PEcpcWf9p1lBC5iHvgV+NQLXo8Yp6DFT+/t0xGN52UzDD1/91uOyucN3HVZg7uox0AOsHgiuYEsL
ChOhKT/Zah1acLWZp5epEgHQeHH/1TlTAFcMLR4vcrAG526hlWWzB63BZHX25FsiekxCN7n0pglp
NnB/tlZCm9Y66Vprar5m8kKkw/9qi0YlHAjIJ2xDMIt4Vr4lvmKtU8UlKjYXy94z+RbExVEWB8y/
QhQjLkbuzRBiEg5jFr/5AfFxvRD4AzsifnNMx9lWwvtqjZIBh5jMG/eytRP2dwNTyHs5VPHXky6G
1wqZxgeAIy/yOmlmlAd5U+k8f2ga/35TsjWFwSdvSlFwYNLjuCRTMZHedVD9kLE+Wcz6EAdd3mSu
8T9Z5wSzEogjhUNkT1/xYFbMneyr9sc/E107yTnDuRO+EXO6wl+PKO62qRs9+WY6vQADWxPsbi+y
JPqcLVpoPsqSo+p7NMTiawk43FH38/5BtnkkIpMxd+5lCdzgE3DR/FrydP2tHWwVlXCukPnppxqY
4dmepulFeOCN68RA8XBudATGpfw2vKNsVVPorJk7NrD9aQUmjKsPjn13sjVjnSfwbcB1lq2W6fGb
SuwDeAvxYpEhQLHr1FhVvIdenj9Plh2h1CjU2dceeFcimpNTee82OD++xWW88EcYsrJRNFwq12v3
kNVK/jzEXb7JImiusrX39PSIKhZac3Jss7JjJ3mWXclexAuC1Gzc56sEbd+tdRSGULBgIrcmdgku
Nqn6+pzoRrBK4lRdIV5Vn80yh+/XzqdR4GDEGoXe5lpZBkiLLMpafYhSNMM0PxtR2JznEFjUpYRA
0PTZk3SZtlnsZU+q26fnMgzOQlGVfFklEy9sqm7vZasZ1s2dNxLH9XBVe5J1BLC/mSRnj7IKtxC8
H+cXIRK8TIDq8q7W8pqnL7MPKlocXjDhhzoX5QgNJcO4ExdZowbs9UYzQUZqvgCOLP1D243X7rJH
P9h87QoTf7V5Cgfq4CnKu8tkD98yr2uOsrohpIP+89AdZNGvS+PgscJgUsMgeegr7VlvkuQkr+RO
Sb0jMdgsbz2EuRp6jFZTI3nojUGsdYEAMk+acpM1ub2SAztSC5f+5/WvrcnIrUYQTxs5C9Jp2n2c
RFsN0Nv1rzUzxA00MWlft+/4Bu9A5hv8Ap9M0WThh47L0z9JsRh4GwAMZ7ZX/8qTybN4QCVOQ1hB
lq5VfadAvR+GbVC2X33rONRBLuEJPmCYFBSDvU4MHGIkbOiWOfRq5yLCzPsCXaQ1RAfEsb/66W7b
b1rbbtduUIT4p/rqCU2I5mTGQbqKhyT4C+e+map5axdG91/b5XiW5pSXvwQD0w6QWQnNmuS2MS0k
avVWlAJgt6IEuOZz58YSdJ4lwG6tcmzdOvmqAm2zd4bCva919ZeUVbCcAJe3qsIJsWAbxq7tNFaJ
e2nYhcpeXmS/jD069X7auxugjOO7pakvHWaIj+gSl4+JnrwGMze3iHyMiguYYC1LJ7IGuHf26C1g
yABgjEwK/mGwNJQqPQa8+sSYDqKZ/k+XcGYMxzhDrYagG9bYqYKDtd3swVO0aG+S1ztd68pZOcMa
GgAabhXg7TxUiKyAkNl2lnD40CL9JZgMsXUyjBAa1FBeZCt2i+6ycDTs+Xp/M/jE6Qqlz72FquXi
FMTuWoVh/qDPhzENxwcQhZ+jVsUHWZL1Tqt9DZV18iAsZQAxHtqkl+IOUSdUoLDs6p7NuK1nldN6
g89z92woqr23Ij9cylb8bchCVgbUNxplVQG81NWF+ihLXhF0C3dEIiqq/d9nI+MX+pX1KNMPSnxq
tQyI0pyz6BFU3rteI37LWVi+ki1RzyIg9E8ew41PTdVqpMrT822gNQ5iIYvycBuoZyZ5dwb185VC
b/q6khyA9bG3yzUHy82MfULWk8BSDN/eKUqmoVPcW//jjB0+1ArvdRIN0SMiaUQpDHGx0MXqy848
ylI7KOZdoOrfZUkebEPFgU1k+lZPexQXOse/dMRT58FyGlxIlfnXHa5g/Ezpcp6xCUzzCFEkuFgB
QkNJdiSD/KrJPykaNVyRA8tZi/njk4eoqu6Q/1dOsgQrIj0OvfoqSxUKu8cqdyb8mHVxROxcvR5A
qn+dmaHbbvH6/ZA9EuwJrj1kcUySpWkU0QmdrWYhVZ8nAPULN1HsMwYz7r2YG9KZlJ0bnoE0Pgng
IO9JWg/q14gocn9NhbbrPDPZS/cIXZ2MRyPeepNWX9JZ6sPm0Y7SHGEU2UHW9UMJw8wovgbV6JY9
2u4ms0+WOSytWAuPZpMZZ3no3QE5rinyN101ctNzQ+DEKJeOc4vRqetBJ6Qm+8lWpa+fu8zjv23G
wylzLYRsLeeutxDfdVU0bReyQZbnVsXz/3JMv3sMAihXmdtrT7czXxkDLCuoU3xajdj9vfXWb8jN
I4m2z2CGrBKcHRY9//4z2gXapYTRL+srJNoIm9XFDhBJ+RHwmoRph/XatWx4yNPxyj3X34ZnmGIh
CGbHOE2Rt5ng5r3xIuGwReKsmuvkmayTrbJf31XBn61I436NxS2+WmKHqm2VSfdPYDMBrQXVcBjB
IMiqW708y63GP7WOUW9dM56ejcQ7KUU5/JhPMIHr5UlQftXYle6g1D+rTnn8J9qoDQ5KpT4kHu8Q
ofzPydMaHxBARmNPgIT/qTUfZIM+aWCO/h7h8JeerTQFz4jAe4VOCpgcLR+abY8D1DP/SmWLE2q2
ksWkNpujSdhmIYv1EPOaxk7Br0KtXeqKtun7KEJ/h6EuKmGLkl/endLo6rOcuIowJXbnYmAxsZsR
a/eI8D5j0uQ8mND1ikAbzpLlKMmPAghQZywU5CC8xtDf8F2f7jCtL8DyJsabYmVEa0HZ7hqERN6q
ov4YTT158Il/Pv/LIEUdxSrLNeuE96QCqDNmrwQhEOUyfjGrUJ7004oVy9pZumVuUkXLtmPqpcTH
wVTIol4bvFnNi68sNo1bLqc0KB/HMTHAuuHnJ0GfQrQ5qXczRUNv7N7QdcoMY3yXvYKC5FlVuMO7
64xE0OdeeqfIXnLwv/XS8QtcZaoVEA2JuzcD4vU8Q9HgvCkvK4t/XJZeddLnm1Lp1dWoaeA4/jlE
+jYnpgJE7O/qVGUdX8B5A+RhFkfZAE0iO9dt3h5F0bXvGKQ9BqwzLyG6ULt0LM1NbAjzvQNKmcy6
P5ENggrRU+cY2bZ2P3QGhphSEIiRXhXFL+gffo1USV/LkbIDlPGvkaWW6teRUjGoTEiJ5s0u9KLy
+wxTMb3gF1A+oi9FZ72YtYvfXNeHgN6V+K5SBm0DHDt/ItJCbsvukJ5E11GOivPxow2m8K0hGI/T
NibtgeEVB8y2qq1ngwyLakgVfpqUnyFcOWL34a/YAxmgFPX7FLrlKjLRPM5bZIucKv9g05+uysEg
FgX6cuk3o/ONDSe6dG34SzXVYxxV2keWqjOTxAzBvHjaznFia5frKkmikFigqfXDh2HlJyTKojdV
8T5aFoRWNd2zV6r5c2eH3rIY42Snunn+LEhV7VgtpmVhBMVzP/YCgyQslOe+soc5ODt/GpMHWWVV
br2MHCfYy/6Tj457marJSrYSxEdcf7Af5aVklRMMK4Ta20dZagLdXcSh8A9y7jCslI2VR+ZKFi0f
64fOL77JvkOeVuc0NMXCgfIAtipMnwldnbsky7/pIXAzAxLvocJs51Wdsk1dq/m30UNNm28xX4oi
E++F+JTdFRV9n8FhYy+Ljrqx86b/yPW23GFhAEBlnnTsklVjROlbVqXaPtcCDK/nSTvFPOT8GKGh
Nu460o09OkzxJc4NexkaCCTWdtfh+9J5LIUlazXR5EvRoNQTjN2aqHwfL+HRtDun6xUSpHP5fzn4
OtV8tX+dQPU77MebfE/Ag5Bo0y8jrXNfIjWrT61amAtZnwEJXBV+r1+7VdnwW7fGSX7vhvu8vkf8
tjqNoc5+Y0ES8UcYN+6ittX22DaT8QYCn8hAHb4K4Qb3loXJ8TQ/RNkfdFs3ylA4mItWaZqLmEDB
URY9/aXzreY1ANV2HlIfmfF5ss4yFzgLruIC6z+8btq/6rpaCS0jOMH2/y7CgeSbodvRrIwvLoVl
YxERN8qd58KyqojJbfSwUAB0qhX4szj6ZnakguX4KXYWbR9WP4oM8N9gN/3LoFch5rRudraLsd0r
YQiKyKub+3RUWqyxA0yVw/pnGnXBL1/sTE3nPkpVe3ESZ3i359+eUuT6Aw5n6hZ1zfbQBFNwqrsM
yy3sM57F/KDg7X34VKx6o5TExAzf7XaxLrzdqMCLb2pNn+1cnF1REoSQxVHnCYiyBG5dc6uiefpO
w2HtWux9fqUpxsQrkUfGSyIGsuV6lrG+UmzMaKBo5dfONunqXWlF5bXVqvxmhx0Gn+ncOcjxB6qT
oLm2FhbZE+wh2utY3RvSnWcAnpIzp2YT71pHgPOe78p1i3Dnq8p4bU1mDrTfqeLaOiURtr1ZCgJs
vlBlkwgJS12/tsIPN7cmxnHXYhAKfSsay7oWWdvU7dRiIynHZkM/bTXTc6+taqcNuEWUBl6sNZ7F
RbMDgvWiNgOuIGWX1id54N/7dRbpaJJPw/HPHrJbECCnTSIv2cpiXeBRnAVmssoHz71PDQ1A8dQs
kV707mFcANYKSG5uSj+YrpWynzz4efRpYx+1lyU5wlI8Qr9pv4nm8beuUUIsCvQiry/zZW6HRhPP
Wpb0Bzlc1tdTqNw5AYK98PgBOM0DvChzV2Xl4eExT6ymPHwA+OTn1PTru9vFvLwJ70olf4h5If/t
Mj3efXiTZdFa9r1dzNbiPVDM4nirb32coSxPeZVXvs0dZpqzJDCmXuewnzxbLYhpx+31oIRGewzc
AF+XApWEv6uTJDCbhSxrhbidmqTSchZeBDSUFB/wtj1eT2XXpkiw7Wpq99ryX6ZrkhDKnk9qYb7k
OM9j+S1vRbJsjIqz9DMXzRbcahUjnuARqe6+9PmWy6JlxjbvTUF+gkDiv1aQHWW9ihPKvqwE29h+
nN7VukHCrkYyEKVA4yUlGiDr49Qd9lMwe3PKyXFLIkeCNhcxEDa0MOyP8lA0kXus5oMsNg2oPeEh
2yPr+rIkSU2OH7Y59hVEpv7G2sdJvWpdfbpjETaIjc0Nlmd3awJfrCsSgC+x97JFhdoue98w+bep
XE/9GiYHXMdWvnlA2mNIPsHtbsdRU45AGhLHSNHm4TDOVtf9fJBnsi4kYYTpr0Bk4D8bApbk34ZF
CloEosgPf9TLSeRQ0uTepmK7fL3iv11MjlUrF5yomCNzhH4TAGYbMZP3pS7STTnpKqeUIM26t3yx
rqQU061Pr/tiKVyl32q1HS1MiDhPilb5e7tIk20f+Mkrro2PUpZ1qr2Ir0Xzew8XQcf/3sNTymY1
Tg0uE66WHt22IXjV+NlREzY2IJGxv1XZSWSB8P2ny21EpcXtDkugExKz6VHWXzvbo7BXXVqKpdm2
zcNYsEIDviTWSOzEJd1X2bscGahFOZrNw7WyyGDba1A4ZV0+N9QV5F/escVKTnNtUG1wqXCX1zcd
rUEZxTJJvHZ5q7sKcMnynypdfyp7/dYu+9c1Hh1/TPfnRLL83zW9pPiXlPjiV8fCLoc4WTksuw3S
UIB4yLjgPuxjSziMakpmJy/FXYm+q9ADirIFM3OtXflNBXme//JGVlqVpRMWGfVoFVfhotD7+lKC
S10gIG7vHTcmXNJX8aPmvMs2WYOYW4R0g5stb3WWGRqLMEORWo3N6hKAFbjkF9ldHgBJs20Xjn29
hqwzAhEtYzuod1ru9Ds1FWBg0hTWQ9gnp5rYxy5ox7fSy1W8LNGh6xeyRfaBZd4sa7XDknjuLRts
KCibvNPxLZ5ty3Mz7upnL43StVkKGAOO/4Tv0PChpug+VmbakIcuq82QQC8cs3o8jGVsbdk4+g9Y
NFQImRnqa8yr86KH4/dDj5BvwbvZXyQYdtiD7oJZMlS8zsP2WfFI4nV6lZx7WyR7kWA+qsz7LvR/
87U+jMNzUaMJE1qAMFUn3l9nwrWA4IrX/Ohafn5Jmp29KV3lelPc6aZGHhdr7ILs0N9leSYPdVjn
O6PWz0bp+yfrnwOhNf8Eh0I5pqGjbYVTf8jGW/0ffaehDGZs27/OcRsaxE53aFJtLee+1cuzW91U
OOExdJ5uNbeutzp5M/F00hQHYt18s7IXlL9wW1qZTfLBrE9O4OYLxfb1zeCk9RqhPDQw00fXRgxd
yRvnuci0h8JGTVyQSH2uWxVjeLtJ7ro+dZ8nr61XxF1sPgNajbq3Nji+zlQkiu44unv4cslSzhR1
lXpyg+C7bDRhkV08fi7suY9VbBb7dPSh28Ty6IUprJq4A8sgy/I05Ut0ANE6a6cO7kvq2d/4UfY4
jVFCDv0pzUR/fy0FBoEtZ3i4lix7l065eJQlNyZCYiXGJdPtNzQcp3XaN9O9PEAPxrTM0wUQBeqy
0vhqqEBUYrLjOOtGmK21SGSLilS5j/bg7jZDGUdAz/xgm2E1cLzVt33hrjMd9KXblxmSwamxbtDE
wagTmxsjt/HAM3BTrrsCaMl80ImKnNKURJXH2wi7Uupa3d/q1YSV2FySfTES1xaVFcY7q426h7Zd
WZEyHEU49quUyNZntOLd2fqs2qZdiTjFAkQp7PPYkVaTDaXJk0mvxUfXYyrLQvPTTeGxjXWTH1Kv
wzrwt9PIBIJLWreelpGv4XOlWsWaFxRvP0tGNHApHiyzKp5RQMrJmGVI+WRG8ZyywdlWNZLasjVF
oPtU9ekrweikWbZw75w2rDFnI6nah8GEo2+PWpHvplsEe7t0kbWZONSI9l0Pcdb/XvxUJitdZqri
3xEVQtt1PvOmPPitKBv+qEvmfoWTRflCDlGnZs2zxdxV5KGGICDjMaZoxQWiuuv8MHpUzQo12bIu
P+vOenYHoT/H7WCgL2V4m6TovDd8tggLFNVnOaUtYK2xOaMvop8Gsp1LuG3Z/RAGot7CWR3XeLR6
D1bfe3u1xlrIqDXvQZsPvDWV534Wg44I96/BwLJJr/uzbJTdWKJ/Er6ODnIOecC7BBC4vyFNBS4t
MKbXaio3vqGjrloU/bolkb4f7DbCLxhEuDfLf0R6FJ7zMvCXiJFZRCIo3hqCuZgaDdAnHTfzW4OC
vshJAbhplxlCHlltv+u+1/PWU+H7imT/W99+WnM1HiOoA8/BQcTAywUIZn+nohd/dJpeOWJ9rBwR
4MfZ2UevRDbIOtmK4TLe47IMHLZcuiiXKFDj7t0GhLhjG+GnGJNLXZYY4wDt2tUTllZJmSnveH0s
ZQfUZuJVW8bGUY70MPzF9IkFQhHZJVUF+d2rEKzbmPA6cdO6jyxTw+hc7Td+qqS/1cnWKgrK5RzO
2Izu2KHDzZtRNw4OX0zGyoNZJdrZzZ9lQc95QCxSQH/7Ibd/2NXYxmv23cnaQAV7dRtVzuN9vegW
9ejZW9kgb8UD+7AgAx0upBwUIiqgNevgdSya+L4rEJ0koU/AGZPprV3W9lp2czxSBLjXse7Orf/n
UditlC9tixezrnUPeI92D7ARugckePYumaTjrb4NMxLF0+TwOkg32RAnArlJqKlykKzn7x13Y9PP
IS5bxz6YcIPXO9abMMV7muTGr8jdIklm/1T8OgAa4hSvdq1Yq84FX6f7QbOvM6fbgczS782i/hrN
J/oOeviX7rc/mc4/oWQX9QtnPrXLNDgFZuVgnZ7EGJFSd2touuEeJ0UxqwYCBq6dk5T9kZo+cFy2
voAVJEuyfq6Svdwp8LbXxK+W5QD+ZpGOYtS8RyW9ABIOnuQB+oyyirCD2cgicFEiAl45bssIjiJs
9mOtNuO9OaXdc0vWfYks8bSXjSGmsJspQFlHtgo7Ge7STJ+TFgyt0ja4jOC4ZKOsgmkB1NYY72XJ
9IgxePXR4/Umw+K2Tw+JlHUGULrCCY5YxFy8qRKg1sdHJsvD3Kcu4dtPnoEOsO0M+Auo45PjoByp
KZqzYcs7QahFtstxh5dxLskqoWkY1ufJSfav+cpuEelh1Zl7OMCIHrvAIIDPZC5kikpbgRTTlsGg
hWcLqZw+HXj6FMnjKCx2j0Z4Ii8lVtxQ/4jaOI7v+oLn5uNQdQXgSg1BxXRELlHp3kFUv/uYlj3E
B4uHzaONA0IyjmRbk9Teog+IbgtexRsjTwAJFAogfUtZBqQnd6Rj94pdhY+ux8MdQ7z+m0Og22jE
iESToeMTYwxneaaYwI3KQlM3msW/NUJcblnp8IcT0vrEn1ilCcUSOWNJ7oWXL/vaM1ZOrhHFjWck
+c4eHkd33hG5iMD5XH+RAdU96Fo1LV+0EKcELGgO/P5hh1bxX7NA2aUQur9HRvPD7fzvQeS7Wy9U
XfzfFGJbvA6zSoZ8i6YXMxyTrTWjGZx62EdVwd/qWisnPANvNxdjWgQPULzcTYB1CPRiiNzqc6ur
3/C3dBYCRNjKaD2inZAsK+xIl2IE+IPb7bLr+fUQJciC1dTU0QLfHfHgugLrUPKEC23CQA50TbMG
9Gwj3o5s14pMB6bDLeuySKK7AdginunNqSUcj4te+CM2MxXAoN6s/VwtN2ibpoveAGCKZtRSK0KA
TuGHarXT96Zst54Z7uvJvNeLSty5OJ8tWJy6tRtW2QLx5F9e+73K0nDJu+/PaFD5LOqPDMPRyM3e
uhQwiVa0Gx3WsQZabdFXRb7QlDc/i5cmzPgF79inKg+M71DJrCLe6HwymYs7+mDXPwXbhJVpvMIG
KA9Ajnk7qUKxMKCjbYSi9EttyhIAVuY3LdQmAN/sKd0wxzirGz8QZF8XGQvsmHb1vizic2iBrJ58
8nZmXG+qIYfK6XXflT7LnlvvV+nGBBKr+kUhOso+YToXaI0sIa6hYTckLB6TvRKqdgaPyV8yldEO
Ld8RiGT/M4n86qyOer/qkue269QX3T50ICiXihc8q/BCVjnSWkiUWnPE09jnVXY2puGQo2h6meL0
3KM/vVahyKynmH8Gid5uixtndQj9vVs2a1srjL2XVzrMl/4RPYKKzWdTbkMrKBZd1z4A/VgZ1diD
QjYOau4oC4HeIki79smechKWYz6tEP+oDkHU76sWbK7A3A6x4mWktGLX93DMciMD+Aquy8tdsv2h
/eLn0N6jpnUOaWe2PM6ts2NP5cU21kFbWtumhZ+chQIhmWEZYF+ymyZ4DAa6LGgnZOqB13Jn2UNM
BB88a0ay3SqbERSHOER4sB3YRYTauhxLPMNia6jQaeW0hPeWLH5rmzRBRZZb3Ra05j4vCHSBjqSr
nEWVzdcJ/KzCOk1bpMPUbyF7ZDgGGBX+0aicDEhWHwI31DZmK+6FVpT/j67zWm5VWaP1E1FFDreg
iGQ5yPb0nDfUTIsMTZN5+vOB1z7eteucG0rdIFmWRIfxjxBCJF+4w1JXPhbsj3ctlnbHXp//MonZ
yGQW77kl0jpQWBn4zH5xaOsElFRxEAln7yaF++elmvrvmcsGbnaa1K/0X1gE3glJ9nVqeucYv/e9
kw2/RcvXk3jLkzDtNFQFsXJU4HFpCaDNeo+yIFG0cw+wX5PXKl2afdFDRJb939Ih9weiroNnmBD7
RUndx0FG53Jx15q/n0RzetGM/q2yMD3MhPjeVQVmF1HLl1dqcB6i4UG1k4ESPoVqra3vbTr8iKXZ
HQortY+5TUFFjP0hGmQV8H7zS1lORy/lAykFuUd6aQ0PTc2HpRXJazlS19cbti5Rcsyz8rAAKJ/s
pL2WZU08Vl6/jbhXJVlUhotLca2IPUFFMz90dXSVgmQWAsT3qjY8iUj7SHUHqKaVF5X9RtAvw7BH
uWiFio75RKLl5rlICIqRXfNPotW1b2Kdp8p/SLrKMHnIpqBpi50Xxc9dZWinrAxl3Fs72fi1097V
InlvTDXFpXRi6+uWt9SxSQk3RgytY7ip0ivPSOKLXe7mH530MCTJ3Tlw2qsgl9m1Z9tPvApD+VK4
h5pyz62HsijjtrtVaJovC5E+0cQaCt2N6nsKDllg+hkWpdaHUccosoCcHhPVO40FuUFuG9bK/Ndz
8GqwvO/WWL7kljGe8VWAhJ9QLmZynoLZgs5Xk10ZAEOTOlrx83dWRXpRNpds7BiD3ck82JGt+70y
jTuMFt4JRZjgrmJdPrveLhND4Y854tRkzC7bYUis7EJ19FKU0g6hQJXQeIe7myOwAFnChVPx+07+
kxnWuzXOv6XeUQNLzStk7ItAhYhZK/aSNg7YZIl8a7EaxuG1eHXT3rrhgxQR0FfIk4jb8qmc4eHh
KPKcIPw2+7LYlyzqdjrCLILlMoKitREubUlSttaW+0ZfLWpqNz/J0o2vWUKVrR2N9LJ4pXWOWKnh
5ZFrYTYaKDTTarnUWT6eqimbSdK0jaOWJPPDkJYxi1lkrdBjmsMwjjqU6lbbiwwXobKL030sH5oe
WY+Z2BRT594if4YlcdUYhJXgCoH7QuEFXa5SNzehxFtJYr3ahjcG45I0b217GhQ7Daoqc986ivaB
dKz+XWap4uOqmHwz5sHyMxj135aGnZPWDPWH0lAT9fJuOgvLtHaIU1u/Y7j8mCyUPim6lg9kxR3k
ZLgP8FTx0+zxpmYC6/0OqdbHZPc9ngmJ+lGnVo8XA7lYsVXCb66X8QM8nQ1b3gwfmhfhDQRL6sOz
iBOzFld+xDVDxBQVzQcSssnXBlM+xYoRpjMrJNUaPAAJJ9ptzSxZ9FuloCKa0o+ly1ejG0Iw4znu
Do05McmaZpja7Imj2BxuXZeOt5b/9TK58gDhjL0yE9BOeCVSy8KxHlhrgyh5T8oildcu5yMbzWCw
eZfEdOVBn0+jLxSClfrYWFFQErGgRkH7jVt+IZOpBTaU8YOqKu2BHOWf7lBQYiZfh5wMzJnVZT4M
ZPJgOS7soAEixcrHKB4ba3T8OcmNfQ4E7BsEC+h17j3jmTMeFnEb8mY+9W0W3Rb+F9x2rnAW34o0
Sp4AUjHgYhPBckNRH7W4l9z2y5NtzkzYtcQcRcVUfEjWRXXETlYdsj5AzNAdDNcK4p4sAVM18kd7
7Ouzt2huqKWLsRvF8qPu60Mn6+XYtCMrCuG9Qw7e9XLMEL5w/0cLjN+5cRP+FRtuiDsiGoGtjct0
lKexHxUAra0kS4oUBuOQZUiGkghbL20snvAtuenr0B0XAFd22cvV5HenCGkxcScIHwAEgqqPrKD3
SsdXy5pCJNNDR9Loyyg8QHWrPLS9IfyxBtSovdjd5XVs+y2V5X2bCntHrPgQ4m1oP2QJ9g8iX+At
tMBlmsmAWrGExjY0u1ZGA0nXuM5KZ+0Hi5xMtB0NybaOxTt7JHuwOWmkziRKG106blUC1sRv01n6
wKLKeBqIc0rTDAh5drR910X1sY6TIjCzt9bWmqd4nnQfRO0HozcV5jGZQ+wrh3kgWrWNlUesB/rb
ZE+KX1Guf8C2AlPUNOUfV70w7dDz1cA8eSefQLshN/QQf2rpmeSyiejoaBo+DCQF+gL5u6rlN+SN
B34S061rqTbmsBLDOHKroCzdh0JlFRgrhT+4Kp5/bbQ37Hn2tU4JO69+SxLbuVad8ldOfFGTpRkP
pmiqfTvnf1oD/o4kdWGX9091L7NrMYyTr2Qz9kXe+Ngx7ztIzzFLtMuwVM1oP0cmMs4BpXQfRWE1
En+TOMpfczLHC779xnESaZD2kxW0Cb+TXmCTh+0WElADYHSe6rM7DyMinbq54kh3UyVbKgOqiIFF
lK5kGWRZVmRJaV/k5E0hqffS1+TQHhHZ7tMJD1C3SZZTaRUt1Erx2rX1s4JxZuD2lB2dtv2uJYUe
GFIzucMKbj4Px+l+QiWHy64bNzd7xUR7rJL248pfQjo/YzYzBMJLkxCNkkr1avnRtgZcOZYFO24K
NBQzo/IyTcnO7r3vRVSZfucMYB1EnU2FvEytjadrN90mSIbkfhGV4cbvDjbJ+8nTRZBhiLlMsc1m
eOADGobkYMeRuk+c4r0up2nXAJntCwmjvEhhE9ZKTFiRLq7VRKZcGzFFlTauWA6xigclG5ygKzPc
8aL0CAZXhPlSnW1Vty+s8a9zZnUnEys7Q9OUo+BG8qP5qYDAMZZZ8tyyn40tCs0ETjDnoyvpmpYd
q4o5pKOzsxNGPB1LYWu7DIKNn7iBY2WPcTJZLG9ajENhSO4sJ39OveRCVIvcd16HNZpZqocBOd5p
cVQPxS9BQYzhSGmGvDxgPbVfersmEi9z/Fjhk4tmdd86rvSRKxeHyLMYSaIk3pOU9l1b/QWbvh3v
WgkshL8oUko98VXPi4LOIDyvibJpV+jyzlflrjZ/P4E/CyIRxC6ejZ1TwJGJAeVg6ztyPxaSUEg9
KqH5TMl7Cj6DzjVQ4AZCau9kMLCkODQWjqYNThCww+vupSmQcBkUAj1q/nKCQV9M5uyrrKTNXivW
8ecXNgvjJcmKZyVqlmBQteghaY3vtkkdfhlEmPV5csYl3vRNBTpXTTVDOBeHXSbS08tgqDttAQ5v
Go1UsTpCOhfBU8rbsMPHFMewglzUuPEj21KPKr514dBY8vNgLbAgzLocdngIPEdevhzQaE6BmyNI
7ReFnfpUZhABvOasZWMfTmMyhNujr0Nsm31YZlCn0NQwUzvA7fDbj3NVuEe+XBEahSpCG7zr0C31
bZ7yJSRWbMFzhU2bhy4p2F7N7SgG9MV0bCgwEs94Ab1wfaD+W6J5Msyb6l26JQBKZY7ytKSkHDFR
/9DdYg4xG5nD0eir/UBajV/bWomJsFX5fAjmeVDI0BPiOM1LFTKLVGyCpmhv9fW7ncIK6Ia45vWB
WloL/2azDpS0JoZmdqNwO7B8ZR2a5jcL2P0QKaoMl55gnWK0jpLhMJS4+uG1wLLUb2T9muXd77ar
+s/Panu0fUzpYmmsVKLF9QEek2OE0R07WvYZ2yN3bU7sOPi+d1JUE2+agz1FY2jHb4iaBAPdXutr
g90FVVnPybC2iSstaNUmP3fdQsF92Wlj/qwpXravJv4xim8WUa44QbCCb9soChik1jfQYCjX3nKF
4SLJOJ/PEc5WaoQVd9GcxrZZ3Wwj18fWZuzQJSos1qDBTka4vQPMPKgLO8sbZTsRMjGsrjrrQ6zs
BdvfyPDTDhIlViHIv1/rymNrNZrgNa2rhRAd9DBBYx4IBx1b88tdil/gLi6fbEQO46BbLrtj2tUa
GJmkCaY5fFdCn+pQroetuR1MzDz4mf//TkfC/u+riZtvD/OYAC5WR02MQTPY39mc9Bg0kqy4txUT
g5EqPw147lHU4YJYdOGCi6HfWLMvPQk/M3EaKHccBhh/h/lPEuEXhcGhpnRXIr3Sc6GUqW8/9gJX
+j4dnqtIXHPGgbAqjSIoRPmTSMYYoLx1fYwZlXDRH9vSI1VkUdy9k0sc/eyEckKcLS/Y/1WM3Ut5
0Mb42aEqFpX31BneJHm3x2GFCVTLKsMpJmpVSv0ya8sOCb83Ovdecg97gwtfsqxfvU0G6QAhxggp
h/Gs1HbOrYN/ajITamg5SsuqCZzRw7yhGYoQz271RJQMyyrEWBc+mjNeMIrlL1SdfWWCpOUaup97
sXknQrcSIg+9evnDl+0EM6TVszniVuXqWbdLKZHpY+fdxmQxjoDKAtVYkLGF2FmyrR/VElHjwDYq
SAp8tfsirh+tjIozYXCXpq+OCO0XPDQhoQ11Sq72RDq02lI6XvIPWP/yElU4yUZ4a+xaZWmuOcYZ
hoZjn2CYPTiTdM9Fh3bDU9gpL9bS/Z7y5Ogs3XGALHN3nKQ+cgtUpwgc/b2uIhwTMuVnv5pmmq42
wBhNipuisu9pvWEvijT5GYv0DSQpqJ3J/D7gJ0qosPO3TMDTmBf0SrEfi4jlSxVnjS/V+dSYrf0L
ZN4FC2CMctSuPwGWvFAaROPSNwitQEt2ddzmZ12hpumU5nIiCXg5LpQOdrA0jd2idO2e5eOuFmN2
VJsV78AAtK1AWrukt28Q/THGTIYXUh2ejaxOv0eKsFGCU0zQ77lQ61W8giGmYS8v7ah+71rtoxq7
5hINCCap9lOHqUskz5mHD9BY7cgtz5+TLC8Rt+Yzg9S+m8vi0pQCl8wVvZuh+o6GbE7eIJU3dc72
iWcAqaLY20V9sceHNX6DKfgr6dzlwZS68mqoluLPA3a9bl/CbLTq9FDIyf0uwa+l58Ktb6P5AvAZ
44qMndJABflkzCDUFRuq1huNwMkd7ZEdgHGWIm2PLdqze2p2qN6phP+VRHBbXvZHzvxggFiMZ68u
BI4ppXnyiPx5NpoIaENJqt+F+IutQEqNNBX+Im3vDtuYHL7UQTDcLBUL6nx5BGL4M+vdeZmT7j62
nfvcY2yRVvCZ54FpoUglw9FW/y54s+FW886ppRX+V/vz9Hbl1rm1t8N2+dezv/r+ny+xnbaXaBvn
I71UzqRTOKg/UmaVz4f1qLGIXtvbo22+GVKVi7b2fz38Ov91+da3Hf6nb3udrW/WumpnqGLy2dsV
hQ8lWDCprg9VhyUMcOp/eo3BZEGwni8UKLt7fT2/tT+f+nlMZsqAiqUc4jxpwu0g1ml2NGvMx7a2
2c7/aZMAzypyyK71rMcvlqZyO7ilEUAiil+2PlHajO6ZOR63vu2gok1X0zG6fnaVdv4UM4x9Pakb
Pe9s6tB8vp5UtYukvrPmha8vvh0YH3Da1Qb1/NXHjpNYLdt4rM1C26euiI+WiPG0VhrrpgpTvUWl
lzL1Td1P6WrvJUTku64qU7hESbm3q8R+rueF7VM8+ziM199TGBfHzBD5icIIqmXUiSNWc5ruDbtB
FmApUfVg10N7xff56DLHXqQ9sURa8uKMcuyYs+W/VNJpj5i7vFWycNZsD3WvsO1iWInth7GbMlb4
6kM+dSFmKOXFG1l7NmxuTrCoFpz1sMqclRL/uHr5mThEt/JBe3cA/Yeqk+p3/NaqXTLa1V5dNJxY
k54tZk/UaZ1PQUtC6NGUNZUeFUMmTUcox9J7lw+D+tY4I4TRLl/VFCBJRWnBhzdj4yMTf4y2b9kp
Q2jsY+t9GU2xK9HOvRQpJgViqn+B5RMhtHbJWO9vHm79W2s7IBSODy3S7912/dbX9fqbZw3yurWG
tF6oME0PXTd78NS6ZFeX+fhSJVGFDDYd9wrJEi9bX1qz2IUcddtaXt80l7Qp/2JD8+8Fy0TcO6gk
HJT1NbZDqf+TjlbyvL2MJ5b0rEYwI74uGHqxLu9lcd76Gu7ba6dEN6+lhj+TEoF690lbSvVFwVHx
4LjxCk8wbG99+BM/lxUV1K3LqocFb+H69zaub13puMyBKjT9uDWzua1fcK399xWq/KDoEJU2zutG
coUO+pSJzDllLeMrli3/Id1+XtISemNq0bev/v+9DoifDAXV0A/b631dOGjpfaIax86GbDUcnOoH
LAPNszGt/jkNOaFb33YYarV+6NZDnCkEterzcvifE18Xa/niYNmqPn11bY/mIqofvvrcrPyrepLV
j0w935UtFrQ6JeNkSv999NVnKx0kAumF2xUKFabPy6q4KU6KDhmm0yOs84UZre4t3VsMELSPWDMc
tqaWYH7OngTdtWO1b0kUrSSfFStcL07HpDxlCTbCW3NMenGeUngmWDWx90rsN8Mr4LfVJgjz2jQp
qp/0FuZ+N/b221TJ8UR8X7PbzuIfn586KeZdbKKVHzrbCSPJosTOQedURUswSSvsV2eo2IJ5yfvW
skoNlyvqBFsrdSP7law1XJK68nnrqvuY1UQpluvWhDFlBvlkfW/wedjpExlKVkookdKnyt7yPPdV
Y2l0UisWdVuzxuoF/zUWOdvFBsPFEwqGy3YygtHx+k3nZz0E42xwXwnxpK4vmncsdzvPq67bhQ2G
rkE09x43ll34W9/IzLNP8NM/eOzvvVQMiGiY4qZtYtvmJld3IuDOdXvVDchFAsPWl5NTtAfycQq4
n3F6rHALeY3HZyFkefCUJj8U4+p7Odp3QAKL4q/W72tYWW9KPoBOFeo3klyY3eeqfLO0aWadzyjn
OXbBWtxwLkuK3NlZm4NCEkfvRe/Y7hZvUITJK+nN49ZqxChfHePM6Jju7aU5OrCCMCrWPeRbOXHu
VZS8tRNIVtFQkkJGo580LHWDhJrAivI5wQDTZZ8WZn8AxlqxMZflPJ6BvVHhvVrGJ0/f2asK1VYH
+bwd9OJkmMqjUclvva6kOPM38yNvGhuOegKvLti7KAayyIzicRDbAqmhjocgrln1z64anqKoUV+z
GKdJGDe+NL3oXoJr5Q1rdVVp+HxmDXbRetgeJesaw67Nh7iKi88ubYrSUDGGl6wtfgvbNU6tYSAV
t/CHm1niXsqm/GDt3f52zeQ2TKX2V+LfkHutxWbpsZ0Xnwm3oobdddAlLFL1dNyn4pV/jXWrH7ua
9WZm7TmFyPtbKzGGU54Kz7JedLu+SE2tDrUGTlspWbWHwCIoeqffWPQRQoMxbZB0XuJHKLueTBzg
AQLs9LdMfqrxYh+9VlvZ+ZWLwzwYYUXiHoG1LqCtCjOW3ALiH8fqdeyzVV1YJOHWJAPygdKLdkV5
bz9F/Uwdqh8btBrG9JRKc9WXZe0BVnB2ahs8QiylOhlDXgVZYcsToJ/cm6usnJ258cLSnz+/UIOk
QLGDBLXPFAr9FLUKgqi6FPDG9k39eVS6l3hhBDIYag9xpNc44VawvshYeNOdrn3E7//ZYrf2Niyu
9ty1+mE7h/Wpd+mJ0/Un+0/P4PxmJo53J8LKt23dehssY74vuPpv5yaM4MCa1WBrqfgtvjQDyP36
PNI0l5dKr/ZbCx948dJ6+SGJhEW6XaM8g+8ft3O9Z6nPDkmGny1hNs/duJxNNVextdBPeVMst3I9
dOpIQmenA9fQEn07HAZXsfEy0u3bpGsOe9659EF08AzYOomcsW+ZxRwzz+Wl1ImrUEeNs9HcLXsz
JQD1s72d2g4UMM22Hm5b4/OlyqbFxL2tgVHLMTmNA7bYDMY1OQOWTBAM4Ry2Nev1D1AEsHn2Snum
agGdiObU6Vy9uOpyxjP89bO5ndGkGMLUym9lMXyYdVafSxCv2zA0/x5wwHT2Ireb4H9OjKo3Pei8
la9rO8PRDByVtcaHQI61yPoqaQcYNOkZhgEERz4auTsdkgExpVao8SN3EiIBe1jmawq9auvbrnNn
ET9uTbcxn1DcgTKsz//qX5oW+yJpK/gyxpKlXKTtkjlKUJxyqLKugmCMxHIsBEXktS81GT0xAoqh
c9jda2lVbyJqktvW8rw5WqmVFZtdTo5dphyV0c7YSFf9q2pX+oMtnG8wRjpIL1xBdAQkT5PUGBqJ
pMZUyny5bk2tg8qBGK8gCoezYq6yczR6MIfXJjae5eMypp9/eOuyrTlIZRGTpMMFVjkCsY54omzN
dCQNyjZXIHr7W7YlQrQYNpE0XFzojvUkkeBure39dbF+KuxSPm3vvVx5XpOVKSTacH2zEotmnbiT
rSkSdeGnWa0BN+t7s0tskDKMoNbW9mppNDwVAoiXwjKlNUur1EBpWhnaFAsAkueGsdrEAlu1qQzF
tla8ORNjdBbHzk8IxBfJowSFyRNBTss/4BbvM0jod4GHdUBRPrlX+Lr5RKrW/sB+5QaDoziJ2o7C
zlgSoumU9EQdsjrVmHg+6mX2XmDP9ocoX/L1kundccWfqqxtvzbzKdREaj+6GewbsJ/0z5lCfAuC
z8ZAi93sVkxVBhMnji+USI/ZtLzaS2X42HFC3xCF/dAtfb34ZaPx8+ZOHYrycTsoxBA8goYaEKp+
Ojg8BkOOAt0dG+ppcTNAuIJ6joZOxWOzR8XiddMFsvxylm3zS7SFQqhxOb9afcPPbnrSIqm/20vy
u1pcMhDzh2EW0SGxk79NX+aPKUkCe61wlAMyffVdWJnGorU7aK5uvyX2kZJY8c1YlvFgKGm2d5Xi
Eiveb5brakh8x18zrX/1U2JS3mmckwZjlCqbu88ERmOTzAocmBA/eImR/xgpEhHl4EJFaihWOtzY
eTN5Oz2hvNRABHip6yOIfEbJj8yLrsruRYc7MVUC7VuzxN7J8qh8Qnwv9k2CPabpQFYa4cK37RBd
rR8uqu/bWGkvBnbnCNEbYpoqHOtrEDELu0uAlwm8V2VtLh3jcZp+6B2LpOe6s93TXPbYH04QlGUA
zqicNIW6Gpqm5oB2XsceJDLC31A91FsBArbDX8neVXblG7hVnpkesdi04+9N6cr7ojNp06U/OhTu
IXc7CYgpB8WckuvkZb/nSkkfphHv3GUR/yzIYESnez/iPm4DizSFZ4q3GnbzVhLGVgUqnwp3F1eq
8Q7z8xcR1+IfExdMakF/074nHtxJAOtrgTnE2PW+ikkdubnx+KLWWvrUwFLZWtuhsUidQTgPOLZe
sR0iocN0mbw1OWR8wUZFg/aXneBG7DN7ZMGjmep9prS693Rq3VvTwkjxVmbew9YaYBfeRwMx9mQP
163LQH1wdFK72bVurt29wehgeUIgWltbFyF8GL51RR5uT1hnn7PBzMzaJT3VWrS6fYr+PkdQWs1U
PG+tutTifeFG1WFrTuxsqFd3ZI1xqadr/T1VChgCzjB/9umzp50Hr7Jh8nLJdmBRcuDWKJ+2J8Su
Mu/zhji07SSralJWdKoP66sp62EaAf4URAPn7Qqg7jGMalygvl6SFKgQ89X88z2TTVcHqTff5wy4
Y7Y0/d5GDt5yMgmLMmGmq7vsH7uz8ZVm7fTiJPZLMf4R3mK8gmkGs2FNL8wTxquYxO8kx2hiOwdE
qwaYU3onGKPmq6118LkGb9xv11aGHocNiZrBdnZUqfSobWodI/OJ+V5AhpFzGXoJKwikaOnLdsAc
pd43eVTv8//bp89p6ceNh3m3racvczzB8oo8vL/NY5Gkxt2te+OeLwqDPpyW89bMFK8/awv0kO0S
bbSNOxPY7JTp5/VVSxl5wqX1ZK9Pb2J5gO4eYYiOtq1ReudlO+RZy2jXjtPZiTPnpcMb/TZlCjJz
gtVgQcaoo8sFnGd9Bohg8oyXHHuaqKsCWL/tng9o2kNs/vf1ZP9PXSrRHmU/xCh9Vl7Q0ukHRWv7
z+bW15lyJzXms62lxm19XBoIdp9NPeJZS3mMIG48bl1kYVHO6zM1INc+vm998xKFWsWNsbVkpwyn
zpI1V/BHt8Ngz48CcsjDZxcqyPPI+t83nCp9clxu8w7vLHvWTZ/aLpViY4xftoOnJke1Npbb1poi
4nNS6R5rvUjzYGlXFFg2jr+drVNm+cLSgc7aPDt89Rle/tdTVSa9QbTPWoq27K/TH6ypVV+2A78j
HDwGqtVffZE5vkkSI644+qgvQxxlV6nZH18X5OxTcN5o2+NXn7sD9p8+X7QdRgwrsBEKrMmerwRp
PXXkrdyYA0sSzctwQAQRbi2beCmim9YTXpG8aJ3Znf+rb3ua1da/ZBfFO000JSSfynneDq4EJXQQ
BKBQp0+oCiRdajFy3OVoVO8yi8Q9ygXwmpelx62vTCuwygyKeVLVIpibiCzmtIzO28Wm4f6Ia1yK
DRP6j1Dtbl8wzJK8l8q7XMRLB1D4gN8rSVw5JrdmsgaJIAcl62G8OL058AFwMoE+taOQClNKs+Vd
nWX22GbueTu5dRGCowHet95Zm0dxm83pYsuE2JVlNN5acxShN8keVtAclw8yFvtK7BV1FLu2deRO
IzgF4hEJQOaa9TKswS3ZEOXX0lT3lt18a42oRg8/XCMxPFhDjGN7Qk0KXcKvqM8OVoLhQW6x06lZ
AXhCa05TStyyW8Fgk2d1iFFOKAmcbnXQdx1rkKBl9VF5P9pML/0FlnBA0itC0ojZfKv2wY9BXW/C
QVeVMYQx8aZJJz3GTAgA3CqUdEjKw6Bf1AWvOSKoDIoLqJNc5VhM+jv7LgYb2As7Yai3si/Os+Io
16YXyGOH0T2XAwI4w3jL2jFj++eyT4btWQ6Je19KSwtnKtrgHR1golH7ZTV3aKZ8dTJ6PGlA65ET
tTtPDLnfLcyRbIYf1OFZS1rvaTXhmxEx2HNjonuMjavZkneqjNgF1+k7nq6vVIR2aaeJQ2137mUo
SQEDCODh12Ee7ZARsLlgWvYNhsV0jtRuOAgniXyYGtFtqP7wMkmI3Yrh4/s8Bg7BTIe5VrRryVq1
tCb12Sh45bEpF2La1DsxLPq+VJZ9neto8sipabVRhrKP5F413XHXOoRfFq5cdmqnf4sn8gNgTPX7
mMTeRl3EswX947nRzTclS5tTiVvjFZtEeCXMKfuidbqrqGtQEn1Ev7VEQdzMwxUiwamXGDJ2Mg8q
KY5eOXnnypgb8rkhRNmDmRCRizZCDv3JalZGYNxre3MkxRyC8C+smn4yypUnkyp5wKc1BNDh+gB3
NhA8fjd2q0DXy7vuonHEJwG6Fl4S7Nh7g9nesFHbqL+aXJ/R1ZnyMkI0OCsr4GG0z9uKWluX1SxR
+Bn11EHIpmzwYsUyIh079U0vfw62cisKdL6YowRF9gx7+Z/FNZqQ+pvKTJhLPNfUcK4b7cVE4WHy
s6fca8sxh3/jNIFRJem1r5o4jCdWGKXG/TsndYC8U2C3N66/XkFUHksPPCmc9G0mH2Bv5GCodiPl
MbHnX+4aHz+5pIsDBXYJUOgn2aFF4CYH2znHQ0IiRIyYRsOXU6vlipR8QwhQBWOW/mlLEQIjmyfm
8iGHsYK9lTzwgf4jCyJiJmB4qg+EcnSN9QQwovsZ7LJdlLV38tbQmLmtwU1s1OdEMg5miknm39AG
ogcTkNUTnqbqdUhT7dqtB8ecLUr1SDsqP9HjaG/2MPUSTWeHojg9Y6/V7uM8dwNIWYe0jv8oVB5w
YkhxFALK+D1Yo3jvsDVn0j71VUTuiYumSY+pgagT8lSP5fFD3ELkWZ7ZkXQBdc9GmDc5FaWvgkEW
mZrw5x1rpVDvZsTFj5MHwC71fqYqHL9grML02TUwlCKcogXOUtcJ5iVR0nCzAGMhjKtoeMwO8Hop
4oPtre6zzfAndqMSgzIDeqOrF5AYzAriYXRMFge/fQTzfq8hZer+jogGU2i/+9aDzidtB9TZ8cn5
UgOMpuu9WvcwlHuFABZNVbCPxC8mjiMKC8K9z838MiV2ewVqLIOlnzFFK7tH1MsvIM2tb+Enf/Zm
UvxSPbLOaxSsEg1eqOSRG1orT4e02p+t611FyjBrtgrDWNE0pwWHpU5LfowQUY9N3/8g+8BAE2zH
e0Xk88NIVtHVATyuVwFxXOj3wnEv8B9mVtlTxCc4/pjYtYNuxNCXMpLjjJ6wqhoRRZk1ABVdbFJ1
E9apcZvat3Ki56Cu15DiPAvSDZPBATFz6FQUpfQazy2sY+/C6l1Qnlrb5Vl2/D+MnddypEi0rp+I
CLy5LV/yaqnV5obo6ZnGe8/T749Fz6CtM3Ni32SkA6ogSdL8ppxa89zXlfc19V7hMnVq6/+c7foA
551vqbdAZJSfkdHvcysLbvQxGPd6pTYHZurepQd4drbAgYI7YUtK8Zm8dRDuHSwBO181D4wA7z0M
fp/SAY0ihxRiMsmxNYPXPFPs2y2ohsJZkzYj/6tdQxGrZ+vB8hk7eoMFjtHNAHpWnnfyA9/bhx7q
axpd354p805XA15F3zRu5zpm25TRx59prh9z3HRv1Bn5JoSinrEv/ctaHKKg6txhgS6NkdkZH+Il
WMRzzHzETtis2+ehb6eHNl56blJeGbTPdcRQt6rTcxk4arhPHR4jmLCr0jL/6PqUkYcVvSWpjs6h
WTxZxmifxjxi/r0Evns/ex08tFaLj033nDpNchMyPbhJfSc6GAUEANjY0a1lm896YMDe8EZaFBbu
A4gr1vfi46DUz7Pus7jGGgztH4EzLbsIBsxedqShCgNLNK3F6woE5j+B0rFfhHn5pfCwyzBCJLX8
EqTGmHktyyz4NTjIni8bAcqMxbZ/o1QYbsGR6I6JB8c66EFjTcEwMeP0OZalkTsEpa801OK2Macn
NZxHqB2+fRhRpdlPSxKZgmnfmzwsM3UBmjlhCq+kQ3py1kAXeWZxCyLjMkwwUoArPXRm96y0+D/h
8Jwc9K7CAVAwc+FC4LfAnx2dYcrhFMzuw5hqGkPBLnv02Jq7iZvqbQZu9BmvDdCGxY8Qc/fPao4X
jNf+6RY+jVtWCZxlqaCedWY6KQ3K8VztXoKJTxgAK085+FIbDfCAQaWECmBPH6TAVOfmjZymmLXX
qA7yaxaXdNlj5xxqKwYewpYCILhi3hcopkVOgTuxYu8xwzPvBw1Kbw1QQOkAViUN10NyxL+PWWC9
JHP4FiIFh/joaQr88uA4GE0uyLkDAO1DovF00f9NFdS36l/Ma9rbdsjO9VjzmQQVmDiJf1bxlmXZ
EapgfXXCb0VeGl+QkEeRc/ykJ4F1SQfl08wiwEJvVc+VuRgPxN/VzrjE3hiyW3/w4tnDbN56iNlK
26c68qWtmiP8Z4AYt29dU5/utDR+HVVmqWEVIKMYQhleTJoqH12bpOF6QIHeVgWIIKu7k82GN1iu
0l6FI9LpVzc42guwXRdpbGViImDST2sLrj5P++ZQpLb3BAvAeVSn1xkE35MBGMHOA/xu4+RLycAA
+coIaGXJZqok51TPGPOVGQBNRTknnRsyfjJS4C/WIQ86Y4+9eH+BHVG8dmbdXEbYIntJ6nhbgzeu
rV3YKA3muhX/p+3sg14Gf062Mp2LOJ1vEf546mfA3iam2o8BUi6PQaPV7Awjhen0Tnq0ars6l9DA
jQB2hpIgMZfx8xamhjsgFeyEbDIWwc6Zx+zILPrRYJ2DXvyQZY9dCFgMT6tXTMvaa7ZgZsoFVxeC
sLiazmO04EZrY1KvACPCBUkqwaRHb4pi+Mf4nyzJl+rZ8trVN2XAffVa6HS7rEgJBejZ6CCntboK
Dv5pUg0GhuFr3IAU8F/GJkhPAXReuzXgFg3jC0LlqBviebfqaghGSHBDmcmEwY0dlLwX7Q0p6PwU
kuT4x+Q2wQ24LGs+Mljll0hU3mirgkt2kWgys4IEC4u/N9QFaF+31VEQKpXztEAKGcsCHOqBWwcN
Xg/+LlG0ZR2B3AAs1pFdlW+Okh8SPF6fpz/NfgDFvNy4ZjmjxDZ8oq0l6nwUqKJkjnM2ZRepiaUm
dwZZRLzZpaxdTiIx3Nynne1k6UF+ZYLWNBuwCJ8trn7noFHPojDieHtI7sMVDOfPbnl+oxk5lxw1
atkDliCR+y/RmCkyW1oY30kyy6pzWCo6/jPLb8rBfQY4bFzkkvIzvOAxjKoBcZK+Onpl+accl44B
HPPlMa5PWDIFL4XrfczsEtLoljeWendGagVPJkAfK/ZXWgO0W3aoxykdj6pe/xA8sAQDMOquhl/H
eiqSI1k12JgRVU5KH+82R9n0XnFeoRp872EuHr0m5InaSIie2qR5kWdvJ+7jwLrPaa4NunULF/Er
y3HLTllxkzpM/1qchQFN/v3QwA7rQKib4CCPS56GxLDnZFtXotIKrFD32Vfudl7R5zf4OnqgzyS6
BBARaBvKudKYRaEvmMwAEYA5p8xo5uO7qBzt4EgBEtk18ps1Oqc9aCg7usj1xqZhjbo5xG3yZR71
G7lz612CWrorrHQ6yL2Wu5K0BfP/VkN8ZcEAyDORIyQmeWtzkLQERopjSNOFQDQRfRy6T/Lg16Yp
t2ZrDVJSs/K5q8CwH+RWyI/U+5r70waFvmcFnVGuVf3RLrYhyF2u99fMnX4GeGWcMkYDtLoXrcpb
mLbhKZ8hOrf69Elfug75bGex7ZznYAYJjOveToXOiRJug56QleTF/3Phd79BotheQXbXQ32tuT49
1GRykCaGfpAuQL7vHXLjFxtA1vgphcu73twVTvHurXkHqvh4Bw228YoI1uTcYN+da/MxdsPvSpep
x+0O0wne6I4LpXvrXNT+KcPE8iS/pferx9Se1RMajf28b7Lwrh10BZjH0g8tr7UcKbH/zPO6ckY4
IEwO0hL6OD0xhGHqsjQEfUTayYRjvTWfpYJdzVQw9f2ABNtFWvDYWcNlyi2mJdUxdwaMj9wFXPmf
17WL9OqHYIW93ACusABStrY3x/euvgAYjcKuF3kburelW5aWJMktr2D1Z+mRLH12jr5TDWBW0icn
UOgjpb4E29v6romuUSmfK2+4eI25l5awHoKtwFl5axs2CKQvZMLenFHovm5v+NaWJU+SwdIK1b4/
NYD0zqETnaTMlMYuNbbjPzZBSctTk9h6jKTX6IdySX7IW5ttWeH1vnY92MqxwZ+a1wCu3C4FHlOk
gNx6G4Tz8uHQPYimgc5EddJP+FCwT8+4QJ74YOsYgzqP+dw+O4wNmB/e6axYzGqxa6FO5IBShrq7
tRas6jyWz/ngdifTnBlKNLp6UIOCtZsegZkdG7wn4R1M+WIXac5DfQii8tHJqncPXq4q7WB9nba0
ZG7NZGsrUqUY0vbSYz8ojVGCeumuJaYn0JfMGM6T3H05SQGecQKzQrPrfWj1e3lLYLWTK9F3uYNr
fM0tRJRk3jLhGnyEVPfNFi5FyA3rYiW9sg4ONSRe8A1jon+OeuDuyJgc5R5LII89XoYnCOUyR57S
P/JJv/FiIzup83ibmCUCZV53kU5Go9du4eyWqOcewiJYvwBG+yek/OwqJ5QnLzF6+nZhw9jR8Oc8
eE/Yy7krZtlP7Bcfz7NTLi1i6wxUTXWuHLf9Pr0dtUM/Qbzf7mKZOfSkyfKZydzMOvgWdCEhlcAL
+Aou2WAk7iE/KlXYW4NyYqCLMmrWcdUxk8EWeN3qPLnOdQKYw37uGXokGsWRvc9wDFtHV+ssKtKC
gj03XVs7YbjUD7WRGCc5v/wu347Ga6s/zkbenlTTeJanuj1aieVd9zM2pmg3FgVK/1DIf0/Qto5D
kW+/pNeBHdPTEkcapg9g/I9aZuew89t8uEeQ3bwATatuhLUzRF11Q1v4VYZZtj5feRJbH7M9GD7Q
f6XQM83Jqw8WBGlkMbD8jtWCl8ClBz+gEHgsuWXyZKRZByprjxbwYL/AN+SfzlwqbD369iTXBr30
99tN2EolJlX+/6dirDbCXrqX90lGCvJjJLmOxbe0xNbMOcL2gwEtwgwy0FU6+6LisShV5LLrkEui
OGzyqq1R9rV/w+rXD6X8znejjPXYMnf3wALu2BDEHoMPvYxf2Rxh6Vpek7lADmYfTOZ3tFZYTw77
5FI0Yagepfoa9ZcvaAQYBO/wdRwnLVVGdFuw5U1zxpaDhlKkBkxsGYTJ39mCFSUp6Xdj2fXXl/MI
E+d+LNB164k3wNNPNrtU8x693oJNqD9c+SFmfaO7unqVmy2DOolt937LYyMIzesAAshWWa6+Jbdj
JbY9xq1gO9+HY6P8c4dQB30YfaZ0nEi4gS2StLx53PGEafxSvv74udSKXaQM6rthpDzCteXNPwKI
9ldprpGuOoCml2cQdh2SG9JS/j0qR69dFaCc5uKW6eEjFSSAKbJN4T5wQoTgIaVbwTYHlAIJtnqS
HPyfg1bn1/XXLy15JXts78w6nlkbs+R6et6xf/LPeyextZZEP6bloPWs72p9vMDHoxSNjY3WftVm
pGalX9lGD3Lsv+VtVaR0HWdLdAvkeWxJiclx/3nWd9MZqS0VP1zq3/I+nPXDlYKlw8doru5CGH3L
K46HM3sV1bzOVeWFl4ClFMiZ0IiYvC/LbFuw5c0ZnqDQ76hTtQbRtZJ0t3Lyreq7Eon6ZgBCiC34
tUXLy7K98R9equ0F2l40ydsOkyP+M+/DYf92+vV1nfOF3F/EoP3Gg4tDG8PaZSwsH64tWGeyW/rd
WsW/Vf+Qt84nltOuV5DzfKizXmFIvDtNGX6pnRfupWuQOajEtm+09CFbUmLbgGyr/CHvQ1Lq+T2C
Af1PrUYSISlsiHy8nOy9M7yVJrxGJVfSM0vZTKuzKjvpXvGyde+AqaCNb2llXmjkkpaen7FQwIqS
lVnuunTkB1Y776V7YPUfSdYGZeDfdLW107BV1hCkdynKGRIm4m8HeZISbN2tJKUpODLp3+pszWDL
+9CEttOMQZOyZOHC9BrU2Tx0jp7Oe5n/JgAMWC5KxtegHaLT+sbLTdmCtVvd0nK7/jMpBdurK8mA
hZTf3bekP5xB8uYsATuhJbxGW2e/DqzXcnk+25ENXiVM3rKrxcKIsayQvJs5btXkWAlkYLAlJfah
nnSiW967Py4lHw4ZvEo5zsY9qMCnGioFrgFSg5VyQwPJsXy4Shzx2hfpuvwsybKL3Jky6fPsMqvO
rskc6yJPeHui67v/bjHz3VBhqyoxefhR0bOit1ZaF7lyB9ETI46QSdHRyh5mr2Q7BjUXbXqQV3Rd
p5QWMM563HyVF/n3qlatBkess9k6adgczPPsmiARDEsc0poEdcNu5W5L+1agoH8WWrty0R12ZgsD
MjrkbeXD0rXgbOr+rXC2LTYAIhXtGrmr8lzqDCqTXhWvZQzPRPjk+vKA5xbRnXZdz/xw++WmvntE
69R1vesyZ5Ho+ppHbE7Onjkd5S7LZbdAfsCWlBv7IW+d1UnJRzLnVlOKt7+kh6G+t7HW22FjiFVc
kPtvXRGPZwMhwKMOY5Yk1DMESIsrPpOUWjp7Z4aDTM9S6nnAPPUkwbupDl4iLTtryznUpM7uy6Bu
d1Jr7rLxosyleVD7DJDeMBS7JuJVl8DLXHNvewA8NTBFd2nintQotPIjkkEYLjOzP7IqCWp4cq6N
HjSPcLLYa0Y0FuJ55uBeFKt3qT++Loj2TwGklE/wb+oDqnEjqhwkJS9D8ChL2J6oR1QgYrtKP8We
g7Kg2d1PMVoIDrCFk87e/tmz/PkprZqf8B0vvamVb2Nu4qqV+t/zkiF5jQ/8jR+oIMWz5rX3ZuuH
x2o9O7t+wIaD1qKOMwy7oKnrL/UMppcpeflZV1N7j6IO8KoI2S61WGwBTJaS59yq0G9SVaSMYjaZ
mhIcN0aM1cO4lLCUhJnAgKNAmGjnprDLh3lKqgeJSZAVhYPuWZ4jLMwivFXEwaGskB/yp+GbyebZ
uVUXKb9MrQzsSFDiOCwLwDvXZ+YWFzGq1yqET8PHSFRFwfDQZgWYIK8dmA83hXsDUoPtNY/F9hbV
r6mfoqdhCSC6RE++mnxHVlO5SlaZYdKN7iKqXAXCZ4bFbo0TPDWoYT+p7IQ+pYqm7adxDJhBUBDb
HtCq1OZe5liK4iG7m4ahe9CSznucl6DOgO3ZtC3Y1dTYCkI9S/da6eCKNrA7Y06YzY2jji6M/9eU
RPPDmgLNgfKvQ5vbjq8iy3tEZSbaV2G7Q/fUODqaZR6mqcnReANMXxiaeWM7QJ2BtWoH3daTdocV
PDIYOICXXljeVVDt7pol2JK0z3NSsIY6IG1kw00r9Zt8NlNjr5mGdiNBMQV/ZxZ9pewnD5a7F6Ys
NiNq8Nr7AEZde+y/JUP+1WArHVw4dH/eLRM+M8hE0ApFhUpMP//FdueXME/0b1OTgFZAEOc1GDNg
1+hgPc4ae8nWlFi3lZv3N3oft5c0jYsHHoEG5b9VPzWjQuPKUvNeNfrXGtWgezdKHge7aqC+KvWn
uGfjyEHs8ShJKWAr9DPy6/mxHnc9xh27aakeaymmfDFYruU4drDJchRot/QZh3cHW/l3J53NWzlV
3Zjag+OFF8hhOHVmyKKd+OBUh+0XtEHyKwznZD1vbcztY9O1x1xF1mbvY7HcB9kLRoUzi/ZFw1zZ
Nm8hWjSf4J73DywdXyWF0W77CdM6yFDZiFjTUkPyHKP8eFDivqouely4BgLUhvbDisUSVWDQ3aGf
1t/VA8vKZYraiRQ4KFlckcFMQLNxK3RTac+IbWp7ScrtyVJ1+VQ5YMKW+2OPI0CXahnoxWd7/LX+
nTTJ/bNd1HDOlvuH4DSIvGzy8KenzYyDiXKKRCWoghmG+5aW1ja2SEi+y5RiKekgdxyGR4AzIPAC
dK5Zq/+Bfiidkl5/resgvPT2EKDxHlbfy/Ik5fEQ1qdUR7WpmhWHBWvFxS2c9cBrE0TBXbcEQ4Lu
iWv453cFfZ9iJ/MW+HZ8hMIQ35ZjhofhEkhM8kxm2QWkABTVYi1q8Bv8j4pyyFp7O7obMQf8vxyS
ugP4ClU7fzxN2xWI3D6PD6XKauD+w6+T2nKRqSj15i5tFx4F246m1cKARZHyPlqCHIGJe0lOvo9i
YeQPkNfVmMX1pbhUUS7fbZUkhoPeLR++jn1kDo5dVlXCsvLwxJgU5cZ5s4DioywlpR8OlaRcuEV1
9OIgBL4eKld7d0Smm8euBKDxsWD5VVMZQ3Z8ngv7a4o9Kcil2U1v26lKb90xAnCiobzZZewzquxW
HJMi1F7UMhzuXL3+Iw819WWwC/VFD+uHjg72gb1pmC6IDvL16w30v5y61W9toCVvbsap2Mwp71PU
DN6iSvkCHzl4lEKzDO79IrafpAyk8DGFUPcpX2qO9VsyaOar5kfFZy25ShW+OdmL2jTQLx/COp3u
+kBL78clQNxPH3ZmUhO1m3lHnw0ab0lKHYimbOT47l9qMuBe6rJ2CXMpfcu8Gh1tzWj3kjT6ZrgY
uKYeStNCEX9nW13/CdMrpIusUT9GECrfmh5bBBW+3nnhV74BBSsPduablxHLzKfSHl+B0HTfrPLH
7DbuF0tx25usjJBOsvXuWzMDpFAdK39CRAct3bD/FTh2+w3Iln6YY1zE7cZ/1QCfoWHbDuA9icVh
e5yxhoUv/HcWtMjfhR/ydMsBFZvNd+Xg1Uf82koU5pziNVMs+6ZJuwnN7b541WFMf8L6fSeFCjC2
VxAYX2DyqveSZfsN+wvuUJ4lOaImcdW8KdlLso5d82lml05ScsZuUO9VtN50GNG3wTSDSyis0Lit
0YqBFl37qLDZ+T2L7nF3AIuHrCfSssfKH5wbKelb3zua2mDR7nA7mX16HgRjorderfo9HJ/oRpJO
pNrAFKL+VpI2RkT4QOr+nSRnZfrh8s1/kNTUZ0/01/mTEYPv8cfgEkaD8pxmrXof+dCIQx+7qiGv
ngD6HJGd6J9Lr/2cxK16C1hheNb1llclRlW+Stw7qSD56CKeSqXOHiRLAhOVo8iGwFB3OoarBe6x
mR08S/UYOtpTbj43TXFyO7fCsLA+ImNe3tqTU9xGHWS5RSy4vFVUgqarXGRm1ekQe7ho6XbUPIaa
gxX4ZL2iEJZ+U63KO6KbWV4kCUcHSL1evJXmiCSl0YMlWKpp/eTv0PQDVZOPuCurLUDxKv0Gijo7
Q8d3Tjp7H99sy7jNXcV6McPMuS8TC4DFUq2d1L8m0JJXPm3aPcM6DTciYu4SzFrq71nBa8Dv/p23
VZGYpbR/Vb2unf/teL0FANPZ8WM9zs3DqFTApQsX6TtQXSZfor9y1f9sjoP91jgj+kC5XtxloWGj
bFylIOKG+Utfuc9SdTTSuzoyvK91k6sHt46t+7T0MGCpa9RS0IX9DB3pp4L41TEu9i6woTu15KVy
x/hHpwEQswy3efTMLrhRbCc5R2movqCqUu/k9M78VS295mfHvhEwIjNGh3EyLqzZlqjultazZ6M5
zuvuIGyp5bskqwuUcdGouivpU+/sMjz0vh7f1IiT/y5Y60hxueXCIwH8jIz/QZ0DNT5IeQju8U7O
FjsumXYFnbByzOualGLd05LxxKsdrTUDTX+2zMQ6q/YAd3s7heWYtzbw8hsntJRjqhU6tlSDc7HA
+17xumnuNMN0TnaSTU8TPi6HvlWbz7yNKtAf1/nO2PkZbR7lV+O9ukPCkHQsrNPzi90W5k84iYhF
mvTztD5e2ixxIKkE87Guqvoh1tv6YhrVcBO5rYW7r19iS9A56GMBVqXjg5mpl8hi+b3/LQ7Gz0lk
Kn8pIC3XC2W5hlRcYf05pcOPUFGcr5rdZKgda/NLaKMNzhAleIRC7Z6zRVRcVfz0tk9j68xyQPro
QgUC49xYrJ/Rkdn+HH6jA/4O+VD5Uw/wQQadxAibQXgSuOZfGcrIete/BlhzNO2nvgOzjE5x8+q1
zAm7vtIewW10wHNwWIJ35RxYXPP9i64beFCNziJpoKbZ7ax12a3EHKdmCxAJhPsuQdYF/5pPmjN4
r3nqfdWmWLk3e8/jHiDfW4dpfSPJzkB5Lnfi7qrHPcJUGuOya1cCdSsa1/scQEjfVUOo3vdV6X+O
6vmbbgX6g6TmBQHu6NajVPU05zbSLP9JUmEfnNu0TD+Zhe5/9mf2EgureSkNx/nsn0c/c77FfCrP
7ai2Z6cdgu+Ffq6H2v5egsjCMqeqL0MwFF+xudv3VuR+Yh55h8lD8VD7CuL5AeSNrg+13Zq3FEQF
O8446y5MlvGM2NHES4TwmhEZf4ndoYWYWugE3eetQmPUxqGyO+s0YCn40C0BDWM6NHgjHyQpBWzY
Fg/NjNsWltW3gJ24ctBVoBswHN2xdlc8GEtgI8V76yrGfe5U8ydWAb52ZTR9n6IF6NHC50AHCsm9
VP8az8P0fawjaz8u+dGS/7/ru0gubfV91+c8wNP2TeAi+Pb3+bf8/zr//64v19WrAea2Zx7N3Ir3
AxP253KY6mfdMfWzveQhl1E/S0HO5HfNkyoIRTbP5ZL34Vi+nMhZKd451vkmSmAtbEuvatQTLSP7
nadiH+3l5mmrJoVj7Hm7uoZvEJSPStZaECbhfI1aPQRHh3f90KNjc8hGrXiUYDR5XkX/pu+0pjrq
YaLeBRVEPDopSaDQrt61SyBJ21Ag3a/prDr0TNfQevy7VPK3pBwheWjb3eYRgLYtaz3Tlk7p9ObR
fSy5XT967D9QJPO+JfCZaFRlfvV8uKT66Hya7N77YSBAx2qhNzxarovhaILeSpGqEbuvsIkhHl+b
UjkZujd/QZFhOHecVQRP36BlXeUaYQacr69a6x4nbO/B7zQ2upZzY17xqHPXPoMbsXAdMIyT3rTj
jV6HaHb/47CzmutYYQE5l8mXFEjQo9V9dAFZwUTvnauZmiXiOq3/nDmJ8oxAdHfQLx42Ysk8o+li
oB2DCLlj7hiCwIuJx/qsVFl/ZvKHLL7xqzLb70iMDF+iGCf4pGv7x6jptYsat9nVH1PzIQx0PDGU
cn5Lw/QXoMPsFweH2MHfKKaJOhbWv8/4yZyNsQseqqJpnoslMFSGh2GBXOJSwdAXKlIDZMNqywct
hRePZLJ6HLyie5D6Ug2DpyOmkRMGaIjTJIsnO5B5vGT75DlArOOIL2X6hOgQBhEWxmhGp44nfNDq
ByvoknMFteY+ySBVGKM53zkuyGLY8fatkw3RtUDK+NYzI+vKskdx403zcJNV43hV1Ki8zYwCYx+/
j+6SxkfiaXDcu6Sc8HqtWSSJusQ/xW2r4sCg1ifXK0aIroguIwDVP7E/UR7T2OmefdSe0A0GO0iP
Axqo6vuXucPqB3Pn8TWykEfuzF3fhSxKBYX6uWEPeh+OqvE2ui5a3uiefsF7pt9V0TTe+/hQIUGd
p4dqCiOUsNCP49sE4cNP5z+Sxj36+JF9Zfe6QdcmWrj2c/QClvRXZKvzH0pi/MHCL/RyK2ChPHD1
U9bycfYH89wvZ3Bj/DvAgZVYPIxMqOwJkU4gJn8U4BL1zvzhgTVgCpgNt2ijjk914uiLGv+M6Fp9
71lThxQybwAzo/KSNRpCMoj3jQ8xai0MysdLbirRq694zoOjwaYVI/jQ7KHcWf5w6dNh+mrazJ00
LXh1C94UbcoLZAPU8WsEAPAYlEN/kaP0OLnWxqDd5I42HFhLLG5gBMVMVRdksOVhyOG3uzXLnBBE
lCoSe5dpLyWS+bFkqz5mok/IBbbzSF5VufDQ2MDbZzgGPlhli5Vjq3RvHQaWN6OvZshXcEsy9LZZ
txxgeixJFO2849QW+FwuSd2cIC2ZVnGVpJ/W2g52YrzD5AGSnO0wKVgCPQ/xeyrNqbwdvaTCwYKY
BFsdiUkeTuPUbnQgSkMOGuv/cNyMYFQJQf1/nVuS7y7t4CNwZSS0e5e3HSLXH6NyvsnSr80Uhq/0
uf6uiB3rqvtwK/rceFE9xz8bQ6js55zH7HhF/GRXxUVScpBpeC9tl3n3lqVckC6aH7yugVLY5u2X
fnSqnTE4wY82UF4hFHl/mpp2yl26A3TA94GW6xEVEOXtsvgXixmPqIPEf1RRHfPZadqvi939PrG6
8p517lsVEfd7iALVfa5V4Qk503mXmGp1vxVIKQOs3/VMLHmK1tmr3RsQGZyblzPIIVJxS/b26Oyc
oWbP8p+LfDi1MibwhXT/LQWjimDmcpHtBJJMB/XC5ld8c3AHxbnrxgADIqxDcXxR+hAKie48mSg5
PqX20vtqBQgDM3TXPJi+WCql7sVhqeDeUTEuiVWk/tfkkodT93AfLYHkAcHUjviisQuylG4FUk/y
qlrNTuaAK4AkW9vIjxGyMIcunljer+o/IogLXqHW37Rggv7Wl9ObUzJpr6fGf8nnvD8AFeuf9S5G
DdMZs0fXQFQlRsTtfrL64VKAqkXBMQKzj23V1Uo9NEGWXnxw1OghT9XqlDHXfVLR2mXFgNXr1KoV
FtaL7DO/Ltyz5u1+SWwUUKzZNL/jKfrVb1L7Z2n5NyoLmQFKOPCakjphKP25KFsb+T4WGdjQ6H6N
k3fn53nx02jiH4rJKjW9JQB6UEOW1eOGZSK1YCHpmc3Z8NmvhwZNcyYQUjo6YXkbZlABpTTHwvPO
7+dmJ6VxGmZ4XqIpJ6VTa6cPtWJ+T5YzseORP6Z19SJlsemy5oTQEmPy6LFsVeUhxkmIeGDN0aPE
JFCz4Nusq9V1y5IYbqjhIcbHZz1qK1WdzDnHbETtJM9pQuQm3QbeKeKg+63edh11yO4bs7Bv/Fmn
7hzjSgUT6WVMvJItIp/NEy3Vbj23025VeFRw1iPtnM5IxUiBBKOLatBeWerUijJVp+0YzVd+lnOJ
st0/p3lXxXJiOGRy8u1sPTYd+96ZysN6Xin205hLvKs524qyxw7LPBi2BxFsOb0y1FAEYbC+O1AK
1kvKDwwz1T95pvm25hnyC7aLT15CE/SdTr02YXv41/+01f59Xu3PLEC3Yf0Ny12Q2Lsfu/y49TdJ
yXrRrsweY4RdoYqfrdZVb4ulmlTwzZplHolKiQST3H6Jmm6HdMPwh8eO0L3SDSdGG9ipjc19k0TV
vsbAIoigmgVN/sMqmgkNPTCNvXq1Q38+O173F7Dc6ZAirKhGP3s9wTrStPGj8NAH84buGqbtn3Xm
eyfGTLcuEqZRpUcHzZ4WKVvvp61gkR13O6WmI0do1kQO3/VYY2xwt3Lr5I155gUS3mez6b1dz2uH
rsf0WvsV4OLusxaMnAyaH4rYyUOvNndODP+yAvXEgs4xZXWrMPUfYTHcKex6TgWWiBMSDOWy4Vco
bDok8H0v8IiZpnrJbaRoz3WbKE9qzJS3xM/oqfJvTcYi2MstWcPYQ5NKk/s1T8PEZTcXQ3bdjgpY
yTtkNZJL+KYqT1IAB+1HO8O4qtoeKuf80lQvTWoOTwMDodap0ULPmZIPM5ARxMtifkjwWSkxWcEh
B9uDqnNQdmjH3QjV1PTAG1rpQ6+NOIAtwZT6z/UAjz8rbp1gsED9ExSsFu/hmI0nvUBrTPJyFBjO
My5rLJj+ndfNDCSQNNXPFS56hWv5j9kSIEfhlU711NrINaUtujgjY5ineQmi1Cgv7uRMO0nSgxhP
MWoUEIaaNWvLb2zzS2S1xo1kuUqlo0s2ztiFNsVR8iQwdF9nmwjNRqnyrgDFPGNq1gtLtqUX7O9O
RX6VC0ueHw4722uNQzvV7FgvP1IKo0TNby0bAcIly2JZ/cFxlMMQhPFzUR4LCMFPraZFz+yZ/xqj
yr8OmnGPEHl6N2JW9SSBO6P1j6yVddry0qnPMXFDmT9RlViB0ugbeF53N4mVWE8s9lvrsV1kH+fC
x/0obJt9nrtM2vwUj6HZKt3zmsYhqTrVRWruwflSHpaWfrsMnuPGfZw9Rgf9XLFXVHXmk+clyqMV
3QZLwoji38Fo1d86Vi1vJjNdpoXwfXD/A5ix1RsTVI7Sma5XTuSohY13RfSE4V33UBbTYW1RcxkF
YI3bHarIzWNRZ8GzySLZsx4XL6UfjLdSTQKGZPoOW6DyIkmpq6GyfrAqkONylOTBqEihJCT3zOHG
vacG3lOaG94TutzzjWF03wO/RiVkydedrMdJKt75sQvzX6qhgHll5z68lxqM/J7USDNuo5n2V0xR
e1ECz36CLOo84SBWHbXQxctgnJ0nKdBaxD3Vks0ZSUoBginmQ5UyYMR5Q0E5NmzZSjaMfR/R/ya9
dbfVDVk7xcyscc6pXsUndwIxgZxl+FzChjhgz5IcDQdltL3TVv7J8AyUw9FveUbqOXo22wZuqJGw
fjCyHuoaKaZCi5eJBIxdZtyycPPU55HRRhlgh6dgFuIvSn0+wsO/Y0sSfb0veYuXH94aHvi7xVrF
xxz6RmLYNWfsX9+0C0uoWyCMEpNgEKDkEjCpBTgpmUjXdmdPZ8d7jBF8KabXcAVeLThvlWH3/7B1
HsuxMl2UfSIiMEkCU6CcquS9JoSuDN5DYp6+F/oj+utBTxTSNZKKgsyT5+y9dvemmyttloFT7GZ8
+O8DNTJWh7+vyz/XgxLlq9iMR+PmpOm2X4FsIpxH8s9/ZLeA3aBB0hSAu3v198Fsh3kl4Kjb+Bv/
91Oz8L7S3ISB0VdgH//+WqkVh+jfpxnYGZD/ecaYA3A+Qzsoe/+7Yu5CBEkOZyRzJSPEv6v4v78G
9nLeujIH2CfEHeAww74gdtpiaVjsxp9lFN8RtIiibg8z8V+hbTzG5Dpe1aN6c7is55Q4sP1giI9k
Ed5u3lS1Od+m9s6sOOXu7/X+d7X/Pvt7B5hhJTsRc600UtLO+miGXR6L40BQ25W06uYkOSTkbdb5
mj4eJiGfC161bc849DF16LzD3AJGR03uAqRfNTvMOkzMmymt2hTXzvZm/X1WAm3YtWBB2HeVcdVD
tohbyaDLaiDx5cV8+X8uDBZlrpv0ehCKjhFoWhnR76fh1ib2lygTbWfZl3rq5qs+kdP/Plgina8i
c7ty5fJRGmZ7heW3vfKqFuj436eV6ylj9/fpX/Tq32d/H3InalE7edAwNu18vcWxNFaLQYei4/97
YzWeU53SEhDA5hHdXubfh78X/N+XY2lBljHIzYw2D9O6aRT/Lkf95zn9+3RYaXhVpbOE/70zf/fp
f1/+feYZE/FWGHhZvGs4gXywNtnffx/sUSSHUdjnfNPe/90Hfx/S7cuJEcd+TfvL3x81kU24Q+xS
jfzFGqi/RAOpKd5fVdcPhdF3pI9aFR6wzTX2v0+d0ZxOOZAvTPJc040P0QpiDP4+/H2ZpVCIjVT7
7SgppzPBkIO/9o4iFUXL5rPj1qFFTNdQz4sfl0TrJuRTh7rbcoox9ehA7+fbK+Yno9nAutQj5MbW
BM5hpV8Yne/MUuEbza/Luk18GGUMStcmuUi0MNdxNAbM23t/Wsqb0mCLqLzWDj0oq2e9HQKWjIYR
Op3Fph1P4Aa2o+2q3+O+N4/rRIKQdMmkdV6Hbqj2giEMKvZRkcXSx/t0IIiSJHBNlcxHkAmGbLgs
GtmtMA0ZLMai7SJtIBZGmXvY/+Dp1mdLFKeqaejfEUmU9uK9nVoyC5diD34p3dkY/ephvCRxp/ts
jjiTk7oOewwZyXgB/IqeJGOkq+mMXuOMpgpeqgAoW7qf2i0jerBQ4dKiYDgdrI05kW/s9mEDoqJ3
6TWq+bd3uDCu8ohK4f+vyrvES54FKQFbUZXpcE2JKE0N2tVKB3xrkX++EJrZqt8swpGto6QK5tV2
DxGsG60ZjoOZcBHg0KVCcqVFgle8nwS6mOnFc7fWJUGQ1GP9t8PWva0thgE7xpGnKj9Y2oIRWEPv
P07agYpiDZg/flA8Jzt3wb/faDKHTYRMx12pPQXeHBc8GvJNXnhcecsxd+9nEEhHJp76BTEt6Rku
CQx6xRvd4NLFMz/GAIPd2NXJ2hoFzClcT4n2O0Rky3Tz9XYHmZkcrotk/bH5y6Dq2ShbDtmaE93U
5vjVltCRTB7RwJgUYU3LxLwxcUjM0TMR0hC91HlPAq7EJ4aDOyxoJ1gCU/ia60Ughw0pAmvZn83h
NWK/CKG8+uQykw9aMsJx+Vmy9VKYEKsKUOUsEL3s67HV9mXcR/cLxPW1df81Bal6sR5/LkrbDy4H
wclQ4VYAKmklZ7Rye9tLvjU4rH49k01szOub19KwoAFpaD8OEYlwjaz0ZBl08rxMv4e44AbWUoRR
op4Ww90ThIt8JEGKpQmdaSsnJC3/yltj3K/tPIZLUjR7zX1JtKry7ayMdl1R0Z9R1d6WWn1ZE77h
NNAZTA3jNp6zATTlchr1T07+SeAtjtqN3WOfE9XakddFP38nvebdGBR4FgBJrkXo8aBeUORawI6y
JCDFs/SpBo1ghb/qewSm+sMyl37mJEdbaLqvQHbJTLwAEmsFIkkwXwX1UauHVUb6igsxVDfGo2HF
Nn+3vMae+ozitgPqVH9n69tq5sDXiuQLcW4Z9uYzEYrPCr0kUxdoqdPZA5m6zTaGeXRDem3zMjq0
zBABy8j8pX0DwkS+Z5N9U88M7QvvIkz+WWlM15ZO9c+anu0UqcND01+idSRAtloOxPNK0mWr5Lj8
IzmbfvVTXo0fxkigvD4sdyKj8h/XDddb0wgkGp1Bn2CFroBMjmiGARvG3BNBV48AwbJPxUXyu4ZQ
YM3STs1MkZUIow2GA9deDwuHhj+RAmer2XelHd2TbTjsGO1kwdw6z3IuQ6saWQg0MLRF8UbGfREa
HgPvvhtSv+/LV/SimBwHztBznpKXhHpTdgQJbzmxKKPnXa8VL8D870GnuX7/qiQEujbN8d1PJzc1
v2st/y5T86tvLcICO8j8OmcoOtyHahqXvVsyLEgNtOxugY4oWeI3gy7oXAL7m5b6Uc/am3ZrVFXL
Noj9sXqH6IWJXzhBKtsr4cO963azJje7c3OrksxPa0m3ZBPqtvF8qg02hRKNkATeB+uFVVPGQWac
ujK9dRBi+E1R35R5/Vtazqlt5WefcvCaxV3iFmUo9OKIUIV+UDSQ1zJF+Ord6WogzSwGVR22KNB3
o5VB5JlUHkqNNHpTGxZfs6s5jCzty4VslEQKIXpq7QShUubgyMMyd0/EvDGGLsWBLsDBXulkJtVz
Net7Qar33k0k+mE0K6nNbabVb55eZ1cqiBN3Y4g9KCuBNl68LOtQhPBnwIWvX/UsX816uVcyMEvZ
7mU8X6+gOXMJea4nf9KQ8roGY+3WPZzB2mSiJvpTHkXItOVhSrXQTcm6f1/S5sOLiyfZjJdZomnU
p5dkKI49Gpx85p7Ihn4Pkg00jbokgAMRtAFG6wo7zBtO4FoXWh3PJ1R5uzi2fT3RxF1gxsGHBhpA
dkVsfyzD/EE2dek7hfbcu4BshtR878v8awKnZ7XzO/6yH2S76GKtw6rS0yjKpwUbeVDo9UMzAi9P
4TCpHEU11+NRECJ2qBkDoPmz6B3164EBJDC1/hSP4z2ZRmQIuvTHp8H56UUPmoIdloxtot4rAfIX
gLKviYnIS70C21RczKG6z0Hz+MY62TvheYdZeqf3sgfQB23oVM/2AG8/Ryy/II9IyNEkjf1MKEZ9
g28YCZ8DNt3kiWwiOjt0hQf7Sy+HS65PbyO/FEe/1xQRBqTP4sXrtDMr3yPissYfR4dLH98YJNPX
tnkYsuk419G+P/ZTte+5LCwSnPyZHc4+s72U+n8CBew0NyldquNAnpreEyw2e5e8hvU5WjnzlGo/
pTy9kxv9FAURyjn6tGruXuU4XExvuBvdIiDP4b4Z4g+75NyIhYzohql4d/DUwyetVcBohpQHQfTn
yr3BRABsfEXZ0BkTFc28cy0dgfF4EJwzTh6n5bq8IXq0ow5IdXpVPC7jqxxoKq+FO/tweG6LbO79
1oEIqAsER1YZP9Wy+GmGufPLoZjC1htJjMR02CX6Seneg2NRRC4J5OwqVmerp8puxuhjHHju1tHc
S2DeTq+uLbp3kFPyEMSd1AqmoW0EShTtFMjdVxiECJ1iWmgWvcNOWVxkh8tI5MnKgm6U4Wg6HoZ/
1/VVNpVh+diXMKJUrul704LZ0HfpAwHwQwTbng2OSvLe+9bncbwYgMg4jdlHNxqeNLGA3fTGDzFA
Gl+0FN3L+NH13j5WIEX7lIxiL/fCghZBx4CjQBgfVrrGw0MR1oosaGM6AqOul3Ss82O5KvdEyOSr
kwLvYQcfVfNtDNTGy8TjWcPXydKL0GoS5iYYihm3S5s+GCw/Ie4kVE3k96xpe4nT+peQ0cQXxshY
yXqOepegkuqfAbnOXTtcEgaJYFHqks9ZXY9xe5YUi/FQ3SiPoSH5IqCurjEQvVBrv7gMLQI73rIi
zPlrsTkB5K6ab1yPrUYuYe6OW8Igu7kkQCrr4ai2r7nZ8nRMgexW/dZW5UwxXuS+cKnBZIFuI05/
Ff3s4WzXGyHLnuG9zdOzXU87w7RnCitCM1IHtoMc77Rpbk6plt9ZMQU5mbSVaVcHi85U264TBW2i
Dpi0rV6WIQ2hZ5nE/+BbwU7N0ewlRssTwE2j/dL0+0zr/BRJayYZeGBaeVM2YMxA3Au/QG17XO24
C3uImN6UBdlqX3ejhzZ1/LG1K6KWLynBrBVNaICPaO/yZoeV8S5TQuz1qn0HsnA1VivE53pDNH+0
guDq2TMw69fJcyMcKiE0UC5NAr/VY+rOOgUziQS9cg+IlmyiIZ0pyCTmHrngCrE/sxEEpJoWMtul
uRfW8mTq8tJmPIEJVzgXhEowlfyxnUiFxQBxuNwlhjykcv5Y5yuUM88FilSfXJB2VxpcJ6LEb3Bi
IBtZOa9LvErDsrXg7VcNMt+mbQugh7yZ/Vkz9pLAI9+ztUdRi70CcLstUrUPBxUr1IKA+rDR5Uj/
yFnYNOsMOvBdJdY/U2rLPjIVsGQspBANOZ4WBXg7KkLb4+6vNbwDFCbEJib4V6jxhzSBkZRbv5Yc
Kl/OtPttqEmsm7QQbfCCpn6furoJVc4Jc1JOfc3jLnFs85OGyw8Zys1Z5UytTQb3C1FFuWk8AOwr
Q6QyGCgtI9Tz2t7+wy6lRxyaJoN9Nz8IGy6tMc9Hx1AudUDWBKDmeugpw1tmtOCoh7OWcrfVnfD7
onnOigo7krwCjBmuNfXzNHik+tKk8GWRHCYSx6F2rjcSCXsjvhfD+2rKNQsRsjXcpuO9U03vTj99
QRI9rssSSNP4qOfUhpY8gejFfBHNnQ2fZKoC5iB6Ix5V7tyPvYstIyuvlTsyQGl1Btnee2YPJNqX
1lM0PIxCB9UNQ5QEMRJ3dCcK56S6LmxxEYbk0Y0H8pyYY3S6c9tw6lB1NYVJqt8ROPJsKlIxvbHa
x8nykES2Qgvo3DNQIcAli2A2r2+u9+BKDZGIubH4ymEOhiGjwKbABF8Xh5lZhwsUW2LOfdWNzBuS
g9ZU11XxDDbPY9gZHbkng65JrN2cGZzElME/NdNqp5nSCtyrPgbYSdMP7QLZ4N6I5qRydlOrv2lF
wahlNA/RDHNvjgjDK8Cgtc4YxGr4Slqk97Z1or7oq4ICY3J8m6qS09d0q+cnKmkb6nBBSlXqBUat
JD+GPITC04IIbW7VWkbgutn34iRvCXPKZRnLQFOwATPPXE7O8lqLtNhF5qEQDKQrfKh4UOOdJAem
FuNbXsVbh5qTf5TxrnmyC9gQmJV0Bp1W8uq0Q4aJdJH58zyze9ukeu+biZJDyYExYc94OCEk2nM8
GMrfTURGRp40N0Oc7C2CRPbeMp+b3PxXaBh2kwzy+8YbaocvFEnPDMTrvYZGxW954nee5nA29HiU
pqm/qZa9BwV4WWi3o+dqwyiPobPV2AJbnAgFU62sx/tXRPRC0vS7joqL7mhAzbOGZKHIZvSU9scE
wIaPaMnxu9r8niywU8WzIZ2KxC3jwzG0o7PO9E881DxW813XoE7hdX/Dm/mkop72rZncrCCHIfvm
eUAaLBSC9bZLiHC9m9lNeRQxHFafSGKQfqtf8i1vIo+I5ZQ1yiDovFTOi2fM56UDRgJnjix5q7tV
nfiseLNAotynuWcetC1yOWmWS2HrUN/TatynKec0ndq/aaYXnlFkIIjqt+VQ7rp4OfD/mIKPMeDb
5ESs0HNumFpIAtbhBSNp5E9thHro25tfW9d6pbf95JQj1SbCVHtFcUZ0NdaJc5F7HFNZoiKLgpdn
E5Etvd62Q17zrkvzozXQUpVoJmjYPtRcPL+arHutyGkZCutNMbc04kmFpP9sPBUvviS2eIpXeTQK
CnQRE8rH6kQFAGmPM6xrwm5tRwuhMSRhGlZ3XhLfNz8svBGTnwln5Zyo+0JwUpMdfppsIhZF6G9J
R1DDYtbkQU1PAEiLPRquu8xRF8YKGP204kYU8RByCLxMG7l1sR6Nz7hyP52xf+l1bszcfiH74tGU
VShicgqJAIYCTpDsctV3PC3YulCIH3tLfxsH+5/mKPrKKN16i+y6TKcZk7H/O2tq4ZhQp3a8yVs4
4CwAyOA2eLPxHm2HV1eLLyukQpDal9yUK427/qtp533raC8FkcS+k1hTMNUU3rqNmiHibqGKGava
wyoudN8WxVUdDf8qgYUiGVeglMifuvHRKcTZKmUfmNpITVUhv9cBVM+ZpoViy+cdPWOHFZwo+qz+
SsrkCLjiqkuTvZ7b34nb0afqmAKSpEqUYnowl+YmlwSKdm1xahSRqaPe7FCFf+ZGj1zUJKHbTndZ
zuA5G9C/RRXgYHvHr3Aek1snrRAJT5dKM+A7SSPxMT1Gk/UQDVgoouh3rbQnkyihWdbJk5Z/wEys
7NUMtFhHjTWZNwvssdAajC9nHE6mlz7WE5N1HIDfQ7Rd7KT4WAz1mlf4qklbgH5V85rT6WbJp+s6
Q54XxZ+UEJ8Eqya+U6u93SwfY7P58nQ2cq30UASuNexxE7UdtfnWqZwPTPGS0FpozeqpSQC8STch
+fBsEinyvrqUBXFKtf1QupNggq69r/F00VsQ0l51bbKEC8c9DHXtBuUE5K4adumUvqVFJ4Lf1m6+
bKv4FzUNWkuzvi+hNQ5OyeIiO9KW7AE83nmtpl1EfjwqJ7zaRnPGZ/RoagpxOs5fXBbHZQJLmJAN
mmU6Tb2xUtyNaM5XYYU6M1UYXDFekGoK9GBY54ykxDTfr7FzxkH5KUX7UazrrYLzxVhNXvOEvMoc
Wps2hl5Vo8F044PZZYEzjQiONdKisvUG89IV1Nr10NrWzgZvwP5jkEdZBK7J06VWXR3JdICijwx8
dkcg67yoxvIeZofmjUM/xbeo6LiLq2ureBlFHhKgetclw1uiGIFvt+C6EDGFsETfx5IbBf/EzVpE
Bzrib5Ez3NC5vY0A5XNKwIdWtMaOFKJzIcrHITHfy1kKDnoJZS1+KteD8iQGNsYqffyTCsQ6TRma
x82R09gjodpvzZB9cfp9wgU6nMDmk6m8RiG+lze7uXRN9E55gB4joUSJaNRfNAY5nUHYyrjY+c4t
zSMqI9p62WJRMrQx+ZDapXYa7Yaz5utc0ttdR2dPXnYV1racONPP3r5cQdGsosiPVXdd1RoDAr7B
zs21L869/oIXQqSRe5xXDd9kCbKSkKx4duMrlU4cGiEnMNvXgiaziS1e7MPSl8aVVjDBanEiMIlw
OKi5iY49wzgsi9eesMelfreQwTQbVvmgLT3QeCfvD39f/u/PwNBnPJd9EYUOFg5A/I3JXjUQNu6U
NVkGW/rT/OaKFBg3ARbSmZeg9ZZT7WBJx+T0IekjGwL9qWON2pHXs18NCtVRRHT6gNhztHlZi64/
KCr0bmIPUx0NyHR4JF/4cxyKzdnF7rNq00kYyjs40a9DZmewFMYnOjL2mh65W6aLmJzj4l0bAarW
FqW9nIyfqHJ5aKiwyyj6Z2ViDGgRuSHYAOFZQJz1itckWZbc9iqdtpIt0c6Jg4Yvcr4Sz/xSPfLt
hUU4GqMTJGYA6XSsBs989XKg3/a+WbTrdvtx6TaBsSTyqQnyvee+wM8De1iRLLFWgVqyy6rLh7K5
bTKh/KyYHquY6XPhuqeuEbQ0ndvcxE3uuN/dbAPxj9u7xS7us2104GklbcO5Ows9noK+s3giPFLg
cZVdkY9RhW3czszwh5DieuKxtk6VEgTq2JzejlacCGATKDt0CZHAcBqYqLnlQGiMu11mN7ddpt7m
cgtanDN1iKzyd0rX/nqAtBHT3tZtTspW7LHBLhbzAcvaeYn+li7OtRf/mr3FTLYjD83lwNmkbsXy
mD2W00tkpdCFXM5oSWzFPhZrfx5gOcz1HLhextnZsSefmeohS3XjNfdYrWHHcrqlxTKX5EMZ6VmM
dF+kEjecsZ+kXr72pVvstE6kCC3iNxgjWNhd84CbSQ8QerAMbqJDh9ghOoc0qcZga3vulIlZ3eQ9
Nrdp66oRDGnn+YEgU/6XebaYhe11V36uOPnLiVZlpBiugFDB4s7EfRpmznAauUtuVbhBLqWBo0k9
GQVAQN0C+aLqBlkVDSu7+c6zFvZLNR2LhT6zUdjeyRSnoRxGf4kZTPUrzSfHyT9HmnzsNrXmV4ge
+qJOTnGmtgLafLexuPh0K2NwJ3N3p5clgxXT/ldvo6foo6XDEhi5Ru06XHp6lshku6sYa+BIMXIf
Se7KqqbZOer4TtSNwl8XoFFpdl5lQ0lfGHvILbFmbOn4pes4MS/jhoGMkB+6BEoF5Z0/d/l435KZ
HvbEG21A/jN9+evYboNipG8zQ9QwJtqa1FLNKVMtxA92hKQVUdCOqX49TPq+pKb0FwfndLqSWC70
W68R1kHoY7uHEHla28zxZV7tEpPAljVmc4hj0Z8n+u25i8A9y+cXWSEy1Ydnpma8/9WK9IeObJT2
2VVR01bn3AqnNpNEr6g9LAYoEm2VXgaH+Wnb0bRvrFnDFAsPsvDK3TpYbMZT/waiZ1fZW/1ZY41b
1cnOWUmLtH6p5GodHbNGzSzq5Ur020yoQ05D/AYaPifvqGsL8sTxbuxEwm2hTQIDdk8jkAeNY5a0
X8qiKwPHqKIA5EqFlhPXa5MFRLZVAKC2R/K2mPkR+cIjbBWdHQghtjyF9mKL7HWQXNvIGOQxS3ME
TDz22HxeOskrbm1+JH4iOjGxZFljJCNd9Wp7NsLivLyA+pzPcX2v00Lhjqr8iHdll+Q9uO++47jH
zzaaZU/QiGLqTJXlMOvZSbepgyxWR8HBnXjhkojVUVQHhsUWjJi9p67rhPAWvLKfuhTDQ2lGO5Ut
r9aE61I56rmP8HoiA+oOFUE0LNHD7Zyu/CPtV5ASRFsn/tdYcgwdd7yKmaHSOPRMwCjxQttcNt/w
m7lES3an9FEjfNrFAaNcYjcqjAltg57WpENnEjYykrBZcSfbEbg1HiRc/821WAaWm7kyT4BK6pWy
wuaeE43xPcf2p27+qnn9Bj1DuAWgcLu9W3upQ8aJ6ENHn8C3+N/ClHu9wEHByBB6TY/JhL6HNqmb
iRmzJMUnS9SuT7R3rxPubjQ6AtfSvL5m8ufsitUlHU8w02HsFegGlQ7nHMy9VKycaw+AfUQAEyMP
2bZPmRUtVzLSmW1w9BEVkhwnrue9BgseHfLjoBX6vnPvYFxQGOrLi5qN49rrdIXn7nlQTETkNARm
XPXBPHkGhWKx8tvH10k/vBeSEZn1a6r0zuW0zyGYXVGpGakRx4FxZgCdeBo1+7HDN34bk0ei1YRZ
E+4UTr323dXq3YrJ9Sqi63xEWynG78mlod9ktOBRVz4NNAXIe/Pg/laS5of1rCKOhxn0hh0GnU9t
c68lznKeHaILyiy710QDPd9euOXWpvZrpCihoTjzORsTv2+qH92a/g1Kp2KR09Fg7Tls0O2pLv6h
3SC9Evop815OxqbTPfCKMu6qJKP9YheHBAQuYsMw17JjqRPo3EXWXdt72VXdc29bbRhzkf2l8ZAH
MgQ3Ws/eJcM03TTuzkI9G7qzIG1j/FyW+pYdNqMKtnzRYJ/r6godSLNfss2wO3DuILQNgfzafGeY
rDgqZI+m7kVB0tJ6TWo75TMaJ0Vcj7eVxJmrfdFrnz60+Mj0VQftJG5Uz5htnasvx9nYLIKjUdcj
rFO8K4a+HmJv7W/T7YNN961ESXv190eyaIkyovPQ5JJX228RNNF8LJE/osk1WUsJVnc1D4p/p5aw
aVmHo8Z4ysY04z7QX3vwEqFhmk4QW0dXSjsUq/cap4nA5UZPu+7LaddFHGTKCR9E5ndz3Z7auX9S
TrMezMxKd6orbmYkY8yOmc5ZXdEeeHgINnbHHI7wzKyWSRwlHGssLn0wFXSHd1bXjzeqcR+Kigta
rYVfNkZ3M3hDQ4b33mXTdxuYLAPjDahjt1200OSnzTgk879pNKCIO4zls9F4sSTKwqb/aFpILji6
KIXKndc5tyUTsbBZRR9QtO4irIOKESvMnC1oY/rJuiWMpBqIL7zKu3HeA/5GuRjdeGt8HUvOKhzL
9rnZJMGk5fRjjOnKIH+AImf+YckFHuW4d4bV3bdjThtGxi/FwvxTsC/FEKQ7bfmdyQ/OIsu4SW1L
hUNVxnutIBmhNdxfx0ajWQ4v86AiX4BBDpxFD5x+YX221m8xu8fOIiY7+3UkN+haFl/tjLdWdwZq
P40Qo2qJz5PVPHc5YoqBm8vsn/BxnL0OhU8cJbso7aB4jKbveOJrc5xQiEMn6T3TCiLTuZgorwvm
LzsVy5OH5OcKo+KzscWMx43GtL3mAjjiuy8wW+Ijqmm+7ufIBWqTFeQlM6c2HTKKYIFcyXq5VRbT
A1tE78kdChRWlSCa1t1oIt1X3fUy5sUBWcZpUdEtcSFYX+hF5MaMVMfhe8bL8lpW9k+3ztdCjLdU
qWCLk3Me8S+4OzUEQf0+FyN391adMUe5lVkiKGf7ks6JdWzt4WTM5KCX86O2rMb1iBbIRAe8r9Nj
2VHiDp71Y+bW6Feyf9XqYaXPlbMZcN1MnJktoqfOTc4DszR6bp+mGIaLQVhslrjLXhsGL+zXOvBE
wt2S3heQGYKYtb7uDmCVTmgm2cpz3cTf33wUkjixaLZInNZ+Ynv8zEX+b+iSlbvfPEwt74tICS8k
b30v1/4jtmhCZtlmp8+YoFlkPJm1GwcCRBkdBia2NpdZdWqP8IkV9iobsmfe/wfnX9d0XhjTL6BN
S9O/93RfmzhW2fHP3M8Pven8NMXw6i79I1OIKDAzDU6+Q3CWB1GqjTgOCGNT7zBH1UgNlgJJNpEH
rj+Wa8uRX2fq7ETWGVDaPyOa3KCt0Ilt06xqwJ7PSa0Iid05qVkCf7harOXg8ARVcX0oWbgjqb1Z
Y/oL3Kyi89zOh1pH1ob9Pel+Kqd/JWeKbnRV37Zib0TsnKzp0JW9YykU9OPqn5m7aNPn3eimSOp0
0ZDLgO+02eJntAWBXWR8O+YPA013l6ze9YwkLawM0AhIr9NWR9PrJVezvRp+libXTa2RWmmVF4lb
La/a8jAstr5DNmdTXUzBWMmDMc0xtLGmJYKlfTD5xhDWePxzcdVxKI1xdJLumGC89tqBFf6wNNlP
UrcbdGo4WZXG6yaVU0i6OJS3HMK2DLRlejHWxDvT2Qjmnuxx106N3exUT0nT3VkjQRBgqvk10nAq
0bq6dMvxe9vXMuco1DIuD9JFJ7jKyi8w9e6RfwP9mxsmVjNDjJlwJ5RTh3bQmt3U3A6rbpyrUu2n
SovDNqcoa/pjXRnUrfSE0yrl3ZurnZus12nJAhQlbbXTm+Eqdgluj3ViF1AcGZ7W77xCw66s3oq5
23WqpwQY4jvNoOifqvo7ZqDXZoRRerGWhtpifsqhvRX6cCy9YtkNBvVuMeSSfpCFWaiAyBJNd0Ns
/WvEObZYNckJdBiH/XpoHGphY3NX3g8ZKZ80v0TrvjBBOczEwOFpOVscSpOYMmKOzVsMK7fJpN+m
04jawzg1cVHuDdoDspR3s+ltUh7K0aYlSHFB69p05ms/p08oLClH4VDZg8KoUcmbarUeIyt7EKwp
e9cZD3m3HrzGuIrYyTGLBmPNgIxoyl2W0Y0ksTNLO99sZytERslXbkyx06CL6Uu65ni50zo5LMrY
O8NAVUKz0SOzwG+04iLm7jvK1HfeM6vIVt9oH4p2HHlosPxF9ZuZyO90tn9GVcPrN0NLL5oD8Hvm
ZQtghZZTu0z+0ZJlYN9UHc0z7daq16fEdl4yZz7qpnVqE0pVbTAv4Hewewg0OiMbot27o3/5NYS2
a/WGDQM0hPLE3m7ZYfXpX1eBDcz/CUuQw5afaOreS4dOXDHUr2vkhd2yikMyGM8eOaxt670n46aI
T5OLNiGkQGhHCkQ5X+yS3NPapMFdus86FLcxqm8BHimUV+qxVfRihhgzbO3Ia4xjBNpFzUOJkcH3
1uVSjV6YrjYpSvwTJiYXC04KY1Z3b7vdg2WXn11PVpmmO7D2EaTp6skTtJctD1uB7T5Og0HBZocs
uUygYSQgwxXPOQGd2E3Ai9lW91npY6ihUm1JDZ1T81YaDpmhcAMzeu5jEx23LY+5wOta5bYvkur/
EHZezW0r65r+K7v29aAGqRFOzZkLMYpJpLJ8g7JlGzln/Pp50PIyba991tyg0JEURTa6v+8NcNOh
+niluJRGfRLV4CzINXLsxrTuRimNc9Ja9SoD09M7IB+HZq+3ZIN90imV8o6SA1aPxFZv+goFSXCp
us2/tidfniQa51L7lhA8a2OoFTzXpk2rtc+pSggMVaSZkb5RIHbXrsWmhI1iD1tlTgOiJxUiO6H6
I8EBdr9e/al0tHVbmYfWttFDKXCGjFmzEbSwcwKabXPsC7M5annYHglATKT1emULfKS/qZViuE1r
s7iPTCW+51g938uKvIb/iE4Rj03LQwvSC3xtUQm13vxopqMydCtsDcs7WQUcgDyEMN+uk0S9H7GO
O8NKTHVxTxymvAcu9lCoiHfIKgN711PpqtuPDnOvBAPTNe82WF4nIpAOS7/XlVvZD7D1cBlK7Ovn
WeUFbsk2gFBJ2pp3Jutqq24WIOwEMi5/1SWhs9AQ9bmTPdDuGkG7RAS0RdzfmUP348LZ7uKYWb/7
o95kb4CUTk9C66/+WmmhYmEeyJPqp2t1grXayQdhJCeV9Uk+Yj0ViDNnkXWhl945wtPzsfQATuVF
3+xk0XLzePaAm1bhELWPbuUne70klpj5fcuTo3EueCAsEug3zSKzh2OvsvjKoWPl1gsfsN6tLEaJ
G20gNpjLj4l9rz/gVUjQbH7ZKkF1LtY+usqXctzihayLeZSv1IdYNk6e4xOQoHvflumW47SykMUQ
5umxd/WntFR4H6p6Z5Ra/SDn0RhJKKMqD3IikQHqKzPXW8vWJhKLEUwvrJokv8iLSMpqHVf8tJDK
CoJFa+VoXfRpvZDNIJrzCy8Ybis8mFnF5z5pOAWgrkhqXeeJ63HgPJBtCFLo66YxwjtC7ME674fk
TAp+Rg4UxQWJOnuZ+2F3HyOpuaxRVXgYq9JaeLBvHtl7VQu/t5LnhugbvzvRvwQTenZ2IuzXbBDZ
TaK0+SezKr5hKgtdsspenC5K34cigzYYGV+zCSB74uTfm4EdRUpOhQxHvujUgoVjUs/ewI7mpjoQ
rQKSm6JCY1oR8AOsidnudPSe8k1ALuQbiYi90Uzl16SyLzYI/y9hH705WVB9VjkTsHur3Ted3O1N
HCXjOix8rFFcrbxgJo+uZmKzBM2Gy7LOjwsolZPC5qcry4ts0HzNZpHwipUsyoYqJDgU+YnCdoep
PvoV/rCygJgtZbGZJ8ht3Vl1g4Oi3s/XwOs5Bz5NHk30ZR4spspW14qhoUI895Hzu+QEN0Mpuo+3
Khuy2ms3WU1OS3aR8w+KCs6/C8j35yV4Nhjp26mLsYskBXqHW1C6bUsRYQlaBEd+ZsqqUYboARGD
cFFpovmUJspJF0XvkyO+TI4XfC9T8RmAt/vSW7qDBXIDbba3E6IqbrlXstzY23rvrDm8dvz+U528
uNG99l73KnKkXAKxgj3AP2iKp0tmF9bbYOn5wvf76d7VwnztWilyO2nd7UD3Oxtcm707bE3rpVHG
6jOIwgjBpOBcqvF9Nun6yShShBYMqyc1QS6wjYPyxBeHRJGfx6eYo9PGQGvhGMdmsmlLVFKSjARX
GvfjMRZGszEyUAWZSfK/NbX0qLWjvkHZxj9qrm5t+KHYhziGCJCz4PIr22WATjYF1P6tIaLgwm6E
LZ1mW+9+skNXwvracA6/qRt/vJddQzEpRGX+6jp09R9dDWjO9yoe35uuEay+bfwAeio64H226T20
TVFbJpwh6wh4brqy6INVj13osqhUsn5ef0n1GmflyJtWejj1F3nBXtZeGMhJrGVRm/tpHUxc3yjE
pmBpw7g7IpaNqo9/q4fl8DEuiAgqO7pX7UiCf51w80Ooikg/WP9zU7jI3sBT4jTobHNcVMBY9pCB
4SVcDFSFl4B2hpWs63PHu7C7B6OP4iY5IfrJOrs3lv2IPJMs9YGXnpAo28qSnAh+mruNcM8Dzswc
8iJM4WHczG/oWgeesyKVa+m37c9+5D+WOtJ2d7KqcJ0MSbdqm1dYqA9J0ixVvQddQQClWSuRyf8O
O8hgBRsRPqYyxcSy9PrO5rEAEGCuJDYZLz7KdVkhwEcc96OnLCKcT6hpvlynkA258Js7i5Q6mtMO
MjB9fad5o7qVgftMSXgTfDH/h0pfWOpW0Qjxy4Gyo7zIBniopIPnwdNUAB+PXevWnw+gZVAZp474
z52flsBaUA38RNSwJskj8rNeIFQhJvg4eUvC0bCzb5meu5fQh3jjlsTTZX1quw/IfagP7rzdLUto
MUrQ0j/L93mBKpQYcZv2xqxcyfo24ETUt8ULWRwbcaIBe9WI1GUqsJzVgl7Z1zbfpht524w4l2ZD
h5S5UPayqopiWmX541bWXts7F+Jakirf/6iXxT/qhO5ot2kZr3qHGCq+V+M+0McfF1WtL2HL3zqZ
4MXTwBavWgT5QC3i4hNJu6/CLKzPip09N5rW3JqWYW4cLQpWbmqg+oEG/LOZa6TPYHhkusN66mvo
MlVJ+ILjJabGLJigMpRVbYx7B5Utb4yMJahw1r9sOI1lmX4bC0Q921p/9UWtgiDNHU7svbLrX7a6
1iErqpK6v1F7w996acbRuoHa5ejp58LV3vAnV+4RzM73mY7MYGhPABKGdl2mRfLSqSTRRiXR1goU
rk+Wt2CCdNW+dJVf7LSyStYqBLHbvPXTZ2ccbwlGZp+13shhPXnePg266N4z/e/y5Sbd4T9YDvmd
nafdyfPJMgzzgPl9gKAkpxWBDcws39wgJ/klQpL0KC9GNrTH0myB1woHiQOFU3oJQPJo6KE53Mg+
cDnnW2DacODM/Y/izylk97QoXtI0ybfXqRMDWLCpdM2qLaEGDMN0i26Le5KlLIaAZnfI3stiVIFi
AZ562zv1ySYh2NzWREBAh6nhIi+V6mXsyKtGmVm+2RN563BI6s95kr4A8+jfsWg+tuxHv9WdBSUr
83Gwz6eb3IEmcKNwkJ/D0a4PvyUdQMg4vjnT7VN44g085VlcLrdLFOZ0rbgJsZbeyOK1IU6UFB9k
cJYd4e678FnpsBE3EKQ+OFZQuuu6AOLbD1Z9GxjtTpbkRXYRcz9ZLGd2kdn7xMsa+xIOqnKbOfC6
UljqnNI7RBR0yFfLcG6WfSrFUxdJQky0EoI+PFbfOdIru48hupYsKt0Xdx+d+T+dNJwlRCXsC4Qh
Jvn5Gh/jey+t+GbxGjWQgv1QNP160YDDvvfjNLv35iNHqFZgdX7WOXXbLGNCYEB3kISDuaKfK9Vx
DqUeVQe4LC+cicWjCq0KvTHrXNQ2krIReHKbL+JBNgpU7ZfgQIqtWoATbDqj2GQ2eNekMfyn0Mvt
VdEhjqBHAzwq6J2Y53RQ3YbUepwSUDZu7ivf1uTXvG9Zx5bUqBrxmDLXCoBsfBiEESyLKIFABFLg
gWjmamCusyEM8TBVHoFTW+eECcmOszmi7obZRDey1TbIdI6N7R1IzyMwGobJqait6mSDWCOFXoVf
SjvdVVkkniujsOFU+MiBTGn4UigEEOYO9u8jyaXWBNWd4At4kY+RFivWohhr/UxuiYi7XSaPfQJD
CQHP8BJ5HrpRWpOTIknsTT9a+j7iGQEcJm3JaEf5gfWt2Yypap9MPp+VHcfGJU+wvwtVxX4cZski
9HhvytJ0NnXrTeNNOnswtPaoHUl1JgQuUd2aqzIQ/Mdivnz0ayozx9tC+TFCtjTjiENyb3pYEEJu
J8e9ApHY3ltGGzwUFpoVIUJvK1mUFzqYttXes7OfWUAID107yDo6aCbhQCIg/a3ntibOtJ2/t7Kk
OvZBn67iNGme9TB6l/9qzfgeij74GvFdJZg+YnQxj3GQKtqb85jEJqZQRWb9PBlz+qD3vpnZx5jM
TbQb3Ul/jCktcClxku2hVLl7rRndPSlP8lu9TkKijDJ/HfNsqHDDpimTTX/esgk2lkobrpOhTFtM
Ckx4fLjq3tT89ag846M++ogw3AjV4ZrNFddLk4QYAIN6fZwg0q7aAcf1OhyMQ57p8SoUkfICSf6u
51v4VYTd2ax74wXeQkZavP5bVy9t7+TW1QyGc+GGP7r+Mas5qXis52VMGPGzXmXGk+pVxaPf/VII
u89aZ+kfLZr7S8ufYwq36Dd15QFCmcoOZ/FaHXjGwvgnIaqaK3kbawgChPOlcCMUJp07Fd2ufRXP
5zV5m6FBq+Cp+nutLKMMX+0mg5C1Oyq7TPh7KCPmJiFVvCMrr+xkPcR3gqeyUksHB13kuTdJPze7
kb1aS2vFVnaoZa28lZfSEeTK7Da6KVDO+NFftoya/6l1q2A/ss6ffX4a22QgMKelZXb2Mi07yzt2
oc8NydTdtX7wfG3rGCTu5dDf+4I2/dG3Qbv3Bo2DFtlhxz/Ki0Dok+9Raq7sMkW7pGnhfsvba596
JN3xZx/ZbKkCsZYOY5kQmKH/qCD+vs+yRiU+Pd/qCogveScvtc+zC3hScHOt63RnLI/XcmxN8TpK
0TGTg6E4otT0xzyEK0nS1LXFcuWQI/tlDjZO9iIbBxV8TQFXC7m+zg3PCBlkZ18NsnOZjDYccc9Y
uqOe/tqwbToE/K61hWHYSzKtxlIOlBeklbNzva3mnrKi7sGHWWw5NvA0UpxmXibSjUfMEMobWYTK
lG9qA6UlWdRNKKMKXM2DLIZWuOQBqT8Wrq6f49R8lNV9iHZrY+IhF43Z+FJrpHo5Qti3slUR6h1O
mtMFo2zzoc6mj6ndxGz3fdQW6CkxiIzHuEJXiPPo/La0BDXBXCjGqcdX6UX3cCb5+7s153fLNixY
k0kaXq7vVk4Z827TGoHmEpb+Riqhpzwu1k3ug4uexdI/1NFnPfVrsawDmGguEBrZKhumIWFll+VE
zd4SLcm2sjSm5Z6lEopPoq3ciL0utMAwPKPtNixr4tmrobZHoExBuvAQKjjlbIWwTvIE6YcK+SzZ
+2OgbQRgp0tn9vUIz0KpwzN4M5+jRX+J8b84ICC/b5XBeVF1Xn50B1hHrnsuu/ipnqszF55NFZNO
b9rYeRkaI1oQiA8PsrWxIjwxxvjZ10BPNyYWO0OvOC8VpLF1VkXDWo7S9Z5wZBtFJ1dJ3OcpOsiX
dJROPaD0SgZwfikvikjkVpmykcUxHt8mfGfRsKqLx9r3VvIl3YbcmDbhfN12if5swhqLQ+fYJAYZ
D1WFXIyR1RGnbPvYl4LcS6RZHrhQ82EcExO5oZ/NgwKG4TpkmqaRRRSJfcGj1RCwToLuwQ/a7gGj
JUKHCeBQz6eI5A0GMv34+dpDa72nPjKSo+yP60m9MTqIlrJYzRPOWdx5Ljmmr1KxQFPE3biG2DTt
WN0NGXx7NgBA7SuFX6uKSGZrWP7X4NIGXf4VD6cUnKA/ew2YsG2nxoHo30dPwqq/uIaSfY09HfiL
Vb4auihXDcqEB6KR1rGYtBIPJNf+FCnlUnYtHfJ8eq8691OCN9yohjxJRNXfT4Xb3cjXsyApJp1V
fvYKoIpKObAZU2KxryFVrvLQcl4ADhxl1ybS3zpHhYOoWxpvioiO/Btyry8XNueov/6GmDPUx9+Q
p+yp5N9QwRp6CrPyC/Ddbu2VsblO1HjaAg5IlzrCHk+y2FVxttQDVX8ym/pH6+T6xi9FNdbLLUmj
dA3bmTyJoUTPKj7pS3VUqxNg+P621OJ6i2wyOqJKmCxtdPNex7F7AQJtfnfqfZ0o07emZJlAhDyC
UM7oyfWqU008M28RXOiN7HOflsEGvawU+bukLw5E5rCMmu/+KLaIPGMzbDYLzgH0Lst+hB2BDbTX
pNYp0YyVNyjhgbSRs0iIu65kfenoYIEgOmcHQ+SrvOmxjPBbRhhuiPGLOzgfE/S3hm3iqqXN9nq2
rR5MEyzoXCojHxRPXo0fjV0VaKuq6lAkmBtkF9nqdnq+J4GAin5EggolsHVS+eJoEt88WvNFFoOk
t/YT5pKyJOtlDy0lf0TSx0aZOougvs9j+xyPo0Ck6wDXm4UUYIfp+lQg9P8Q+gAmaw2chRRCt6f6
yXKd+IF0evBRXyT2otX0+hNqG7DNu6+ojfMMA/5y8QvT2/pIB22cIMke4p4kR6Oo3VejVxcIQLef
VVSblsg4aiekU3FAa5NwPZRK/Vyp2pNfxT2SOhhljZn7IiI8VCLNjg9tUfZ4gBgjqv2jf+aMARk7
8y/QyvuDoTfWRcwXUwe3KPLLGIXWrCjWHoFg7uH/gbWszLi61Se2Fdf+bV2Ha7XhyCbr5LAuAIU/
hm26kUXZoIbVN2Trxe7azQZJZdd5egd507okpVffOZ2yuHZAWYatWTS+X6epDbvcNBOkPjlINrRt
OCzjJPCgXDCRrNOabMDsOkxvZbHLPWudhQVoCBVvHNcXLw5Hun3vAgKQxXocgxVKNepWFu04f2pI
d50hU3kPMNTXddOKl2L0IbC599oQmUdSF0jw++p3YFjqJqoKjjSyTl7CMKsPcK6gLdNXnXJj7U1V
cdt02RtYYKjnrqcvNdWJ7vsxE2dT/9ISW4A4g13FLTJmUF7nxrzK43vVDNWlSnZoJes+GrzizRh1
bS9LSCmKs5t9kd1lTSg09ZZN66/zREmugopolFVldx1E0qZ+8+FQfczB4QK4djm9QX5xFpVLZjoi
9a/NC1CI3uvDteR5HyW5Vg2oXFzbut9KP8fJRe5nTzmOnFP/oPfkqucF8GfPj9eb22bBnf8wzh18
0I9+f+v3Y3yE2RgfRezdt+nYbZFjiY/Xenn3UVcOJMx6kA10v1ZnFSv9jSzXU/ee+ADz8Wc4eqnI
j/JOXupyRFNFT1oMxP5q8DQ1HH4pm3a4zVU/3UU9PpQf01xn6GplXGnRrN03zy8vci42Bd3Nv//1
v//v/3kf/sv/lp/zZPTz7F+wFc85elr1f//b0v79r+Kj+vbrf//bBt3oWq7p6IaqQiIVmkX7++f7
MPPprf2vTG0CLxoK912NdGF9GrwBvsJ89OqWVdmoTwJc99MIAY17eVgjLuYOd7oVwxQHevHmzVvm
YN5Gp/OGGprZo0vobxfLvXamdx0PGOC1sou8OGnpLLIKvG95o4S9y0YFk4Bk7UexeaomYXxc0kk7
mSytO3LDfNaoJZknUPnFRtH89ubaTzaQc8NAMw+RTC5CgqIi25aZ0x9Flg5HeWf8vJt7oJySsY0D
dxpwNDl6unbbhG1+KUKgtJ45/lJyM/VWBO64/udPXrh/fvK2aViW6bjCcGzdcJzfP/lQjOD4/ND+
WmHjerT0ND/1rZqccLeY72Fv1+Q35ppyJUacyYBtDEiHzJcf1VHlIhtY1t5RIbm5TE1VIHgz1Bc3
tCskFKgbPEsAJ1W7AFbfX+Wird7LpGpxnwmeS+D6dyHZ8GdVf07ipn0yIE3dx2C5Za3TNtFR86AY
ymKikVQZDAXx/HmMgHuw8pO6grzfimewFslisrNkL1uzPP5l/qH4ZX7FUG/7toJo6Wm4nnpeg1hH
3R2JPv/zB+0af/ugLU3le26bjgblyzR//6BbJ3PYsPrZNyIiPXoxfH7yE/ZTlw9VIGUBsQ+1PPkZ
X5v7HFnUOst2H/2CuoUpjI7oLjCn6kBYBz5szBcutcYW08y5snNm/LC89TxzvrX1H70KYX3rSvZd
pV+4t2hWGavOaabPTXMz1sTDJwxi1mqqt7dtajqPwtPOsj3llEPEXC9gcnrWqULeeFF3zvTZq+PH
gRjzI2vAHxMmwA/uVdcAaLgYEnRLJzGcO9sODm1fHGUJkcDx/KO+O+PzjAJfV2TeTWeg/AjMxVh6
5rULQxsz+xiqK2a1nNifbPMIlEeAdAgS9uFwr3rl4zhoGgZvHbEkp5n/Fl95te3V2Ar1TUX9fwtY
yPooWmN4yuCwPhgOJkFhLlIMUxn9n2adh1cGWgj//NXQLfW374ZpG7Zl8TOzdKGruukYfyx/5JTR
ViNX/IznaTo9m5pjrusgAhbiJ8u2a729YhnePujKSwBBZiNLsr5JWxv1y7lVliPS1cCmC2Pb9yab
CVTIbjJwMFBRgMcRcZ7qW6MTw31ZWsUZ+swC2ZvxXlaR4O3WnYL+rCzKBlN3H6yq1Q+yyrb77lDj
7SVL8jJ4WgHHPlLX5HvdVaR7/pr9o73JCbJCCSiMl9yZRdNUIguC1fNlgBqtOOn4FHZ4sZaRzdG1
g1a+MXE8ARNrO+SCOCcWQcI5UR4jwybfmGa191vEMkTqp5toTiITL/9xAZkJpDaBAnBtgLpNGnMe
Yc8jZOessL5ohmexhyoISnV+W+7V2Y6h+XlXyRZZxn3IcdBPsIFy4JwrOyqDekJb7SytYeIxC47y
7nqRdWjlTByGD7I694CVX7s2GF/tIYRDEgC4ga6EozyjSPrJJDR/J0ttc4dbivMEvya9qHZwh9mA
gjFWMOxVdlbArlrlWRvbcAMdZVX3mtXdl+zh7yfww5eafwi+P+IBm2PxUAa4fkJ3KfeyLi3cTd6k
48bDWHuveEoL52Ps9m6iO8XNtSzvrn2cubcs+rF1Ctx4pSNZjJ+4QiQrAPe8C7zi6fr8lXdm0ALS
zPEk+XgK+279Sz+REzeHMDhtkPEx7zSehajrNPrKmIvyojZkbjKzuOQkLXZjJUL7punwuKjAzf/R
LSrRNFMRnOnu1ckz93FdBXfygnZUfHLGsyxMUOS8pWMGz3mrT7fZ1KfmjWyxQydYaiSZMYVmqMuX
ae/wzIEtEd0T2iFjBmRAlgqs2g5+HD7JkrykiVuuoZaVM7siupcXswDO1xbQv+MuOGbV+LX2OuMJ
oTdHluRTPlKmX0rBX6Uaue0nPK5/aes8DCvZCKVLv7CmHaQXdSfvmn6YPu5kXTz1aA/0CaflNil3
tnCQHMw1T11Zdgtn7OMeZlu8SdF9gT7f6bdOSQ4VDQcExdCC2pTK6J3aPp1wu3D9e/j34dLMguYp
E2wIvb6K3oYu/BY5SvQuMo2v8wDzCoIOaqzhiDQflE879lOQNglKoaXifLGC+jsKVM5r5ubIUhZa
+pSz/i89KDerf15QgQv9vqA6hoFsjj4vqiymNM8L7i/7ydjygqwva/sJ9WX1Ru4Y+6IlzQt7YSc3
k4OCwAVhpmQn95myNQ3rH62qhpKVbL2Ola1IOd1C1y8u/2n8dUCgNz7RhUof91mJRmTWQP5MbdM/
RhoYdHlntdguIcfaYa1eDhpJ9sgFkKeH9UIJ2/6pIC23QJm7fzIj5Mvacako+p1phsXL5ITTDo9R
Fc4gRQ9p7JXjg7yXRcu32faXTXmcGi1/ESJfgHEFLyRI+/lNYG0Np8asutOtJ7jM98ZYpe9jgxGf
04T1A6qRYlv7kNX8JrKfYFfch4rVbH0RmFsozzu1zrM3oSDgyP5dO5oG+rWQpsXKza3umTDss13r
1tefXdPZIVJ2hWaofXR1EB3J+0JZika3jyYZ52mJqCD8+bzdg9efV37kf4+6HqVHo+mdL3o63Vv8
KL9Auv1mB4P1BliqvXFTb3rx2J8sCsvqnhAYgF/n6u1DEsGYLNtquKgKNE0UNM27LCOY1dtVcCLX
o26G1mwOVm/aW10Z3J3rkI00lBzvkb5XMUvEMWe00Kd1wzzctENhn+DZK8QbxumMSpm/ynNcp7Io
T0BUOs1jTWh6AZihf2bhMiBQDNpraCOYVRe9AnRleuUvqd7ZABxJ0tvfRI/LS5sHO59t2rbs+XM6
knd3Yz6Wl6wov8Co03B4MVWo61q5I8M+h8t7glXUp0Njo1Gb9usBGMBb4IstVNTgsW/vcIGLOZKP
0ZbwznTBSgUyWt3F72YJPRXh8m9jCQixtdqC5HLir3XC73to9eRefJGusH/x8Q22nnt3ar8pcbRu
WxjCVh7p2xHfNxRq4vY+zT1jbbRqt7ejMWZB9Atwx0GB/hy03gQy3hdRTmutIHCBLBiaZQCoiaEr
9sdFFqGegVGtRIDhIA2arRGUlrdqGnErO33cuvNw0I/ZPg5/mUZ2dsIGxVQ1T251BWfnoWeP682q
HS3qyhBGnPQRFxUI2IqZfTOCt34KpveMBzO72ky96OWUbQFQOVtT8fWzggjKrMJUfqn9itAoYzLH
+d7qav5UpGa8bvnq7YVR9EdFy+wlNM9hmXuVymMxSsE3DA8S5Sa5esa8S5H1VTs9XKuu9fWkPcjS
B0AuCeuPOf7HOjmJfIWhS15Tg+S2FTpiaauG/9h2ZX1qUlijShQ8yipLNLs61sY7rBaCR8et0qVA
6HAjGyPhpDszQvFAFmGKlg+5tTFtNaoXNZBuuAwnI5nAfzVKg7wG5glI+7yC8EE4U0MCpHOG8ZXz
SUS+y63vSiwJHvTW/6VbO3Zg79wXI7bHbUFAHtcUjit66XCGEeOPiyym8cj/j4PxcrQs4+xpOXJ0
4U4VHtw0WQUz95Ohus2POnyaofOhSATtmgHsMor9Pz9PdP33U7LpmMIhOEHoQfDj1AhH/f48KTm2
T3mUIcTbBEZJCNQYi10/ORurFfqlnI/rE9KbrtP8KM1t19LcJns282N9+K3n38fJnmRnjaefr/Bz
XBgr1aavsukGVbsCba4W5z7LPah1J46DY40YH1IjL2NSjBuFENrNHw21lXAKGKtwenacVF0CkQbs
KbwjdNjonh84AkqVt5UleTFrNBlYKKqFJgJCfl3jtLBGnBFUMirIlu1gbNS6d/YYervQiC5hFrl3
skreKRgcLlt/QnzqZ4MmQNpAiwSB6dYrMGw6fhZsWMmzYe8dKxit2Jl4CMAm7dk/xCgo6l+qqU8e
Q835NkFyfao09LdG+F87zYvFCfp8sNQTv74t8t5FbNq/tY1G3KPmUjzERbaJUyt/sbI+OogWKxxZ
BK6ss2qht1MNWfEyTnq4wErVyov2pCQZyQ5SdkvkFCx+5r3IkQnFvKs2T0mtwD4gcgV1TOvzzThN
n4UOD32MgXT5InSe2kK/lx6raWfNpr1R9YA1u7UlKcbD9e89ElR0EXzVgM/0hbaecMDZEyNIjxE6
MSt0HdNnnmVfJZhD19/apq3PAF9tc+vZqDvrZiEglSTi3Ce5touq0EbgoBavKgTYYBDpu6aA5ZE9
ePfqrh3BFdmWjVZiATUoSGO24EUxvvbEX8ga2GKvF2H4OhqLUHH6vSe3KV7Q+gesEg+D6pdIMYNh
b5R61mNGwTMee/27r5mnXrXjLxXia8j1u96LA0d3waY0fhy7UFt6/DHnJHSbdeYq3VEE6bgdGlXf
jdhQ771B5NvcAU0IEDZZR5UfXviPtcvOGAEG+6lVr9mDT0ejHKdlrufGra8q4yuizwu7GNyn1vOq
40A2D3Vy6k0PIV0jGOg2L1xDCeH2Zzc1LiH+zSsYCQhma9Dbk93iGFnn2P3Ooz1+MfkINWOq3vyk
T1aJ5RCKiDBYTrTYW/hJq39BxyvxVes9VNGXn7AYubN8V9/VTRXyZvXyBU/HU2rF1nuaJN8ypa8e
7bIs/n9bX/F7nGleqlzNMHUN+XdkXjTzj6WqGWLNRtx3fFJF6oI3enaMloU3gwEnutlwNInLtzSM
ihtLadq7DjW1y6BrL7I+nmI4V+gnFhVSe8UQ38qDiCyGtfi1KFutvNmXYXFxJyc5eFrYr4NqgLJD
THMxEO14M9IJlGoB28t1bgthl99rq/gMTdF5URyNVH+vpbew0r83Ta3uFbXOlkWLOFdgZ/e16eoP
1VwfENOFum+MnzqEQiGS9SrJF3miB22A6SliKQt53pfHf2Tmh2MI+/fWwoa2AQ+gwsEURrSxk46d
pQBLfsTIqtp0BQSlrd3jEd14HfZXGUFdjDn7gyx7ft4f/EG068ZDO+uPBtnFKiyGyI4NjNpV6gwk
YqwzumL1pcrM6tIiykDcyjorUVdfAnirhxyJ0WWh6urRsRtItup8GFLV2RoyHL42WE6HgBa/2055
H3mO8pqCIljEUaWdJ3vGvyE8tbsOBx74Yzif3MdwS/jm9wpGy2SM/h2qS/3WDjFvRbYCrAXC4K9V
FcJKBLG4UXBwfw1s6631sNQKS+xMXZywZPXoZs42iXEklYOykdOfqVfeAfn25iXMt6bhpa8uQOr9
aAUV6iYUB2V8UKbiTuYSs8o72ZEoH320dfa9Bhle1vuZf+dpdfloIN6euZBz4TiuzaZhC85O/lCP
/a+Xax0k+H5l5pVxI7tcG2SxdbBxKfCGWGZ9TepQT5OLC9loxXZD5UE5a4djlYopMvIz2LOmuxSr
lb3BD3RrRG17DCoYGKrfwQiLEJ4d02i4RzfGWxROVj+hUuTdEB5sX9UANZUUXaTPulffN0GRQ86p
1yNK5fDyyIUKHwVVY/SIYPko2iLcvUddqnlv/fDB6KYs+o7EI9vVOVk11PEOpkx8UedS7oQIEFjx
RballGSbMSedfrYZc9L97+PcuML4vs90fFzBcqI5CI0pJ0pqzkjPOQOzy4sAT1UJA/1/tJ3XktvI
srWfCBHw5pbek+3VukFIIwneezz9+VDsEXtzz+w9J/7zXwiBqswqgC0SqMpcuRas0sBt47x2Z3wj
mycEorYs471fFie+mwXvxEKoCUdD8xQ7sbaTNYAASahaT3ZJPnYq4PoJVza/fhIICtxoo5pKj7YC
Vgf+nWDXe6598grWm4UaD+9Z4e0DJ66PlRxpa4tI3ozAp/cLzH0ySSMj4PGeRbXyZjVRvijsZjxr
Vj5sRk3Nt5oLwDGSYmgBQhLIsV8pe61UgiP1bvFSRl/iDU1Simq4p3FoKJ7R/W9DZCnsDAcf8YKe
J00BCtcrW+3B8iM4ZiE9/m51X1kyw2SCWBZynHCzwJrR593eQtSoS/2eGhsMhPo+znRl6Ge1AYBa
Hgzz0nb1e5k7/ZcWHPrKSnVijV45fKkVfQGLjfM8xB2cPnYWzOVaD740GTIKGl+PjWg6Ywk22+se
IeWtqQ6JnpBnD/hNafEmqUF1CC+Cd0Q+Jf+P1Oiak06OahXlkFLl04rNHOPocYSWC0ReoJIQpk8c
4I9bwFXbnUWLsg9K5qDztTMKm+KoN3apZzlrPa94MsjUdwHnap4BX5kzKna7r7WXP4R8OzyKlpeU
DWX+DPLU/aC13vd6VNAd9AL9RR5P14UBuhw8qF9dOD/f8loZN02SwkQxNR0HOi4J3sD91crH6lLP
PP3ndbr5b+8+U9MIEKPYbCmOrFp3cXQFqhJzMAvpGewbRK8ugmRDMbZnuUuiXdWVkxKXnz276Mnx
GEusHznafF7Nj/jmOxhkPwaKrQoDd+Bu1Ir78SzPNPPmnshIEoupYwl2mavvNLUBMyPqi7U6h+Xf
iqkqh1A1juN9TcT3J5nrXd9k0de6avU5mPb0AkRB3WTsOzbwzQLds6cwKKSNX5Mh3HssysUgiH8j
oqCmjIaVf00x50YSPFNeOBOpaR9l1+cI1VORjBa23y1ose9t07jaqaz/ksnQ/n2jRBmJZvDmMjX+
6fJdlovwjaubeW89a6oEp3UzRPlbbEDb44/Ruiug4AaRNOZwuHJaNlK1r6fD1ZKiWTsXnV1cQRE0
DvbcS4werZPxqJLC3OdJau7FWfn77K+aXWdASDjW6MzU/Jq2ejPJ5GSt/UTNNYtOu232ilRYB1gJ
IHMyFf0lSGBjnXZBP5Mc4sbM+CEGJVLAIAtmYjgjPgahfs7P0re1FyvOWerHZxWumB9N1y1tteJX
UiB9C74h/RlAZmhRQfcFPmnA8ppsPILLM5ZZFJjHmiLrzZhH8jaSI/9oDEa20kfKZxxff/WRVFvG
sEsdCNEhlDYFYaRk7J7TBOkFGRnvn1AfhbXOFyQjqktmBkoQmHqXqA99DCIQHlwHsW0tfg8alMz9
aZWQ2pZAL6+DoNMpD9O26XolV5W6Z9k1SZHYQbxudYjTKGz3g9ex9r4phq0cOi0Kd2MeOix2iTJW
LmvZqu+9jYhBFmAYZkYxONcYZIJmyrTffMnR3+jkSIbpRIFKvP1Vxe3wFThOvyqJp2xsI7Sm7kIL
s4unR1+gkHNPJIfLbVWpb2nduyfRJQ6i6STxisB7eLjr1ytVnTdJVy7T4TFqqGISKVEyIOVBnN0O
oi/y2nwTpQeeUHbLvk1+SuHpRgDCNQ7KBBC3zBZtFzs1EaMCmiCsQyMbh9J58sq+2qpJpL1Fo7Mi
SWc+yQgVP5R+9xSrPUkwKnM3CshW8MeqtpSaPlhleZluOuLvC/GrVewh3TgDmrKiKayJSeGVMqyN
vP5lTFszNM/J0EqhSRdNKVSOBQWbj272Qxss6VChaHQUC1xfWQWWXByva17VRs6C6LzaLghOs5yB
fXvZQV5OpsR/EUsydpketGS+f8hDP3kyxvBzPzzShz41kqfJ30A6/F1XD/Gg2cekltOXqEGqT9xR
kORblv72otNaeWOOBv8BiU+JWl0DCI387EWqYRiffIe0ybcJ8eF5F6nN09D7+Tq3tXAlEoVulGhA
lXXUQfiTvaXhJZeVYUreP1/X7WORa4tRQ+eCtbG1S9xGQkusZnsZ1sUXo44u3hTrbMN8Z0Iv9N5F
VJlSaBKcC+TuthCbVOvAc/THOI2hlcql8UeNIkFU/Upd2XhPs0eCwVD0/T6hYO2u57MJlElKOdUn
n7SorXfIRl9FygE09ZQjArMokgppRcpIDeBYFta23NZFNny3Yc8e2Ku7/HfOwcXVpxh61kMDCHkZ
w1P+3iQlGGTYkJOMSgtHAW4ds0ja8j8MTBAky0tSt8/CAwkhNqxB/FLnkHMBQQigAW+Kx2YKvgkP
C6K13GiHY84zbYGcVHUup0Mnmx1qb4mysBWf4s7IDOm0TA32Ryt8SfrgpKlxcREvH4j+2e+TTxbf
28l2a1G/9Kn1exysve1/efk4svXv73/LNDQyPwqJOsWx1H8N02mGBBRX7ofn0UFFU0FAOUh6b+44
ersAGG/uk6GCpWg68xqXDZCuxsEirFxp1gGOXzWpa+wQUSkWCrGJfQETF9lz+TmyIhggeVStKWwJ
V6aLOvetXjYcveqMgAtUnjnwFHms9iZP1lfAIK+pHcEsMrVkD5rHNHyOKJi8KGbq7nhuw3yYWsb7
AJLYSozkIXcq6RSNbT/Vm0J87UhQU0X9g1+31ffEb34YMIK9l0TWkA1ph7cQaiUkKOJLNHjdKYPT
lboiOzuVjuVuQqWrtiW7U9idJdAORfvUq/J4iAM0vUaULIYiVecheh8r0yGrkPOu++HAYqnxt9tE
Soi0i1t/HyDRe0z0hOpZ3QMLpDjlN4Vfe6rm1ps+6HAy62a6Nou8efDN/BiDxXqPE2hxprySXHf+
fOgy/2KFxUMn+eG27wNz76aGcT3w+vTyb1B4sM70eIVmWdD+6lTet2RogsL54oNYXtaaXO6pgK3P
pMR4lTbBsKSAEt3fyNXPJU8nIDyFvUKJhOSD7fgQSjSR9Wi7UFEozfhN8Sg8yibtQdeCdJvFxSqT
7TeILdvvth1ks6Irq2U4NuGa+jRlzhOge3NMyj1K3W//8IxhXXpF588a7blNdeeX0UoP7KQ3Ndn5
xWA5yNBE6ryuFShZEt9eU3Lo7DNIuDamLaHrniE8SQHVGKPfIFMSAa8M1HNtoJmrzG3Ygaf1Wc1t
4mjpEHxvou5ik2z9ScqJmI3lzKF1Q+AGJrIdKPSd0xr+CYcEPuqs9ZFDGFvQbsguT9LM4lAUEEBJ
kfbYTl2RJJWQEFJ5JirYOlH41uVfeju/oC+bP7dZ+ayUTnwGwCS/ZJLymnmKdVLDvDoORnnpQj09
5JA4soX7GcpNepAD7xE632HrWQmC5WWQ6QeJ2LOzHNEGe+9MosaIopUr0ZQG82znbA9Nte1OjYke
t4do37suhZN6R+PvVac5KnVjb4GHKAc3deSD73BW+NqPKPe9NdDHj35hjAhiEq6ZXETb8auvkgVP
Y+sOL2RG0nMRhy+sTqrTQMHlnOWTsoP6tX2VbZ7Uphwna4IkP3jvdg+J3WrHvrc2Rqz7cAmYJQE9
3X8QRjRfuoe2t6xdPkbfyTHi0SnGsHWCCCpL0Q5UtNqoYIxhfoOuNCey/MoypllqlsNrbWqamgml
h6M029Qb81Xg5MO8qyspIxWnpfvrKdhxtkmsuNAtnHpRvH2MbVWa+1Tfd76zS6vhUgyhcbaTes3u
E9Uv7Qcyb6zwwvp7pxvtZawR9KREpVyVwftY8jsM2ekMTVj96vQnysm7lyrynUPhjlBvwje56CNU
aZqQR3ogNe5G7oJklvNzviAVlF/S6czSlUvCQ38vuoSxhSdy3VHfPRdNwE3JSVLK78D29tlU51pG
crvtKBeFUZKmFXgjkbfoWyil5nPQDN1jAtldPLXyDFnFwGthNpB7CdpsDpmVfpzFkYYioW9+u3Xd
3G6+jpYXpDa4+u+RFjIEQxD/gtTE3vVFFW7txnX2xC+TTaAr3rELgmrtl1p0IpUIK26uFefRLi0q
5WXqljrv4vBm3mRJluxTe6x3Pj//TRNk9kHLBlQ9BgQ/+qKGqwvcxyO0gtDx6J38nMcP0LeBOrDH
BKqTMNy0elluQ8+pz8DNYalz4vJdddOjjEb2Twixt42SVl/DEoEW09ISSOHYGAKkkjdt3kRz9MLj
pUIUdasgc7/pDGl6ZVDOYcPu+A0w7FKVS/OnnSdPCmuIeUVQ8dKh09xBjv9L18qTz7Pw3Wu5w86P
sgtSBs2mHOqTzU9pHal2t0YncbjIlk1swfTVN9movqtmEv5KzaMMcwlcJ755Mck9v1s+TGxFq1SP
I8wbqwKKsIMNWTk6HlRQeFJ1gWepQb2UTEAB9TdcifFPGdYLiNBYk5gQKq1aOAL346gZR8oZlYXv
dMoXHTITYiA2iUpH4ZG9qmQKXgLfGCFCkIsdYUrrMa26nwoYnO+QPyTsiCvzIamacK8FUEzZSTuc
EmfavhjG91DJvWeHktUNmrvN2vRYIinB8NAMqfeHA0wOAtNkeBwSSlHiGBKSMm2bN8ITJEjwCKaF
s11kyQOsF9Sg9dVGtrx4a40QVSgjtcf8X0brQa7Ns6NTmhJ0hUcRKwDVQQ3gMss7ikwDx302dL26
WNR/RnlIyQqsXsXEy9HX8TEYC3VNBrleCnAXLKLZwuyCYiugX004gTNAYp6EtWqozbIM/VmW2xTA
I0LLORTWRtnGc01vu23ToDA62kr67sTWT7Iu/aVwQv2Saf6PYHrmGijD5K2E6K9KHJYqSnPbBu2w
7tsoffTUziFe2VR/mA4st5BM/ESn6GchB9ZLIesjnDfRuz2gEJJNKvTJdBgUqjPVkC8qhI+qBI8J
FC5jaeVLf9KmF46OY0JBEerO7NaXS9BGlgYPlmkW4RYbvXmxr3NfJ4tNZe2Bami78Q22DrR4szwF
bEwAkNAX6+dWiw9O6Hy1Is05Bhr7a796GjUUPdVRPYyVs9eT0t1Zjk1ldx5p8xFZPqAndb9x4kqF
ND8ezvl0CDbpkKQrNsfBJmensAD7rb6ZMBFqZd//Ij83UozNQoXddinFqCXVTrbsiH3zuIy9Ee0F
HtS6ZDz0PEc28iCFi7gwlRcz9KyNG6GgwVee36sSfwEzEy9Gu2LBJaPrM7qgRxLNsFYham6LDgFt
6rkHtHyLpmlnpOSeDOrlN6LvdlAq+0+XylaJq0FIA+trBRl2Vb3ZFdLAqaUHr22JdHObGNolcny2
qGAhgPOvQ20cD73WpuB7Ym/TqUWHjA8ccaXGFpAI1VNCnmlWQJ2wFX0IPpizdoQIB/DfBR5g6ye5
qAV09rXr2Y+exio5UOVvsiQNgJSzcadLLAQhAOPpPkyhiULqWAhGXyh7jN872VcBEAAShJ/DJgDu
72RLbffNqJnzqLfLpYmYgOEHJCS9BCGGvEfXHI1a9muyBBHvCD2i77iPg9U9eqZ3dAzTg2cqlAiw
RM0a3rHsgXha9sBaGsZApZYWo8mqyau98gXq2vCI3B6LvLguX6I8s09OpD/z/YFYYZjDIZ1e7MaL
zlZDsGdIL21oJ9dDwS5uUbQkgIfJSxhCUPCnOv9DNEzfl5eZ1UUTicF4iTwXnQCl7teNr42Xa59s
mGs1tsFeTC7CwG5BPxvSQfTkHYRMsoEOTC01wCQcqzg0TfxxFmt5tMxa8q5UMFQT9Rk+11OeRHyv
YrldxbwJj6WB6ARcrnBFKY57FAe+Bs62qa0z5ILj0ShNXgBJ+AC5KcoGGY9FQZqhjD3c0fxltsbE
miH6ajvbqREFf1loq0g/VmjYxCZZ+B7FRhle56yg9E13tYs8DMZcgyzwweeu14M1xBuJrWWheuPF
hiqUEMIZBOuiNWSd1zTITSdX4WQNdVT32ujotz8GLSPR2lDQ4tgEbvMgsnaVW7EWm86oHayQZpxO
b4faOpHlHVZtE9RLwqakKHLLnnVS/O5GfvTVkAjyQ+pXv/K8V+Z16HpPYFGCJQyV7tmU+VIE0Tc2
VyTgGzhH1cbg1TI1xQGiO1C1hkN0YCZMam+ZO3TnpC5WL1r1GOiVF85lM5YJJ1nn0AmhKJdR+EOp
EbmadFTgJMtH4gF6ZMRQXUragzgUvsKywDebFbz8H31l3VBp0qvFto9L/erXKTBL94SiYK9xVjns
bDB4KPoOIs5x5rhD9qz4ZvXYVYh/9En2rCNz7USy9DAt1N2mUt40EKsHAgTutWnkCaTaQxeuEjUP
oWhoe2mZZz5E9HIck4vN/oBrPduHKQX+/NYCdsx6/2BQS4Y4WjyuDce191EpvfohBWAdshR6U1bP
MJqWzxlopBwqwVPuSeWzo6Ho2iJFxxOWpk0eeK20hGbc2j3Bs9sd2xz4aRqaP5RxDN+8JCy3gQzd
buF4EfpEpHv0rgo2whrpPdzHvp6DXsHqSsaCiIsE6ZMuP/L+AMZCd2+16SH2qRQw2WjuLWkEMNga
2sbQKupoXdl8MchzbhIATGiPZ+ZLQihhAxJfXhDXxwrz7jrPeL1LkWUQYvFLdCyUeCnGqk7rrXMl
b5bXsQ2gM972xPkmZ1Z4FXIEIOOFFd37YKVTxXptAtPihQUxwEo4p11MfrNHKEc4yx7yGCVcw+vr
2L5Hk4eE9lo4a22tQnJqu1drbFZoK6Ari5Ye9ywHyMEWLSkh8RGiESJvMqzRGlLwjWE57bn1BmsF
dWJ+sKM96JPgGeXqVpG7Z0mx2uek7F99apSPmZ72m6LVQe5rfXdGn2cLEYeztzQpMK99tfINLsH8
dO1qKRw66SSbXQht0AZjxwzQ3N9BztCdxRxpSakv++dgbaf9PEFAkiVeYMHXEsZ7z+uVx0Tp/0gJ
Tn3Lc1+dgfIwzolrhJugt3d1PSaXxoheGjny3kwnpdRLR5MwpNburYxg3CXWPqyEFfAAzJFF7OyE
NdPLp6TK2osX2Npr860qEm+j+hQa5h0k5jA8oJcqFfB6hyQ5IUMah52Tw6qDZI715yncj8NOh+hC
nX9y+HSqJwoM6gPhA894dIfOezX5eCRkgfH2jveq8W17cONsJ1qS0ennEJI90QrHNDuh2fWHaJV8
6INmBWgN9ZB2jWXR7O2eHJ2YNaxHCjVBpixCVCzPgyt/HHRpa0mdd751s+DPd7HrvQinWz/sDMrS
H8gU3xkyL5ShCKda4OYsXIhHsNcxbUT0/ryc27JhNEpFeYkiaxV09fBuj6a7GGtAzYOSykdZJdwF
dnphh+yR/aH0obP2s5M4FDGqfeIMWiybn3fKO9wqP/qQSfzTmiVQF7UUlAjnm0E4x5O1ayTvkzWm
WIoUdlcRlSD2ep21qmCkriDKChvo8wmwDGMK2W3wcaAiP93F00Gc3Qw3v5vhzu8fuNymHwHER1DU
cuHbONG8+dyu9A9c7qa6jf3bu/zbq93u4OZyN30FQerH7f/tlW7T3Fzuprm5/O/+Hn87zX++khgm
/h5KOxSrxg8eRdftNm7Nv73E37rcDHd/8v/9VLePcTfVX93pnctfXe2u7//wTv92qv98p7YHZkhz
tWyeD5P+SzD9DMXhP7Q/mUhFMQpdro9R1zZygtl1lmv7OuDTsL+8gugUU30e9fd3dLvqzUcm7zwi
IPuv9/N/c302M2y9Oz1kdX674nXu+7/D597/1899veK//U1qaiCMokNx6/envd3VXd+teX+jfztE
GD7d+m0KYYmni971CcM/6PsHLv/7qcDUN7C5QJqnh0N1anrfWpYg4pHwoImGVXXq9bQCuUMTjBbc
mIXtLiS7ytBehsuRkimHFeVkFo794IGJA7wCDUld7tSs7vWFMHtojiGiewTzSwWd6GpHJ94XDqvA
XM1VBFvhh9JJKqHUVMxJMwC9JDi9Nwi47rse1rMZDPXkw5G5+Tg1+jFCZW7qFQfV+hh467qOnjxc
dBKkeVnF31Bhk7ZwiBvzNEmiNTkp4lFykj2CytzoRVqfNNtMHyWiLwfDqS/CJrwKfrnQI5f9Qpk8
hJsKd8jMJ9iyEy5QPbJESlmaMqtwiPMMDJceAhacLiIM//DqMJxeLEN1CaL+xZWdwTu0qvvdSzUi
cFPJ/ggSCxzYVK4v2ojY+ZQxOx/mm0H/7WLqEi5ZjwsM49dhYqw4CD/n9ywGwoyrTKd4F8lmAIhl
SBZAnIoDUUIrpHQG0+1wdYpsG632elh/GgPy9E/3T71U6yMU12syCn+Vn7LX1M0T4uRwJE5ncRXP
2hYu07t+FkTBgvUp36G7AX3tH9rIW93mEB7ikLO9nTXIKq1vfeLMj612Qxnkz7t+MUle2fsyH82d
MIouK+5WiTxMtECdAWaSPKExHbQS/jSzdK79wij6xdntALzO3Ivm2AYptUTTLDbJFLcMP8aKYRXC
qotAK1EqSpJ+BQQAcstwVJ2ZicT6hXEESSBGlPjWAqEmbGf2q9DJ6kvnyfWlVHJrZ7X2s+i69dfj
+AypkM1eA1dxSIAjr0zdQ7x0Gin6rtcQM906xXVsyxuu1xEGOR+/wAlUwc1Jma448wf/4aNe9650
1wRrn8+utuu5qNkV1bt+PYB2qBdOgao1OdydXGtaDBdckVQ7qUBFvpi5klz+y3mNyJU8F+5uXbb9
vlagEoAgAX7UUPuonY6kBjVZeSqjvh20vOpXBtF80fXJ5b7yWti90KYc+5OrJrmdGC4KsQsH6mi3
Cb4SvcsBGVMoXcW2ufcnUATk+PLXJJPQHikocfjt4ZuKghZPh1Lc9g70EyWAz1ei0xr97ED9q0EA
ZIGS5wc2qDKgCzQ9MkdTbI9fymNAFnV/i/5ZSpZszLhuZ6IvH2F8ZUsRP9Zkw65+QC06pGHramFU
efWABHmyCuoyXPhGCBEGSMEUOAiqPZ3rlA95N5RwyNOnTH0NRd3+vCJGe20L8908vRye4Sj1tq1Z
dYeW2ueD001EPKIdur62t1VkX1BEXFwNBJ/AA/RW893X6oDEvdrOZcnLF7cZmjT8mOuuD0Eube+q
p7tuUw6ktaSiTfP75fHpvXJ921BNNM6JISif3jDixfIf3kjXl0znBvLcA/SEnndtzV2JjGkCRTV0
HRl6RmVEeoVD/PtsAG5fzW5tYW676Drirl802UG3a5D/X6qusSFF1tnvopyH5LoeSMfbIXWrj6bu
1bMGmMhBGEX/dWxLNc7cG8txeRtGVN1dtHmhzHVB7YH2D6S0oNMXqq4FASBgBepxq3rXBngqdnVq
IZUepmxMg6rYhmNcbCMttuXHziB2IEPqORc+5eQYiVKFYaJ+bci67dX+JLpsHxkCFqOd5M4rRU7m
DlQ5s7G3xg2vOeVMMat6FmdI5S3UESmYW79q8CtIVGMtuhwZUO1M6XNjjZJ7R4kf428Hwnp8ElDf
i0BypszAZA50NIGU31cTfdV0yT5D8n262u0G/BLeKfSWr1f71J/GyDWiW0MFq7od46BYE6eGx71J
EIuWkCZQYTPym6T7bsOqNy8p6r8gOvfhG2jWeOfbWV9KLhMX/sn0FFIATSX74Norwkmpt9Egse+u
5sIMiEiCdPjoyyisyvoiXokR18FiHuj+CeoVPlyQ01xlBo5yIWY0e38jXO6HTHNTWhvsxQhhhYB8
EauW1ZvwVE/88xXqH/zXmT9MVBpzJSq++WYIr4dRxeeijKpdr/pINlHn8ix8w76995Xb0SBNA/RB
UiH2tBReSaJmoFJbiWKYiOZUUCCjVna1imoDYbVsgA7CKsZmDXnIDyIXl3nmOnlylNhsleJhnQh8
AX7q1hTWAgqSqzXJ8n1Q6gCaKmUdAvGA7geuf4hKqOCZzm6GW58/WUFwKGtk/hAenfzEoautDwO1
Gz9GMnxj15FEvQ0Ql7ibSVximMSChUE4364dTzcF+qo6FsCaNEtH/GQAjheYffhOHZRTD/K7xx+A
ZGGgLwHgK++FoQCyyoenIeuoz5OimEy4B+lMKlskP2X36MWj/KgEfGGn4WLWtE7LbU+895/N6qLr
pPSSZFlIwyZbo7MRxnZbKrPBZyGTJbWHQA28N9jrtl5BtL+2w/E5K7J5XyvSK/Vz2UmF3hN1Vrwo
WmTtbKLOIqwOtIx8FKYUVjElVXndQVgDXf40ZYpUqriSXWc/SCkgTO4ip6yrVvMoS1G9bWzfXCUE
7F+lMTiJ9/DNIwb4uc0Dy1j5lQHnot5KMJjBnFWsxTp5REBor6NTf7dWpqiSFfgoy9reCD+sH33C
ElTlJ8vQ8/qZXZfqJHw26JCgZgTXAkptsOjo1Q51M6k7/W6SFPWO4jCm1pbi6PxoSg5Ytd7ONpVi
B4/i4ADwyCOweKIFt4WKHEC911q9QvF6SPp10nQtD1kGjPz+Hy14uud1ECjrLKRGaD7U8i6vG+so
XAbV7U6mPa5vA1R4hTc8QamqFwMoZUat0iiCq8/1umN0zrPMv06iKWV19gcSn+IuLGD4G6dwjZnw
FQdQ0/ECbFO30qfpR8mGv0mPvCcpXsih3D5lTdU9oQOvzoPO8DeirwdxewAV9QOK8e5JdBWZDlVQ
Ih+tqasDnY4wk8kqcmrmbPoQY/sibMJdh3B87iSU7NSyq++GxH2HO6TbO0ji7Ae3B4UuTsWBx7sk
1fubw70XShAfQ4WPaLpZ7RUz0Zb55i5VAwF6MfDmk2ThgAr579HCbJTDx2TXKUQ7T6xnuSu99Z2L
Wcm8UT3nxTdKfec0jr6zWykAOzjKnIrDrS3swlOYrRgy0aunaJs3z6tJuJKQGBDfhmdEOIk5xNnt
kuboSdr8L68mPNmj+jMfCrc1mnb92TKlaIEoQ7QUzdbx6Wu1/gxRF6pzcFCs7gxuF8NgG8bb+/6s
3/l5oiCxXaIiLSbp7Sd1yLuTp3o14KTEWjnsLB9MOSlnbjl2W9EUh6ixYYBsw4NoFeinPDRGv0gj
3z9nU8vRPe+BwszbkAIWjmMDNbk7wBI7d5oalgEn+aZQ/h3M4XgZ+Ymo0K+K4dOFe93vVlWQgFMq
SsjF6u6htGT/iUIAcJXukzhooVmDIDLcXTz12RVA1XGENU5YydY359RTd4XufAxQWyAMSMLwI6eL
UrRkaY1tvhL+YG/TQ5tZv27+lAYC7zKrB+FQtMUw91p/2IjmWOcNYDQzmIumZMfaY5q/JlH8cTV4
wAvCl6a11dDHBHWTaQRt7IlvUQ1AjuTwwi6kKs6Ooi9AhadnK/9nW99qFModRYc7DRJeoikOWmCG
4Ggyb3FnuDVhYdZXvoH0UPmqKXZ+7FHJfKCqmGQTvG5zA+Djou6qcUUW3n9y0WB9kAN7Bod58m9W
MVZvnJnwjTXbexLjKe6/Hy88fJ3/r7sr/L6+MN7mABS8Ii9fnR0joD7Ah8MrgnzYnZkU7xxtqV5S
meFBJGB0f5R16O3CCWM9E96NGaAu6mv9RRxqrdSPuVst1bIeLqlJkUcSupC/Tp8wGtp3tzLKw7Vl
k0arJIRaIvHn+G0Vd5f8hTUmJPZpbDONRZXGf0qhu9+Qq0bStUEutIzycgdcEG4pALCPvT+Pgynh
P/VkcujszD79JUxXp0nxKS7sYHkb4yGKPhta72MeYZDj/5/z3K7d//f7adpRnqMqViyL2EDLoVLX
Leye29rVWG/FbasdhoJpWHrF2iE2tXDXUwKcTgbR1Qnr1Ue4FxTlLJXaoZZkGiI8xdyiKfWjDETA
g/CpjophKTqF+XpF4d5ThLSk+AoZLztAmVc8R/MBnM8s17Vh04z1UtbRSJwT1NB3AQJxQLd55tce
r7yDaDvi+S7sxHIGe5kXdb35WNe4fbAlyied+IF4Z7uJbXQFakhaf/fJk8EMSipzSvXan8K8o19P
k2z80qpGvhXjxSgxQOHrs+CbAi3KNF4YujaxD6Y6SMgS9NRzQHUNVqI4jL+Zr++awiD6htFAAHmk
tPa/+4qJ48D7ZpkwopXmUw6J91yc6YBWrmfp1JfHkvEkzv6Bn23Z6IpDOurb8fKOG0s0VWC8UhoA
mP3NmSX6S7/1PvFoxUALYlQTIijOj4rl5W/UGs90PQHj3OsaAObwSZu6EQaJkHkhJCqaRkHpPRxJ
EgDmMXtTFYLwRIGso7Cyor/OgSSjfgkt/8mjWOmNQ8TPFtlYxyGoh1SVvM5y67FyzXL7qYm22rZF
1RGcRuVcrR5kZQ+hqRsHwXiJlseDMWjNXpBguhPNZRVIwVIuAnVxZcHsQzM6oBVzHSBGiYOtxdeh
oiXG90YULi2gNIvcLlBnLZthnSmB9pBTaLVscuJkumEgiTP1uRLc53lmVlcXYRiYABUhJ93l6vCz
8RAcJzSsPchlupNDXz4qTW2jNfU2UCv2UE+moamlo2L2m1qznGDOI3TYRZL66+qpU6wFOl3P5uKa
t5uJvQZACLCYHAz7XvTHtTMps47V+jrV7WaEWdxgaMXXG7lNl70pTmRt0xCZ4WDaMQoVOTuQ2g1Q
f+q2brp0olMZRnC3Yr8o3MF84zmoKB1NG8zbFDfDre829zhNM/I7RfCmfyWE9kZBpfRcZwPKso2e
b+qkjFEcgbMM4OMf/+rQB/bFLT3CMoIKaJCpk9Eg8hJkgLJvaguzSD439akpnIVVON+awno3NjOB
p9dgrOeC2DuJwAP1rv0FfKvi7jylzqldoKAzLnMYwAXdN7Fd7Si8qx4xq1Lr9ln9K84MfedD8bSn
kpT/qkLKIdiRugwe5anX1kgqERIS1mFyEWfiUFYUSV0t920zqLWd2f6RI7tNXfTkJ6YTbYJIDaXQ
8C0PnpnNvKhNKIPmoI2KL236goD9yHtk3hoQKv+KYz1Bxy/NCX0GSbKvQETNUZJB1mEaVNmxswya
JmBtlVqSfixymar1bqACcCIjnpqwRg1nx3cbf24hJyOshtyWD2Mtx0cK8N7YdWZfmmQS6s4C961p
gCMpbTa8uUVgzKBkT99cK7ZnWeY5r41foaNiULPbaFQ0kTZwdoo1CVxPjA16GLrXpiKoHnJ454RV
NG9W4fxPx8axF8ytji15PVV/ag3wGK1ETCoIHOt/WPuu5sZ1JspfxCoSzK+SqBwsxxm/sCZdgjmA
Cfz1e9D0WB7fud/WVu0Li2g0QFmmSKD79DknR7GdIH0GFLtEzvAwRHVAthGQywnqLapbDcn7EnIE
agYLBV2Bb7Am8Bqt2oI+xQtSlO1+ZWnyLFBicNX7ml2guJAtyA6ZeWuVQ+5v5ytQL8qfsTQzvoRT
3e7xBYgV4FrpV1S3iYWI/PAMLOB0X2ntlewRy2vIKFs2AmO4SCzadWcBTtSCZ/MlfjV5Mv4cpihc
lHisXfuqnbYxCH+3upVH99gOAkPvFFBMf2Ut+E/IE/Rm8uokoIV5W1mDbxKVT4XkK1BYZKiByhA1
apQEJhlRapAFUrrZCWg891LU0EjQIhtvs/ezqEColGzx+9mtdz5LxvLUFSDHiiPnyrF63eFeNM90
QBG7dbaTUN84mVkquaOPHdSE5um1qnJvR743D24idubYwJxCX+8e5H7Fg9FkSRDqgP2XAoVjiVZV
S7t3sx/tmCwnS46vEUQDg6mBOMjNQ6gUyf/0IJ6oDGKqeczlqxVpKPgoQLW5AbtNjl+RpvNLqHYg
gvvuygabMpR8W45ILG1OXLUNof4QgvdAB9oHH5yhHYSN0EG9fubhRwOJMqlVDYpC1J7mwzA1N3LA
40E0pzZO8x+sR8DXrP3qXgKYCAVEja3HqdKeEcGaPUwU/SxyCeIhJ0FJVIH8sGFq4h4E5t+QejYO
YNZt78GjKM+RO27NAh97qZeyXIP9fFiRLx1MPfsGCjvIC6jhdRdPqKkERz82pXfYXC77CeJsAMRZ
q1a645dWIA5XmoiOTKKVT1DQW1EJNOhRsR3uuLWiKmePucbCcxwQvINyHjLbvfYQh1IGkaeVDipl
QItLB+7o+l6z1QFY8xxPEZwCW2sxlBR033M8G5EpUD3krmra/+u0iCRIXlAOi7rXWo7XWD2vQfZl
I4cD3WQ8ckVb/JrCtoA2YyRB4IrDBNztYYJgReZJd0sm04zw3X5yKRJzPGSSW4sJLByr29ibH51F
qdgk71N9cku9i+YbOfS5QLnCklWb2yuIDRd3dpVho2mlkHRk0LgRLMZOU89QON/p0862mu9Dlftr
1uvTkhjm0zEXV7K1fj8tb9Tz/2nT1VhU+KE09eZDc2WNGJYdGMBXlHi8EUTPacsPeUzeFc46HIYn
ylrO3TN39L/P5/SmZZooEqYpu7Jz1n3ZPXnxCuSXC5uN2WmQfc+DVEOpJ6jrPzdTVWUMvY38CHb3
DbXeXVv1HKOH2budZqQW2cnj3Z/s0FUVl3d/uiS5+q9ODQKmSrFW06GsQicQfTNBGO63jc4Uf+aJ
lT5obMnH9sBLiHr9t3GtN6AoiDyHtI5O45C6ART3PvrcZmxBvLZBNuqn09fOvq7t8/x9UBOsVyiL
xhdw+4uQZZvdyOSRxPH70LlJPZ9siPh+CyNooBkQWgpEiycbsQtUwvwJQH1/iQAtBoYVlPyKrFxE
dQ79HvCEkhcNcqMe7Auq99+DWpGe3lIlRmxAfd4qUO5WpfLUWFEpF2nljNDSQDuakOfvJVKJZNOU
7aMjqq4DPK2U/AZ6qBsxYQOZRcTfgL02QTyU/LKQedtphTTv6DC1vbtyB4iR3WwNyuuQQtSjRV5A
ijCHXvlqAHP+hQ6IVgMj0SDmXYwhGByN0r9wJzXPzfhKDh/MXW+sQWebL8l2mwMxOeCehOvOc1CH
Uxj+iUVYaqpLde/XAwooW0+TBcWFPzuw5viB1GsPPWV8DuqsffwMKqvDzeezLRiUQAmjaNVAathc
TVaiztq1LqIAyVqtDsqBTORAh8T9aCJXNRBgZXse+Odct+n/nEuW7Rc/Toy9x/jCdWxxT4fEKK1N
ZIQdxNewWFy2JUiR2ORbu07P2vu+z/27PucqRjVlyyEarE2ow3tuI3CFXHxhvHm7KMe5K7GV+ex9
ux6N0NX8ZJPW6N+NmJ9aXWW8xDl/IV3bccByr05NvqMmle74kwvVVLA9Ug1PnvgQUzIO1CAnDmZ6
1DJajzEE/eZCH3iHm7QHaqqxUQy27DyApQ2BXw6NoLGoQH671G0qdSkXQdwTuUGJj1/DBnV+ag4d
lVfHAZfJfZXZgowzFKU4QBbA6d/xvIfuSiYPZKJDBVanjTulDGSOcJvVExP46XYnD6nm1vt6tBK3
Xhtl72xpK5HSK45O6QAOx3DVQmBrQdsUstG2hM5uttuITzaawELWb6F7ZRdwFIACMgRasA+kYSgW
dXeNnkGJQdGJodz1jTCslE1g2wwUmT1n+VpD/eS6UQnSKa3yNcoM0nWtsqm3XhmxH6MBBA1SevES
dUpu8AkmT03qrZBynHtvaHiC0yNLy+exnzrmqVRvOuFO9n287HxUEVWl/QwJ9m4ZGmD093rDfg47
9hqCdelCnV3LFiDJY491Dm0PyfiGzDz32MkcUIc7sth5Hktd7ArokK+o146EFkR+gjyaukDo1m8X
mKcc3U8XQDLxwwViT3hrUJkC9Yoyl/Zo83SJJsIu1MxtAPqkwZZZ2u81WXjHLpTxStgxZIlRyDEx
8J92tmatB1Y6ILUo06dRa67kAAClC7KLyLzcRk4oNPpeG9gE+6H1JZtye93aEW4rG6z1UD0FP0yM
265XYJfbgWzFiChv4hebm92Pm2FdAyiJOFeM4ps/h1JTIzClGos63fLDWHmfxLiZ7C5qqkWn9Cno
4JQdAlV02iSAYLXqcOsmm5wiyEkPCARRx+cp5nkgSrkcEYVemaxxoKj2+zB0vdj3FaBL76YIaKSj
OYJob/X7FCWH/SQ++JRtPG7S1v9O2jXgSmanRpt1bmbpGkfpCZG9zjfkRBY6I00hSA2xE9Y2N3Nk
mBk47ZBk/WPSD/Pd7H9MGkHkrS9E7LlLhsoptaegDYgdes5mHNPXeYui7HT2af+BQuEvvTMBT6s8
gC9j6zgZES1WzZuvq2arefw674Cod97P9PWwAsDJOyRmXiOkUzQPIkMBn65NKEbJaxc8wrX7KB1U
poOw5p+0rbwnA89PxPCM8DglTXNgJoCQae+aD/jOhwXXWv2n1l6gxh7+UmPsmr2NCQ0tPEJKtDlM
aQnRrkEuZV5iV4yI9muL5/OiB4nLpRE96Dz0CLsvnk+vwgX3A/gi5TIT4HJ0B1mukFFJLoAejzvH
k9qGQe7u6hl+jZ0P6rBMH3TL6vIyHu7GXrAvnwYZbaOBbdUqr20D3gNPMndnDb7MoTqBBSTqgxp3
ndqF+Zw24zmTXvYjNVNUUmL1dg9+zQY1pvDgmm4+N0N/pvjZ3zze5/hPDxSxQd4LVcArr0ufwEsB
4WIFg+gCHdmtZ1uKBgVg/JEAFSXXnf0Ijq0Z5pBXJqCeUMNYmyPYqzrw7W4qs+ihZmixPSEhkiKe
J6Xx7YomlUBL0qSEoUBhpztP2hmQBUsgWgJoMZYpujtAorcujtA2wA4EilVzEzX04kq8sQZMiJ2A
YUWZyK5MTaIXR5rifR4yJTZ4jxPNwNcM+n4HoEcUXoHkIzpODksvwvbEsuO8+NGpfXrr+68S6ter
DBut2cNu9X7BAdLxgbRbOyJBAdV7PBV0AOJSVpmBDldbSIqf3ow2eLAXvaFh60KjkbSpFwycD+qF
HDmrcpwQXpN5foE2soE6a/C9dXUyAlD1747G0bCXUB0RImrziLT3cRerjiiprCMzwUN8GhGqykuh
i4e3+M5guvl6RIL6OFYGGMB6qX9r05ckSsBB1HN9GfsSEpvANx1RwH5zKPo4aDINeD4t8Tay7da2
3roHR4a2u0K4JF0XIFIEysiI5+5YY+4hxt8D+qE0XWcovdtlDEXs9JcBZh2YQP+/dCOYPm52cOME
Vpbyl7/4O8rOYr8EslGAi6wEvUeWNviVqpgktXUvahZIG9tb9U5Y+pUxLiwnbyF2WZsvApmXpkUQ
EsGBM2+6akEsm9JLQWmlge+QmpZj/e9BtWEBnFfIE4JUJehv1UEDTyXghdDPaKffNtWRcMuBIswA
2JMOJS2wG1eGVx8TyFJeuToUox2IqgS7u2rRAYB/KxZYdCqLD5n4S4dcMbXA4Qg+DiD7TnoYHW6m
ZGzyw9DrX8lEB6fzy52ns3YeKeKG74rG/gWJnu4A7k/IGHVj2h/sqOyWIEK3kWMaKsTblZF6yJPO
ZndqW1H+q8h0HXiZdDxiy2QE9dQPC8JaGgOqb7AuRw+1yYfO6ACWNPAWpMebGfS9AHBWXfc2oBEV
6mcn/ZIyF1JGWuu7eCZrDN9c14SBrCNvlaSmfBQ9RxzV9q9MB5aLjxXYQx1DO1DnNOg6CirLekO9
nmfX2zzk4ZJ6PbxqTo50v6GyWD7a4IJ+gBxA2TRNtywb7VIP4BYjz9JGdXYtoShI87AGPx1hDzKg
XiY6yLKj3hVsmPhEwHEkdwmr9jQteQAJCcI+rb6nVlyAiBJbzvpIsyFm1YHEvpag0XLKY2xBSNo2
emzDJs6eQhSzIuERgyYqHvTtgBt5Z4JG94SqbDyam6h6rEGOsdCHOv5e4ksLEfCJIBckVnqUjNsu
KgC4UKFTbKehjhrzGqx4aOas5OYCaIb0hJcS+FoqC8U2muWukjYxllmY/+HIXYgAhHW+1os6XnCl
Q6epFFyoROoyxID8fmzPZKJOR4DARvetAaKo8KAOpwORE40n220Sw+6A0c27M9l1oQ2QpIFmFur1
jWPT1cW24uE1nDQL1F9EaRXlDERWBjhSpzD5keNdDnIV1cOFj1NowaRrpykAfFJGcDfDnU5nV1BX
QuquQ1rKb8KV77/wspWXWwhAahbKAsJY21LggDpiYY0BSJSbFR6w5h11ZEwg510aLyDIyPZuWRZ4
8PlsY+Wdf65a6BrkdgxBhXCalnrjJi/t4JULd8rDb7VXn4cBAfnFOL1W2PDhWy1bVJD09a/Uyp/t
IS1eOw3/WtQvyyfsB3KIXmbi2vUlAgKWDWF2Pk5bGbndvtb94RAjQfb5yuVofbyyra6s8epcyRJx
ljJ7RdL+45X7Ln1OqlxfJoXVX6a4WIPEDGzck6VtrFJq38wB97nfpewBdCBeAIp//4ia/36PPLqx
MYdEv0tBaLZ0RV19sUX3okDbGP8PqI2Q6ZzSb5qh6S9R76Yrhh/9XZSF2gb128k+ThNxGluop9v+
VD66PARhNLeM7xDSePsYBj6GFkbR985EEPDTx5CT/6+PEVte+cfHaLCwOZlYJy+7Eb/neoB8BZIQ
+SOoYMur2eKxolqWr+MALF8BifozmbDaEitfmN2GmjScT8AqUbM1x3k46rpdsVRDURiAGnOQIruT
Fa96k9sPYWnkV2y1AExo7QfoCdgPfaSCMBBBOpCtiSKF+lVcVyA5fgDCKL864dtwSIIhnxjbiCZY
nX7sWuvtINRZCvi7o/VAl6qWE/cTYiuZicCp6gE5D1R7oBisg6VyRYINloHoAlIg0xFssNDU03+Q
WUB6cE9epFNDXsUk5bGq9SvWLeEyrirwYcrBao69YlChA2t7SGdCSWoXg/5xd+uANAK89XdvOTZB
2YbbtsTO2UT8bEfJuywF9xUYJjyQoQJnTb3gvPZ3lOnL2dQtIUGwQI18GMzAgWngfAEZYW9TxkZj
rlDnU54NZYSmgrfRXRTBS3WgM+plYHFbtKq3boGd6Ya23BUgCbtM3HxkxFKrWtLRH4nClvpU69an
PPV3zz/Hjb9nqczGRCEZYGHhYMsgbcGhREvAeTVIxjGuoBOiFouUKqfD7G21Jqp8kWG/HXwJdWFZ
YfU7cGebWJoJkEIsXwHsWlWZn77IuKlQ6gc7cdOmsQ8mizqb7Z5UDGNeKF+V/eZvMOsXlm8DnmGI
vYyKsZ0ObcpQLTJ0McJtsN16I+WXu+0EsAPtFoss5+fIwIurbQdUWqg0j++H0Wo0c7an7I5b3k2T
FC+fvAY3UbnFfYbd/1XDP60zHSQuvNi1Vl7BkeCs1R7fFOO1lviXUlqjZ9izUXoNWrbuNbN08wEs
O4GG9w00U+zuqGXYr5FSDcsMLOcYRxGR0rGB7EsBaDoXB+ptIVUuQVtxH0XcojnI3ENa9MhzzEFT
moiDAY+U5ouclykUrDr+UMm6Bv0OgEq1GfOHEsT9IGvxltMI9tllbfbQNAxDd11bzltvim01DSXT
38YrD+p0UWAX2NCkgQhs47aV+lPETGDullZ9xJ8iZs5y3ebNkXonlRmnXmTH4azy5rde+jVRk7vs
49i/OdNvDU+19Dgcitgdl4Xja49aJP91Jkf2Zhvezz75aUmkLUbRjBtRpOaBjx5Id9RNCxzEvaxG
+WD3rXmoOglVcnVzNqD7NrF7+WCnmzn87T8k4AKd+nJw9KByXASIQGJymARnB8laB1LKibkg263j
b03EEqBiTeNu3WYxOauWQ7T6U4eh5s/wxl21ngmJL83gFzrkZfaI+lUXiMffJjoDr5u/BKd8FpSk
l0nGKhGgTXE8UKD96R1zgN0z5/vNbMoovl0hd8u3K7g2sFuKNc5fsohnAY24OTta/hAN+U7TwLKJ
6qVkUedjsoaKMrZArsd27aTXZ12lajWe+we9A8RAZXrxphX3ArLKkFmooduqPKgjF9bOQA3ZPAjl
xd1KQNxMGlN4hhxpu9Ayv/raVkhH2iznhzzsqxfokc32RkKlCIJEVlCnTf21wlrVMMry3ixCsBXl
EkhjZe/VcFRARbfhNSRXHyKne4bIRbmC9l76MOgIt9AZ2QZlk8pGZ/9//LQS4YVCB3X5OHJj6ZsT
6PbVE83eTL1sv1iMy4PUgVkma5rlxnIc8ESpuAn9iqCbQILtQ4RHA0HeuhGJsSGhi8k1z7ZR6vdp
PqZ3sWA/yUxeXuzpm8Ky5BflpfvuxsyBhyk16wFrTVQz23gIIB9vP5Ct5Hw1osjxatrQJ0lsUMG6
QF1vyIMGWBLhTiUA+0A2NaB3wN46xwE8FsUA8aUBWLv5C+DSzS7sGxZwFfpyYbdb+6O9xLboVfn/
zT5MGdRn63DBR96d02Lw1inry6AseP4EGkNzC11Kf8nDNn8aeIOiZTdyF5qPZjKFCEoonSNyNkzw
+fT5cKbOtEqm+xQkZBGWTgN0tlZ5VLJH1g3xdXDbYdunjqcjDOe0+wovy2wxGFG4s8yNYQvR/6QO
rQTd1SFnY7uf3SHbB70ZiFABPVWDhWWqxrMVl91Lu3JGa3jRNdFCcGrMoGaCZlR1imFSgwysakKV
tIK4AkpZqJmPUDCL7OEBmWn/6nXOicz4dsFQFAHkXqUNpvSggpZDCGZLva4hX6FS367TDPu72+sW
0ZFMLmJESKAF8OE1TG/b28s3HANV1PvBgfo4KbCgc4LMy/yupoEMMegYZEhHC+zu2EMaUFFXWba8
G9v7eArXbcejC5k63YPeMW9+Uh+ZboNutj8HteNUH4xu+En+/6+DYkoA0lU64SFO6o4XP4kA9ajE
YNbfZRMdtASrzYcibMvHIg3/MdSqq3abeOFhMXkCnaA5N50/m9R7c0bESpxuzSFFxZmRRfXK13ah
pSqLR9Ob7tCKqM64/2vLdItiMWROfQ9ICFvaOWdXjxlyDVnp5ggiuH4/CIjl+K4nLogvmysNgImn
qYaQhizr5rtX850wgLddlIBzg6QAQqG5+R3KO/yLw1y2TJFum6fsNUX76BZvUw4TAEvdYL9NiZLy
Y4R7N27F8EUrWQ9qRpxJ1OAtoHMwfCkErklng7L91a80J9DE+iAsXY5tztekDRYirHJyXFBc1CBO
DqjZdA2EwqHISUphpBlW5cw9vdtJWsxBAAMv4zTBWvDkFZANXuDECvH+WUCqYz752PU/fHQAfvb9
FJvrqDO7FZ/ccBf7vvziQs66G8rqWRhlcsrAEL0YoevxhdxiKD3uwBEMnU3LXVSs97dJysINR7Hi
CoXJVhAPFf7XVTZ1K7PMoPtBbdlaHWhFLCsYISoEXVBnCkzd3QDL9DO0ZbQj3nqArtoLnb3bbyay
T7Yx+5sKJkImW52NsOOtGu3ITibq/L/aP82Pe/zD5/lzfvqcPiE63ucemL32UdW2NjQHauHvhx5E
tpJ1l65IwfteDx5SF0XyvTHdMA2AbUf8p+lAMqIGzD7mlEDoJXGhCpPgKf3vqW6W9+nm4QkofZ0x
h0K4UkOwSlvdRaJa+oaXrclG2gkdmE/PQ6YvzJ6BFxuvUtOKjB1So/qMGxu8zFrYwutOLljmn+La
fHsBJ9Wb2wwjU25+W3YnsIY4T+lvt6kd/zXbn240vAwj/N8c3P3mhI0xFJgubWVDk96s3WssYusK
tOeA+mHc6KV+zFowW5CnsMx26zimB65Ehk2J8m+mGFSHvAHXLflIzXYWjQCajiHHMvuoK4B92f5w
BX01u2dDOB1BG3FH3jTt6OO5Zc7JIV2M+9EFasUKtXybQQfzWa+QkgjdMDpRE1R/myZv4wcNinQP
uTRXUtW4ppnJTl4lygU1p8kwtyBj1ufebOQAwoxFsaVempJDcONETTWlzMDJR1MWoNfJuqg92VEI
WhTNR7CCLxnFTdRBNDlg4pCDO1IspYuqCZp4cbSmppHy4cB0aBb1NS8eI+SNHqxsDqWQQ1OD8vk2
XIhaX/puFxitCZXCKPGvY41SNRbJ/Ec19KCdcFsAjbse7A//9hi89tCMeNV/8gByCmFxlfL4yxwu
9u+rMTahD481S84CIHEQUnFMC8dJ0e73ibYmIv3ZNveDVB8k+3UDFli70IyNXVvISjCwmiKdVh9d
aiJlMjcJYUOYGj7Ys+mGqXkfRGgd8no3UYtc3wcylCMceYRS6oSVly5LD5AfdB8ADXYfXMaeUcbV
nEAS60KyvPYCxLfHgDpbV/NPEiGrVnWSqSiyc+lmDKy0GJ3GdhKgpL5Z03BPFwZ2os33ebQaBCmN
DeD98R2ZdK/HogrEzxv6BGPvdQcOPeAF9dIcDDm4Qmf9lUxDpaGCaHDTLX0EqGvXe5s5OgAgvz8R
mH2g+qXdk6XVc6g+Td/DJO53FIATIMjdTHVXzQG8ITbbM160V+qkmwzZWIi+J/xKNxhPW5R9/Dlc
5FW14g4DfXORersY7wFgd71d69f5o82S4jHHOskc0/ES1SbucZtZS5txsaVOIKSnrQmihCUNeB+O
51UOElfpBp5TJmfTfCDQBMNLaAVI7wT2HfDdpzWSys0wxt9Bg/vN6aDvA6IRf5dzqDG6WWa8YiD1
00BZad7KTgCaKVaanrCdrSD4hlbLLdLihoJeiCvywvYirJps7YG1YIAM0pcujU2wnWbIYKjMYquk
XJQdyFr2wf6nP3KGJ+Y3vNuhdHkEhDUFUkFF/j7FACs3rpZmjITGreNDsLChSKA7gFWziPEM7/sS
XBpDeIWKV3h1DGRZsDz2Nz1kbK/gCEDM30Hp1+D5R/JgYWLcjd23Sdp2ssx87ij68F+hOzjJ0lbs
wI2aknxpDprSrhto9qkr1D1D8LaDenfYo+hN7ezwXHIg4xe1O2o2TF9xsMI+xdh5YNnybzd6VfQ2
FLT9vP2rW61mIyDzu5vax8yzkZ0uqnWWuF2UZut6MCr36QDgBITJNu2UpgfogmWH3NCsjQQK4cKH
EjD20vAeuhCh65rZ5VcW868xH6pfdQK9u9Qd+cIcAYFuePmr8+uvUuPF17wuEkjjpO6DZPgxVxrP
LhCoeLtKbYwfr+JYcRIgD9aA/vi1NvU31hgoTQ8HYLaII+aDGdqQM63M32w0SFFweJEBiQ3fCzLE
3h4gElPubWRnIMxjWw9ki8SXdrD6+8HA68C3ITvcTODCuvlD+gqQRqFjldoYzXU+vPTtBNHS0rqz
5ejsTbVYdYDdWBupTJDGnsQFyfbRXnwyzuLxZDSVZxJY+1F43s8y1Y86WE5uJ65jzBb/98kfPmXi
y+e4rV9pjUyrZVooyx5i8yLUd2QffO/CTQ/Yh2z62kWQHbiFdykMrOwWg9i55URrqjyQw3MVQakC
UhHGKkaeEZJzyXQ2Q6EvycH2n9O2tpa8QLF6I6JsKSY9Wk+xbZ01IG7ng+EzfvSFFfR5iPAWdZDL
ALmlZYEf2ZpsPer/VrodRxCm68SlH0AX0trpuC4Lge+vLjUEIIXcY9Eov4A914VEpa3tO9VkbF37
o/tSgbzmYHtQ7+NKO9rIJ3fZCVD4T65WgAmr+lVJU3tVJ15avZ0Y4MdNBQRBbAPZxcLIjOfaa9sV
74R1GQxoC6RNnO+RMACjQzj5QcWgipAYYbHMKpDvRNbU4A7EWecB7Q0gD9q6gaRfMupG8N8+5EiH
JAHbCVfet8nojOffiqL1sd0yj7Tl7Es+3TFtOpIMWZoweaf6aIdJfQ3D3aI2p+99/2sc+FDAcj9a
rw1kGRYgPuIP3Ay9tfSAsRlAY3hiiR8HXS2M51LrvuXlGP5iMXjwsKr7AbpnczGqQRr7PQjg2/GE
gp4EzJqa/jyN4zwIsqrzoKZEQAtwEy3s00Nc29oym4ZkiZhTeojCESTt1NOGiXw7pa4p1RFAsfNp
b45IoBWqrLLUUAgeGxBehxZYfPRDMGhouWjuNSuplmUl+KvMh4tro9Zr0Q/feuG1v1Ay9Q/3bO/Z
zUzwMHujdUldPYXuk+B7fLPVKZUmC4TluQ8sES9xGG0mlT+iw1BKH9gajrpxamcm0sWpPe4NykB9
8Hnv5h6Xe2q1OhTnW+lPG4IElSN0yvsGEb0ZIaTgQ6Bk+btNOGCgIFFqcia/8X0soY5oPvL7z/nA
7RWdvLQ9gn8D5Sm6q61uEZbe0h/Bkg7MjQrSFBZAgaXtgKpMoaPVgQaF0HYKbrYp8c+G9lpj272P
Pb/CLlnXRnyH0WpujkPuXOSQJ6jcjX2EC0CcFKsDdYDJLlyYdsE3H7yxWl41MutPN2fbVcTeafXw
wQ1C7nEw2nkDLvAXEMT4J1FWtrloEQ/Y+Wb4UjEWnqXAvmUF+P3aMUE+Nrug5mpaJHGo4eki8xXw
RBA1uD2fRpZVILgO6MHUkt2SnXUusjZfDcqZesIMGbiFLgAQTMTs/OnhR7PnzDRAtoiydMV26Ch6
xIgVqMukU52ID29dZByMxAKqD9gMNYQ08D748d4o+Yoc7dhAeZBZueaOWcNsm2cwZbVtINNm8UVe
5ZCbMAzrLk6nemvHbbYrTFteJghBQiMuqb+OkHt0tUj75Q311imZ+9q6+bikQbmT1NshM8A84nfy
YmLKeVCuOyd6IlhFu0WMyJkHhcC13fmJDBgU+ha5qhBwVKUCHaqxXiJo5Z9MazCAq1Fbe3BtcNBf
ofQAhIxvftg1gblEVDXw5gj5LN4H62U8bKCPBnljpHMuwAyPlzwd6hNzoFAvWO5AfAc8KnrcyH3p
61dqOcpEZ+Atybado8oT1FCahDoKLUrXegX4nRs2xdssfpa1K9YhkhobXhgHhYWN5pgyEBLeLoXc
Ej4NEDRbmm2UyTZMEnEWIFUIPG+IA/pFlepnpcfFgz5U7EitJvTbU1F34P1DHx38Wh8CB4iLICn9
NxsqV69hqXnzbxFVtcWpmswL+dNPEeTxIoj4UAe3iYZQ3JmQLT7RPAgOg35DugmCTKBUqRT/lZHG
/4ghce/sHuLdIgRrPdmFY7tLozHYoYmK8YklfNNKz/iaDQaUrItGbsgtRQo9M7Cxb6ae7f9r2olp
1cIZQMNF0+bhUOxNggU2WmduUTUYBrk9tWtiIaNmgtj6hyZXTaIs05s6DG694YCghF78E+G18NRD
U2gvUvyV1LQ4ouWl46EQQfUmtuKI5BVwiaqpJ8AeCkXTT02kDOJTWrXp3IzkoJ+iSvs1z4SMxzmJ
im/UioRtn/tWf3anaXpqC9FeNOiIUR83TH7XZP6Z+kYgF+8aaYIzAFcEo0Z9xQJrG4Jg5SnWJg2Y
Irmmvrxnxr0DwkAa19ld8yDbeEl91RTFj07+T4U7bzMkwLp3YdE/DHmRgpYr6w+OIncCbNjcJsyq
oKUDvqjZBdU0tWnbV2olRcaAAYyNNTV7YyzPReqfqUWDCizQFwgQ9Adq0pSu113dNHmUivYk65v0
XlNR26Li1gYLjB5yN7zajajdP5MLkjL8DA2K3W1Amwt9g0IAICjUJHTo8ljMk0R53e9MQJcXYJjw
kcqunEVS+0AzV5alLZhmc4hsCX9ldVN4V2VleIdqyWwbQ95ooZNPzVBmV1TdmXrpQM5yX/iRczc7
pQ0eLg3ugXne1AdTkm6n0fY26HatQl3GSEBh66eFvULBFTAkfqSzg40v530tkA8x0NrU/vD2H2OZ
BZ2LIHjV6puky/qtg2qhh4jbP3ky5T8K3UfmwC2fctCl/c0hbdwnX5bV7IAXb7+tJDZdaoYMm6V7
Fzwyi9iBpn1hRNXJzTTzhYn1FObxS1WP9XmMI+C0lbkrBr5JARxfIxllvtwGvTWxWk8QyZqm8jC/
GUfm4zcS8xLlfZBH+nDoQgDeeC+h8ouORr1b6Qwy7+4ZG57YHP0VWXzGsM5Jy3ITZgXU8GzLh6xr
JgJbsORJ5FgKxm3U/iwRq9KYZf0jkMaqXJl8tVsENTLgs7HT7rA9xPJ7b1QNiu3U8BBiN/PwydOb
J6Q8+iDJsNpvFBbCUfgI0Vh4XbrdmVquDjaFqU3F0pAG8B2qt/OGt94oQrl8bZdATKmh7+N9byzW
ug8G0xgU1ogFoBC+VzUqmQlaFfxAHpC398AVhb1A7zL9tRseqT8Et9uKmf50oIGZGthSccs0PtZZ
LPeuKquoW6842+qMmpET4nca9kdjgtY2WDjAz1iXw5HcyGPSonLTdiCL3QF81C09O6+R8ZTaXBsQ
Zkm5iA19uDN6rzoD+6IBzYrUqTNUJe7PSomT/h7xf1j7suZMdWXLv3KinptzASEBHXefh2+ePZXt
qnoh7LKLeUYI+PW9SFzGVbvuOd0R/UKgVErfCEiZK9difuzegBAQHOaJ9d2unfpIDydZhe4FMmjb
JsCTflmZfrsBk161mpd64wChkuZIJgWavo3uMICkER6tI9F985JiD+Id7dXgxgnCpcPXGswCSxv1
/lfgzdJ2XOrtDuWlQG2Og2yOusVIL/dDF+RXg2dli7jPgnMyVqXGIeDRCpJAU+vdzmue1atUpYeM
gUtxJpkBLBS6Ppq0wa6qZwfqSPD3WueJhRy/6UHJVer9uQRD2qP8UShDPvpm54MjF6xobumyxxr8
X5vIUN2GnMDa+jbGFKX1aHy3/GSnyiy8kSUL7syUARif6KCvqqLwLqnz6oQ7zlfqHIKgOIOi+px1
IjmxPk5WUMaFwOLYdCWegAs6pYOnRbiFjT19F6PHhnDnKNQj1mRs+TMgccmN1dvlJQF+dNG0rv4l
qDptlZdmtqdmjIwF1DHVfWyMWzDgbBcBmGG+eFHZAVuhO3s7cKIjqk7FEsuhhYzr+mFI/eCsa70L
Al3AACAk26y03PEP+dgc3erRTffL4Ix4JTTR/ArJMKCwVqCyCQ7UfHczxtkAFgM3GoEKhuoZlR1g
2CryJ1cgpj5GzCO9UkBaSefSuVl+QkWcWL17ICWBEoBIqaUYPbwGlPLkAU2i/Mkv3+YgDw2Kc+Ai
Akcybkj6bYNk2nooUQPS5aVxi1J64zap3U2FKOUVeaRhxIA4cLsFolPg2bUjMSxwt+n35GwxFGbX
fQXMFYbSiGqcE+HIam3lakiXhdA2Xcu/mtDU2segY1o0IzMMH7ziSE2I1LB7Luu3pt/14SZEqfKq
K2uxKzIIhtFeXeBT7+pchSvayFMvNWm3PjtbjfKOCOpEC8pqNVYDquAoazdh5WgAKafyUFvMOepA
bU3ZsdgDJVeHDCsNIDulzqq+C7c9MEDTTPOA3+dEpAiqhKs4wLLHTAB0C9I2vnZjPNG6wb4pvQwm
YAiOnel8m01tJCCJYKVq6TeJjJZ2kNarSGvizdQu/GHkLA/ZfmobHh6+ZZ5daIo8FfF130nsD8fB
wNtN8ycosQVJXXdIwmPqq/iE1c7bYXAigH1+bwd5Aeb16kh2GtF4LgONqk5UM+xij2DzofUgGGyj
lpJ5mrkgGx878PPnywygqPVMA0JnCKMjjQqkXRCmdwPv+eeuBkymD68kKOc+k4Vpwx70EfK6Hk0t
08tFVEj7SB4ZMhKrqoYSWqVVAisqlErWJTikaGgAKdkDirHcBTVREmtc/sMr2ayU1yEgLhWy8K5M
OCqlhzI9NuMh7Bjasg9SYIaG9Ehn1J1bsgM5MevA2/g+xid36ifPYijA5/P7KfVrVVuuIaUVbq3E
j1ekG75Px+qwAv+TlVnp6iwBwD/zJIlXiW6yYyfy19qL5clQ8u3gR5Y8kU044NfjVnKkzmH0kGBr
QBzt3YV6OlTQgdIZvGqpdjOnqYbWDo56X36t3yvLLaQZyERpKjpoDSgqRy9qkSsNHIJmGjhltH7O
NU//61xkf3/FeS7z5yvSzGaWsSNqsXH7xM2ojFF5Swhe572J7Y55HzW4rcy9WE58bFIvEuJBYlZn
i2vq3Jm1t8ej7dCYERA7ZJtOHQBU9pFhHMhGh0wUqGceDygzAEnpY9BgBwHertru7zXA751Ieyya
Mn/OmPPo4I/wDCro6QR40unkly7d6+wHSGUcxu5sHPkfpvj/7gMJMFR5gb97zSXnp7IT1oKIHtIg
CTYVdGondghmQ9mlKHR+afCRH0zncziY7PFPgzzHrCZ2iL8P6qKCPfrMCk8qQ/GlTLXumg5NaCfQ
ylzOlgGBuGsRjgvyOBhFX/WRzTIrjK0RYo8qlNF/GJrIpeaVuTdN2Rrg6tC7MSgxvsIY07suvcDY
xh6IYMlmIUO5qBo7AzVoVqxbMJHuPbtOHnpt2GalCVDraNdZ7M525edvdhuMbfsS+LoHnmMP+W6f
/X+15yXq1yh7NSW+xuwVKC+hydxPybIStLUn6Vaf5/xZ0prltuVOt5zzZwopTERhQ2czJ8Wk5X9N
fKs7kmmyB8vcQ0UZ5dwGzYtPASs+zy8tccPZlmXQL+dpKq/9ODV19EYyTU0T6aByvpbCXA4GKgRr
MSAwmACSckkKIZZaVaeoA+i8y9SDO1S/R13LfTrayK8yPSgoAkGypRmmsTTB+ywK7D4oaBonfT9g
eTrNNJvmOcsw3uJ5Yx+pEziw24gn8tSijH/VpTZW3ONCZlp54MFX9BZSs6PJAc/0Lk96UHWNTVqu
8MxHrk158ZFswgHBAUDhV9Q5uY3zCqTCN7MtM3/M02q983FaGuRqCGZFqo6xj8IyiKZtwWhNnXRo
3qf1amwV+gKrqq7R+L5osLKj9YzjAwdBTVrPUFM4rUIhElITc5N6UcuG6yU+OT52PS0qiLdeNzy5
DbZEvq23JxCKY41HbXs00hkdQi+DRGxcbWmoB5Z1PDbGIdSeZ/ByEPyztrr9zT7N/OFF+sQNF7aT
qQ1CHO2+s/0702r1bzaEWF2Ph99TGbXLqoucCySAmxNoPFBO2Ofuk1GeyYFDlXiZ2+CUL7uiOGfQ
EVlRh9gyaEw9Q9m5XIlShWc38NNLMAB7gNRW+F2Yn9vCGJ4YitJX0LHNxmWzt0WKGLGHGsKdeOb2
31LdqhdhzPzrLBPWhTqwBUBtxdihocRu6ig08C97JuoouvJgG0EP2qIRAtXV6pZsquFA2fVtf1si
MrhhvqauvCQwr4xKv6nHRW2EVBK1VKMFGw2M+VAERkGLb9vmAVGVPRW1zIUu1IS6Mz+A/HzqJH+y
06FHaunAQ7H73T5OC3Zo7ZAbze6D/3v9TDxowREFOVPnb8NRvYv8sa6mtzfX25AbIJHZcSiS7Tyt
CUz9OXLUstTq7iwEEjodMPlXrYfHNQrNwts6dgH7zaHY0FVutjQso3i06wplfKpKvjkOUABKZd/d
GORJmZA/pJWt4ji1oR96i2RQhF1KUi8Ll3k/kDoDjDuJn7vwBTV65b0lZb8OcGs8lXqWHw1kVzeD
Y2FRCfKBhZ86zXdm+kttSNIf4OB+kLy3Hl2tQ3AfkfeL0HR9D1VUbWtjT3YTZU67VI1ufOutdq+E
kfzQ7eEge7f8BtAmBLrAfmjLehGodrjTzSzaelYZH0q7jq8sJ/BXhtuqb0DSb/siTl71Pvgik6h/
aFXXY/dpZCfXkNYJV3a+tls7f7QlwoGjK2uGfWg7wbGsQr4s/EiCApvXx9AxhrumNu7A08G/QaMZ
ak6e1ZygH1bcgqbtmez4MIjKtKU6Z6Ctu6nqAEDq0FlpLorrQIDpX7Q0C8+lEWCzz1j7XPG1iMLs
O8A1kMkaHcxa9FvUUAbryIyzaxS/ZNe5hwIvBBwKxOt5em1Ae81ZFCne8ZBckQk1XBoy08plwaLT
8p2vNdFGjaAP/NTajekk4QJhY3Vg43Nv6vBQLTB4+TW1AuHl59QMzvOgJMdTvw9CkHi+T5QhYbzC
xRRtNIKIYEH9NjH52IFRL1Kn+k5kb8PIx1nEsj826SLjI+XbRPw2HcmHDh/aRecPxxpYV2k4B0jY
LLgAi0eesMuEWRggjYHgQLQhjIOfmfUZBRoP1EkmERhnk7Vv/jUQ7kiT+fyoVQ5fEh2FlVdf8tAy
bk0EzU5/sLdl9tEemc0XntRv/iUAQEtir8D/5ovrReZt56OaaopkZV5bv/G7IglysgW4QQmTQKVq
KfgXmqoB94RnXeOLye9bSDLtGpRwb5qeGV8G3Hh9aQfPeISBPqWOtVMv+XAFlWoHRBkoSB5HIqeb
33fjyDpHYMgXxTSSHLiHIjAayYCouJIRRMftnyPpNXUbEEUayQNH/1IDfEQOWOmh9sJfp35l3QIh
Hm3wY7gnFYfgG4Z49Y7VrEBeIGBQC5c69KgZ6FWZGX+HdNGmL+zBR01isAZHl/E9slBZCMRs9MAH
Xa1cU5lXufK1bTu0zUGUTX9Cnh3i43Ze3pa4zaM8r82+Yhnx2YsB7l0Et4OswBhW2MWoKmJ9rTU9
W/7pvQ2S/e29+YX+4b2FmgaR3bH2i0q3gq5OlzULmsNUnDU2AehvDlT2VZvaLepI6n2h4lgtEFkF
hRyF65zKLtcsBGPAZBRI266dLtAWSGNn2LU29qaDmNky6Dx862Ss8xDPaJ+fhlHFqxsPmdTtTe1D
7Nwuui3r7OygARJyVkJ2Zzqjg4xyMJR5QqzmjrL0nsNa9xZpZXcbFvls79hFcOv0Y0lbD6pfIE9O
KPEsHsmjt5iJ/Ca7R/WPWkKP3T90uJWwOa3/IcY/nZLTACdKAdhRyDeqC7DtBxtdj+Autx3UoHjJ
uhxhxTWrm4XRABnYAhb0WXBApK14+EJung6aU14UiMC12GuEYdNcmtGt9VHLNw7/k1uHK3+bAYoI
GStb3ldpukUpN/J6uPI2Jg+GbTo2VVIsI+iGPMZZqR9iU0B2XBv0rzrvXvvIda6RaO6uwKaNivXR
nxmuWNbSRuZqnDaV2Zb8+8h+mzZH3Hg3pKhsB7U2GHY3DjBjS2QXwz1tbalZ6FG0nza+Yy8qNsIP
TcQyw31U6shEl6gudQi46oe8XRhGy9du5uonTmhXPCRasUF5xvXbK0Kd5ug3iNMkg9mcUGQCeokU
RNUnCHR65sYvUFSe253aUD8dNDt8ikRhbrvMlKhhwSHM/Pac12WOUv6Eg0HGEd2CjGFev/kwIeWy
qGtkf0dv6pC234H/EkoLcYHkLbTW5VkqD2BC6EuBVA4SjSoGmh+pe5xi5dVswPjWLByEJrsFGaux
h84cIGX2eWlfzfbCMEH9MfVKtjIKAA07rAw4HuPHmi40XELBuYktXHN0Gjh3BUsiKJwhbk4H5KgS
hZDuz3YDfqEMvP5k+TCS2kMcGtAsX9Jc8xgICSEUPx7M1GZrq0tEcgE9WLPRwQV+KQyPnXV5b4xw
LzqQmc6GQLGliPpsHWKlYmMP4jmnwU+X5BKTrXezCvo9gbWeZ6hC/R67kwA0fY7MFhpUyQ7ueKAz
P+ZNBiYFASP2c+6arM1QWYDvjl7ctqB0Xvc78iGTxfOfo2nKuU0+1MzzlFvLuUcYdr4yBAQlK4WE
kcrCt0OEaGSFenm0k84pQTjkv062hHrInVd2vmlT7QdFID8EKeMwhMpPAPL0Bmj2E/aOH6OZvwU3
abDD/Xst1B6AgmZnUwM/oGJBD6X4PjqXfZKBe0lqNyhCM5dlE5iI8ST+AoyR2Uvnx2uAFDNgP0II
13AveJVR+Zz7ovlS9cjbayLQb7HgccA9Wev4HfN4j4dWCxacCtX8drwWeLjieuAZvotI9afpVGNS
OxgV1lRZXKKSaOyhg1BAZvWgxeuwG2xCE0V7oMP4CuDlDcQ6qztnKNwTigWrJdk1CfLFvArKq9hj
w7XLO6xfxgEBuAKQMcr50UJ98Wcnh5yu0rN7Px+qRQdGvhMdeqWlJ308zDZqSiXrJU/MTT4AEK6y
+lwLP793gYK9rR1vqZtVAFzLqhJZcs+7Jr9H5BXwxkLekqOfJxegpJwralVR9dJlZT9NAr060Kom
Aa7Dcc583NDiRqT21EwGPqyABbK21GycAulBBLg31OxDr8ZurHJWbHxRcIWGe2Q32JJ6kYnXDmUO
egvqdUQbnpsGK1Tq1TuzukLI4IY6sXQNFwXv9V2qaWwA23JcoSCjOjRYHCCUlMbeGf8t70xnmiq+
gC9b7Uwj58PCLL0WAfgeTPBGio1hCmXm8YwOPlQBDl6Iw9z8k988jEaQCw2bm//vU80v+dtUv72D
+TV+86MOu1Zy3xp3XgCRZQ0qIfmCTucDiD/4KmdFt4BQQnKcO+wQlPRlnv4cQu252xlnnJt09vsL
JA0ykoYNlsN/P01Qvr8xehV6J5NxflUyiqq08oWwjJtBhti7jW9iHkLNyYVOaUhRRI9Q3iz3Ggvz
6wbSkBypoFM2MnbSoeg5UCCaVyx7k73ZFJ1F8UaDqNG5H68AYKNlvalkjFqJ97E0Io+Aluts8zzb
Bx2120OCOxG96tzRg15HCRVfMifAylwGrVjHRegup1d8nxhRKhRug8Nb0WsnMsMuuTSi1TQVDQ7k
18RWwdU0VSKNYh2EWjm5uJp7YSAh2oJhQh6E1OVhOrOT9u3sDzZy6RzLTnBhYxwdsvez2SbGaeZZ
qWO2lWAJXUYWrnjQu7m3RWuDmyoAkzo1PR67t9KEhLaKzatg9Cghr7YLGt4uqbO0HPc2R7wlLZV+
ngYpCaVAFPEg8gWIaCbr7Mph7AKalPKlGPhFE3rxYkn7Etg4yWBxvKg+2WECbiZX9/Z21d0TIJ1g
6P6IRUckYLLPJvIge1oOV6gyX+g9NgQJj65BoGfdRGFkX3BDWlOLDtoANueENS9t78fI9DVA5BVu
WS8d4YHFwE79Y5VY436+FF+b97M4Mt5sdNYmlvgaBH2y0PPU/jr1+lvdcO9iKeMbznl8A95rcaqb
4UgmiEPENw2A+Fce7mVQzev8Jbm17U0AMqZr8qJDU9W7mOXqTK0ujOKbKssfczsDk8Y4M5m6GpwV
QjP9/Wxrc1YtnUiPt+RCHYlMUXSRo4iHbDRnUEJO1G+seDW/qm9Lto07MFDP8/ksMfe20QGvZTh4
w1E+OEdLNDc0jD4ScBElZE6LD7MbJWh4o+ktzB8hxo5Sgf3rMpsyr7ruXDs4ze9M2l64MECTiJpU
fGHkW4vKW2iasD98qtL0ACM1QVdFLnRwB3CA1EZtTJ+KJrVbF6J7aSqX88vqTebstBK49fmTtlWr
HXRHfZm/OARIwfsvk/387rqMu1e5/5Xmmn5DtyvGqGt/NTWHwjqAYUONxTRqb5sQSdDytHuK6uaz
maTx5wiSjQdb14HQHe3Qs2Na3lwGrMMB/nTqTQMqo72TFta9BNEdOenCNJaN0KtzyLi20nieLiQE
+O7aznhQTZ+d1dgShTtsgBUBc3LpGneV6KprB6RXjRMbd2RqDVB7+akfHsnWtX6xS8NcX04DuOnf
dcbGk9IAEycgelhXt9GeJgcnbnxAVMRYUJMGuPizaMLobsjUDgglJl1bbWlyVJukp4hlr9RJb1cL
jSNSuP7V9OoNU0CbhWJNkzl2rC66VVzInw5uFD3lsW2cqNVhebj1bLMFnQg+0KB1/g2QKivqJFMO
icyFVXndgZrxULCdHSJYRy70FhQq4/ThjgyaDY0Xtxz0Hb0B0HroB1922EpiT6XCRz1k7c1g2fK6
GNSLp1z3C6Td+zUUAfud36EZSG0F0i1gNCPXPRVVCgU+VFB/AU+hBUrctDkWbQjomnkzmVso8Mmy
BF8IYjTLtx03KNR2E05vxubHSH0c26xYfADqsaiGmLjBbjW87cL3Hil/7evZs6xl/rlAkm0na0j8
IErrfh4dKLWNNeCzVX/TEOR8jjgAkLGyfsQsuWqS3vwqo6aHHqiZ3QgWtlunNLuDV4oYcYpYB2ug
1X2OeyjjZhDo/D4Oh0ap9SPEcDtFMBh/UW/jsQR/jURHScJYRx46GpgtjBjFZ0nQPUCjAlzOsM9u
aqw+T1wbaUQE1CY3gdp7ckN1xNts/eg2zxZG3z0iOoDkcQ+ab5R3aIu0f0ntAOhS13yE7HAJUKKR
7uquiR/K1jrZhRE8o54nWRaAR1+kbern3OiRWmN9+Pw+UiUQo6CRufAB22ZMX2lRhASRnyUPdJb5
Ip7O1B9sf/LzdUPHfbNIPuTZNMH6I5jBdh+yelOOjfd3Gh/EntJrU6+NLNmaayXKTN5zdORMsyRl
vSN7FyWLbEBi91K0RbEVoB94NNNi4rMSiWOsY+ZUe6CQIM6b5BOfFdbSsEcNCLRNV3sY/R3EyVCl
BpgCJwFxs1DmesTOLwPhgge7DOL/oa2WkVx4ofSObgzZEUBl4vySDhwJF0OtqAN5wvwSQkOQraKh
WwFD5R1nN6/nwab3E3vZWajmVABqHGXatp8DZWZrsJR1m6k5gIjNEhXekmm3n6UyBhC4JifqpIOy
QRiGoq4batFsXWy8zWYZ6m02n2n+ppVZg4iXY8YL4syC/NBJOUZ1oVatJ/UuctNqSU06IMgLYk6/
vlilC8Dm6FGDQGxpjVIiZPvDHJPHOODXOf70KqyE9mvRgnsy6K3iTouNI3EzeFAn3cWotVp340UB
jb5wjEWrqxKi3XeWGo46xF/XuDnax6D2g2XjDNapjnP2oIMufaKtk1l+AAtlsfKBmvtCbl5SWidD
97eOmbcoqhfPdMXUNYQrSsQsbhpdb46N3zor3Y/DZ5me85K539oYtKtDM4QHPU2yu3Eg9VdxDg0d
E3AhFsZiHyeYR9SmePER8AmCRj0jW6qWreUG17FjGBBzHcAyyvIBIsrxmy+HIouEHGO2MpA8bcHQ
C+4PS191dMawVVWZdBAuwNnUO56x4Ik3HVTcHZQJjQeQYkp/WwPQu+WNhaSsxJ2owTIC/P72sHVx
n7kpbaTWR7606ccImn5VCwRd6bdMgja6gbLcqMF1zV2df0vAtQsxRfXNHDp9KeNIQUvPV7tGtNpO
R6bzSqEkfIm83PC17LoTcWi7Gdg7w1x908sEcpCov9BUlH7OUHqP0m2c+VUB2VDckj9rkXyzzb10
lul6vVZZBWYgCzdKlGikB3rLnkiSkyirp+kdjx9FFCD7Io80kDsoFkT3blqc8lxzP0cgfDrgjjJe
har/NtoTHU8LMwisg7BBlfKrfUAiY5EbdbnD7a87Y8HfnQcuFPShrXwbm0W4KPUOIgTUYwfhsGhK
Hmxz1UPXTIMOguOOQa2xOdvsOOl3wLZVN+14qEGsj+wFbNSkjtmW13a9KT2zXRLKjfBu2APf2Jbw
9oRvm+2aHQ1bHdjhRUI0rbOylcuqG+TW6nUmcffwNcO8ymKurcPxzBf92xnZ/tQLYCnoc4CV3Eb4
9xwcpA429WAX91WVvTBEGV/Cst4gEKe+GakXr4Cf6i/ScRDZM/J6kyW2WJrZoC08JzVODjEiUKCY
2hwROaxz/AOZ6GCPUWQ6Q5oCWq7FACFagFc3kS1RrTwW3BGIi2wgAID+DRNnBHLyizvefjNpfjWh
LLeLLI5bcqF18d7SNTwlyhga6G3tWxDTMaIXD1eFYwr+VLhBtDI4Ty9urDvHYMjrdScziVpv1ItD
zfPFqtMffd42n50gbLael6d7P+VQShsnI4+BQXE9rPkTQvvRyrOHbGXrTr8DhSBh1OngZlm59mxu
rqmpULx3K94cLMa3Ik0BF++buyHzUNofh+keOQ0UGELh4QbKIG+20j5rXrTPArH+k2aFx/CoHTuH
MRVvZ4G+AmRRaXeIruFbUKFfrKj2P0bqaodcr4lHmF3dgEixugkQjJls1KQOoNubHVtqNggQWqs1
71EG3h4ssxi5qR2EDytIQ8xNAQJFfK/sHDEfCGlHuMt4ZBiHVOuDqCv/zuZNcmr72FsSo7f4aZc5
S045G+WZEIFfg8s3gShhscBlazyDb0MC828m17YUPbhe8EMkPGzvdKcC4dB4q+2DN982AKMxM2Vw
Gxggr5YeElnYGw7fLB3KPJ3sHyEX82YnIAY4Mic7+Q9Z5K19bUCNQdPEO0uFwQZJDuT1nAH3ReTK
wW6DopA4SXZGnDZfyCNoQmsbQZxvgcVWupyo5xtN77Z/bBPxPPJlqJLhjrszBajhAlFD/Yy+Ull9
bFIvIv5qT99/Gaq/9f42dnZux6lKR5PbwR8OqkfSFVLo5bFDBGCTVQa7ywAJg8xxNrzk3lXRKe+V
DeUPxh3nXiYGdpZ+552AAq+mMTIttHXWo1KJrje9t6ptpAU5Yk/jGkiOCx41HhJ3YEtdf5prpue6
6gJkEvu0hLiPhcprJdIaAsW9fKvEnv2gyYC1eZveW3qt43+qKnDTpGyTcICLw7gsziiCz9aAPZUP
lW18p9JGTXzHbSt+mcfo4RCsNI9/lQI/JlWtAWFcbuamW3flBvLIwSaxff/Ee5Re8e6R0O953kKa
LvD6i2M56mRKbGTC0jOe6nhyYN2d3hkLZAtKIERwSeRYYSIsbBUnkqFJxyYfm9TLWtR2Ui/2iuY9
9f5pbCwCZC7SDASqWnbBMgHrSgjQmmXnHEupY6k52lUlQBjQN19L6eTsh4xt5xZ6tCsw3PrpTeCP
BQwyPIGpm1vfM9QQr0CrYV1pBVT/es2O7/0kr9ZQkhrOKPlKDqKIxXYocnbNooIvWy6Cr62Z3aZJ
bv1AYT/wja58Ccqfw+1AAr7RxiaI/PGsAD+Ci1CMm55403pAD3QPdPmT3bQysbWLalIfcnszvUZt
9zHLIIw0CxKlRdBsuQxAhjtAkGjuMAoLgh/aNRhswERVALWP4Mqi5KE6UrPp87cmlR7i6fCxt/+1
Sb2RjvKw/3FsPgCjU2bpCtS2J17b2d4dF1hAI0KRzSnT4ExtOowuXj5k+yi2w5OBxSfxGURSvXo8
D66F6qxbfYgvRIbAMsW2gI1GG/Lq0+EVVXr+Nda2kxeZzZ7Bq0vgNa5c3+cCf8XkldWF2EinZmtE
KAEQ7ir9MWTghsN17d1kQQ0+btz8z6iRQQ7KawMEXRQ7D4CKQxyxZrdNXjfL3Mi6L5HLnlrXjl/N
ssHwMQ/FkxJbJT1+ES6EVjuf6xBk83FN+zW4UVSPNElrhGfP0J4SzbOmBWUbG+kpj4InWqbRBsFB
levCYW18oMWaa+E/iGL4Yk1sXsTrJTsvOWsVHhUj8xfZm06itGO0W8pZzq5kh0xnggeDWy5A2Dts
UTSTPtqQF88MJ3hOPZRB2+Biu0RJoC4OCqgBNWiC5wjSAFwH94Zph97215GxEQ7XWcoeM6xszqBg
ys5Y9WZn7ECiHe+0B4eF4ZFF4cY30/IuSaL2WsQ2AC0KyqAdYi7LytP1HfVqLW9Ovu98m3r1XrzU
KP44YnGEXYuwNEheIkJGvnQAcd2Gq0y7olZYumL16R//9a///t79b/81vwaM1M+zf2Qyvc7DrKn/
+iT0T/8oJvP+5a9Pluswh3MLHBbcBfuIEA76vz/dIgkOb+N/BQ34xqBGZN5ZdV7fNeYKAgTpS5R5
PmrT/BKhW9faMXdkVUAl/W0T9yjDldJ+Qeoc6fPse6utpn2sr4L4iIqVbUwrLMV5uwPUjCcXMQTp
1iFeOcilWougL8PtpDIYh80vbdQRXwIAYeZlRhTzaIVsTAqBEDAT0cGPvY82ci7TZKXjP36APDHQ
s+OBZ2l3ZuOhi5pqk+OmB0amn71JJb+ATD/d8VbHip2nogIeyWknFxpLzjQB1BT0xb//6i3z71+9
EJbAP4tz5KCF9etXD3q8XFO1Le4aFfY7JIF9oKaMYZ1aWvm1ipE0GZcTakAddOlY1TV5CNQ8oVRb
B0zsz15V5mmHNHA+zKP0kWaDdRJixdqB8zr4moSVuYpYrM42JDGPZQGejB65qYcBpM/4esXL6Ar+
aWC8R1fdg9KIn/QnusyMqr+SQcQOlmXinouSBvs//C/Zr18OR5IEb8qybcaEa+lo//rlqH7owmrg
8a73ALzjSwaK3HaA8JmN9DYuZ/tWDQryRiP8R8n4GimI6mH28DRrwGrd7BbK96ChYQJYEnYdiLUD
0H0lMveByc2DO66n5UGNvdSkg49teS86/xRYOpjD38dnisdAbRvGs66O//6/YI6/9XwZjh/X0plj
o2bLMm0bCLlfPy6AL2mPfYW/mxB1DPqNpEqKlZYLOccM20hUtFXjgdQ1yd72GRCGo6ByLMCp4csW
NAm6jUWEb7JtD2atYA008C/tuZ8Qek61pE/yX7/cUWq6w3zPi74K/aD5rfmv7Wt+eUpf6/8eR717
/TrmX58hf5Cn/9blHH6v8jr/0fzu9cu8ePW3d7d6ap5+aayzJmz6G/la9bevtUyan3fG0fP/tvMf
rzQLcKWvf316eknDDBiCpgq/N5/eusY7qeMw48NvPr7AW+/4Vfz1afWaPKmn6vXvY16f6uavT5rN
/6lbLmO4B3MdN1SBK0K9/uyyHSCLsCcyLHTwT/8Ap0gT/PWJuf90GAy2yyxu68zAIIAYqcv5p2UZ
Btcxn+kwU2effn76t+fC9LP9+TmBK++3fyjiOcIwHDwqHBcXJz1IPjwoYhDcRsbgliBNziHu1RaH
AXCujSOcAwBp3iFMOXgrrD5cgDrdDYuDhvQw0obZzmhVt4L2GlbxNao+OUpLl6jEXvTYiiOYIsHH
DdGqI0eB/WKj20GzLurGR7g/WOtO3i6KuDVXKjebYz1GH+PghKI0baP53xzEdlYNb4BxE0ICruxD
dxx7AyR8giew0jpb3F6Rhu7TfViYy1BY/BiLFfa+4AEdHB8b5fw1ztNha9Uc6Fp8xHFTuoYowRer
45e8wMcy2KKSyTcLmNmVZ8lt15XNqu+FA0Cs/dBD4HWNAsuLwyptnbcZ0DomhCG9KgCDg6fHuEK3
Xso5qA2To/5/mDuT5kayJEn/Ii/xfbn6ipUACZII8uLCBfR93/3X9wdWdmV1jcyhZS4jkolggGQA
cH/PnpmammrU0hsftN4Zw3jF7SoKyhWTM+Qrji3cHm8xLdss5q2J5/LGEHu4ol12lqPoXQ9z6QJO
jIO5eQjTot0V6yJBw3oeYErbIBnQcWPwRWSH0dBN8ficmza110h8W0VEGcrKclZZu0yTTHcSkd1L
GBlvSe23+VFp9Xo79R0KDap0W0sDCNuoH6ScRpu1WM68DJ1LiALA75L3ofKSCBOlNGvRvy6k2Vlg
OXr65BVWX/tFUYg2Oh+soZ9sqipHqaHLtWl/QbqdORyJe++Lcv9ayFHurmiludoa7WOGeUYz+tYE
vDXKEHtVCW3kdpQfNdgLqA5kVOOQDuxkrGz/BPr+0GbTdAdifxbGwnF9W0dRiWypKo4wLODM6c9h
SMJqdHqDYMCy1+pkhX7YfEOg4dhqFgNJWR0D97Q4x7yQjteinRg9jD5oeoNMnwof9kUxDuEIATC0
SqS9ysuYIOmRhBjdtSjbzBMjvXlWos8cddsMlpRMp69aqHTEz7YuzpgI7WahQbUsRBs3ZcKc2fjo
3QKvW2r9oRaclTMtV5THbMneG21MbcYLLkNWeHRSc+qk0JntlVaHUyvIsIcZrSVqvA0j8CNWTKVT
hyd8Kk+zEoIjpbrN+f3MOwY/RoUB/ieWWIWEzs2IBa/QgJ0MYoSIR77hdKi9ApG/dqhqZ+zRmijY
40DuMyDlpPp6Y2yGmgTcEqZ5O4qZGxVV7EizUgZKCRvVAJe2a3HZJmn0rNMVt8u+b+xYLH5S8wmf
DIiOJlo2lnQKVWHXRwhFDq2hHxekBzH9PultcUB9CKfZGiebpX8SsOmxxsYuAWleFdpF85T8SLIb
FkW5zSdtE5orjBatbyB2oc68XJZF6bx8BpNQM/MZbTcj11svB0lCvz4J+hytGNGqEY1ARlYPccOO
lEy00wJutdE0lqt3KsPxhJqsHZNt/dnmWnjWHpQctrSlCA8GQcev77FNSMAsUfgFzJOuyzRXaBqN
T0WC+hbjBvZopLSiF9m0+11XKg4GsK0bolDkqqR63qQ3mJDk80Ehu7Hl3uptOOERMyRl65VJrQZF
xVkvkY2uY/5kNuTeRSI6Il4IfpgBJhpDv0JHEU84rlt+aCGxPVROmOAQEjcrvlLlpetjhpX74idP
Qwnxxwiaeix9GclOKFZpN13CLt2MC5ormEBIgh1Z0tlopNy1lulhXB5lJd33pVTaihLrTl2ELiNr
XygGJG4hY1Qr3/sbWLqMsoodyRCig6WWOBzPo7Qt9cUbzQIyRc0AeI5U7r6W18KfeANK07d0b2Qc
Nqc083ph/aZt4oKf+Moyv6aSBntcSjMEOsxAwQ58gyT6ozF3c2DhMIzmgsm5YbT6Xpa1aFsPkWsU
r+098MvSPOxFaa4RiACJKGjSbNYq2atJLjnUCpbDaskOjDE7EmML29wcgyqbtABKO2OOJnF0sZLV
tSqIrCXYul0o3Q9SNsXdRl3Yd0sj7JO804JolHH8RvYLNfjayYRSQJ+QIe04B4XOUl6Ohkq6Kaf1
AfuzciO01VGZF3FvSoWGSCmaYxG6mnFjZQejVK4W5mEBebC1X8amptDSjxXgg52WC0q5LWZ/FEj6
P99Fe38rv++nWX9iIzV2v38p+mnesND++S7LOJth2PRJgCdCsdbyblwaDd+Z3y+bRN+a/atmVesu
0pXnikkGlzRxs0i67Leq/IjfTrmDcDzGmUIHpFN2v1+VskS2LzCl36ea6Fbr+FMwsICNWoPrZPpn
zHmW5kuQN8PKGLtawz1Sz1GpZt5irce8X+RdpJQlFouRQ/04B5OwMlgnKvb/PgH9f8kt/0fK+n/L
ZP8/TEAl1RQpkv5V/P8fGeg2z5OySrp/z0D/+qW/UlDT+Idq3TV+7vndPcv8K/+0pH+QRmo6T/+V
gv4rAVXl+7d4XpV0g3egkjb+dwKq/8PSDcPkV3T591/83ySgmikp/5GBmpJsKJYmYvdH582w7hnq
v2WgiZ6obDCkHdXhpasslKkYnrGXbk0dGCZt54yFKrt6sqBHb7Sq14p655lAq76aJd/6XP+sTY9y
DUmSI9Cm9qJQdBAyPC/dWOxMBEaCocezV7B2S60WB1PuIN4nA3yDaE9rSHsVndmUviJlMi5zw3SL
MDO/hp7h09RxJFWFKtmyJHJ0DItjzYgFFCiucoYyRdi2y7TJUWzxlS5HVvkPBgTNlsk8zlr5MOew
S8o2D6QpvZJwoYxsRoub55h5g882XiTmH0Ir48ocJyjj1Jp26NL81VwYHBOVLaYSsj9HmwkVATok
S/Rnokc1IIK6lGV7ltFNxbrLOhgGMjthzzky5bGTKgoyafO0m9BfPPRip5yhgoUPaOfbazhWjgb8
H0SAmpmVtldxxqm2YrzdLqGWBAoHoj1oSrKNE5rfRuoxs9E8/D70urw1mwbHMhGbjYWrkct4cwxS
tckKRlIwfVW8AswWWIg+BL4KT6qlpQ8ar9fR24PnOu1rcDY7WSYPXevQs3SNscU66qguIAIhKjV6
zKXwAVcJqerl1k7Lfepn8vJO8A0zrwK9mk/qDKEnl1dHNbIZRbfRYCJaAEuoUFAYBUjbqRqsmYD6
aapYO2jfIbq1BDDDq+vuuWDmP0PKfo/nKjMlbZr7sV6inTNVIZNTJ1Payfc5aDLsAWPcPPFUDV+1
qgBG6leTOwgnh/TymuCRgrYgx1iEHIpg/BFDaZ9NnfooTBpppcq04FiFylm/qxuVhvkeakx7l4rg
yENe7xPLSDy4yCIrMh12iJDP9NXr3JUXoTtmVWr3FIpuyZxJPyfooAz9XzpEv7pDfDRtiXNS1/yQ
1Z2dd23lko4DLDJ3HXbYBYcFGuTNagsmpNEphAnXmMnGTLCCw3OClFweQBxH5k8M+hMYNfVuR5Y9
Z1lzhNvzZOitA+jan0zE5yRFRoYvUxj5wtFVHpBX6oXpGemC6IFhsa2QZZqdK5X5mZVIvJdMvNR6
97R09eLGVkFlZrhKI29HeMM33YyPZSh9IvWseWEopTY94PHUtNJZaJjtqMp5cVdxoAASa8uhexO6
4vwQTbq1K4vkUeqiFDBIb+yxl75ITwpXQPkY1kh4rOZ8I1hWyxzVsLiKlRQOTBHKkblzMNSWQIhp
SdVFWjk4IWaQPAaF6qr1s0XXDqaU3QeWYtNBfAzGTgYTp3AmDCQn/I3XVf7S2uyZgl3wLZHScG0R
kllq85pCbeR2hpkToz9mpvFqq816hY5d2moZte5SV2cRpVOrVBp3rmBZV5lAaUPJHC2GEURFvZtl
r1kmV0oKP5wTh7FL7nsmnGJ97dx6mV7GCrn2taUjK3R8RB1qDuOw8ESV2jWk6ROiySuo7t0Zvd9o
5IB2qFZYEwizzjhf0z1EQosIGR4J+S6uRdY2jesp04FRK4WJP/Ozjd8gHsz+TWfOHCL4dykUmQ2c
qp4Z8Dzlcz2hc9D8WeiReqRdCZNeWeUziIpZcoUt9ojOih8PqYdw7HoWy/ynQQSx0aHbkPwUTVXZ
zXpPQeddgsHzPqOm3Q5K/JnPaKDEakay3mxJN0fy6emH/kTiiln1RdIPKxDoncg77waiJtZFeGeM
jZo5GJIGA00NpyxwDr2Xz2ksqdRnlyLKf8b73F+rLhqDx7Ta1qo9l+saCFNzzq3n2KTpEWvr1VIh
dNd56C6tvIH1gTwtanQ1mu95817OybnLw96JdCHa6IIFIWHtLOgOw3sRLsmuTjVqGHlxlDEvbYiQ
HFUylpgGFuBzaThqvIpg8bt+XZj/pJ/RQgy/xVN0zuN83smL+KD3Ght5VvZpYR5lY97GjDI76qIE
aazJLgrW9JtryEwGzm0MQitXOczf8zxMHCNavutEZNpzeVtQavSbUfkT0QYAZ0yuqFc/xDGifdKf
Wpwyr2kj2e3UJXYoRihZEoO5SL27JlW6D4eQgc3obhInwn5RuhWawvjDyFdDncF8a/ioScAtgkym
LP9Ua1w5PRLmm7pPq5PVRYan5+sOu03Drsw/cq6nh4pWKy62muUjJqcgejOdROsBFVnT0eVkPDF1
jnJK+82sPd6BFNRez2tBAPMYVhodWvEfSZIcRwnrEIkpcpfY8oJOyEXGVNcN0/6mau3ebFPhQTFQ
AbOiU6RB85xXry6J3Ix/hvtYWDcwjCJXlvFuzEdxjyQF32N/1FkxbinhUW78uZM71IGyN07Ul0am
3M7giRTWKG+7Ymwd608qqk9L1KjHIQYCG5dqtwjJhdBjwnqAXtVk7sS50efzvrTWl8WoZJKHxesW
/UQL8QMv8FddhKeoqDeTE8iX88ybtMhRmW5N5OWtmRTBrbOldQVZ2ub6mtudIuG2hmH3kF6Nuywk
g/2RVza45S6G/Hb313vg7ZGkK4tLY4hhaObYDEWct4jj1jZ84cyehuVFZWNgjef0UfHNVl23Qjxx
FquDr3OLl0ImlWkMRvencjN3lUu2tNdQvIW7DdNZybdWswz2kDAOFeqMXYfak5glDn7T6lczP4aN
orsr81t0jzXVTsiiok6L94MhtVi0God6YL4ami2+iMuqYrYQMQeMUvennEo3KAf7udYhF1j0B2Kv
TmICD5QxutCfsgWlV2OusS0/5V5DKZ72AKKhiRSUhuxpKkt2MJm7xipEexnzRfcGK3VKaPVlnzks
dD8j/1iz4mi05S6dWvwiZLtD8dCizSo10VE2q2+50beQs3ZyL+1M1P8Hrb5Ki6l4OktMZB7WbnB/
ThK/FulegE+NwUqevk9K87Mcfvq4GwIEZUuYze2dmFh9zeFuyb6UgfZlZtKvj4w/XRkeu0j71g1Z
dhmzviGoCPNFOPYr8qFVOhdoDFhvqamEriJyxeKM2Fdrm0kTorvdLb0jNDCF0HhPynpfMgzrkiAg
jAvpyMws8y7mUjmGxUiLsjodqR8L1pHHz9XCJFpfH402+ozG/kVPhZ15zyvFRtmV3yrqJUyz0lvp
Coabk9NMq5/P1PqRwUGKjK0jdcIWxQW3EvBCRX0kKf4IdYaV63AoytATzE01LgC2HuQmfGKhbmpd
fjFSNM+kSHzppWW24eXxrUJ8HpZ225gQKSGsM4Z8ZYwYyUArDTfmfHfENuQNQ4Qqb1nDpLy3AslK
mQGwsJRtkE51EioBu6508lsTln9ZTg76TNe8FazgzgAGcPnCrz7oVfndyvojzqOfRmw+adJ6B6R0
J0Rlv41Wzc0VdTvWEBi7ivnp7CJnwmQruvZMi5zmTdq7iCIc5bt3Y59z+0e93ZRquW0zAp2alIsP
nmDrCudgUaeTB3k2sbH2DFgyiR2W90NGTNvdIOjNLm4QK7F/v9TMAW7QXOQ2Deh2Z0ZC89d3fv+e
NE3sQqkCvbz/4u/D7zdkrj0UzX89+fd3/n7OkGM/lJZk8/sbfz//by//++TvG/uPn8GzbQ+3qgwy
WMSS9/tznLDdX18S97u/3ufvtxpN2pgKugl5FyKWN1wqI6uhM/CRfh8kS/zrq7+f06vu358bWiXG
sdzRwnDxrMH8KH5f4/en1P/5o/98Tt2J5KmUyWaJ0mJW7Yb7w1oMkk3GGLtaKAoZ1kI8+fszvw9a
21e7GZCSFsMzjg2R8x+///dfoTigJNYbsdPk5BH239+RKj0LGq5Q1SXlbta0glvKFJFUIpPy+5wx
zpmDIKviZDMaPt3SgcRkzYpGYV3t4mJGU+X3y0FALwjp+mIImik+CMdOfeC0WjX4FnuoraaXQozs
7dDjpN6ZqTO/TY/KBUHBE6bCUI33ZC6R3b0UAXqu9XW9kpHKqV19lTalI9HCXXfJs0SjBiEb86AL
QarvDKogJ7GTW3qyHkKaClfG6ms8yp7NszKv9peC0GPlt0wQkw87uQvVf6wR8/eHG/uXWmXIbLly
indmNRLEvOlXbJIPCBxi4YlFoAeFhKY+E69B/1VqToY08cIUnluN73OIgo4dc7S4ymd3DIFxnS5Q
roQSG3WnfLA74PHwtX5G5wrNAboEhdsDr+aucAEJxUhcOuaB2fvSs6rukGObpdlVPUSsHuhEnfOT
eV6JFo2dBf3gixIjQRSz8QmjkKeo96snobLbnNEjWzuUENpWSIKy/Gct7VmEBLugPXPkUTJsU7C7
22hycg2+yT8zzlvqHn2XBEWAL10nbCBDU7LSXentskVhxBZ7kwJzo6DxVJHWDaINHzxxVPB7Huan
VHwRPs5d5fehu240FEP2+aV4J0DnZybDNkgnXMpL8xg7gq35WKhRmkUbw2akA/kru/iw/D+GdVqc
uY6cEJ1hIdzlfjG4lr7rRYf2rg1FKyYFVTFGS9y6cNMP1S43rbf8UU+190VhGh2sYz+5y5/SdIT3
3M4OkWxrj9fZkU+5nSApZCMmiLqqrSou5aGdh865gfq6Md1z5ow8bYMI8lilLm7L5/Ab1zPbdPuN
+hY+m1stsgP9nBz1rf5dfvLnxFprr4x/fCYvUhOE38Lg91e6PCzV8Bx5q73apF9cAGVjdawrrNHC
nVTYunsTz+W1cPQzpyImHfpW8ND2pRh1k/fw7ct6Mc/mWRw9LXMK+mDbEJpx5WYyMilnQCSmcAyf
MarcDtTBNiI78qqX5pa994Lj0/9Q3Pfq4RQ9/UHbSHIhT+8NyZZORmXnyIFpG312UAdCElCV4RG7
0Bac3F4D6WlJ7eQlPGgPN+XpCbsxwbn1cJ0+6552j5ueEk/g1SVneHlO3YGhtT0T6pS0bDw0+4L8
jVmRgr2EHkyJa49jeRmNsAZp+8fytHj9oT4xbLBuspcJ+BYWZNAEyFfTOeLT5+68FxJ/W730gEnv
0ur+97MAGn60K0xvhANRPg0VOwBH8tRFnMyOduvqNi/8u+kJ5b4b5D7WstNvkIkqJ5eG1CvuKYsj
W68YSzkcYYuzfrHYvo7pYfaRnPZxQUsehmN76i+9QghZTuZxxo03eU0287ZxYv+mbtsN/bbcAux2
De+fK+WWOYHl5NSotrG47fULI8KN4JjPYD6c32VvdylvpXBwQlpUNzsKDyFdFnu2WTzFfTtzM1ll
ewFC1e5+MbvbVuLbqCp7GZ2T8lRD44q2BhjHLir24k77Egp7drLt+lgXdoi1BDt5Mzfb5CE+RzaI
pFMdZzt6ByRJnfWaeJGNAeV74mW7BnRoR51TPZIwceWqoDbtsXj0p8Y2PpkHyjzxuG7jeO9Xug+j
pnh4r+qz/Dj8lIPDVWkFf3Cw9NDxDi281uKq0bBtPrqH5AmHk4Hd607tu/zN5IgovZLpAmU1o5cE
d9sdV6rpdMh+rQfzehDo2qof47fWuWV/bHpfnV3Lfl9dcXXMn0Q8YW/+KdkRHHzVFR402PYvoTtf
mXI2E54ZIfmVWzQrQaJ6Oz5BuYQ4U7vFrQpawSG3Uj6nW6ltV9kbJo8QlnhMPkAgdKuAq+JFO43V
9IIA2eMUjMaJq7PuGwf2jGpjYYs7gk1tJJeOYvo5ZTwiFDRFloM6vlVHRipfOif9k40uvXNUEcC8
duzCiHaena8H9kiCzOATek4BoiUIuuxU89DLnvCUgtdIfowcGGMakYPgY+XN3Prphmy4nd5PjAte
udqRI7Bx5n3uRgSHKdpW7whhZBp/5Ro0QfSYcND78+dCpsqkTe0C/xCgnfu9B6qpPordatN2sTXx
G4FlXNL1Y+yPsMJZe3XnCMNrEYzh/bYnpHip/ARwmT+/I1iE9vVjfsGz5vTEWxRv7YUPfP/QuJIi
l7ZN4g37bZtCc912/hS5tJI26IT//h9N2/WTFvc+8vzuZRbdxLBXF5z1wTXwIXxENu2leoEGEaub
cGLEyL7bDVeM03izHuRfIr1g87aqJ41kN0h93kHG7A9yRo3XVbAJOJKwgkhxbWDu7KW4cTIQRq70
kiXB4TyfIqc+sc453sJdY4ue6EUbllX6bf7ona/JlJqcURg82h17pQk4oHxOUj7gbBeP0ifsULRe
PelTvqFaQTjPrS+jcOhBh+BzdJ7SS2/5q3ZKdluVg8jH5RrT1h2PKGgFLhzp1AlXWzdw8vB6xLLC
R9TrbtqgO2lHB9B4qJEAGMXX+NnqCZbB+pA9U3h/9lfxhY16g/JNVN8pe4zW3MYheBIzaFnjxvxp
7KfVziLbj/bDh76rt2yDP9FH+C7slW2zx+DMBQAwndHniN1V3ZkpF1D5/Cx/RPuERAcExAkN7zcw
uQQndzbQs3Xy1zO6QTYAXSPbrTU+cHO6FxPDdVt0Fu9+ExWODNVO3ef7MkWBFdTIrvemYmPARXTs
fHhe/bLNP0pSNGJdxLXpAjN12fnmud4LxEKKBkECrCAdWqt33NpJeHgUkbQrzuqY71XOLyFzkLDX
w8PYO7LiMx9qDBfDDOrpEgP9JjGaAeI24tbq6VaDWp34aKg7hnMLTPRWN3sXFxCb3PNiWTYa61Xh
9ZaN9CG3HLPl1h7e21Psp3iAbAwvCH3QLDf0e1t3WOVPCKm1Nn62j/MpnDDA/GTMsfhqhOeWzuD8
jXqvjfHCkVZnKe7i0hGSDqbpWRpgHDWFJ7yma/WgO6xl5Hk/orTDvXkOhE1vfOQmi2PY1m6PIl+4
PkMz9sQtulAcV8BUs3EB4tTCQ6nZqpcJgVB+yc/twiw5/VFfbkZkD2Sw72O4scZ31QVJiFkphB1p
k/vlKXVXyLCfxDbOExLpO52b0Mb2H7hzxWNpcm990pXmJeP4nQHGtiSqbLwTkSe2p3g33BqneVlh
QTmYhJKUkIKSUNcjweOpU13tqdEP4PGltqNFH43e17ofQ9oxtnnnKDCQFIydkwElyy8KW5vjytPZ
Y25fPqI1iYHGZa03ta/e1BueGJ2j36YAS+E+e6tP7HPjSut9Cx9o3IKYyKaz8H5WG3TFLp4kxign
BwIWIHHb74BKcBuB9DIDQUeuvhArHKa3EqIYOx4mk6NfkNUi35GnvUYvAiSo8tJyK7NbZbyFVbzY
nTU/tokvPIW4es8OzYp340+ouqb6MI8+l2/8xoXrn9eD2JdzpGSeynsOOBPqasvVzk8ChQcKidv6
QuoC/CgyEaPatP/q0VHu99Jj+w/Za7ZLU5/9jBQFjSfO3md12mgMbphkxJBOdqI3Dl69HqrsPO8r
J43vd6xvdkW+j8WboB5SLJ5K9x3WhSDBP/NG2cP9O7EhcnE+/0kLZ3iAi/tSTd4k+2L1hIZ6kwUD
M26DK74gCg/hcuAdQEpDzEA/Kt1lEV7D+c1MHMzrCC453KT3XrTJCK89CDMpeGzjXSI/rSd4IZZv
WD4cexKMJYiGEwnqukcPjjWvnQAajd3AKSCSYqQomzrNMbxfPZZS9ZIzIvtMU2e3NJjbb7XPjpNg
Ouc+csNVxvqx5cGlMJM2I5ZixaMe72ZYB+EzswQl0QDBfHem6WZXCtFMbmxUurrqs7Vgi6BWQ7Wl
nAfpRDrD+djXO4LddDNv8Ps6IFkG3hffMoIGa6kBSKp6jmGzxILPvEiDXlPtqVyaE03aaAxSg9iG
yKattEyI7LJ2Y6DZE7lF6s7DD3XCRJy9gIWojMWXtiziooG9nDNpgN9umbpiHeQZFBhvEQ4MMs6q
h7hbGQWn+/LbWKeSbpgV0I7JClf7Qi+Q2Thjg+OftKvTw7LY9ySMc0Rz6fQsj8y55zEqxR6zVzhK
4VliY4+JKttTkUXuQEEiNI4ujg45Iv+l+WNPM/OFG7B+kg1CDdJ3+KySQGTnAofrwb07oQm0S/Yx
cVD9MI1zK/qNiKykLWFQrn5O78jDWZ+14JCOJDdOJVlzbnK4USpvGTbiGZ1Uml8HNeIsJ4mdITKX
3nIj2GCNCxI8IeLX2bSOxTxQkw1EvVx40fy+8GMc02u7vLaSV8TfcK7I3R3GH9Jqm8zPvGliTm7i
NreLwEI4ikiYiHVr/ogRyfjM8cD5ZPcn9o25U2hh+yeJb2/jBjzcJ+/oL8gKENGZi36IPrKP/vBe
byv7vf5WNvP1a6USe7MEp/+uUXSjTqMoTT4SAtNy5CZcDXIalugrsADji2dq2U1yxKCHUT0wdpBZ
yrsP4ZJG7nxBzM/6UNzxhIlK+kXaZTgKx5hxeK79WnBzNJpezG37OV6JpaXbPCasPYlFPLdBN1Ia
0U2ii0yWymN5Ko7Zjg9k9xdtcwcPgnby7wcvqPsnRtyEGyq9bFfiJ7eZnubvoXVIaRJIQZG4QbwZ
uRqSohjnhO4duiAEurDyLRncw/TmlfaCS3TlgoJK8DdGrNVtYh4y+rnn2EUk936QzBf2Fq9E5R40
L4Sx6nEI2HAZ769h8oKYdYDJFd13ZO7TKwcvIKZDrhtsmfRp2sSMwNrzVjrE6X2VLbfEq78Lzn+m
TD0jdItdk90LWaf5EV+kR7Y7r1JQNJyxHcu+M4h+t+SxeDT2VWB4d6rg8ff9ROMp/RK99WD5HHvV
kSS/rjf5KRxOZfq2GrtO9vlQEQwluyhcM32ogBBIi+8N0+FFIaGyrukfanLDl0Zb28g3ACbhM/PC
4suo3eFR9sh0CJAlarbIZ+Odc2Zp9ScqVelKeqk7/Rt6EypwgX9ihO1rNYL2BFaS4XRgr4nPtKxI
RsvFSWhIOdIXwFHSdeSigNV09POQwgU9ddOvVDrCdvKuv3W1z66JiH+CnR1JmjTr+YZKe+TJL8hL
UrSPilehyv9WBZJrBkaFzg8dYk/JTi0ul8UP4k1XXryf0PoESScBvtNC0t4TRxcbTfEZA0p8kDiq
tUN/jtD7f5oeMDOQt1CBbbJZVUHSeCO+6WAf+tlkf91YQNsw4DNA0kwcQtbgyOt2dLOP9sD8bf3M
6LjwhbpXqjgFxIXRi3zrjDXHojohyEvjRge99K/NlxZMh+k53odXzLQ4MCk6J3vqnMi040eU7ZxL
a1wr0ZUq52PG5MgGTrQL360W5L+czMUAF/Gj1m9aO/sIf8YLFvAVy6veAHNlyWXCT0532YmV/pxY
rtGD2h/q8c/0wXnGy7wXASSzpn+71j8FVGANvImaTRV+6o6mqpO955dnmMDRoXskGxneIftCXJTl
fQ/wilBytYFxAczYk8eCDnQ3qGZ32QZ70twV66absg+sJ3LzfeFRYdIXddEzDRjqfkt9bqSYPUQP
y7QdZH+R9xkd3fUAVUT2KSY4nssLuUDxLi/Bs0E3jJXaOCAgABggPcRpGx507N/BjlvaBrmfu91x
yQKeFeW9wBqatwINje4ormDNXoqWRMfiLoyXOvQm9YxfRH0F860N2DD2TB56d+N6NfvT3D5x148Q
wethn4181JPVkgnknxUHQQMGl0a1XfPTxkFc/oDQlfoOSfGw9LX1k/9AZCwoOPc/cGzeF1ixT/WL
ZTzO3V6/56F6ch5tZVNXm+esccz4Oy/cEb6iU8FJHILwpzyx6r/ARiw1mDfdiHyu14YuAe1AjX/H
R2x93IR+ohNYQ5d/qHsywj3S0bCpQ8Tn38DpSOExX76S8VItAVhC8A+dLRe6j+3mJeyBz53+2l/5
4464bbQr0mjlUwXiHGoOVlrChsLrgXXfk6wEo+RQvV1Hws+KNkvM7kpPVBpm+SFO8C9Rrij5AO6c
M2rn8jLA11RtbOaYqE76m/jtJvVT1ME115pe+cc+KS4zh4XRDaeIeh1AF5u/u1u5R/F5FR44hiqX
oKrDOKHxQxJVM+C6KUBtAjl7SDK3Hf15c78g77yjbiKQ0ghDPOJeRXMiwg5LwDBM7zcCFkfC7YVa
vb4UVDV6+jB/crXGK7kWYS2+h6v4vvoIeuSl4dvwEn9RupAXg+USIBOfsGRs5HRPYbG/5bUbviXq
hRQzBfSjJ9TRf/wkus1/CikY+Rk0utb9RNPpWC8UyoAabK0HsvZ820XHBQGiaSNxSl8lBjM/JZrY
kO+BZkLJz4Itpb09J3BFAsztxqs4sdMeoVQYlp0+i7QpM5xvTx1Cog9c5KRxUrBC3BLo4RynF9Vb
dpA9yat9NpnyiR7BtjgAeDSgNSSg5hvZfQ4uLDmg/5RCpBQSmBU5gs49eIVI38Lq8EhGkOKW0tMA
a8ou7O4nt/B6tjPdAXJXd9PkaSEYDGkJzIh0xArJrW6Tdi2poZQXLNq2/8Xeeew4Dmxn+Inqgjls
JVFU7Jw3RIcZ5lhkMTy9P/b1dVgYsPcGBoNOkhiKVXX+84c38QgmypQRklsGpMRhcYMsAvf+xMA5
fy0WxXYO6Ujg7s22asxCrijElJwSKT9RJEXv83hF1HmbB6xt71w2LXslxoqxhlHpJ2lIwF1C+5o2
3nv6kcdHpgaOpnyevngnppXVYUXbsMKPwy15cNOTQ1G79eq9V1/ML8s4G0xwH8jHbtJpHYH5S5RR
JATRNcuJsQ55s0I+MmsZXBlqi0fzoB7LFzrJ9nxBl/qSMAj5+ya+NAzqrzze+o/TmQcZsBom2I13
ZYCDNGH8H9SIOAyy0g7MXSVbrDygUF/LEbgbY4BtfubTUgo1YmO613IOabXRDKV+zZ/4W4Cdls1F
Hhj2nvvO3VA2zaVgAhKirG7hYt0l7PhQ/Tb7ESPEHeIA/nrYjVymLuSt/OoYA47ar3RnvGPlv9fi
bw87Zo5WGC49gbVPzkfl71G4ETfBzlma59J+FUz9HLOIdlUXzvGh6MJJm9fBk66VB1M2pTXkFygS
jMqK3m/AfbC2Wn+7KMq2IMH+jZWAofLIxsRC/gNYUR84eo6Vd+YLU2c8g6dzd1sA0na9Npxvbz7z
gcxkXI+GKYVYR2OPvgi/p8oIQBP5mpKrftamraU/ZXaxtdSBxnrN4538NNMPF3UY33k5n7OWKzsu
dE95DnP+zGXljDivhu2O4o7shHngkHT69bTA+PUCvWbt57jqbhW+kJCpbxAAc40ybect6zaIYEd7
53pQGgB7qIsb7iIQ5cea1aXYs9yz7kXiUGtvnHUB2NjmL8D+fMPhg6z363bE5lcGuDUzJSsfJbWO
zwfdTHtHiVKvo4R7xrlSDaJOYefITWWd56oaHDSAhr7hDbl+vAsnwF3v1ZazYmx1bJkjHKG3HCO3
iFmBoRTZzHD3Qj4WO1qUWOpsOaPvZA8/QdUHTfy1gO2vXowsbF23wUmAKgcvWAetFzj6G2OFb4Fc
DcJTeIh+P5lP8HscjbcWZTVMtw1nxpikPGmQZzFQx4AD5VxnGEHEw+H42By5/Hw8C3/1OC8nLiuv
pzO+3lAcZNqAc8/SHbeR02HQmwFHxUPEb/gTbscYTgmt4fW0OVtj2nJohdxx6bgEHGNqkySzWxB3
xFvOnBdxvAyC9SY10DZ32DrTQuIGUoNuRLK2b7RZXqITxUZcsPawSwJo2ZIOPl/HDz4Y45LrIqiY
9nwup8O/RT7yhg4wj33D7QEXRlQFsIdhyi1PhW0deeRL89zbx4GugK1tLJrA2g7+GzeRN1sfjHTL
g9rau6GlWffkni3qH2/PjeUB4TP4Q247Z8hpWhvOSDlhex8bB8HcsARLed9Ck1z7B9BA2f3u1Poo
b3X/UK4qt/1EV9ff6U8O6S0VACNgwiNjng+PYD0LqJzB7N5lPYGwu9q943xGhhL7wYO7XLgN/K2/
rABKBDEF+NlYh9RKfQVxZ7vDWIXW+Tz+sckFszdcZY6Cv+M2EJjBbViAFNxN514TGJPmMy9ItMvo
X+jXMT64lRPurGXY6iGfRM89KdhwnzLBo04T0D+P69PnUvZxVBz2cqGxwWORN9t+ODPI+rvhgQZp
jLUZz2K27Z+wkAX1aHqcbdm2wNIJabF5gNn7uFq9t7Qq5Oh4jkk9Zuc4DXuZBZqPnkbfYhjxsPg7
phN/uFf9ewZNTNbkjx5L6wqlTTOQVW6kgW90kCz7uQpr7Uhr3DcDGGO5HsT2XrNfucccpoqeePZc
+ci3nO7K4MINGHc0tm76wVWbTux0xbilzbVe2PjsQ9ExAoonGI5Lc/y9/JsyAMGpzA1j0iPZZsIH
b73CzKWCHJ8URHWTVztq4bzb4hrnvUxHuG6c2SwCbgnPItfHlniLbjHh5hHs7qwXMDyuhlyCOj+g
4GIUwilwjZ0hAi5YJQ94AnHruFB0rU3CX5Z9AeGTC8sMxPcExayFVBUg3uSq8/q8OnFNdZKFjXVw
8EBK8uE2ezC5H86P+8qwjOjbWSs+ORZn/6u9jzgnCicGY3riwlLmcUic/0oIciEX4bATRID5m7he
a1P4kal16srnZcH/b7MOAgWUuVXcz2kLem5HoQXKSVW2oXOBI9/kh24HpLZBgb0Z/XYbMntuW5RI
Blygh9R542H0z8k3LNXyYR2vYss7K++4htRWH1QPDDIKXGpgi6qtHp+IWbCmizZFQSteNTiev4+d
hyJPrVfa5AqYG1C+8p41k62FKaHC7RrGWHVM7VC2MCqC9YI7pCySX7S1XxJqB+Zy6F10GGFP7VAP
RvNZmfdQ+tsncDaYHL531gU5SRUI0b1bRCGPwfr8WJgFwS/cNdDv7rrhVA8XfsCtbttz11JUEI0F
+Xg73kQvXFHNuMLsykDu8ctJgpo5xCD76uDY6B8Onfe1jmvznnu5yttoiNL2bNNtD1AP6UUUe54s
LKshXILkMgNVwKTQuUpMoFz0BN6JedgwfGZ/SvyWlHb2ZDvf30b0yNXBRkjX7/I4YHqurRPDkLPA
LZUCGqs3hwe0w91563xQ7rbZ0U9uesRkAi0fD0/Q49UbH3jSYGR62bEeP8U3jBWmMetPexL+YfIe
yjrAz8Zme+O/ud19I3dwENeRNBxhluP2TgyBdvXFTnJ5lrMZ39DZi9uzSs5ztbPVG65ha9cLKCHB
+Zo9wrboTsxVBpBTv45rnsVc21qfwAg+bZqwaQ8MTG4FQxbGP5BURQgs0UpbG6yPTZZLzOa2ip9Z
jLwavebaxBu9M79ial/3HMlR3osvvveSI28VJ094cNnNkbvGSl5prPYnkT8U9Mzm9Sz4S0Sh67fO
rhmYXcMqOSeQrd3NhDUVO2meewH38x1EhI93JQqw9emh48S6XbCcbmuD0UjTf14nkHXNLkDSjswk
EJSXdFdVe4bNYN/zWEJOj+RLy0Qv9406GbzVEvRpIPtvBjw9kMi859HtUyY7BGi4YzxMnBBkB54K
IXcLYWxaqPcntCWbRXHD4MAMZ9M+4Ego5r0GdB7vGnHP3RmLoFEEFx4AcrjcorqP2HExsfxORjys
zV3xzpjhkeLImIkW7PY4gt/pnMmImYNbFGshoSfcNGaeEtKKs2V95M+YLuUnhBAmKNY70vT48yEc
qZvZLxfbEs5aibvOLdPYkF47D54xe3NsKLdsG/gwPpW1D7CMb7mGbM54WnAMM8juxTDKB7Zfmwzc
Vl5Vxghz4IxffZ3FDklONo2bynoRcMnsr3W/x1uxBclDppBiIVnOgyCc5aDDitEfE+Q3HHlmwNMK
8/MBTgAtGXZinL37zSR/BzZKsU69ui7fME+AP2EWFVt7pRn0EtbfEaYFYDKLcwfCFLEj77a90L29
N/kldFKLNHBfY/KwfXwB4tapT4hBJy7m+r3oKrpF+EllvD0TbNsu8jR0LaLkOGOH5Iw3i1dkKIV6
92STmRSbmSKdHibnPGpp2DjWfdpM5gknAfPktzo0smx1urfKI4K1j6xHRlGu+sNcMKa0Nj8S2ESj
WyBqSZ2uCkSXj6dIcxUWGlFcbkbD4EkaTdy9NCbxyQc46xx9PM1dftukBEfjE7fs5Wg944ePfWIk
XYQVEzNXb5mBSp5ay6OQio2a1SqqT+5i/3Rl/Em2DMuVyeqcLCUGcEHGvgY/oOqYQ5rejL1fEFas
P06eWe+d9ZW/L48cZ0b+693+/qjLzZJNjvb4+7uyzOfDBHJTrbKgypj6Uymd/jQSXx16g7qkBpzK
/D/+M+IFIubv933iwhA1Gm+rtzy4ndW0pzhP/vWfKUPbrllKxrllu6E9/OcfZE72TfrSECDopAm0
/tepucCO5T++//1KSYZfWZXHWcKiTF0bFuPvl4VW86WomyysquUsWpidIu/m3WRNHeonl2cESwEI
YhHm879H6wkYoV2b9wU0O778/eE/X7i+GmYnv/nPHzbk6KqOGqyXYD2dCxPy95N//8vWO5P/Hs7v
l78/tJv2FZ8jsCsTtVJcai11JStds17Y3/+I4hkgjf63n/3+4vdnGAsezMxJQ9MdL6Vb6HuMKluo
Lm0TjBmFXBKTmZW3L51myE3WJu6up79hxBIPA2XbW8OBZe5fhsxzArtw61CK5nkEmVkgi9neCm9n
IAPV9FdiLk3lF33Fdl6wI2hPxK72wUgW9A5puXXMgNAyV0EgUFV8WwmIMgQwUfqtQrpEgnk2XsaW
nLyv0oXHT3gTngSDtxHzeNf0LMhKs7cDAn84zTMlUXHTTaua0MMjXypvOfiT91XKx84GELQ7vXrS
aIWklOtaWo772Guz0DYaGiGAJFbn3M+GftcSr4nYGeJrO0abfmJ7MsM5DO2OhGofgRYlAfhcjSA8
KTICh1jSajU8SHiVDagVToLRtSmHo61wkNVNmnBdu4smlOClR63l4zglixEcqrECH3Ef1gZc6Xje
S0wJdt1QQdhzL3msd1Tk7c80CBbomG0Qxm1B3NBMJ3CWbj2LENpDd0tXISEyh6pQ0JVZigbnVQ9N
uML/d1Tgoz7pXM0IIwQTDLUt6/Sl1vojfPrUGWnQZtTPtUs8jL7AQcJfIPUACInQiGgTDR+q5qJ1
LTYLqfNi+tQOFVZcW4xL2ElNO1WiaJs+0AcOUDMVjH9CIM3krZ0jQWGZxFt3IKKmqLMvHwTI1nP7
MGF/siXRAv0Q8Xr6AFjlRPSjMP7Y43Y4wmnLYiRNA+6BrfForFUXUoijB4QI1QsFrQvzyL+d/JGn
Rgk31JLxvR44YiFySIHCuww91igaa5c7JKeK6EI29pA9myR/d3t2o5r95We+fSHN0NqWNkLTJo1f
dYfKEB7zcBTGfMbHY9qRmlmdfVMhlCC4Trl2vSv0dXuv1zhtjlVxRQ421qO6yE6Z18po7gkVhyFF
oxcJynLWXfutNUyoBEqEzZDWPEDervVCMpzi+7G6labjv6YrhEgO2Wh653LCiS+t++PQ2NhkNPXZ
Ft3Vde3xkLf9hxOTpzKOLVyV1WW2Fe79oKese+mc7orYS9dBRJ1DMiBojvtT4YS/WUa0bZll/bQE
wGL7au57h/2IUFW1xZoMMkMpq+OQaufE1W1sVkZchYkbrl3cS/RseM9TQRdo6fN9prP+ztaPG7vj
YewQ9iH7uMEizziZOZL9umD3P0eftukg58C9S6qYLNcn3HX2ytL9S9e0F/Q0/RndyrmI9L/mLBHQ
NABnLAH0GiAk9TaxGXoWikwZPK5BX+rtSVsesIJbMefOOFWQI5D5HT3lwmIzZoqkBvf3rnDkCYXU
sNUi+0cr6xK/CieMdGJKzE4+j131MToFkrZBDxcT4zdGOkpdX8O2vTAubjJ/eSTG7Iw0CTw8ZQPc
PMZWl+HE/tvyD8LUD2PaIGl2kNpUPlyPbhnTc8Y64vcYUCwRYu+RqnglLUIDcVsUsK3tHsXAfss2
am1vxO6pbBQLixvNJF8k7RbR8FHXxHIczYrc6yQ54GB5ZoiUX0VkXL0K8npfT896SR03IHNzRjpr
owQ2TLp3S04Hy+vFeUmhaYhVINkQC7I3Pfk8a8V0NDXz0nJrgBxhf8eJv50H8489Ut+guCLYzWdX
pOvzzUR/d4wzCqGUeEvbMl87X5cgH8TpdanJnrAGiOqImSMLttk4TQ7frFPTsdYdeIMJXWSxRwhr
7moTmY7WOo8z+tfTHFtjmEZ+QgpQVZ0WNjJOUV+GtDHvhzZ7inS/3TMZ50cjeybuSrvpo+bix4t5
NuhnOXlqPPXYhR1MqFiyE/p5dD+m2f/B9ic9ELnwd05KnHPN5LnexUhOj7X3gRMK+c1NfY1wNAkz
RMeoB7TPYqVIaBH9LK/pLlrTpJdcT14qB69UjU7GXOhXXSxMm0Ru7UXuJoFeNi+M0m3TiubqlD3l
uRrZN/t2EaRS0AWM7UfslwLcnB18Xpo/Gc6zmTRM6LRlsV0atp31mPYXYmigA9B2aS3aQKRiOOch
Uk99ZshjjEKHxsMKkaAdjrssvab5GsVZ/pWujj5A/44QqSMCHcejxK49sB3jtSfMLUgsG7sK1Th7
gr2PrY0L8WgZDs6MlEduZ+1LrXjRlQlHQ873AltExNgKAz6PwOi6rhA+EotqTCZ7W6aWAbPk/agZ
w8XAHWgcl/ep7m+7UoIR5JN5WEi9ttImDvs0UWDQ46MFanibYYpe6HUojDLdlH3s7rAMq4A6Zygu
wkQZbURHY1IFpYXoTj2ufGSOASq0vYGVukhux3m6CJXfiMzxA3cpUUGwoW+btmVFhTuvZyAomah+
qqwOiswO2L9bn5GG9pnB/lBZOlC56x1TduiHMobW4SRENc7+g44MOa46n5aJV0Hg3okak5lGyWff
0ZnaBaii7lBsLbH3nS7sNmtvgCrjgFN1RPY4GpBmXrn2sR/xC9mTuwOmpqCa9AlM07oHm/PINLI1
fQgtt4ZlnqkrqkeyRf8i3MdceXXsXt7aTnlbUrAxxlOcv4PiZVn89Dont55dwm0Y3mdrgsw6Uw0Y
53nB66btpksnJg3e8E9sO2zM465/ScTDaMNHz33Z7qNM/aSzFT1i403GUTpgJ+B51zhW37F0o1Ac
Tbs5tCRIIwScgAGW+tiWbOlxPT0nXWnhYSW/9V6FncF2AztHPP295S2NIGJgrBo388xj/OFKGVjx
0ge2rmg36xFLEN6w+nSdzRTfs4YWqpeZ+1H3aRC6FDmU4X1NOvSC5e12qldvpsR971L/OBrDOwvO
g7MGOtSro0RDLkg/BU0U2ZeG9LFJX3rU5ivGpNWPk5/WxwweHAZFnKSBwNcGoDd9i/agNNE/O23Q
tRc7NZZbNx3aK8YEwPozGxYQAi9RMsCC59bUe+eS+7ReJ4Q4eYKjz5gtEXNT/uXVUXbpogF2UJaH
ONcBuU42Dg+jVh8wkUwweosIDNQnIffurL+aTn67DKNz1YvuBdk666QHezNDkG4YTDnTDLg3V/4d
DojZGaMIWE0GCZskOO8jbWx2jn4PYtYXpaSgaEtsAqprZckMBLwHq3MaOyhiecqUal8ktMV9Q38d
d4cHx+mAL6yGW0bwNJUgXfpWr4CGO6tCvFc/9tlAOWwjuEPRRT6TYRwt37+TLdkUQ7Z6B6kK5MyV
6onStAklMmzowHxbekWPP5X9MfvQ3RKrO4+IjAEt9Y/Oam/L2iRtd1n67frwODiBUjxycW3HWjm5
bElFua+cad5bPRHb+H7zE2amYujwyQMHiTLrgzQlGZil9qfsKnr22lhCCemSc9oeXJ+HtDFipjGT
AR7Rri3GQT9GqvS2Zl2id2OarEaUFqtnZRDJJ1MrvGurQHZroz7U6SpDgPBZ6bZ+nqLlRtOUfjAw
hzhQT5vjsu4KoK7nsbafrAU6I4QwCuqTnnf5/ZD6WZgQbYXZntMd6pq09cWZzYsW5aFeKgfULI22
JEkenRH5kefiDOjhhoAuTyWsVzmYVJRvLH0x2Z6EROTMSL/n+MXDPG1L6DDasVp/i98KFwl+xqZ+
57hLfpE+cEo7Vqx5hhbdzG6+6gVon0R28axp4CKOpet3DV55INVgflZcYiMqPZTyJl4QlhvvoQFm
IcZL1SHp6zM6xj/YyKUnH78pkBP5MeCkt5DECeRQjPul1k9RB3Pbd2V16oDRqpiT1TxCn0xurlyY
n7WFwtDWwKs9DRrZDDdDYAK1x1X7TYh0ZulVGJ01WXfsZujoVBFATims/34hvxn9i+xvhKHiq6dl
t4Y1iifKXZO183vpJGaA8qycFMTGo9c4iIe6co9RRaHgDnQ1tYjlu+jpolfuDcXQrsrN7zFPsJHL
U1zSrLKi7bDA3+rfVDS9ADvYlE8es5wtD7WL5eBI9vIlGsyRhkRxzCnuT27TMbe0yUnS6RedFoV5
mys0kdxOJM2hWEpMTUd7rUI1dZrxqm5z7ACHga1zVcAM1U3UJ/pYHt2yN++sUR0V8AgBJ+k1mQXU
dr9tbxifTKeZuRDPRyQI+zS22474MVAW4LmVkl/GsqolPI2MFh5otrDIh6Zq3+n1XkJ7lTrT6OzE
mGzFlscfdO+1OZpBP3cfGgmGNBVTHlHMnElhftNT7TnJaBUuira8548R9H9a/dE8LzSo248kbfWA
NFmalHDNZQP9P2npfiSJouwq85spNR+JkVchhtMufY9l432NMfRrcgqgaginZPPQFUGX3BfL/LKs
Jo+TDwA81OVNJeUz3ucHUcTxY2G/SqW+p8yHRJtQSjbAHDsOl8RvsFtDaic5lahDYJDo9QRfwTsp
L78m3cXUtY9uwZKhNP2zi9vAxrcdD+6tepB+qe5zbfxjjshIPBtVCCnX9ka6OEbaafHmjC9NXds/
i/VYpfl9OXXtcSDKA0/waW060wmSPnBrbl0nFqQANOqvan116H16efjWYLNXLX6IgxJebzqMRvxb
PsVCZ0HHQhJnOjSCcPgCPX9lwlL7IYtgSlbM76SHfad18dO4MQks+HF0ejRcKriUilXVXbwfX2p6
4KzWIGm/vHwOnj7daIMI/JKLhG9FHbZmBA8g6IrUuNM7dXDzkppm7PcVM/h20KeLUiSMG7HJhj+5
LmWtwBJcWhfNQnrMzCo7z8gOBowjUueIJR6YyypMHDtAjLlvAMSHdpfg28y+r7lF40vrouXZJRX0
rfL9P2Yp6n02yK/K4Y4bKSEq8+LcmgVpcEtGSrpgV+RS2zUeUhpLoAYcqhaJPoTxycIJxEe3xV3n
8bGSnZxcuB65DVSgEmN1/yQcMJ+jG+U3Pyltyh4rQDsi4n5w0KB2EJiZaSJf+xQldCI9XuZgLugj
pzTjBF5zvuy+Kh0VVOTtZ9nWx86qmV4tSjmc4l8HKd/wWV5uC/vOL1Ea54MoQjw/KriLmCoJwY6Z
wK6tz3uIQt73eZfsk1EO/2/09r9yGtYNTcMe+n82esO0rovTz//m8/bP1/zL5037h4ePLzZqmoED
nGXiG/fvVm+e/Q8HfzUcal0HDEH3+NW/vIYxhPuXtZv2D9PG1wfjcg/IwjP+L85uTL2rmfd/db/2
XR+TOKzdHB3HcNvhk/6rs5tv1NiO1V5xkGXzp87acrMMG420EWYlrFPhVg9+/pyW7QV/13BOkpQe
lhpOxaJfZ0QNblJAjfVAOsqJphm+O+iyDQ0/NJE1bBVWO17f2OiSElmO+r03rEREib6mBuRvPPNv
N2s0XSz3z4JrgoZfD4ESCuZMohLiAK0bQd2EBc6qL59ADycSNpB1sf7kGdajZQHEa/dlsMgZy+3B
uymNt1GHJ2AX2VZmmbVxavuuEaJGpIKfvWPKqyCOcN8JNh28kvZSRn9mjMwjtj0CAw/jp5rsGKTI
3Mn8kGgpeByWt1VtfWC/Dh2RFAp+6+znTPu0iuQuKjAOgzJ4Kn0A92WEBZNBUmlq71b17H5zICNX
p3U/A+2BeOlhalntLkuSR8WU32LHRDoVzMUu9b79UoN/M+HArCLU9NJCz9/adGwy+yHLWw63eR56
NV6W/FzjjnRkfd6VEhb2Us5mUDQWNN15RFNO1AHhn8m9cOY/ViEuWYynpU1KAC6hJECFKQmbY0aH
KMGm9Wgi9VjVHnNxn5NfYi8tdRQwENfqTquXFy/xs1M0tydnoMmkAw8HHZZFm1HrG2wXUE+vmeCu
w+6F9Oft3E/TZjK8n1KluAWLv4aKdr3AJZ2OOf589mJ/+wguiqp6rWKP8eCguLG/czcet6JvbmdO
K1q6O9xSXqPSomyqWFkixFA53aPMk4gDJmdHRUi811zssGJ6GHvrXQz0brsV7b4Y/cCCRSnYD68D
5c9sLMgaXe/gSGxrTR+mmbQu+MNaQdtgZDDDG5vTP8RR7j03IR0hzx+ofH4i5YeWlQaKgBF87xf2
zeWpryws2KYi3s2GEZ9H4jg9ggspeJIOP2uJgVocnx2ohnbE/lWbv037zzxE2Mgkmh+YmATosaUh
iOaqF3mf7l29Z+WxmuNs8chEY3FtvBrToQEOaVnZBhQ0B4/qen7IkqxECxYl10HLjhb9g0e68uzA
qDB0r7wf23NPP+rcozghWhUCUYbdlWTfOcd2dLT96G3pCwr7GdXoJJE8JQQ/ZMI600u7KoXYJxVo
dzKJBtbNCrzsUUDUaSo2XmKcNUGzDq3GqY0SN5TD4AfawPCdKVekNySAQy1CoYEEsi1VYsVuufWg
tE5MF059lbn2gbszLpKz/pxN5tpYh4dgZqd2hACUiZSIOMbupDuo99Xynii/DBLVXareoqMQwfYS
I9pBy7qtc1Zq0Nx87WIcoigVQcQstR9cea+8lEDVHzE3/rHPY3T9xuTgiNSqTZ3QjZlz51z160k3
0x1Q5LjXZ5gm/MEhLtvoIHAxB0P3w1HXxU4bpIfLHjIJK2+bbaWbyxPNEoYRuZ5Cym0ztY/T7OW3
jgaRkozxU+fapMPh1c7vTLnLsvw8Ag7hZBW1e8d9y4Wv39gNeiUno9pP7Utnx9+yxwYnqo0XUGgH
L2gubEJUKw1jyJY8FTguWXTLPdydIZ+127msIQEq+gB9jGvRZDTvxeDae0tYwxlm89TVtOOnb2sp
0yd7gmSldxmW4RDiMW7WDtYEumB7OgAkRHgSL+mTLBgiNHHOniI/C/esWkJAyuUnwlQZT0hyrBvl
X7Neubx69YWgHXQYaUzkSkMekzsvdGPdXclEo1pjhlCVQ1RLOmTX+jHO/SnQGjx4fCDrHWvhWbYV
RnkNhC6n0w8yrp5NmUR7WlSh6Uz1uZ7l0UpQk4B3BNYSPaTU1IbuTvcajvDJYuLI4EzEVlkSPe+C
VEgsVfnSV9Wnq01X9m7jrY7HPGVD9F1mgs/v8h0GmMlVT9CQVTiYSijpjt3ZW8Ign3EPeik7gYli
lZ4HBn8gU5mGvgZ9odSaW49hYDiqOo5ds/VNLHVIPsM/UUFglcSH7Y15OJNTXeyHKOr3otUa1L3v
wjOMuznzTsmsWavV9rDxfa8MYzkBGA31je7GL2qmh+yvpJIOjUiTeQkcb/ofvSEe7AW3tS7WbsGV
H5IRNMwnouzNMuRyY3Xug6ptXG56DlVPIuijLjlqutctR1Omy3MttDuvLafzlCMAiqe2DAlq3tUZ
WVx9qqa3pNGvLGjyYHRmihXrXVUvBfxQSz8ITOUgwXNFjATd7RIhgMas/zapj0aEv2Ipcx9fG0LG
MvtzMIb0CNQSDGbfvdtjl22TStd2JqgLSWXjZYhlgrpyvllTrgIS3Ae4nfUXa43zurjW82w8Fb3C
JaBL4cYZ/iPu/rA6vO41X4pvZUb+KUkjsn5y/7B4y94Zd76xePQqShsqhPsjaxzELMd5y0CA6b5m
N6OvNafx5PSLChPTnzezJXBTkRZUm3k5NzRSRqEeKpVNGNjgL5o0amf6U4YHdotJLYtxUQ75jZdZ
16Rs/RNTNcbNyXyjVb63G0QnYPL7zHgkf5EBkO8tumxhV+f9TvNmkwsb02pZbEQThYt2f0EiQAAW
ou0GBzS7Qf1IEE5yGrIEZSGxg5ltXKduxExVhBGj6tgtrIFKFOkNWZuHVuHItfhsM1hODFIszvgX
sTt5xyaekPG6edf8YrjBjW24mbX204Pjp0MYbfBEV0be0OnuDk0Jp8ax0MkbdB9AJHAOnL2m33d4
6m5rHyLN0pSYS+vZRy4UE4lTr+sS5qqTh/C3wWkKpVbSnTLHCUREdTlqmoYPokxe4+5lSP7KHrCt
r3eaL0H03PYpdg3/IevPfgIZbOpodNU1Gwkj0bF/zaG7jHimHRonzm+tMpwdcO+qQg3hTOZqXbm8
aJq8GVRG23eexMkosTiwGryvXWzO89r9TKgRAWPXe5xj4Npmj2lXnKMY53maBxMVJkPT1Rrq1ab4
w3bIxx2/teD0AO/kHRdjyfSVdWu8dkalgt60e3hBqxFOz6MC363roGD2DQq9Oj1pVav+GkSO6+4B
p77kzSonPXTK1AKHXNhj1Q46kGiNa7LVBNWSOji12GcbEVxcaCDdLq/kNx5yMeIe0GxjsPdjOR/A
mTftYCNcJDNLd+azFpXe/Tpkmryw7yf1MLaiDNolx4DQgVnqVAt5ltF88hlsEGZT5+QboEQzlvaD
6dC9Y3e7J9b9Orls9Y0pCseGtuGguwJ+LmryxHP3Dc7Fdx0639yT95rby7vS6Oo1Kn2z6APSq8V8
8szhKXdSKPUzSohFb8G6EhdbjsJ04UllKLyK3g8wRzchJDk9iHON4++Ax1/nNl/EHeTnyQEZoHnk
BzYhKoGVoLmoDOPWdz7KpHd3UWMUSJNbujhyeovr5oLr4bttMhP0I/YEmQLWynusHrQYd6SZRVoN
C3KYqLJWC2HIclp5Ihjhti7h2KnZ/VCwfvQGkfCyZLdxX+wUrQ5YFDjLIqSY2LqIEi+u1H8gVeLT
qSWuixHWgnN0FU31RyutA7mGdP6+3I4eaDWQWQapbvS+orH+k/QTmNW77w23M7lSi6LceOngRmzr
T5XaRxH38BtNeHkkC/XDrdDwQIqQIESI1abx0IFSx27D6eXiarKJGEwwKrqTHSEEcwJVOvVoS0gg
PAKzRB/2zvJiQ7QQ5KYTwYU4VvMhgy/LwTLtBxNTaBBc9+vfyDuz5caVLMt+EdIwOQaztjJrSpwl
ipqHF5gipMAMOBwzvr4XoFtXkVGZZVXP/UKBIAlSJAb3c/ZeW7S05MLmaqjlPU/USA0lVIGevpc7
D1xp8VbFnx0DbzzX9XMASkK1EWwYkrHTqt+ajefyjSNrLlrjGqmrqJ7mJ5kyffSQQA6ANZukv6vs
4MrLBdpC27gvDbD4po3Oy6CEFVdcaSl4wXq8LdGQsmf/aoW/DkNkp0i/pUSU1DURxf52I4EZVZO9
8ZS8b8qQUtQtVc4te+xDE55Fom9QuIH4DY8VYE7HPtczTXt+wwqFq9Ex7/AxxfK46DA+JXb2BHp2
N78vE2oaQ/V173KN18YQjeq9GjUCOIxi02sRTMbBcWEcQCFyESRrXrDOewfFZ6XPB8i1g9KU7g9E
hvjoxvG+hBSEDwjIt4x3Y4PSWpX70MKARWMH7Z7tbwnJQQSCx9pGT4kvNvY8sSpS/6mDIkzcw+tA
XadX9RVK9cEAO6S6Rw0pZooT0DAJKcFWJIafmj/uJ++N+KDnIIqClSS4uY3virR+q+3hpDG6jvPp
KlJyaw/RTgIPsEb9TCfv2lEMWFq18hx6aKY73heD9+CMBZ2l0Hxxw/SaFsAuMWY14j16vXXLEIcB
/dqb+1u9NV5IwwUTnD2ILttFNwsenARivGNATFERIigr9szI5jxj6sNJKRFUS4+jIWk2gTrTOD3X
AXuKNBke6pLJgyuqVT34+M4EY0qi0Dic2uZoh/TX8P6IHl7aXSfnA9I8V615cOiVhJwi2pI6KiVf
SZFXr8K7OkfRJJvhPvfGB2/Kr1z8BU7abpIGr1grTn3RHOxJ3ugVqCcT6W9W4q3yqlPl0o1kGuZQ
ZnY0cUVp4LkTaHwhkRBoiQOOiOq8jl/bVL/FdE1XLKfz2xwSYd85WvtSp92RkxDy9PpTt+yjrRXX
Pu4RcuVP/KdXNlfpgfKgbuRvo2udtNE7gZT/TIcHZeSIsrDg1eYhnB4bfTbDM9BDJWp73odEvmZZ
xtl3wkfNrfexm2Co8dF+s6d18KPIRk3ymTnHNTXL87MavF1o2bSCU+8isMdXApWWU2aR2RTb69da
0+lH4o7AgRnku0S0P8swpqll3edlfRz78odu0V3QwBt09YNnwkDNbujabHTEw3bNdCtH1WnHKIHT
ecL4yGf9RXDSrdMGBIojXx/e3KZ6CjnBTamzLhsHrozz0USAgibTe0Th9Kgb9YffaD/CZjwUsNfK
AP2A718l2EOd/idZi1s9oTs47yyhSF7LRL43ON37yD7RiyBMI3oRwUNRGylwKlSvnb0fqvDaLiUl
6h66fO+DrxUc9mNe35YW4ezG+MvsOeTcSn8uCNkFNjWPgIGwu8YLSkfiXgV2O/80MJgopHjpZ+43
2I5Qdqc2tdYyw0KbvBf8JoGf3rcldgkisUcbWRnBRNtWw7QFui0X7T0njHBFbPelJoe1L4uD5gyk
UqqLPI+2tVXt9AbXGhMLKyGxwA/ukyTaJ7axDc3xuhXs2s6wFu15gP1STHzEaeUmTIlMUB5ZjKkE
411aUUPQ6qNmv7knCo03nslohOIYpv+4j1YjgLcKBprM2rlGHH3Q5wczbd/EaYBmXwN1MyfXjYyW
qqzbGV5Bu61N7yrOrvmshRC+iblk+Miz5ElGKtmGno8JJSmokfS3Y0F/qUqhBnHZXAW5vAbDfajQ
45WG+zRJ9upRwriMdaiU0aygOTX+rUyq21RYyBJl8VojsnWBR9M6Pk+onM0Ut/moo7en6EQKMNrg
Z38obytLVRS+6PXmyKutDPACUUBA6Pt+F+LYK1FWjnM0D9UJnUbyCuh5s9Wa+g3u562B0bIwTkWc
3eRNvne0WaPe3yBPuMmRgY8Gjd2UqRGMHZE+2n35SFvgOLrdVUsjZDTIvKmLF3+cHpLcuLclJqNq
vJYTjtk+MNXKqhLkIGgCauD449CChGGgVwXTtmQaaDu7hpOJkwSXplNuKedc0tWxTPeqop0XWdth
UMzB7Dth9WflFi9RfqOBJ05QFJnM/nR/OIx9ulO+umitF5ReDJPtY80+YqESrQRetki96F3yIFeR
IriZc0Q3uNeUHk9TPB/2Zf3UMDxXcf3mOSHEPZQ1Vo9xB6Nl59wKFTTreVuFPl5FVCkKshcxgmi3
Jvx3t/xQIX57a9nx3R7boMz5VTI63cL+1JnRhkH7qzbdQ1EDYoP3Zvrjc2r0tx3/XcuFwiiOg9mt
Pb36DFO6fyhRCyAez6oqrgeLzCQaJq3V4cKkDY0EaWSIjwN7llcOA/xTfUvE0mvndE9APt7yOjs1
ldjKLKMjh8NG3pkyoampU1NzRnVdjB+ZHf6KkT00hHYErkG/VyGb9a32LkiZCtPkiS+D2uznMeKF
kViXUcGzR2ZRjk0PqrGI89Lc+6IPbg2zAeKawH5AXc4IC9UBgKfgQjQj5G1N40LaFpfmUBOBUZA7
Hm9qKtmrOgQzKtp+2hSS8qSCB8GKEG3AhoIKjWrRwovtkRQTannJBP0exUAt+htmrgyYMlK73ZH+
4971i/uyRmqfdtMLIkwYyygZ9DBEHVXc6Jrz2piAhYamuxyt/COtx8PQfoZVMZ/An7LOsS+tTIN6
hkast3yODYO6KRlBwFkTrDEBdYXWQyahmNWD+cIV55inFlc5YhniJuruumRfPmSCCXpKf9GNO+9g
C9hTsOiJAEZTW9Ge6isHKyHV7RKrWUnMNIol71fWFNTAGnNX+1O3brVAJ9kBm4jByEjQoretyD83
NmwG3+dUV0+QYyqm8JtUhgEt0cBctSNM3MEY98wAAJZ2jY/2NINLYdT1/VCaak30c7QWdYi0NgAa
EIUPzAh+TEQTbKqatl/bUTIP6Wi7aunPRfG1GY3Afyv7ASHWOTAqc9tDB3F6+4ZYjmxF5NhT5Wf0
XMPwYdKGsx0UT4FwaUE3aX1JkKt2GTWVjSQgHbZZBlWKoD7GzQSTxMBzDNdHJWEo7yLtaxA7gDX1
0X02iRfZxMWwV1y3lO28CM1i+MNUD/pxtApUqK3t6k5oegtcBoK12eIQCXO1yYmfuVA18ynPLCDH
SBWuOs/fVlXNNxSPG8rszWkVSNe/9HEIKWKAH8vsJ02Gd9WfkOpetLb7iPwBC3/s7QqXnzAHUQyV
+sLmjAZqw4qFc+W7sAycuYcT+kzGCx+FOIaNC7Tz/T4sk/dI5hzBswTcsAgrcKW9TzNDXCR5tbcy
HGmhppMGUI5Xydi6/BrkJfo10IkgCd5Ez/A0jGV8odVKbCNMLC3qo5WVwmotndll1LnpSgyAmDon
P4oyvc/a7DPpph2a6nrjO3w85WCjzpxzpIZfuedxuXvOy5IZAKyBzHrUEvupjEz8C0K7r+c9WSna
Io1HG3g07BkT64E48xqSsx2KGwWeIYVIIGVnQ+wKJ5/LE8pvNJ4X0ZCv+0ydk8R6GIwS6Cc8hrOa
5NGVM77UWxNPjf6+w8BXB/3raHi05beOl++cLEI3pwUo5ez9VGafLciobGbeGz7foAjR2w3FkyRI
YKWJEW6KfZRN9YNL3LWOUBCGAzNcW/W4Imt1XRpw8ayfxtY37fPkyR+5ieXN0ypUepyYvDDZpkGN
aKokxqbJnlp3Lh1K9Fh+5F+GhvWRkaDE94N3SCLMjxkkgF/y5LrI3UsdG5kdYtTlJ8g5gHPf3A80
HWwNC9vgPnR29xog4YjiEnNyuidUee+ExmMQYxwwNWPPJRtpQRWTot4aZE00OwS9DBOGD6ZVtK7a
7N3BdJaiEsX7hdRRT4tXw+/23tRf9rpx1yfxh94DUCSIO0ysH6Yar5MgZaxVDD/1QexSr3+ykNy0
rrumOvSo91x9fPVTK5+tzsZQx5W3bpz6wuZIpiSt4TquaKjr66gJqcuKleExuwACfhBcFZPAckBO
QZcPUWkk8k4oYhwdqDzdcKLJ9exQLUQUNXxGkQJodZn13h09FDTzwUbXYNuNk7oPh+zBzNsbIwgY
eUS3ZZsdxazt7Rt9T4W5Y5YIJYJ6dYHZHGMAjLKxHGiFOGpPcfrDaYJdOoQHZkmXblzAwusBpzom
Uq/sPWR8f2EH4rZPccKT9RrqeOkhqGPJ+syc9FUEzYuui5tGU+0aJe59iEHXST7G4nNWOYuCcaPd
UE53xdHNjWvNd9ampa0QL4MnGfHsGjNBchrhPgzvRN8Oqxo10MoA9U20E17ezruvYzJNXPluDUy1
fB1jLeV6+jE4ZVV/HfYd+SiqPvrE/8G+kJ9arA4jPUXkLSe7jG7jxn31O/9xDqebRJaucGmQe9Ez
GFFQ47T87Gm2WuVIPkNMlUbSbavHMB/Q2yIl9VW0I1ADdP1QfmZFtTeG4twV6CGMhq6sDRV4Zk1S
VbToUsTQ6hwsI4uXbLnx/7aWLXcXp9kf6/64+8fLvr1pQVxv09Gi9YRKr86d+zgpjY0+8RWqqnMv
ApxWB58E2kNBr4AW83RXJAG6p5l3b843y9L3zf9g3UDzBA4eZRG3j9N904Wkl0QTak8k0+DrMX4t
LrTlZrnru26zd6dHpbddc1zcVV9mL29wQ6zAEFBRh2f4fj2Lecn8ce0hJ618WcSNhK5vWZyaOTHU
GzbB7KGgpD7kh+VGi4P/XKrx3zqBg27db7a6rPaeaPm8y8f8Wkznd1nuyxGwW0/JAmUa5IBKqMMQ
lgQsGP1fN8u65e7ygOuFHb/73w/X85KbEfHE9aJHGurB+1oelsWTPXQNHU3sjHTQ5KGx0VbZOoad
xVBHO/U/XXV/++uWdblWaXu//eHJ7hxo/UeW6RjyieaKAi+98shm27lW/GOifUNUTToyAIDOGfe4
6u1d6o9MRSm+ZWi/yJOiVmX2n2nj9cxSufGY92R1WR2lgf/W97X1OHGatEQBHm5QWPlTA1OyV9yQ
ZTkeSDzaGUrn5Dp2p1QRpukKd6ZpuK+DkBAOuAgyWwaaJZ513H6HjklAMony5OYEn5h1N66n0k+3
obPXsvSXjrvQGjz74Lf9ePKG6c5L+vRg2kFzjMrwoI/VD5VEBEoXQcrcGpFxX5zqSranxq58zqjO
kS4DngHlrkssX241B+HWBm9jliWHGz9mmefJJqRzyZjU5VLlafWJ6N1LJ69hE2Wmvtd6/dbqjfrU
CXVNjmh7mEpnTyppuWccvnokVzm71kNgWEVjnTrTsk5jE3L0W8Mh0JybyZK/3DwFr2dO7SkXOG4L
G6BpjE9ML89xM3ig4qzgKjURSEkAWtrwZviUUTxpftZmk18XJeP3iebLnFDm8jfxhoBqwci3mvqU
fyNUWb1fv/eDwgVqlcWNVk/FzRT/KluCijs1dZce1cWkg0PSOPwqoiauzdKbaZ2meXGKcEyedO2B
7tJwTZiyAl+E/dmh3EY83rDpDNWTj2W613jY3GtqpPswLu7MsIL9V1bjlbPzPf2XRYlgosWGbh7i
Z2FOIXwfib6UCxNDVbSEacVUgjpAvjZQTmMLGRGn0xAu/PEqnj8JvSeN7hzDG0PHWRi4XrsdnJBf
pcVo7ctccSXysxOZ3i9c73Sy8uQDAxAQlvyIdJRQmtBQyenJ8ayIGNSLtHKs9bLu6+HlEZG76K5b
cmE9dHq7QloZETr5s+V7H60D3zWvGLsm5b2tYMHZ6hRE2Cu14HEAQasN705lfept8jDm4XWajygq
qmM/GA8xSUerxjaeSuI3Vpov31yzp3wzUZWtCHqcuvaYZxakef1KNIwU0SxelTRgdpqLvSPDwx9f
kWlWolHftBFsudhSihwB6P+4PC9Kt3u2S5MU9aa+zHSTrKWgxpOJet8JGKe6mn9XhdkAVDeyLwoP
F5ptdA8+1yrSJm/7OKSf1I9nXFOSgtaB6e3KGgBIeI146oOeJIr0tdfArDtMPHWnPhs50hlDHbId
rW2GJYO/DhCtI8qvSUG35E3uXje0UTsQm75JLwXcnyRBL2spW3UuhhWrQOZH8ftnXzEIc3P9rZVy
m7u5v+5Lq7vEMOR5KT/2ZP0SzO3Qydv5RoTDHcHEOH5nMJWYFbGMHQznHHSwovyZOmOWw7FPJ0I0
8+6ldaw7e7qbInabSIXnVjOzq8RHs5ERAWJiYpBdSYgBjAypnXTisDkRzmFuFQzcTnsOJJ1XMyro
7aY4VsX0HgQcTmmn7jzDxoJ7J8SJM/5MBac67BaPoyIIENl5VRn5uhXOrWdEe3LJftrGue9g6cQe
PYvSa94KFB/E3o+b0WXq1w6fhSz9vaJDctYGjLyypaWmQzNEVGw5IdTEMEhhHEQjGpDkZpoAruU9
X0M2bgdhXukJI8ra3Lc0wgbElqsagnZfkhxkDB4/KJMcK4aKaZUT0gzw6lHcX5fh0WUUdxnX5FZn
eVqtKVCYF1Zefbqh/cN1A4G3iNpla1GTTPz7sY6HXSRMIosKdPpV+N5FhvncCgouENVz1w2xLQwW
+B3t2dBOFeMzWaJAsVX1kVXg48ruUMrol2Fw3kc8ywAxO/sMzjpoqC2hZiulxTPXAV1pyQRaA4+V
Ka7AUT0d5qFkbenHUdCyM924XDuqNS7UQCUiHuv3xGuo1EvAbYFgWubTIQ8/vNopjqSZIlVj8kNC
gVXeDJQTVubo7VyHfARmu8WdquUjiqkfnZ18Ju2HZQux6cwRGNUU7jjv2uecL2uOFDMLE7keM376
AcOjJ2NSVRFeUztrms27LooWS2+IY9Oe1mPlAztpBlC3Q4s5ieZjFaALJMdSXIn3SLOmjWBGyc99
I0NDvAaz+j+abpw4N8m+VnCXoKAWdOhXKsL1OPVo0v2GWqFjMmym6BGNElcE+kMcXDCwI0v6yIAI
GumDegBHzN7lhNVtxtRzrZmKy29Af0a5JBxp9U+TeNRQy6YHbUr2nJGiQ2gUJ1GS9oz//T4SjJnJ
ep0xv8THuG2FRwH/fJAVnwNuURIzRqbDnNko6TrXiUCiUwZXhPue7FCifPOh0ola2fTO0H6JyFu7
pnprR93fOlLdUpb1d5Zn3MQ0pZSI7ohYJ/KPTsXa18M7etY7KkPeKXRh7tWNBN4aSZCdY5vvfMnA
xcMGSku2BD9G6qxltb+canrK+6Jj285BOOZVG4zJU9beRHb9EQ7dQ4X2gIEaSSK9HkCt1LfIwc9U
WbxNBU9Fs4l35WwD+4+x8SoIjR9YuQhhMObZQuV8llSAMV+44OzMBnCx/6E3aDK7VusZ/+g/gwob
m+XKnV3YHtQ5NI55RnkCR8gqdip9UwFn4D+7UI1PJI5nBEct/CxqF3mdl1rwRKRJOKsu8azRb0oj
zbuOSGq+HuHFGL2NxH8K7HWZx+lOF+5Iq9jSdrpbw5HCJA9gW+8PbkGtRvIjuvW1iTDpkITdiepL
thXQAA56r7BoVemPDHfEwa6xz9U2Uq5uklmxyZ2E9NKGT59qcYL0IMwPffk8aCI+fq2ZV09qngVE
D4RgTrBeoLYHiMOOjqq4VIWyHjatqp6/7qI52Srb6HdjgDedSTbNxXnwN5KKmqYRYH6WHIrIu272
b4goOMSZj4RzWZxgApCJSsiqVRhPxeQ2dA55ynLjdsCSk6J94V6zg8OBRgOyeB0ijYjmpdhj6tLk
FuHO5iWHYLHX5VQcZT2HC2rKXxXBxNS+cRxiq1wH/Xw7QoMT9IXdYXob86jgtFUVR07uRzzwyZof
6Ery3x/VfFNpQb+JhPa8rEojjxCsfHZBNsJO932dx/tKg7tdm/7OCwl3cM36uNx0fUD+sxQJQTDt
DnucdkkYPWevItFJUCaYNaMMAjTIpFTVgQwdiYvnF0cPqCHDKnhCkuT9ZTOF8ph1bQmahyFGyymQ
/Tr/YYRK49KV7trYO7VqDqPM4UvbFTFYqZ7WWFlDHQIXUoE8ZvcROkq8OBxi6EJk3Ztu8pNpK/sD
KtJjz/TkosCacZEoqGTGQMHEcWlP2aM8UluQx0ZvUXRIc2tYVslQwk+hE0mgF1QXfCqPbXU0h97b
lk141SSMjto8VMdC1CaRfuF8dglphCwr3aS4ZJeiCB77BTN3V629gtQFd4yOqWdT21neMKbiVolD
OVjlsZu/hHCgYdDW8XUV+i0OaJ28Vz57QvnpuCxhgHUv24RBVD2qmyIgy1d1HGmG+mmG+rT36flm
Zqy2ZecCldSHjV71x8jGsVhJxjPa1N40OR8g1ocXkxb8ZeWpK1nUHhYsbGZctt8qhwpYjRcFRQrD
udF03vmiN4AGwA+koDI8ONLohEINs6LrUU1yyEIwghD+bw+pLKQPHys93ti39l3QM9Yb/WobR86b
1dVPSY4QWtNxg0kkl91UsNfWFMzdJPm1aPznpPnwk0p3Nob4vf7j//yeT//H3f/4/zL33rexC/x7
N8T/VfFUFv/shlhe8pcZwtD9f+i4IWysDLZuWjbeir/MEIZh/4OhocN52fgrwf5vM4T7D133dIcz
ue0ajuv/lntv/MMyPU/3XS6Fwje8/405wnCs2fzwmzlC9z3hWobvYVjgA9mW88/mCNAOdT2QuXyF
zZGEW2LFD8vNMECEMGJzOpjTQHCD5KD0Ncg4wczDCShO/rU0342n7LlonHDTN8w4mUFE3SHwR4x3
8xLqAObL0aHRquLQjhMlk3lpuennu8s6N+99mlrzI1qVtpSCo70+kLcBseWBoWI4e36oQekFp7IX
3ZyuzKgJNijKiE/9+4a+CSmLy/188lns7PzZNicmonM4opo3HzHKThkIadwKLgKr0IAeZc+VleXG
rGZ61DQo7n8vopf8GadmvQ7rmSi1PNx10Dm+npnkxUiFPk3Gy6RjYuyYCemRyzfmjVlFAy1cJ55D
zWdZ9/VwX+VHLBWYw/ucYpcYYTI1ToeG8++7GYHM2arQIpTjxHuUTXMoplToiB9ZDHsskV9rl/vM
j+noDZWtXwQFJoGpnB0m83/+fWM4878fGh51r3T++gUXekBKkpOhMRAHKSFouV1CIrdXxwRViNAx
8KPOq5cnfD+rV+aT6C2NykzLdbiq7saRHcMq8vqwLBl/L8VMG8gi+ueH9XgI8DNaKP01ZsfEV9eH
tJF8ScsTl/tmN3+Rvz30vfXftkno7PyqBg15NubG5R/vLr8ent99+UjLNr7eaVn8/pzLC3O5lSP7
Wqql5qHLPONrieEgpBSR5VRj58Xl4eWmmrI3TFEBUTG84vsm//uuqLSRZn7y9Yzv9d/PFbVBkhUz
X80gE7Tw+OYZuHD7tbys/r5x533l6/Fl5b+8/9umlkVAOskGhcLD90uWpa/t/LmJ3973vywm/ofF
lHP/5zv8tqXMGZ0V0kP34rdX//b4f/Phf3vBb4vfH/q3l/7Lx5dn/vnR/nxm7CS0oDJrw/COrACP
w/97916W/u26r+Piz4fjzCp2f6zUSo6a5dAZ3WxuVM5H2PcNCjalrzXk/BkNh8FBhxhsvl/z/cQ/
Nrs8QHByFKPPXcrj3zi4pVD+ffe7eL6sK22MDJgf2Hv+y+Ly1G8w3Pd2v0vxyzbIDOcMuDycL5tb
FkXfsOX//t2XJy43y9sIO3rQ2j7bLKtMSnHdy7LYJVGnr5N6MrZ6j0GCwvXBER4JNZM/hxO3GdXf
eeVy42WmPV18PbQ8a1nbxD2TEXeCsVdXCTaxBiTRcXlo0hNnul8WdRHmJe5YtvW1GczNQMUkuEOS
eWiXf21Ls8hwYYxPem4alxCDAc34c6NMOsOPWJEzOknM9XjuC5oQF4Nqf6SZnTCvG4Z1l33AEqT3
GEXrXKuR5aABvui9+CizUsKcgT1P2aLND5Yb/rSmroNwDC21h+9xESiqqL99yq9/Y7QpR42xitAd
cEnr5vN4N5/nl7v/dl09P/m3p8yvWF779Yp/cdfHpMJV9J83/T/YjEWHBEOZt1u27C8X2+WdvhaX
tctmvOW6v7zBv/0kuR4fIqoL298/TT2UCHzHO7lcyfQ59njp4CxL2EMYKvy97s/nfD/8/ZzvdbJy
HIYi/7yJPzZrdorr57LyexP/u7dZPu33u3xvZlnnJ+lrnjKtHuewanhJ6mDOV9NlaVm33OUKfjYS
fdx8r++iuudaOL/sa3F5KFmuq8tr/tjicjdfrpDLw1/PXF40zW+7LH09/n3/a5uRrV2OGqiOiYYl
4h3AWSbwK/z/Eb3PY4RUtex1bK35SE+27QcwJbStkH1C4QFOVXopmOnAai+AKxFEE8kfQDtQco9o
M7g+k/WC4n4FiNDfqjwHseGXu65BKCABQaWp92bZIfWm+IBE2NG8vZHKfN974D3LAB2u7d4hAR7J
VtKAa9XVz2TqCKdghLGOrROCsekcVsG2RvdGRhixTllcPeiuZm+jsn7JYu1ngjh2OxrY/8qJAm+v
Y/Ijni6EjuATAObHPtL+3gXYGm1tMmfaDP97lxXdykFkXFfRzzQgrnfs6SPO5kS88hCfUmZsAFS6
AYhH4do7mVZ06OJfKaqsFTMOwBiOQ+lMRzjT+xRk0vQdGz2pTlTCjzEjcsix7oEO1HNupcMpjyXx
LvW6ZOxOP8W97/qSdMVq40eYE6qy8te5jyWMehZS3j6+c4xJu3RCGtbvXVHml9QdI35JFJ52GSdX
cT+9lFn87jaTtTb6V72+p5JwrmxBYsmuzMnVlu58niNCaFIWzLKxYzQZA3YRuIhWOFERo054ZW9t
BxsPrSKIOnCArQZgVeuVb2VPHc1rQiARCIfAU1i3JjKOzkeOHETdY+YSeJ1G5KPB+yni6lWIYEAT
gpqONLWcnA5THhM5/JK5Mc8YFFkEsmr5LTD2GA292wwFNeWTKN4D28Dzsqjn0kPfcFJFyVlsbAyN
eevXay832wu38n8i0aXIX5veFXIzMqwJjBN+Ge8j10RsfBsoBew6xpFW2cq7lLLZGpQMbeowaxos
GdGZiSDUp435t5yp31PheC0iM7npWjndti/evT603dbFu0wlVPvUol1QFRIjuP5UwnjZqoDspBDf
Rz1ZZ4vs2rLYhELOSGQg242A6Gx07QWacbQPBaIOOrEEEJBlFRVZva/mYkacxCSBeQreUUX3JI5x
mQQhDvK82ll+8xqm7S9qbBA7qga0ZHrT6XjLx7EWN5TxI4AcqR+cpNU4Ry8ErORnMYWpD80Jg01P
BlaGDmJVlci4mtY4+LX8VVT2WcwOXiwOW9DJCpyQPcWwKtJzhWT1QigTuUWNDBFGK53FXOIDC5Ck
oyqFjJwxs7Gd3EDo03HwTMadnFAG2YbDdoK4XSX9azMNt07jqDUmPy6VZntYXjHKKILGP9IFrc9F
EMpXT2S72JiOjetuco6POs3VZWCTBJckty2j/ZWsM8DVRtRfBuA2U0pLZ3RHB4R+xtFMkgAjBJM1
VPo/BwEqhSolcJsQp+BQOPtx8EeApUD3MPZf4I1ub+VcJW5jXPaqgZAlEE2dx5hfwoZuhX/Le5z6
jmu40qHQtVglXSskmlXYD2Y7VFdV0twrK/J203TIpzih36kkZedSMCFjCA24hmAo75BHkdgOVgY8
kelfl9ojckTxGGktsABULl2flntwSOiRatDJIT09SSw9KLN3DBuAhvuCUhQH/kWpKRpJxEQ2CAwF
dMiWbhrRBDRL2FEftRZbkWgwlwcVwCN/fLMYjOAcKGapDCZWD1G4o9hA3M0MfbrbtV1tDI9yXA/s
TU2rVqDYFJwShEIPF7XZc6njzu7Ry0k+GSwEGOO9j9+taxD9LPL5gl4jMhvk6sDJRNLvJD8uUrno
c+qCz6KMrmOUck4y3AdFhdVCiq3XYLfRoFNKA61Yo6H+AXb3UJqkYURBSdKslkXbxrLuO8uwQYL7
ewSCBd2OYTzToQQ7GGvU9jnpRhFxj00ukJSXNoxGlwyXwGw3ZT5tQ3haVTWcUFW9gF3D6T7byAAh
rMpyer0cC/OucuUTRx9uedXKFT7M4jLjXuMHm7K3mY+mcXERYtdJzGo7KISN+lh0dCbDx5jDdNta
70ZJK71vUEUZFQ0xCk/3A1r8S7eLyFFton2XNC68bfBnofFgtAzLGr+70sWbnwXFFjPGzm/sFiAF
tGxD5fdWQABlqMj20Qqiu6h/bx2/EfcZVqDOM4/tjVNV2hGHLW1mEGxIvUcYDTSaR0hSde4focnR
qIFFtw6dW0RRpGFLjkm6SfWqqDRkdOLstc2pGnDnVS77Xp+C+Q1hQabNs2IUhUQMwyWnu6ZJ35gg
AE3oMEU3PgGAAfGMAgzlpY3db9vATFwzkt4rHSSNOdbn1IvXY2Int7OvnbMdirVxtI8xxvZLDrzL
NnT1i77yCJqKk2sLSfrUwHfv2gF4LIHxHTHF4IWRgPpP44yitDNSC5FcXjRATlUrjh1AS6JJCKws
UgeUGU0VdxhjKMhhsQuYCdC7MHES0YWkFwUi0iV4KZqr5iS80+o2AAiSOZUYyODoU71W6AMRdRGU
6HqsUlL3dqOrEaVYlK9U1PL91DEiah2608J5HLpx4xj5YzEhcmi8YpeF/MIukGGs9RMJCHbDbL3G
A4WEDJ8cZHgrOqUe4bDdCN6oMuCY1R55RhMAHqtIbtSdDhTh5DWz9wBYd8mx4ab0JDiRNCRhvHct
8XYBge2xE5wtN0PbGxILaqc6iY4NrQLKF32KsS9uYbrXSfwU5El2mBLthAPhh90NmwjS1UGHkcCe
4WM2BRY9jc6pVIB67BhTpDNeBfM3LY3uBAyMyZLkzAcxxJDwFwuPloHlxR/SiPHh2gwU6hjZR6Pb
5aUqJRYujXgBs5P04ooHjwJRy/n44IT+JkIldV0kIHcDYbZrG0VPG+nOOrRw+I5QBmtGDv+PvTNb
chRJt/WrHNvXh204Djhc7BvNUkgKKYacbrDIzErmeebpzwdZ3ZGV3bv6BY6VGRVCKFKBkOP+/2t9
qyztatM0zc2Vs0ijI7KxgZRE+++DUekPuYdipDUYzwhWVtGcrYAmpMTzEoszB/GxyftgCcifqQ/f
vPta9PxTeuTgIUAjpSx1qjqvPCM1fzIH0DAjBrA+Cr7HwweQtKfRGH4kvTauS4U0PYMGUGewn6UZ
o9Mx03ab2nA9hh+zURx3F2p4Aze44wYEj+rB1escbR04mliVqiOsKgPF1GYaqSFx5h1LptB6lZ8L
2lZbWzdBpJHtoBzaIZokoYfI0TbGHpZBpmyxpIcCaIZZSnKq1QAvzpQHxrhtKlzvQgf6CbbxN9S0
XACotkOHExckIfgorWLm0z6UgW1T57UfyuKQJWN4dMnO9GuA8r14aNwpYz5PUiV28sKICZrNC7ln
+bA2zC8wHeRjLeahM8mgMQ40oNvuGw1JBpNgzRkn3Mh3XhDeFSzr9nkNqMo3CVN106fBzMgDyYqL
L/Uno09b8GLZs9W23/0aM5pOn6RQwackcouVMwTGWTOJVQqN9hCkw3Yqae7nQRQ86MpCC4RiEwae
Y4pPVRjQ46POsCWi4Mx9kOmW7XC6CwywmLRWgKhWhRkUazqgJgp0rLQWUpi67GHT6l+6ZvyiWQR7
SmxHQuZPqeuE+6RJiRiz0OjDVNvoBrwE3ZuIlgmjCcSN8RjZhND63IwDqaHKUNGliDqC9b5XjnGt
esP+KNEkJOGpgF27HWJq3VP0xzjBmGk61PCmS8qJY01co12+0pRJxSQxV0zRtFXveME6yGekVi/4
8hHDp4UEog24O3oiqD3jqs2K+ryBFuB7YAcjzSZHMPK2jUioNPTE4rZ6/BA2rb9X1QREeLyQKqrv
Mj/5GLQTWToVIMGW9Q/ejeIVMKFpII3h68XsALc08mHKHcOcjRgHb+0YvuigbjaZ1/8wGnFWbocy
Z+x+YPSjHB/v+nr80aeD/GAFJS5+rZgnloPc9gJJb5TX7cXeRIIWqW/SD6/JqGvg3bqt7u8d7ZK6
/VcXLtOFytEO1o95EkMNcCUs19Xkozxr5YEa/ZuV1+OqbyYUbvrRDrAs0Vn9o3AKNBreFuTRNwgB
ZFSYZOthBSCJsG+PQdJ8r1LPJTmceJZxdvUasGKxwq4L5X6zIcbkUbuiiXmxVL03K5s7ZoIUxfPv
ThV/yMH99MJ5NevOXXUskun+jy+VV/Kptq+CfirNPaJ8FNl8nV6fGaXxyxBf4MArSYz8Q24ab0He
nzVUfWMObndEsVPE4XTNwZ3R3xfBoTNMY1+5fGSauC8yIRQ/3q2YyuRWelg0XQTiyy5weMdqSOLL
z32gN+jF5lAP31/lGx7RYdWAW3oWHC1PdJN8ayYFQx3njQym57p8rhOzv/UCg7YiPJaFKhqvCXN6
b0cRbwQPZ9H5GiotstDKVm27Dqc47WOLdmlIieDaicG/N/NmTLx7hT8pS/MHHNnWbdlQjiT2fZyY
iebqz32ZPZb7qUX4o/9zXzuBYDbM0NiXkPtzx/Ie03nTcjEWqrzxpSCKpGkQ5qSgSKZ5Q2m2ODgj
AonlYd0E8hZVKnzs25kp9Y/Dlv21bX4Mmf6elv2YEIxbApIbhVWdb9+PlYZnHOGnAxWaD/nlCRJb
4KL/sgdyeIooKc+Oyz+wHOoF8IPdRm5YnBabZdfyZBjr2YNlj8/LListwqtS2qb3g+hOrTBHpntr
hAjvfTn8GMLSO/ZCXvQxSs7DYJm3ZeNMfK8wp1q7933JiLwHS3uyjnUtIvKAsstZau0ptmLrFs6b
5WCACrRzCOsbA7heWeYEfKgJAMvJKhzyNObH1Wz1wktkrnGJ8DgorDmScrhFtfM4uYwh3VSSaV62
5s11Y+0RsYg/P5Asb35uWFp9hgIynUZgLBqzkKkmG15yc/jncUPcuYdkwne7/CIUYvaDn4a3lJCG
azFnCy9X1AT/fz0EzcoFw/uYM/u6m5rj3w3kmYXnDw/LYcvGLnOgUw7R28vD5VisoaTLggjeLq9a
9hmjgYMME3bSIuhEfeTekky6N+TW0yws+uJDfLst+w0F99nuZz6Qo/N3zId57XgslBFcliNYBd70
UEjKNlx/+Rg2B8BQ9q0syKorMqK+ReCQ9zlM6rY8IZqoRpeCRGh5uDwB18O8oo5dyyhukFm6QYNS
X0romeSmxp11fj82KEuQ+nGt9olRRjtnJAdk0rzgXmQWgH6TLESpPIxnWJk9mExU3+qyDO/tvDGb
ujlSU0IlOaAP+f8qgqwJm/FlLP74n/96+56GGQLJpgq/Nb8CEqXF5OLvZAQf3+ogzHyKX//mZf+Q
Egj7v10hLbjVjisty0QU8A8pgWH+t5Joohxh0OD/E6loIj3QDROzhGPYgi1gxD8Ri6b135aJic2V
gsmlKXh3i/bjdy3I++P/k1EGycOsqf/nv8QsEngXEZgAMGywb1hoABSgNTRnAuO3tyf+ovno/zsx
HADWbW3IrjMao4pHRjr/2GDpWfst9qAU2prpIP9tXMFcsM8fMl0nPxc88qkuHOqUFQjipNUvs7b/
lzP5p3Ll13dnyH99d64rXKWDnrQ5QcZf351P1SxRSBXvNuFNJXPgS+Jqc0Il2VlhIu7ceJ4szNQr
2rOERXKfBfEnxKGdwUkqZRXKgrvmzlaBjrGisze1Lst3hYBW9MFj64W7FNxwPtkdfGvv6394+3/F
Vy4n12VajSCEki4Cjt8UGpXfxMBfhXmf3KH4XE15dC0nonpiBTW4mCD1+HCAyNBliYhJz9cbbhDG
Q2qr4CwDMzwbfnIqWV5eVZ6sHQ2Nv9OIV7eojmGukbKXeoD2jLI6dl39tIjREDquchZ+G4nc6pxq
yf0//E3zKf/rBaOYowjdcR3+NvH732TI0M/cKJF3LnT4UbWu1vRT4DD0Pl5BoL0qENYZQx01xdhx
Dl5eaidLBON5MD3SKAiRdIaxRIQrd25UiqvpvBhzYdaIYrgVCbBcH9vv4EIh//u3Pn9p/vWt890x
+UbxrZK/XU1ZkXmUwl3jLoi20m0tehrFvp/9AEnKclz5hPCBKKIOO8YXrIHDF+BBlGl3Fm3TQxQK
OgkVklqSbYadBLtMzaQP9whl1kw1wwctItyww+s2qtpdGVUWPDpYGhv6KGjPXDIPFaCKKIzdk5er
ZMe10QIWpyAsZza9FPVA5orhbksKpVh0AQUSiRYC2Cd5XclHvJkwTM3cPxB3wj3BIw3bIwy4RTty
LEf/irjMvSwbEnlUR2KBRRADxDv9MpLSdLRCjQo7GnLT081Vjzzni5vjWnX68GOn5e0FxmKyZaiY
mz2U9p1I4LXUm+5x+amPu1scAdLWpVY/ScPIrzqzmFy4e9o2hK33NnPK+MWeTGSxA3mkmjAb4MRV
eRxqHWe+VnzHxO8e0Sl+MjKfiBx8QPdAFAcrravD33/exr+7VG2pLJb+ltClqf919HB6R7aDCoy7
RqRGpyhvJU5FKOacc9YmJmn3xrWXpnME4PcasB7ZxhjOCKYmmnoyPHEJ0HS0VDSA00/npBX3XoPp
hm8EQBsJuqwkXCtzP/6Htz2/rd+/YTBvXchhDMn8/69vG7AASwuis+4TwkIG7uAJPMEjLq8Ui2OK
vDkzZv25D2xTOdnFDGoi6+Ln2n3TXd14sPXwh4Od4dAD+D1SCySaJki3sgTYMQZtuP/7tyv+zVmW
woGnDt6QYeH3MbpzXVbl8SDuqeeUN1pZcDvjL2GfnOlMtWsHxeeG2JoTQtezmLL4LPzoNYyd5vj3
b0Six/v9vNF81JXp6Lwba/n6/3Ir87BgcGviU2qz7rmMhXmuPiZBZJ/zkHwsXWs/pN3nOM/M53CK
L74x0JbpDeNxOZVj3ezo7RBnBsVzM43tmtqrHhnHgi7PqqqFtQkjbaY+UOHLskM3pOpohN0T1fz8
mhHP3pOms/M9QYg8LJezpmUjiZPJpwjp9/rv/1Tj31wiUuomUwqSrOS/jGSGqeUuhl/9Xg/hN7Pt
owcSAgxwEmAtIRw+scb+YefOXSOTgFiPIfkS2fLCQh6fbYhZARN/ux+dCfa4YvrfpDR64QnsIfhp
m1Kj2/D3b9j+1xu5UkwuuGfwn7KM+bP75bPBs6yHmuyMe1UT3kdQTbdnkN5Pqv2G/1KRwWLKVZlg
hW8VvJuWFcNDWkXmsZbGBjLyTQQTsbX58M1yOucsYN/Srsy/oN8kVUjnQ5H44I5zw66f6CUYdifB
AX20gY4edEh+pzgPSLbkXzi0tTwFLgCKtKiDXaXDOuiESs9tOqZnGBnS9VncGsNTrNNObFjKbJ0I
8Kc2KHpOlF0mp7uWTnfkruA8RgM5C3pm3DJWlD800H5ZWIg7uVMnGbX+KY/Es3B9+ZoOWrUSBrGz
oPOxTqXDxbOlRnOoIp6AP8qoCG//+/NuzmPFb2OJgtm9yFily4Dy1/MeJUBQ6MiLu+vO3lo1dU/Y
dPOHSeHJsKH/PGlu1xPSmifncZxayFLj0c5Hd9tpaXVIddPbtbV5mhyxNzNyr0Bmri2CctYR1sgj
YYW4FfLxofBf264mZRe4KL1c4lUkSAevYW6Yjeazn9nkqEfRY6xl9otDmTTJjIdJtoRs5VQESa7r
MTiYqKvjA1jh5Bl4ANC7hgilgCbZwH0QX5oqtvgs3aORV39C4/8ikv51qin+qqad52pKofFF6mdy
viz9tzOlDdgqbM8U96HIPpolYRyggj/FWDnhv9KBcmxtpKOPcN4LUxAQuIaDNu1XsTlA5fEo8MiC
XiY1o83ff4b279OWWWZsOiwcdGHpjvj9nZHoZESUr+t7T9YIIvi4vsFfJzk1fsWk4pwrpZ0HDZeF
VoQVBa+EYkFJ7cyxC229XL6FjMk+HomEgdIqL5WDtSNsOyBRnnvBM0vo9OyCN41C25lNHO5i4kc2
DanxJH8fAPvqT7382NvcF7V+EqAWbFzGqnnTsqQ/Cg+R6xTu08Qqt7k5Y1ESCsLAP1cBMWzQuci1
reeLX9rZWu8KSSgu4F8vaFdN6AY7TGQg7MzYWgeYCXdk0wxAfORGCrLRkE9EGIXOYQvpiqGZuQep
U/CHY6w8u84BN9kV8H9dvycO1yXkuPaNem0BX9rKMCe+GcLSfxp/iTL67YvFcknnCyUZ1QxT2c5v
A9rkxK4qw9G/Y5/Kr6k2dTtTIyXNymgG5NrZssrvoTfQMZ5G59hE4cmVWfDSTFp17AnnXAfqqzNU
8dUa2xkxpSbSEouSaaPQj0pV4G/6hsA3yyfYNrK/JrXP2ibqPFKwev2KJnjXNnGMgfNz05TiKfaG
16az9Uub3yI3ftQ7jUzjpNH3QVR9C1t7P2f9EOBrYc/qO8OGpKedYunD+YygIMGkHLpw2Dl8pXEX
hi28Iv4ksgOZq5K227p4TLjjRA9tRFFiSJ5UmCAeCpgldTZB0wToRA666yKYFdoO2fQ6TTT85Kax
rjOST0lsGjDAzj8Z7X1IzZPyqByTyeWdRVhv9XiIH6nmbAF9lJjHKrVXCa4RDCewaHSCiZxBHPzY
eHInAEj0pG0iPuwebnsZfRQ9QesR6a1D5VLrm1FiFc5qPFtTvcf7uUpKaoZ+4OAAibAxqYgiC78W
I35NGnkDMmvDhV7O+LVoo+ckqA9MeincfBorIQgyoaQ21bq/tQeExUiCybjDHUqrHjVRdqi8frh7
TuEDimij6+jkNJQ9fJNySL9NLVm84Jz5Oy3zOpjtWbN4NyQ+45V5JMCLEI+4FpuOfBlyodC1p3qT
bwfhEJPZ/REZ5NXrfX1Nu0QH4oKapmpHZCpaezd7rh4+3mQPIuG7wMi8B/qrXaYeNJmnd9cIXc6t
a6IvtZzeMicLdlGc2GDSxhXWB3HsHPtmVt4nHPfTLczxeGJJ21SCCyIytZ2GzvVQxjaBXnn9HeM8
nWOFjKPqHP0F0cQxr/XpgY8Ndo5DfLM7ioO0JJnRdXwNNcxKUTHNWBVIt+A1bwVfFUCLbgOpk/WP
t3ez4Ozk7R+OyB1qCXV0SQTqHwPRwi6gW331xrC+JkTITWlbHR3hpA+QvLaUM2hfedxv3RKU7lT3
6YV0wUtLmMtKhw9xV7WNIxXeAjKpfmdTC3pEJ1quUtjJuzAMsl1uYXBSfVqBd2vtTeexCvNhW+kC
7kDyI0/4gg2Jcg9CL68u79ljypX79Zy6Buq/tYgVDAEf0YpgBs6AjLRIk/YDRgBivSt3mHdVj8Hk
149mMjWrSRqc1tnOViWFD7yARLyAxtng6MMHk1edNR0PbzFpDj49/v4ZMFST7R1Ppn6jMq7foKL0
NwRiWYqIo+EkAYkhGiGVuL8g+q3jIPSvReedmty0zmkwu5aAFFhqOoAksB9pHJVEw9azu1ZDE+ZM
BZIJiV+ucr+NWMuTTn4ZPAdxRQQ6iFRQMrYUV/528ZVAaGGsDZo/VBMNV3feqELPVqVDUYi1nXrw
UJ3ukcd9x0Hv36ambwh29W45hjoNbuoLZqZLVXn+JbRh67cuUTsiqD7QVTSebd94CLRxuob6nnwR
e9VJ7N0al+3XcJq+k2+rkAoQJixm/cRUCCgGjJRCVMNDgaCmYC0UT/QcUlPQeqMsu8xl/Ch8rAct
vEKIv/qBFxz8IvX2foyjnFIG87uuNMlojOxtUHf5qVcoKWxP3dp8wAfWnJJyCJ7N2MQgj4iik9Mn
KyD8GgsO9O62jDdwVvIXMF1FpFYMX+KRcSrYtEUEG5E+gwpqj24+HRk7Tdd4FHlZN1SHoNP+CBpB
+7eip09I36p2W/NVCONVC6ZhO5B+glYYLRN2QJgkv/zI6p3H+wFb74nVbHnqSN47sSwqfj40ENku
69wSTpz7yKg87RaPjJU5Ew7kgbH652OdTAwYMjBtZp9IaSBzXzboQC+GqtVu0Dit7QxGed9U7kmf
FewqM7k+BkbZrXKM74u7yMRfsLJJWNvE2BxP4bxR/jSe4IDNYovugPwBIR7sk6Dvur1hpMfI18Zt
OnZvP3cH4TmwjXhfNFl7quZNKr3mhFSL9r9JUEpSIqhFwr5RLOkP4UB+6Ao6KOaVeRMIWZ80nQ15
F9/stK92ICIwPLv1uDUQNO0IEX71Tf8VvFwF44CiuZulCT4fPEkJrp+VDOBTyU4A0s34skxVR+N6
Gp8NlAyb1CBeVOsB6uCf7Oo5wxwnws/Nbw+nHhPkpMFXUW4dkQ9aDGiysw+G1mdMDhDzL5tJ4R16
fwj114TWTV8MEArLSDbci4vT8nD5ySezFkfS/EyEnLoSZCJIlT1Wg3iOAA0etYZbskpAZ/cM9huQ
A3jPDXfT2jF6Gzt/ESZ10M5v8QvTmdJD3MKa0zxUZa5tlfhDL+xL30ONk7pls6btxDp2bORA5QT9
Ce0t/Qgbphr9F7rI9AT7CLy++0L7Ltz54Hq2cBreoJfsSeq1VoyVw6rtYnszY8WV7c29J2/dBhY8
1RHwcJ3AmcJWxYmiXnHqK/0HapI314jx9yq+ngEr3LhJjlXUbyvYWUMdQ5Tt+q1iinN24jE7Wnlw
dEru/YkpykOYvaG+2PUO0MFmQjJWW367BiJE5CqZ2qzVk7VItGfgbTGis4Zypl9Ym1Sobj3K+oHS
ENIJdNzJInQPZ6X+Yrvi9nV0/areL7uiWZm/HLf8tOx7P/bna//Xp99/gxXMFNuOWNvf/810EfK/
/zNFqRP2gBf2l98dL8cY4Ln2AopeMY6IzN5/eTHPiryg/ANAgjFtlydyhqeJTIyGT2Rirbf8huWZ
99ctb2V5GKOnYs6Pw9UftY1V0UpPsmEXoaB6oJOLDlhjgeTkzXd0mHttkLjrsdhtoMhCYLHRgp6W
zYSYeN1GukQo2DDgj4I0iq4hscQpybMTxtqxkLxFltIfdDt2yFmFKEytnGJYYXwLIrLVQj2wThm5
QyfCJkEfZ5ar77QmeO4X3Mjy9LJpWQedHOXGa6MsyBzKZGiul2e4C1qnkf53FUXTfjlu2bVsloep
lZkHjTyEev4ly34rcf78qUjobXZ65G7eX8BMHkwCq+V1WgClsBBTR45GS440RjDSmDI9DL80uCei
bdLJOoBA7r1na1b1UH7KT55vNZhh5h8zzCbTui5mK9myY9n0NvKZ7cLOyotZS1tKd7Pgvd4ZX+8P
AyBf3BBMvJnvO53ZiPn+8P11y9HvD5efSCtMtlASGWN6fTI3rTIoIix4sJjwMBQysKL9pg93Pz0V
iy3ifZMtZoz3x+M/TR3Lvt8eLvt++if+ifTyx8AZ1//rb1ieYDrQrZQAyRe01Dp+Hp2mOfmzP5+X
A5aQ93+sDuNmD/vkaEHXkAGqj19AYu+Hvf+j71yx932/Hbd0w973/fKHL88sr3t/Gighvkt5cWVx
qyifNghY5j95aJUUxXo5kCDRunlejCVeGqfpYTkzRdxl6WHSFRpPZR2Wz+z9E10euo3BAizNE7Y/
f152vx+6/LR8vOFPa+7ygq4T6N4yhWZWRuGh03GjH/rJLbY1XJOShfji+6lGnFnb5QoYJiOqPw3z
oPjT22Ojkt4KfIpkNuGBz7L0GNdMnjKynn5uqtrB8/r+2LNQ22t1YCE4hNigJosVBuPt8kuD+Y5q
GcKnLuGhFSbc2tKqXaijGl3O6vK5VEx8d0aZvxSs6o7ePIMx5g94al6TsMF99Q9v0fvpX/b98hH9
9Az9POvLFbv86MUFl03Ytl8IpP6mtJAulhXmD2MOYXBqiWF3S5Xd28Ej51brQWhaw1Mex/AmClZc
urMDOebswqhQe9vz2jWsGUyLcR9vlWqDbdE09b5zIabnTCVBPk7VhRbEZSiN8qN102w0Hk5294Tl
HwG6HX04ZpiCfX/VBuLrJGpEBbn+YvVdeDQaSOB69eCm5h37gHGg0PI1JILLGq+mipOtyRDMPY8u
UV1W29wo7UvYBi9TBZtKJeBm+xLGVul8JYiUTL0k0ldhT6IuWe4MyqH7paxAVZN6hSPUlN5RH7WH
xCsojdn6FzdwbCA70QS2XnwGuAEwB5xma6TaOvfJSotnyUmLrtHTvQHVGgt6zRzf8MIQtAW6CV6h
RhGXxRMdJoO5gUveVo1gU8aKADCZD0dXDN8mGsC4rTV3D2PBv0HQAQJRZ2Z1j/zxg2Xn6jhm6js0
CEJG69Y9eFbfI9eCm0W27pOqp3JfdNFMem+2NIehRc7QHTnm4HnS3npDuKqtJRrZfe2Hx54vw6OP
LHINq6rblWF+cSP9ozWaFrdYj5ztFN4Dp/2ajU67Dqvsm5bp2aUrSMlOsuhAHfTGgFQS3mkD3AuT
axTZhDHb8d109fSl7XwCqU3z62CM+ocqOejSIkxKw/2A0RybkDHuW0iXzF266Og5GEHGmFthNKf7
SGoGfB7fJsD9BHpaD0u0uTfEO7pDP9KcOmWsp/ZarzOxtgCHrU4pfaBzClT5gxOzFpMvQ105b4lP
bJpvtMZB5H6yV6SBNUN7jm3GD0vU5c2oxxbLi9gntXDPJWleTqMNzLO9aVvm3WM3ghNSYhifwqA6
WEhyNWW1dwM5PJ8d6KUydeIHvwlrLrWIhR43Os1R18n0/CMgSo/ukC/WAdjs5t60UbxpO9M5J13x
we+UOOJqOgL4I6tqpIaoI2XaVF5MrApC6oeh1760hyQ27+MQu+ckgLCkp0H3EIqvmgbKB78rOLra
H1fmLDH37NI6StvauzdUfnD/CegJi6tLEXtL0GT9PXX98Bq54gP9G2awrNB3QvSwwMEZDiUX1ggM
VhKd/SAq9RwU0jinbxMt5w+N+9UoxqcxzKBzh+YXWZrDzR88wCbjeKGFl14tBViQuQrKvnzAUg8B
vRoq69ko0SsZVXSu9eEbyB+AV21gX0YNKkzb00dyyUWYaK6/OFqy7fVogI4bV4eszj/00imOrE+P
iCL0fSiJqTVH+hdhdyzom9h5ViGjAiFuGBHvjhO8qjxTOyTj9BoVSfUSQ8DyjOEWy51v+/XdScN1
ldsnLbQSSsV0RUWimCKBDYRVOOyr0NTx2DcDcDVE6IHm62eH4Lx9ntA/KGcEkAsZKLPkQFkToHTc
QBJHevLQTO7HoQPeZtbTtO4MGGr6RI1wJGB7Iz1TPjDxgmyVGtFBlCQ9FzO8NGvXVhp9GnveOat9
DWNK80nLCR8yusS7aCr7Y2zg0xdqxyHZDnUfV7fekqw0tO0T0oNn7GvUE3hIZGMh6bZoDb34ry4x
odesAKoTxPURtf9nnVXxFe8iFN3AWBfSxp1IQvmZtus3Q89f3KEm5IV4Tr9QBwxQlygtPqFFvhLN
Nux1rAWaO3zWm1hscqQ0BDEQ2T23HwVQwejYC7d6E59IJJsuWqBtqwqxWQtbcPwSKimPeYf42mht
UuK7p8aKflhxVB2GhL6JBVwsSYNNx1r2paZDPatTq2M6PmFX0LfdYNtrk4Cl576jwigzPgBp13vF
qhV+ovYqDP2g1NlIIuMlkGjJaAecrdJoV3Qe1DolnXc1Oh1UNl8/5mREdtb4cTJLnEg+IeJWl0V4
ljAjuupZ783q7GfNrN0bNkPUOXvgSYRla8rfR9SjZhIOPO/+nOmJdrFaDNxt8WzUDiUtuIJB26cb
JxTtOZ2+5v1Y3R3Kda3RPzOVswFbF3vcleMniVJYyuRcyyh4dpGe70UQlSewJQUmlj541aTX3RVp
9OEEfI6s5Pbejd9Cw6y+arVdboqS/JQm5qKlGonVMOqNlVLDuK46n4iGIi7uY8M9zUnqYo1Am7Sy
hGpCO9077DinZY8noRuRC/5HHLnJAQ4/tjDCQPUhOzumpR2mGsm3QSL0pgYNdgGTtw8L/h0z6tDA
R6Tm9FbP96JNY0rDcfQ6NjYZebjNRieNHhsP4kg2pXQ83IrNkD0OqUU4Y5iQO4NKsLax+5A+9wDT
qt4UzfjdtprrmAtiVsbwTdMrdfSzediGdrwd59jPikklU6/K3SWAKNftiOihbQ4Tc6ibIuzqJPXc
Og6OhrOtK0lB103tOYnRQ5vmj2xsyfG2olOsI0g3vSR8qhOg4HXo73Wy+G6BG7/JYMwvdZfpgPyk
fmrumqIJaJfwqxno97RdWMqbal+OmU+9O+UeRlXUsI9dbvevlFa4fLUGvrkl1znpnSfHtue5Uv9G
cV7fJxFLeAeX2cWMXMRDk0F+Jl7Zqr9jE+SfnI49Z2E3iulTYFfY7nR0/7HW1XTu5UjCDCVTjzOD
yFUhesffoGtWhVbaw4YVxx+xhXl09HADB71R7yrIttgU6O0W3pxSVROxxkz1k2kmr11vMnmlxOp6
s0E37G3mA8NLbBGiEfvYgfvefxwqqp+RzZsgPEWBME4OvRydPWVhiiuwkXX7jeaduOqq3XMiZZr2
nyU5MWQ6+n/4FZ051OPmfRg0ppVNgPD+NviAqIwsec59LuUudLpNLRj+mcJwVYzTo5jIJIXORaNI
1Y8Tboet7Q8fQlbNVJCn8MWz24vvexapDuO0xwBOroR5kABAwnJI9jqZWvsGAdE2UvVVi5tqMxDR
C/1TfdTNH8zqkoNr9Ap/RMbl0hZ/0Mx5slpD/y61kEKya3/k7lVs41FtBGDAe5Go12BKJyLubNy+
0UR0giyZM3ax82DGqPULo9T2roJgqVm9iwgbwobUP+hl9lWRee6GdX/y8IASf4jLOTW8lmCGwD0X
dvoIbYl5PeqRbZi04aGOWWlUzKXPLMVbN1Z3rZ5nXl5yaPGn7WPh3Kcyqw7NXC7RJ2wChijyXZKU
xa4n/CLwzZaysB2sgrRHABHhKvLiyP7s+iBhghR+fmKX5150G3he/oPeQION414/NDHukt6XxLLC
ULWyfu8pKhhJHz7QEjxQyqauYk6fSxeZfMlgUNOO2YiWMlwuCYpC2+adylY+EZIExdSym0Op1cyW
7Tg50qzi1QBFQOVxe03ksNZd44wogXqxibA3ei2U5q0aeIXbRgE+n1znVmBuPcWG/nlICVVNBDcU
RVM1G7ozUwVcDtz4DoUavpeWeBzGXdHbjNVQtR/K2L2hAn00BMUWMVMNJwUHO603YWopXMD550Jg
WGgLba8Lgzi3iciliO7bvu55O0yrIjQRTXcMRPoUjVp3JGIu3gya84MJj3zQKizdlWtOx0H0R5t7
26NhA0klTnffdk5GCRfsbk0DxtTa8NXS40fCyE7D4DFtsutpF1Y49WL8dU4+Z0ChKVs3iX3NAglZ
Lv5iFaMCvOi9mfnnUOrDkx3pj0krP+dISx+VW3zM3FicGgPimlHUOL1nq34ZWdZBE+1DHvfFFhpL
PYeAphfAk3vJjQW5ZZde0WKdgvl3phZQUsDJpSteuqQ4SM1L6bRNzqkJLFpfugPmksTvEW9igmEH
OwTaOcSFYFeLDpieORAKl08/qI0/BUHGycoVHx+BqXZhk8bni895712YHtUnR9pwWv3pqoeoDarh
1mEM89PPpdmLmxHgnBJlWWwsPKyPA5/EqpCAIB2NOj6G/lw0cu+NzW1snBa/l3ciRs4uE/MimsZa
D77ICRrp7klkw5+yw4vrJWSooZraJaI4+a4I4Nk5wX6RZ/phQlqQFiQ7xtc19ZKaJodFMibsb5xa
XbGp5sl4rA3Xr52kf9NGBGopbqMphnRH19W1H+tvwsHN+f/YO6/luLUs2/7K/QHUhTePN5He0oqS
XhCkRMJ7s7Hx9T0AqYo6p6uj4r73S0ZaEmTC7LXWnHMwoD4Prtirbjsdepusbv4LoCviqeAnx+tl
H0cmu07DvDqIWHwgQ9xFGkG+DF+Y9jOsWY064+p4ZE2pmqcaCkcdYl9ChgNDkdHx0UY9CkNMe4hW
4RfceGemNOU1HL9D8B18lybkHYLoZB3WXO+XmxSx66XO5YtInX7Pyi8/TzkgSbemPiMUxjcBtR8y
F+agKfM95c1Ti22vS78SiYpU0tPCVWBjhTLRjWwEnjcg7EhoSn04JpDbAUbUX363BjK8fmGqnEqe
HNMz7xu2ErkpFg3vXFCPkJCj5+uUiw057u5PJv6AGGz8fG16XxPMfgoTm+zNRJ6k4fCFq5ZyMT2y
zIIaLpI2Kg+mkO/U1+1ekdabPhbAx5Ui2ouohIChULhb1lcGfO6BkAYPQa76s5wqgTaoULaqaZEn
2WPJ4LjZk6ucMhFT4ILA1MYe16HSNUHRFiZ9IQIg9yZ+et8UsznXg7RCC1g/1B0PowpjrFFK9ag4
XszVLS03bYHjEbaF2FERQ1bg4PJp22SnAuz6RubTnZ3lZFvQR+4bZjdkR5QrzSOXGn0C6qtNO/R7
BhHGi1X+VCfWRxK7VUc1dmAd/sI+055a46Gjq3Gfph7mObo0narm5G2r450EMNR1EUBLA3VPGJrm
veUpJ/oLmOCT4pJ1Br653NjbapBwjnaj7QSA2I+CPvd1Oq9HPVFIcMha1vPIurZhkXfr1oxfWnqK
F0Ad4JfCrpsbXPEmixxvB0gZH7Vrip3isM7ENpIRl4l1FuOfI2u5t1sbtVtDQjxZAALvU/uziofg
MlbhnR4ONzDC3pex05AoF6p24rrbrZLKbVcx1aKKMPBYmBpL0swkSRehIPaQDJ2c1W+Y+tbXPCvr
XZcaiQ9mnLxJIxnXJRwrpdMfTJm8l4IZK467EUiL1Z+9HGCxxaCMcH/tQ2lV4+K0+WYiAfYmhGjX
sAiPE3upPzZuvy9sxufpPNyOgky7KjnR1WV0JgGC6L8A0BrzofFYOp64i6bkaNOfUSJxE639XFXK
xTYk4ZiO1q17Tz0g7pCXLvGwU+dhf3HC7EY0iOrbc0ES1lZyzaf+BUPZ1hlS/SexDKscHMwqgIz1
LDglep0dPw1Nx+B3cK4AiOrvXj5sGzP7oeteSD2uP9aWEu/TABWF7hnkABh9ft/brEggQWwD3Iwb
sjxaVuZEdiA+uUN+aRwCgHJOVkUbFmPtKunsZIO91/JR6yRrtJRzySD6mOBAp53RjM5w0ccaUVSp
b5zADvZNFZj0shici6aY2CMl1fq8KEk0LTmG1UzWlBmT9qrZ1xHiyylG7FgZ4smwJH8hY34GBoG+
GRO8GF16DMaIANrAXZt6H+ySXgP0WmNhaDszZn6nvnqsoKy64X+cVl+HNFWOvaUnD5rBMKTauGYD
/We2JLguxYtqZjbHK+iIIQzfTAvXrZc8hJwurpFSfORS9yHgJns3JVS8jWBkywHBZdsXnPenTPUb
Sj2fOYqyHTDChkkLlwlv6tmVN0VGM3pLBisb8/nObcEgFeDQ3Vg5MII3UDPhtiWugezDkpk9JD2H
HEHJMi3t9W1XxhoDJ3PLEV0glORAbZjlBcpNJ8yaBHdzEyZqf1Ih9FmAv93sLuxGstrn06yQpul3
TlSRAls/plitEYFfDEb4e3TeOQNfc/urv6a2D4nHirqpPHmTE+UCjvhkOxXBi6yaahPqLk5eCAk3
Q9xxNYrPSut8XVowmSNM34p0bZ9+M8pMY4aLIAjzL4fbZI4MEQd13YakYirNe9xYGe1UYd4Vw/DT
yu0T+Q9i0yYqSv1MWL4zWo9WWyjk/ljIJmrJ6qD07gcPzlhaNdSsxhjQJa0++LPvjTp+zotQX7e0
TH3DwhINIJLFEXkPvpglHFGgfu+0JFm7uNCQ3Xb5OjdG9p2osG96rx5jaW7HqYl3FSJuQtKLaQtS
uN7rDlm0jOCYgxtV9qBr2bM7xA/eGJoHqLjEEQ0sQGx1yLeqV5pkbVjXsXX6E/EnhQpfB8qzVRnv
OKaLs5Zb61GDG+aBg9/EKs5b9LfCT3LQlGHKFS5mpULGB3lRdQ8XEa8OC4wBjWNbWZcoHfJTkgY3
Uahb1ymtV1Fd9Clyz0ZOHylPcJ9YyfQzVZrQz1XoXl0z1Yc+hlWg9eX7IoYPRvetIAHjZUWvKllF
ZB3tVP7IDXENLS5Aubb0ZwvM8cds3ZZUTIjjzAG34RsLrvjWTTp9v2bMLoZb3g12TLOxJIEwgXm6
TTmafbrNfg7H9lIK92yRv/5A35ZM5Nh21qymnrukhnufAd/MY4uYot7+ZlZVQ/o+HoneMeNNkwU6
sBN897JuUTy4I6OPxj5DsiEiIUeTlJSnYOhVJtses30vjJ4kIwmkuuhDCoC+CaHFa1TF/b5VtfOU
VeYlQBaNp16Y8lFmUXWwyPjZ0lay/KX1mIRQupTuTk9HuvSKhAvfJV9JHUjPia18GQLmLy6az1OY
Vrc2nsWLnrLWDaanhdDCo/AeKidxTstNphCpHLX5Q+YEBspN8z2iRkU4jHpuJZTiVSYAZNryTGbH
+JLGDrrTaFNoEfYGkMNPlek9ZhwIp7AFedh681Gd0owbM1pcadTdUMK1Nx0zqxeoGef4jerSdlUw
2The9lF7JA861cSFrK0uRpqrJ4Ys3QEiFguSMuqOFpp/LVXONVEiz/GYpPfNm97W0EDL9Jmrs3Yu
JCCypt6Zip48qijrCVzAdYkMVF48rfGVKW13IzFEiDiaabf0FrTmgRKF8HZRxTuSalZ1xPxDdZt4
r/4cIyU61QNn+9RQHouORzq+e9lp3kXm6UEpSXmqlaY+YoD7jl3W3Wh5wxHlEgIvXLq88QhijUWt
YxbjHo8DPaxIN/xUr30aNnCdE1JQrEgL9ihEkAsRde5LAHT+QEr6mmLEXitB/ai2xrgTWkTwieE8
FI7cGR1avdLVrnmRfu+mWUEzVC3MZofu2hxAQK12qkrLPSQFjUItLjti0sl7GHX1FhXlF/4FFXFR
LMGlod0ZEX9+wYTSR9yeQ09IbL8nIm1tsCLeodFtji4dlohMYgL49bPMlDdFDPaucKtp65RNsa3i
L2BWYFMEQpKAbw80VuNLUKSRH2ZDdyZIvVpBVMuvTfrmlTg6XT1/TTibrgzkKzh+wkuVzlElupFs
LS3hbGTH5doaMXEo2K2/WqCCaHW8pGUWHLNWeTKqrrq2Iectx9SCXd1o62j0pvtmHIq7YPwoGMpv
hojqgpaPvCONILmNabICYvMVVnR7LLGMIc1TkdHE4HjUoOgufVHpm8GiftAJ9BGDdcF0ZF1sL/2R
h3V2KF2Js7qbHr2M0QftuuY6ihkVugLR0zxyzQF/VucOyM1N0IJKUXBp7gfvgb53+qgoH5nsyh0z
wwEOG6WOqNLzSGfkkqkZSpwwZm8jS+xsp8YtMcvy5mlOfs3a518PwEWsMyTZvhIj2LPNwjkpBoJV
pRDmJjZhPnDZKZ9iXbCTaOFwNjqrI2BKko/UTM5+MVzoghWU3lJRMioqd66KvDGx3XNNQtFaD5Xy
LGTy0gs6eaqm3pUMrKAu2mRm1uSlV1pDJ0rfL5UifwKq30TZO23H95twvnetDoGt7QCbnUh4UyW5
D5ADtTEZ76yQijMkiCDSxhtbwArdldtM6NmGxL5xg+Z3V/Jl+axptDXqUOcCIOR1ypNhO/ZIOOpQ
s2GZpN/C+XwCH2WO+VfuCShJ0KfLcY+OUVmzjARkIOsNRfU97nBxYW6g7GoxAiqdx45Vy2VfkInv
mdWKIRYr1oJlMZKYZFX1XBxodrlA2omSKMhYNIe2PEFGpfnEdRhOD5osp9gkQXsCu+pt2grZ3DDg
N+NvQpPYDTu3pyEXjtqXoaQsq8UPGpjpXpoy2gYC2ptWNc7KjJHzG3pnnCuiXSp1Sm7UyRWlAPR6
N7KYRRRViVk0pOHaWdoTDf2BTjc91r3lCPlkzklNIaesUEpELY58FK3FO9TYRVemkVk3L89ibRNM
+pnmAkajBDiGBFm/DpoeXQ4WGqlF+pMDHKpDwpubOvYagzavcKt38npMcFvOcC1E5dOIW4OfsL9D
MXYckL5Ob3ScmHr3BO7cW+WO2u9VvjeyGfymkjaLPyJdyZhq9sRL0L/LTwNqPly0kYVGerZPkg1z
Zoh1LMM6uRvoZ/j2SKu37ZLuWCG3YKZpX4lUi9cTBde5sfWXwP4+hnb3hS/rORauYF7REO1n9KgL
7JG6U43MbWTqz7Bt30y9FtfA3em511I/UwBVgcf6w87BEmFIHptdYfXVN91RNiKPH3NdFBult7u7
qcwPkBr8kvg8f5nMpRmHeqUJd99p8GZMPQatVOvaVTeTkyOfehMBuiwzjxNkJm9lNCLQssU3yzX4
Iz14zaWxV6iUzpn5piDH3YV9uGYoUXPZ7J01E8zQl5kdnQAfcObQ0uBLPjNWItwjhdYhl6onsYmb
mG4IqT0oF8xw3Uqj2hU5LdhOnHo5iLunELESGSBEwCdfWDrVa8TMwINTYo8Bae3dwGBUQiDNgejR
Z6TS48kzR3GSTIrG1jKOvUjrS4NgZee50xvJecVJ1Y38tNwrraoA8aTNbMVqG8AzOoaAUo/LvXEy
cIYqkl5S1l4chca2jdG2s9AJNBroUl1HNubGRFuMffkgsA8xSeZrLoY5YAz8+ap0CvwK6aQ9ySZs
CHTCxt6ErkmeVzReGsb3i72sYLz6OAHIEMEN+Jn9raVeiTztWzU6/YORxRBVBRmHnajIC1ack5HO
poKYZmBbThd96MS9kXxHlmg9dsRumdIbEJiR356fygoYh1bqOnGoH2Wcf41Y+e8YP9DVRb3ORXly
tqxtj4zMWH/l8RFox1dTzTnNRe649lxoOsi8Xxd9xBiCBg5EXF8mE+4YSmnU5aKgkem61c6NhqfI
S0hTijhT0oZ67dmQBK3eCjXFh9ZZBJBaHMaNas96le40mOaXXBsfkOfBYU3KH0k85YRikgqrWxrJ
8tbFDNxyTWRCffDMfk3EHIWhO5waxkUnL8jPVU+Aq6iw8Zolq26jgzhdeQTiWMZziO/9yDLJXndM
uemecnXoyAhadLJDo1/jSgIdnoXLheIC04iJzMz6vPUrfHQb9N3uts3pnsTCUHxZECfoVE89Qaqb
0OUsUagBxnOmU35SyM5P4Y2s2pGGeeNptBVFF2BLT5NNS3IVo73SugfMl6FPtQ7JBQ1k8Gy0gIQt
zva+Z6NIiZ2M3mghX5GG1xB5jqGi2BdaWSz7dWUTt6r+7GbOe16ji+K6uYOzhX+jrVG9uzGuS3q6
kwXKpZAlyV7MFwUShCKi8VwPe0Oo6l6B5RK35W4o41tEQ5a0SK3dt629aW2xS/vE+SH2xIpvBJCR
h1Jvbm4kmnUDHGktevqfBEvYqzgFYBKlnsZKW9du9dBdEhPbcl5+zWmpQfoyHc4vJH3qFYgd4DTH
2EE0Ib2i3uy9rMP3YpMoNoYeqaxOnl3Gov8xJhp9ySA9GNJ5rjVGJLWTksloJrjFu1xsugoYBHML
LIIlQHPX0y4UKPdNoDXHikQY4r6uetnmd52lbw1IlJfW1e5kH5GPomYEhpW5PEbA3jq1UJmHMX+i
/ps1j+KqmI56aKb2YfETANl7QuBZHjrISlfTTB6Tphz2U2F/6UzQzF3lSFwqyk9LcKXII3hnivQ8
7DYCmx5TJ2JJNeNcdN1r2NTdKR7kLCC1fhmf/5er8h8SUWbj2x8OxvVr9/p/3pcoletrTpTK/8te
317zv3JVlo/8DkNxYad42Cxtz52DJHAD/ysMxXX/Qb9Px1T3GXvyOxHFsEhEIaAP2qRhQiTyiFD5
nYhiqP/QdaJ4PMsmYAVX3v9fIgrpLn9YZpHDWrZrzJvBxUjHST7bMf+wKicalLjWQCHT5Z231d0x
8Y3JOykxmL4qJD6hKvZtHar0TRkRYg+KfVJO0//g+tT+3WY4tGzJZzFUV9f/thkI/Bo5TIOyJ2yo
WslMd08cfG9Oq/5EMcr0ApBy3FbKpk9dh4NKSdaRPhr/IUPhb7bY5b/haZCeTB23I86K2dj9x3+D
cJyk9QYj2KsNXqUgIx9CasSHKoFvDM6BMvFrSh4l/ZCvmWzQ9JfQpDVcGlNRKLvWGIariDnx/LFH
3f0yMP/FrWv+zdk8b5hjeDaOWGzlmoEl668bNqatVWtOE+zpxc5+ub7cmUl9IwbaPeeOxelgJCuT
3H7l2Ey6CnOKDNQx0Vmq01whF3+wy41lm/aOUJDjALbxrI1Zc3acXcp05NzqxbS3vPxOlLp5lv+6
ySoHiKoliC6XLv5YUVqYI6PxNmEHJYhBvgR1XnGNnWMiYqW8IJfHEFmq70rt2kdmDuFDPfsQvFHs
iPbEtjsJ5UC/6MML3HFOL1T9OuDK1bV7p84uuBRY/6hGNF/Quouatz+H0VtZE2tp/uzioibTo1s2
0CfkjwCYt9Em5XZE4hgeg0FA8HQyJmpyoIVz0FyCxol17mziV1hhX53kpyfTOzMR0QmEsbdDfsCC
us7kqdDFUxAOxFD1lG2tR+2SM77Ri3OmmvZW87AAWM7etV1Ap3GaHJqoWNvDnK4hXRNA2roMsoMb
afsMVYif5h+yVvODwlIS3bX33s1fyLwaI30kt2y8TF2fEyxJyqyNxRTVaOYLvOesg2Bbdu5ODHOB
LuN31PFk0js2yej1h1NMd6UX3tWIZRKTDto41PfJY5HVb8LJGx+ZCtPY0iOhtO9uKcmCxI4J3uXR
l7UgJ9MB8J1mOIfAAltkWSu7nyQKVXNrNKTDBc3eKVizaZ71qBk2oA8tOQx9lOzCgYqhimgd5uLZ
1em5K5Icc2Uktaca6zc8xFtMZNrkfA+dSdlWtNFXtFdfvDHO1pVGI0Qx1Ptu7K6IdN9pMc3DD8KZ
m3xyfNo1YqWiwl0Xzjeteoy1nBVfIeNbor6Fs4s6tRidT2QwY4jDM63ujFS8j2XqW1UHgYa5JCt6
FHiM2LItvF3yhYvx0kut3bphb9yZOZEgWROxV8iIaOOGKja3f8hQs3yZaESYS/GR2brppxod/Kyn
mtVsO1i3PWNtjchbLvShs05MurRFgJ6MOOZ1XLfMRjS9Ya1hHMvesNYRsqmjgt7+aDI8pSaZ76qJ
+PMmZ46+JscYBPv8gmLVbyRxT5t8Vo9XY3RDm2htMeh0x+WpISSZHCEVj5cbFp/Pmqdnf7xleT6d
P7984vOzy3OfD5d7jTVOu0SxiIeAP1HoNHN8MZovdCjtXwSqhXW1vLpQqUyZvdBH16bNLxwWVTg1
+vzh5Y2aAKlSNg4L4NkftNwgSIgmf7nLLoMvg38pIg1FI1h//uCvJ3/dLu+K5xboJAzmGPMPWRhY
y73lBr2bawgcJ3z0jy2Rqko4vdQ2HXZlAo+15NcWfm6b+wugtWzC8qxcNn758b9gXstdtA5sLqeQ
gizSmWCfqSsr8d57A3Zoq7B7KqH2JqiICHXk4KFThrQurE/dTOEkppSob3UnZj6nJDmcfrM4RqA7
YxCeeX8bZqKnTSOwAPFZzKxPB+inCfyzAwIKXyUHBgwXNJgJoQgr8r0xtROKohF4Nyf2lTYzRefp
WwBk1MRYuLHiKAFNnDwklE5EntyCVPX2su7u9dD1dkPRf88yb4P+3ljZLTzTaCGbzoxTDdhpVMjg
XBTfNTCdY+USgTBzUTl/C5yD1Xs3OLgXbHS3rG/9QIfCGluQVSNVe/QKOrzlUF0Vcg2OU5QdTJgo
T7pR7gIArS2gVhofEFvnQOF8prg6YX2PbMZl3QrhtZpZr/FMfSWm3FrThFGwbyFPl2hjHSCxwUyL
VWduLCM4dVPOLNkUqGwTS2isM2cWNcpNmcGzHL/faiLCyd/BOkfcS/cT4xZzhNhGrWFDr9Vnjm3f
zRctZlW9TVZCA+zWbXuot4Dc1W6bzzBcb8bipvBxJZlQZJaAzB0UimgucO0YkfQJVVfMeF19Bu3G
/c9G5O/mNL0NavNsKU3xoAwO0yTF23tkVK9oMlW3ImM0bIQt8eI9Aw3zg/WeR1YICYsdQF/4yplP
LuIr0iyQmg253HSygATbXEfVBoNwSi/aU49jyxHWWFAxOvSJsAe4kkIiAHtar+oZRBz06za7w5gM
JXgGFVcQi/G8HHMIxhYkY82txFaG7qaqbxh8v8aebqzBZUYQ5Rm/OP3GEbHxYvevxRCDcHYtskCR
Wu+VUnnUZpjyAFXZYMKzKjT7TYe3TFYyuuG4rjdyMgtfodxal9VJs8dL5kI6osVxnRQjIpITi4yu
IJNEcuyrSbDyVPYAvTa2LTNnLbH2Eh50CheaJcZenUHR7Ng3Gx/nVp0h0qYdVjTEtpquI4MBM41Z
Cj/EnAQLdtw7DOM7iFXgr0E4bZNg2mLU+h6X6MXMMIOrEt1ncf6DQ/wwQLiOUydndmKdJ9jXDO2e
sUMyJoOKbVvXcnhA67pxx+4hD5BhK43+2gyIoNCqbVBZkJjmRl+NGCe56hL4Sir6xqtuyZQx0MPg
MZu4c1jdqQe0e5jx3TEcb3UGelvTwwDfW8L5RinjIjwivZce+5YgNcfX7TtWfmiYqBshp+yVGRuO
yPGhAe27tWekOLHLH94MGUd6NJZAx7FtIBip6InAIx9rbJ8Ipn6YM6pcOEDLcUCE+PW5isEzFzPY
3JsR5/2uoE2MOnlEAMkVihiMHuWJFoJkHg9QxY86Wj/XgV8wA9QJXFmxcPpG0XlRTedLQ2QKLi72
Q+VINhBZvULejTOUHbk4+JF2Y2nDUzlj26sYlz0w7BGJmffgBPQegwjMexT2m9GxuAg3skXcpaPX
G16SGQ4PPxbFHfPdYQbHp/W2m0HyNUR528bjF65De4j30SjPNopffFLquYBFP05A6ZvpgWGpvnF1
2kZhUH0nDQbBJI6FZEbaC9N4cqYT7V2+xSC6qGr2JBP73R3VV3ojqRJgRbePqdlc0bivoqR8DD0S
E1AgnU0ESoXIXzDJZCs13nsn2ZfD2s6daG2EXnZ1ssxUVxBLGD7UtrGJC0k1Nb+yPPfrZQ2B+i60
5SYtq6eai8w+G/Svy7sChkabqh87X3L5vyosYnbEHRXk2LiQ5wNNIc0iL65T4UlMveZqinJ5hWO0
Iegm32TErq5S28vRSNpgm5uKo1GfyISpPWNFdh29jbSBUKh+0Okva3k2QpBd5H0+NGZwQE+EXqDT
nYvQWOmVE5QHB7l2XOGFACgOnEStxoumPCG25C+ct8RUu4nRZZBzVnVmiYKabjwjnecmw7rqaRAR
z4ZgDZm3UXIz0lI1h+FVRM3g6yA4+eIlZHF3DC69I43LwPeNqPlSlsy19S6/eJX+rnsi8hVl1rQZ
6wz1ECVScE660T3kankH+5GpWmFeCotoAn3qr25OBoRqVB80tW6pY4zHqQtvQjcMLnqdcWXIA609
yy5vKhYVPlIeyOwlaGnoj8JqLggPWzR06r0FuOjgAAU9g1lcI69r+azTolPlS6zyHOVPFgUrVUfc
J1tNbly8O35lDQfZOJswjwlBH+0TSSseGpiqv6YtKAAmKrQy02uLnX2vyfoNBfnRMIPu5JF3dPTG
6SHoBWY24gKPmlMfwzz9iGy20Ut3Rjvwa3L2rHR26ZCuc9EGOS/BrZe64Lxvtepe0+t12TkwZvhW
smasqP0kLO1GPQypuue6RHfKLW5ZqtFLZi3sm1ZB12rCuB94ygYHpFznLU12T0aHglTIazbfIJB+
F25LTpXKjm5PX4DIIxzeJwI9jd2xcsGAJwmVD7qra8RvXjiKfRy4CDqbcp1nanUI9OmnWzLW8t7s
eM1uIY7LDYMHcSRMXDKBme+2vTZp/vISsT0uFykqOqy51RyksNxLsOFkq8/Hy5Mm08QMmQXvjJbX
KeR/v//fPtma3jo1pnJV9KXwu4j/tt3KGp0r92I9af7nh8tbmvl9y73Pzy4f+3y43Pv8Ua4pOVdl
iP2WX7T8AM7fFgkGByzTDUkOsMyWe583/+Nz5AySSPHvPldz4o/tMoUpNDFmnH/ycuMswNfPx4h2
21+v/PpZn78q1r1Z6TF/0oxOeTCYB2a8neokv97/x+uIyz0mZvNbiU2AcPr585ef1+MsbVzJmFht
OtUv59+Z1iiJNsvdbGgP8D2eCdFmVcDMGSlWxsLTyF5sK0d3EGo3oRAzir2lRZVZZURoMApl/j6s
CsfFdtcjJEF0dhcl4T1zXlrjE3t1D2cisnOAHQT9XGTvNHN/t2VcH2QXlxROBEDYd5eHQ6hll1iJ
cqpWC8JNJYhwbI0viWqZu8mglM4sZGkm0iXEQHaPLqXRDq7rGmcna1aT2jw6BPlHZrLvhyY7J1Gc
nauoiXxC97bk4dv+JNrh4DbqLXG8eUYw25Ikmwf3TY+20kPwMJVnJg/PFOLTeSBp7Lzcw+bKIqFE
+Lc81OZXC8M9kmKQHGjt/35bOGkTczrZAK1DplvAyqnYksn6Fud2cUkQfqwmSU3QpoidKgNbSIf4
TsXc1Bj2jJANwJzPNxq9izYJmR/UtYbMb56cXU2FjBQqlWNY1MZJDwkblyP/I34g5TyXl6kcz5xN
RxRB+VOtWw7nZd7RhIo4pwr+VJmG+qbNyHxSHGLMHDejwzDGXxy9qS6T62as3Yhy8MziR+TRWg96
mBZeW+/dyDzlk2qdlKGDRUZ5OGEtXZVeku/sMX4NamJBCB772nh2vMPgqJ7VzFXPy73lxhBSPXuW
Olv6GSQlVryl96MYfAXDlOpgM+YPVQwOtnRmAIS6nnWq88I+WYZGnpXrrKXm/PAo588O6rMjMdkb
ZX7Uz3sK9QV9ShNd4udzEXFo2MNX7SAeKsyfq2TKzfOyYy333EGE28TSy1Wv6ZKFY3fuBYY4K5+M
sycQtqdJ8jJ5pl6tsZ+lFoyK+aXldVtUeKa7fQOpbBXp/CmxIJVeLaeDVVFRSvQrCha/lWNhfRo5
SM66mhOeN98D8uFSgMUgpvLqEudnB8cqLB0LPJVhKcUG3wjyU/3Y2AIHfC0ko1B0+baepWfD6b41
xo75J0Oa+VnSbBoyEBHmKKWbnIn++f3O5e3LjeOeENg80ehMsbam3dEYcm9tSq7E8fx/j7Ap++78
P+zmnX650fq49CdtDgloUWBHVnKaItI/lxslDkGM/HFXURJsr+QBrnpl+rK8QNxKciIrG5rXH29c
7i4/bXl9eeiohHEaqaH9+jWfL3z+1uW5z4deVxtrs2fJ+/nc5y+tjDY/yv7FSEAckUQTp39sehXa
lACmh1D7X9v3+Rs/N69etjwb6JwFzAL85RXBDueZibr7fN/nr/3clL9t7fKWv23G8ublfUMX/8h6
xtdkaOxCE5HraIRUBVX6mPbO2RVRj5us69YmufJ3JQ3nvVEZX+EqKNek0QGG0fnZsEqHhYkE4+JF
GMVwoF+D0jvhJ/mhNgpSCIz9aAcwSBYW0tGSdLUzzce70JrsPav6SHbTLUxeWgdPHD2Ljd6kP3TW
uRvXBl6pIilk9ApY0eDoNEP6sZVK7gq1ZfTdLbDhZXhmptbFkzBORzPGBZt3FXuwTppn734LCqle
7D77GlHX7OhuUI4aUE14qB/YCHTP7eJYhqCkaHdEOIWXKSi+56p0X4botepAjxA4dHPQUjdDs1ea
4b4YOM92HYnekuIJI93QbNIi/QbtDvY6o82zWdNIEr3xozfbH0sS89zp2AwJUr9uTK6dOXxrA/cu
t1TEH3PyT9qeEu2FOg1zjcwQpKP84Hwe4NnWaKm6pNLPMDGlj7zHwFJBiCaSMxG+Q+QT9TrAk8y6
P1iFdrWdAuJXa898w3HR+bUqDgWH4INephYddNweUO7SnYdFcl2hDhobnirKTtANHn3NhCk6EaGE
Rkd9E3X7vVMtyJuSwmKC5RhXX6fECh/zNt25nm5v2UlIUeLyX5ooU4gJ3zrNeFOG4DpIGjocyuYx
20+jmVKCKau+s5t71eugecXVph8UYGZIhE/WBKAtvimd3e4SFUcPefnn0SWFuiwJGrPyHt/y9yRA
fyUGWT11XnzsaF9iKU5MtKFBSwpeb20jRUtQDZX2zewpl8qc2FDc2NthqKwHLQm3RYM9FZfmRSCX
uxDYsEuq3DhmOMlg70TuqY7FO9HdcseNAcwsk/uxA7NF7wwolzdNuyDXFag6fbsayPc4sCCZo4eU
TUpJvFFJNvQTR9HQ1gxE6MhJua9kdO1d0R/sIqfL0ZMSiphG35cy+TAjlzBLsyTsmj2KTptBk0/s
Mhn2pCQMYhtlCg6KTLxR9a2S0Z4Ql1uYUHL3kGqQ05bB0/8Off/D0FcnMZGJ6//9J2riv019L6+N
zF6Ln39CMH5/6Pfc12GCazqOatuqyTzYU8kq/g3BcLx/kHhhGZ5lqY77JwjD8P7h6IamkR2H6Q1O
BWO+f459nX+4rmNojm056AMcptL/3LrfE8T2b4//MlHkr/nr2FdVbdxoLhnpHgem+bdA14JeZIOW
gLzFqSd1YZhorONClIAKU4IYfESv6TrNZjdt7Vn+MAr0o6lDGkbN+U7aP70oP5vU0hjzk/807vxv
w2Bm3wbpzZbOn+maS0TwH1PYLiNxUZmwCSrownWHyE+S6ThKOnGTHWMQM2++/Bdh57Udt5Jl2y/C
GEDA92N6RzIpJikxXzBESoT3JgB8fc+Aqu+pPlW36+HoSDRpkIEwe68114Tf2srhalN9Qatktv+B
4a3iSP5+hUABCCDJtEWpKv6NkNxxjB44oIyHqUPJjk4SbnOl4qorLoob3FTsTR6aj0Hj/P5I0Bxu
7YFmlvZdT3mJzGIQGY2XkmKBSDprrXsxkbx6ds+6u4X1Zu23vGYt8v4jrde2//WlG44uaBSSVMJI
8xXD/p+uX99PHioQtzvYANIDv//OWgfx0jQP7Oxpao7sJeBenCHJEZKnNxTgmZuc+T3WeZedll3l
KIHCqWtNchaA0aQBUYoKjOc7AGfwlMj5dTD02yii5hT7Do2T4J2LZB6SvDu7GMs4S8fPcCslvjqb
CmKd7kMd5VHeCxRttRcfCDhlX3agrU2JfewFFRt2cFOZmKsqg9/oVd8QQgj87Ua6I2VhE0Sw8ABX
dGs8y+hsoPXMFulc6cNI5iUWLLnxA0JRqIfsYC8Raj8Fwya0i6MFkCEMtSvNygpfKj+TEW64EgUe
1tSmDhtDe2t48xlOQVQO1d1FW96Ndk2wRI5zGGkhAW1Q2H15cvpIbZLVlVQ/3Tg5Hdxr5aNk62YS
BxItBGFa4TloLdR7RhriF4ArwkF4E7WOtzWzHzAMqGBGdQHUlczMQYRf2EFhZuQDodQeadWYwe+h
tH6UHjwAqonkugiPgRWDIdB8c4CVWN1lDEowTxUt4ZM2dbphv5kSj01aQmQ/8evTKrJsFdhRy42b
T+txJt6Vui824+SN3Wu9iV3tEPio4a2Sc2xC7Rrz9LV2IugeLeVXdO37wp8VTZLswfaOkNeMvCfL
0lZ13U57tIJYvKVHG9agF66KrAjOfjsu7dNOC3hcz1gDPIcnqd6ENgA6JF+59XgSbofQs2+1pZWk
O8jvrZPcsaA+Eta10fz03pCdbtYgBoLcv/Um2TY19uPKtdoV5/kVXjm6XXw0iB7PSOtBQCVEuZnJ
99FO78t3coOPaZByR+TYy1Tzmfs4Enu8Ius2nWEaeD1V5oH4TQfcTiHbV0tv5WZKrDctTLdgUbPd
UAyH1CpAFKXkWNdKvV9xW9dz9OVW4WVMslfCjbAZ2uQb9pSkkIupZihgcc/fzgITuds9qaRNDPxM
Hg01hhUFqkcKungPpbeSBnrTzgpJAC30o5kU40qWBtMyQrblHYQxBY2ymF4sOQ7r0Gek4mnhxhzi
K4Fb6WYerC/pDDhUAU4n8iZnhew0amJP+OjKlNJDW+yNimmp0dr0G7zkCLAyrFP3iPsBVIzT7Aqz
14mEq65tPWLmc72Nb+PRjnkEJA4F8bf1lvh1Bsbghlsfw9cKnzbx9iSsbWw5vyfDJNcojQpQKcMT
8mYPlSI/H25pEtd7Qbl/F9RK7KlNT8OcvSW2YZ+END+EISjEYg3ehXn52jTOmpnjd9jjuFjcbYmU
b8Vko5ek57eO4L2bOilzSUCPsjQZvbFfyE0R56+o97I1OBHg+QUB2FqXberW5yP1kCAu03ip041q
c5Hi/0U73cnygiwJk+nAUOJjdiM0nsvkh5ie43wgnkLtzdK9TxDI3IHgmpp6WEeNQTAZpGi/f+sN
ZjYvoS+wfDZVz/go/ew+zXoAZnRf4gvCo4mqtucmkTFRqZS7MkpTFVKLynhA9/PR5CwRtMBoXnDv
YD9AyDFyO5PK7kq2kR3Lr5Vyay+fSN8xMUsZwbbVfttj9K0Zub2mgqnd4lWD0cnX8cEzqn7NYR+C
DKGF9Pk7ZjcePZLpPicMNCr4jEoYWmW1DFOHcdxxUSr2ynQjN2P5OsvoF1FsHGbSu2HW1XZ5InYp
3NHjye5NARgLT12mx2+tVz+ZCcvLMkxYG8Q2lOG3WbTxupi5NYbWppv5E/3NqazDH8sQoeNPNKwe
frUlBHAi5gHc0J01Bvqh8bdI8grdqrj7WcOp0ki/hM4CVGGvXvXJOBIygWh1MLInUgLIhI/tLQZE
IpXU6oVknddLT9enN44QyAL3i3hk46u1QsunTWeIT7ScnCJjDj5q7BNGzURgZTSKSy6oh9JkNXe9
pHX0vc3oC3djcFwGZjCxeMdh+kVknb7RkFJPJkSycm4/ujjAoivImh76l2UUmT7TihXOwGTSp6ah
iY14icYBH2et7JttilnSAr40CTI++jpSKioIo/2Mups2Oo4AZjLNKe8i87FVhumuGZx3hT/zBZNK
rqbospk3ee4YKzK7T0Vte7wGvlflUJLD+hNYv79ewr8R5gYnWdNHYCqekRXrPtdU69QDYXXEHfDG
yVxnMa7IU02fcrO4VyyrK1QMK0z6t0HnU7FzEqPphtF79pmSdUJqmOS53/2BemfGIS4MWXeSOtkY
GgQXq6jWcZL8wg/OIK7q15ZrG3hmgykirba1zT87EV4I3L47Ec17KzXX+ohCLPZJelErtmEx2SFA
+53gCW7RjuD4Ip3ZRt9lBfbrwLvfDF5+X/YB2si4H3WWST6TJT2To/njFJLTE7iSTcz4vcOYAgoF
XYkKkUmr/r2yXI7iGpEKHTo4pSpndpmT9KsYb7R5AATWwZ38DOZEt1Jb58tQjuWWpZZlEIwJDLRV
XzGRiTk/Fvq0jti1bNQ1M/Xw54CtY3kjGiAZsPrrTGMVmnU20nXjfZb4ZX2qCGrmnCXXNBZi7zLb
rKqWi/tnC2LE6PnqfMNBvuXrDIuOPOSpcpB6JE8UdfeOMHdIAQk4l/XL0M1vvnMauaEh+DySmLiN
K5qKFgJUZcFld+/XB8sB6dSSVtM0DKQ+0NBc0Cuku9SYj1Ot/eJQMnB3cqv0QZfuM3LZMTByD1oj
gCFohpWaVilyk/1acXWasrr7VNTp2/KL4tFpqT0T0cp8xrVoex1JITwY+B0Bfn1XrsKc/ZVp8xKS
EeEMVOLllhXQS8LErsn24F4Gv8Zd7E6/Qo9OgWMxkRIxmdPU9Ox1Z2u/fSsltqYfDwjqPBj3aqu7
1meIgLh6UQ1Y2lsJ7N71WFrRO0p4ZUTlav4X540dNZJo07AET4X40aGEm2Zg/m743Ea4vNkpT/tZ
7eNHq93lXXartGzemRNvsiCmLCJNsxXMypqNDiqFkdRN1oF2LNuiiAmUEkjIWAufSgeEvMgZMEWb
f6JC+SZqvG11zG1uulzXxP6usd2AvP4o+vdWTezYrM4USt21NfaAEuVb2kNCqYevIOPWAV0GY2rs
z9yCKHREh4MXvnSQRV+wdzmoDKm/wujo6JSIMye/9g0hSUlxrbSPjHDWtQj8J6pIah0trx3w6QNh
W1RT0zveUaL3StYhrUFalhDvlJS62Oa9dZ7wtOpAenYhlSKkSjmErJItYlrel+HnD0Slt5CNymGr
PGn5HKIX9B5cNaku+7lyzK/LNigW75k0gvUyGSeGd1v2IMskniDAWxk4wAOz49dSkEJ62txFCL+A
j7Lv21e/IeYNprKHase7VWSvjkV7TypONYJK30jL9dWsjE04s83wVQc31wsSe9r0c9n7wgnDeoi1
yTO1cz6wB68snA/MB8R2x9mXXjHu1YYbstq7z/FmZYDFQf8RnOI+/oqN9B4FDfOlkz8D5F7LpF0T
fWRMzdWbg11J1PQasxzzQEJI95jCwFVb1FlN/3OaHsKaKhDrEbsNr1mNrvEeDEwBDWkBUWvf05yF
1Jqcl8xPn4uEaz3E2d1tLcDzzdo01dndWOvSu/WxfyOdljlSIcgm+76sjrPGwVU4/WMu41PNFpwD
RdxtEvsK8+set+xqSnf+xQZl46pdfJYHNxHyltV7H2UEjmm4DmrfAHOV/SeSRxI/vtglcgxh3bOt
NII5zP5ALQF+Wl6ofLAJqC8Ndg9EI8jHY4ijxe8+ZpKYycctMnEFeK+lv5ex7yrHUxxgdVl+Ios3
Fnvl9dCziyn69oXYwge3UOtLOrNpiX+o/YJt+bfM49A9xOyHSVzZ5OraYOCmjYdhyB6Hj7K7pzUL
5vIxEyOY9pPDJ4lIqLGja2h4B0IALzJS0oG+uIuW10qvDbQkJNuWu2FXtZ84VY0pNpisky91RMLa
rya0Fzkz2y3jWK3DtWUd9ImXheZmA8X4OmCNl8bzpI/EKyVskSbR/2areUcC1u/awdzBvvvqzCFA
nz1t8cdwzpURKKoQHQSnJQTW4zcZ4SeU3aXS8/ihqtKzVvFBUAjf1WSiHAg9ezdj+7XTvZ+R7yNC
Ka+Zw/1VGq2Ehpj9Kmx32GMtS3dPZDZL9iS3eHZgmRBHsMeqqA5/ujqlxKWg3SvpUm4ENuBxBmUj
iDwABremAg/kSm0qVQ3AaDmul/bYry0Dpqw6dJbhzskjn20eG0IDazMoph9w8i69WQ0bT2NrIZzg
1WGBXPmuNnL+YpGkvk5ZltTH2oKNV8OArWKDhhqAQz3AjFcbiOmi0ERG538NAf3VVEL4IQp6B4C0
rLt9MHDX9GGwG3Gdr8e+uLBY0/ZjJ9bO2VGEeBMJeuZmh5m7iosR4Z0x/dQbPiQ1zl13ALiauCvd
QY7o5d0LNyMoZj+uTp2LlpgNcwnWstQQJBY5KQTkH5ebxENV5rvZADgBkYC8FllUQqbMPYNKrfPo
xFV5+uuPSuVM6MWIoEsKtHtVWMYbpga+KMO1pToqZNpGO6seXk311MuLCASblUOjfnf5Yh8A9cG3
H28FOjoo7TGGqNAB09oPiPrN4eQq61louj2CcsXE75WQdvlDNwQkOY9AuP/3pT8/4i3C2AVyvXwL
QjW/qIuYE3CAoKge//lhlh/564f/ejBq2/9AWS9fW/65/G3BWy9/+wPO/uuLf/3M//drf3vUOC+o
VFGp+cfby5c3OdgJYsm/nmd5eS1G503X4V1fvrH8AUbhFCFypWoIpu28PHja+dCElhew/JH6v0o/
Ho8mAqmToZeryESK2a713Eq2RmMWs+Jp8oEMEitzqhI0ln+HrvPcVyQEB4o57wet2Mts3NcqzUOP
7n2HO41rKU8qlXU9tgHCHGREp961UGw6XueceN0A99UXlz/qOlPCMiLQ7ZDkPKpgdPSDFOJKO7qn
MEto/6u/MZ26p7jS12i/jQMU42sHgmdXTqE4aU0lThEFmVMwDc8Cv+ZOczhhtk39mbL1rQIOHMdw
8NctXvF1jizSMXKSvjNECaB3QZ3avEESogBYyRzwV3Eo/eEQROa8d4oUx6IFLdL1rddMc/xfPRTY
yTw1zVRjs/RajOvD2hDgYWwnd7ZWEj8MJUf5o2/POrw0wnNqtKtTEKg9iFbtUKpZXfRotzCjokIz
WaNpQqP85qaP2UC0nDoH+5akw3M1IBIz2uJRg2i6Lhr/MdBLxMGvwMNPMuugWyPfZELzcliSc3Aw
IbLCZHpIHXmJgVhtMtf5bIP0WmHCot8PWgqYDEca1BwiDZGp2zP78CB8GvX42ezJ99GgkhIde6A1
/tJ7aXqWGaHufe1B4jW932KyPj0gEGT/wBofZP7Lb/th1dbdJx6CYUS3OoKmU63VfRl3VzvpH9vK
YBecj5cwQkIxOky8tS1Rz1nekTbBQ9HJDV56DqWmBJna/yIxavjWti34KyvAjp672zriJTsMCDyb
hxIPzXG0pbnuSItoMrN8Ir6TFBODHeAUuoe8iY1VB+bwkCf+niYbwlTPTantuMVGNNG3MXccNi2p
ddbtxsOOBY0ehQ9SmjYpIHy92F0KpDSffkDWY4EezIo+AXIjD7Ls7APgkqFFzRd14pBrxsFNkHjK
2tjVxKnBdHJ5vvC9Vkg6qx3OZE2V63Iwp+OQNZu2wghC9Ra633A3COuiAgOT0n8RZLYgahVngTWG
uq28VJ3pYdX09JVR1IfKBHOEzIWw6aD7xSvgvGIEPiSS6gynfVPgo1dS2JmjVQSpYNpbenRKfd3b
hFGD+M4HfxKnxzmMu1vik/cLG/JCYEgRICkr0vIn9Tgd142HiqmzjxDxiczBetu31SdHw0NYibvF
0rhP2YkVtcQ5DlefYww1xKThqeqYbE0n2kWhcY50z3scqF0zgBD3N3rNJSRaQh8OtjNvXAlnyG47
tKu2cfds2NNNaD3pMtgVrdYx7o181ZnyDdXdlTLCq4NhvzeZLJyovpaO/0Cwyy0IKIk0XsB+lUwo
DfoBmLMPDq6UVBzC7bTyuxH10dp3+2vVjtSyDLBsVjWs8U15tIrrj0yCp5Y+Gu4J2iIl1EcXBOY6
lQN3SyPtTTgeOal8UBr6gHv2MBgwMDOHwVA8Oo9WlPS7JqRPYkjI/SE65Ta4aGiItk48ropRe27z
9KfRExHetiHDlva+A6caHuyqcyhXhQhQ8D/DC2Fffmhq9/s0utmTsMlPY+VHhNge67L+nUPqGtSZ
dxbTJS2oIuTosgM/Jm2A+KfNHDjXxlTMsd7cAce7wawCcQ9DdepV7dFHYTYMD5Oy46Dk3psxWlkK
39yoWYARBIBgG27noBKrXs7xtq8izFYWIQW8gMhu95gvlA45iR4EqaIJAVzHLk+vsksr5k6j35ZO
1JyfzcGyX7SY0xl4/B3xYVe9U66EMINvOjlvtmW/jgXsWk4vZTvAVajWnZBv0+Rf2clt/MHBFW3b
06rwwO+0P4P5AWL4rS6tPVPdDRHQepip/ZXBd5fm3tq1xfduoN5b24fOMU/+UCqHEIZGDV8dG5K0
xNgemvWLInJUtIKC6dDF5Q6tBx0Ozog5vb4oFmtRDTcLj/ss3CvQwHZNDCP5NeNz1kaf4KO2cVA+
wuOhajWt9HaFeSBf10a2SVUAlpftZc1exeo/k2ikNlGXAvCqf+lr+wNdEL0BKoyU1umUaBtyt+mS
Pc6tADJNh98x7pDSn+htOYAujsGQf/h0CG01pEHB7CBtatGlK82t1sIMCwNW6fzSVXAY23cjyBBA
ade4wmRumQ9Rnd4mjWnDLyFTDhtrEB+RYBtMuPwB8uCbDMWz69SYCPjoTTQ+lWMjPjHYlrdRDPur
PqfIB9yqP1hDd1LXPG/KQzyLH8ZYXTGLXUQsAb9SP7AJfsQPDq7DwtiX5SC8MxRx7NVQBslkHSYI
1GcD/0EaUaaykhkfh/uNXN4Bc09/zeZxBYN5mzTNm6ab55x6RAHOQH006qFiVx7QkYOzTpm8HxLv
h5XqaDigQcbN8B54zudYu7d2Y/mE1I6j+5rxcfTw8CbuITnPW894tYPow26dg++F2F5tOl6AoSDh
H8PZOVVafvIN6A5ppvLI5AM1+JWFQ9+jBI5c/Yg0e5yGcgObcqWYBWkUbqwx/Ek95RsU/jDjzKgn
xFd1ILatcJUN4T6a4fvkdCiYlro9cjOOqudZw6MnufBTxswWu8+tl/8s5pB4v6tHUSdrm6Od1HeC
h7FtRtrPlpmsS6gsWR5iCrRi2AknqGWavW8eulFcpIZZokkIOjbq9NtoT7+piX1nq7Kpq+qzic9e
wjAsWK5UJtMR0ni6tfLzSAbNiGdBh4CCKjrYOQa5O/jTnokxuLvSJu6uk4e+scxtkSZkMxru1ZoK
XUV8IUus8kvgAkKBMHp2KK+Bwj9p3MySXIDEc7cFPK+RNWmC+Lux4+Bej/XvCoOT07U+1I/Q2ejG
ts41Qh8m/UDoIbMBOmy6TNWm88aPNsVx2bLqAycFIJPSYiVYya0uUC62eC0Bv02bqHQvYyu/4Nbm
+4KwqdZGPR8UFccoO3yXGmMN2hmNVbYHoy+3Eh/KJvdsogp6qL69G7UrPo6j5iav5sT5qM7FHi42
x4uoqDZo2ymnN9mbJU3ISnAUVon2jQr3s6MpfyqCLNsZqdEK7CjWJE9GYnyb2CSpyksKRdugoMxx
UIXIAmI/JJp+TsbU2jP7fSJ4ekNRAwilGt77wgx31JfGVTP295IGajTykcZXoMDkGBQSfhZrejUN
F0uCF9RYsS1rr5Xl90EwRmSSf+99Cqep6dg7CI7xyqHcxuL6ICaTMS/79ymKdr2Oiccta5DoCB8I
t9ZeQ+LlkK7Xr9owPThx9IqmB48a9D5Iaw2slP6cCHsvHQErXzylAXUTVw8rWnjxlm4ZVsJ5+PJ9
6ipQ96S5Kr3oVtv+FaTRK/AKeEEf1sz+mr2eQ3zvCmkgbtc8fk7Gei9hmCP/fB/6Jyyqtmd81DOd
V/6D9wg9iGamBLnSEPlpDy9AJrqVh88LBMqKHi9Vsbqg2GVblGEtDHXpVv2ax9ot/vE9eGv4tGhN
ZpTRE/pOXk4SF/M3T+Hw8OrRYqIa68rYI4JrBnh4//hVEVXMRohF1I/49K7GfHm60vYP6iF6OCYp
8RQT3jKUTyt28uqfwiw2Zvw6qwBWIBv1tBL8X/1wwHP0yPFI8EqZCXlVZDu8zSl5M+kNOktTUpij
duYX6c5gQaoiZwPKcWdq5L6rv6vv8V/lNyufkWNWaATV19mkGniVm4SCBUK2Q1NqK9OMlv9XtHc5
VSDH2TcQGn3M1hDKqF9rcEXcnfq7uh19HgeYJ4if9mCWO6s9C+tJBaAbVOyGTv9ST150EzR6HiGJ
5XOVCGpzw67jN4wEb4dYD7lPCafgxtlXFjlQfEk9XxVVpwi+m3qtdlsj+cuDuxljI+TJq4YsaPUG
aFyb6XiklzzWxUY9nHpd6mlx6FH4hPGp3juPUdv7kNOW+u3I058aOtlGTsWEbzcSf8o/3p66hP/z
VglT3Qgw0yF1s3rmMIEANKaxViK/ZP7e1Qjrcr7W0gGbXAXWhMrDfyX9ft350Dm2QF476fxoS7KA
+vE41Pd6HKwDHi71ce0AVDaoY1GhqCNYQHyJOOR12XoH9SPkkGxmwDqTjkbfyD7VQ+kYYnNwwA5F
96lpPmRZEN3IiOJnfPIX5yf1E+o1FeXv6PF/XlTIF9UrCAl+UE/FUzzIIWGmJqC3NZanUw/nyP7A
w5gAEzmikLQMNhrIep9snaK85M0PxNTzyiuK6ygoLDbhfIIH1mwKciKLviGnQNDpCM34y2WzbXJX
JVKDvqI51T4KdY3lfrouDfyqS75Ybm/ayHDN7XqHdesWJgLMQK4fejrmAnA+rE6dsUQtWocAzRQO
7CYIxj1yhK/Kbw/jSDd7LvV4V6QwZqVdH+wGSWidXGAgJRT0WGzEM6eFj3wYcxru7tMig4DJBco5
xxjFoahXTRGrvuHgJrMmd9tNQyQlB/m2OEKBiEQeHcFXvZRDcQtmMuZEZ3Buknhy2uzUlsOz+g8Y
gdhWSiampGAtoiEC0pBWkm/e0sFiEVnLKPrSg6Hcxe6nhl563ZCy0gVYvzqbErUeU/me2bGRnSO2
ZuO+mnNCToTrAZ5v1uQLHGXEClHdJ7t7SUP2Q7NNkd0RdJsA91BhHzjGYdAaSWyY1ILVJPj6gIXk
a6di7+mF+m0pd3t497hLYE9qmybPL5rqVxqqA0PBLls36EJFbB6IIcXW15BWQo2V4U1ReMqna9en
Gcm5wC0yNraOapnpHQqKtkg/rYYwb3K/zlijeP3F79Iradaa2Tv6ia0Oepqmi0EBtzEOek4DScRg
nvCI1x2k/sooLtJKk01QweE0rd1sUEoFDwsCvtdfKiwOG5pp96BUauK68PDV4FgOg/hQm5x1luYk
e+cDgEsaIPi71wJdH4hhcz8HHZ3YjGXYp6gyKbgh8Ug7MQ5nvcqsY9Xo58anGDFh+11L1czEiXBZ
SvjZMS95mYvyqkQqttJxFGTc1zHY25UeUMsmEANghYHuLcMjGbBJXQa65xKS0xfOtoEgsbXGoN/l
nGQmd4CW2dL0g7rWssOi79yrIV9pQJ5mci13dn1xJtuEms2nSlLCWqbsGzWPVFJ7kg8uuyXaKvYT
GQV+qb3NwfgZe5hXYgIZlqeuR/QXDrC97SgK+CFWWBx19td2QXgYaypnMrN8/MVRUJ0rXXSM3KzI
3JQcrMAcM8cSRoZ3zmPGhdSdt2z0mjWUQYHi1t4NPvuWOX4KADwThcpvugCqkV9zJ5IuB/HaR+aN
KAxfyagZi5IBTl59ywtKzYCytRXecXx+Ar4VwWjIqjfxdzsovVVNdcMZm3kHHLbYSxX+FpTbKZnE
Hk3DucNsG4zih27QnIhkduEcCLNinLFSyOJqRuUn/W6YYYgCt5FVnfqgvvYtAexO8uVlDz6ZdagM
GovMIqrO6l4Iesa2lo+vaF36deUwBxhE4oiBQ4ShA6M0jtDUYHBHqLfywl45StL3p52qGoqLSiov
eT1s8tbtHN8daT4Y7PddAke2xAwhlMDFi4TsmFO2ifxIX6Wqe2w5klYX0UsJ9OzeI/OXdtHSNGgy
+nJsP+6EidD8VcoF9S/k0Ff4bN9yFIQ0e2jccAMjmH7sevPNTjjAgd7RaTmmQ3kZnHrLcrDTE4ee
j+xTkCR0BMAWr7pylwbXUe8p4JIuM8/o4gqTXZl6EvjR1FaN71lV3mGXvqQROiCl8mLpYPdIs2zu
CqpD3MC5wzDLcCoFuf5b9c8WYc48MA/zpJiF0E1QK4aEE9Cn5YxmRSnAtwtnD6pI6pw7htTfzAF1
eZLehZFfTcIXaedH75okkKelqS3Ao8H4hP8lxm3U9frGDljwyRTrL23HCVQfv4MXeyeemRPmgJIn
juwGIjgaGUQoN2OmRlTwDvF+jpxJzHSdRPDinBBhJaFvvxCIwfVPDJzklMi0EN8SO3Bv4zSg3Hoc
RdgW/EuueXBcxMVKh28zrW9KhwwQZ+BNxOpDsoJCYx4lZLEu2y2BJS9V69cnmmybuOzHlWOg9CgT
Ozv6jvVklvY9ccRn1bcYb+khQ5qC+YdEPh74CHyL80W4NlxIDGqdqvPoFMGdQFQ3yA2anm4dpk24
Gjyl01JtJnLExxXWjp1LTyqnOdeE7Vs6+nvydJnVXXrabvdVJN7tj3hKtj8LTMHyOS6P+CbPaaZ0
sarll8XOwyyMk65kna1SeqbgBbrYoG5Skcirtw2ikRAzCB07RzXZR5o322mKv1RT0PGqt1bIl9Tw
KdZw3hgmRi+F4HgdV84z4+ZbAS5K10hQWnpnPSoRsAU/Gjn/kCMTUJnQ+6z9iEnYgIMxZMkfgNvn
+F/h7/LfQKRMBOd/EzQbDqFBAmm165nozv+3KrgR3GhoYHHPVWgopn5pitL59Twiu1lBX2bEoYe8
pYxoEbiTzD6JstzqSc9FgtryRxqod0x8Iwu70irVMaOhbMqrppSMbsi2KPDd4/IvOxjVcM/uXBO8
uCE+v6gj5c/khKNXpyTrOb8NtCN91cCr+/rEAfTbrAKc/kmZ/2/euP2vcvI/b9t0bdBZIMb+9xtH
xlXmVULCCMe0Q8bEMc7Gg+8iHtVYmlckkUKYL6cRjq+BY732DIJQDKW5KBNuCE5yqALYrpTo74DR
MgWjBNjSWfpiE/KzbtUGbPY/vBoS8ODt8NDRLlaNcApsazDY5yFjWRNR/jI0ATcCEuRAi7/UtilS
4zRVwqbR5PP4o7VXAoeioBQU1NOVXda7bJix1QyXO4IjUYSFVK9JdojO1W+sn0/g+63/cNFM/9+M
Ft6oMB3P9mnu/u2iea6XuoNmEqtCyNBqroLbTI8Srihzmerljs1LJ2iLLWLKRR5B1+VYWpTj1NLC
geXilj6oEFt7xcb6GNZit4hjFlnTPDN5uA7BB0acndOu5co5DKFIj54pk77/UbNZ5usg6OPOHJGU
uCGU8WFOm+duGFlUI2Ild2FEUVrdgf/3mHH/dcyYNpMGLgwPJeO/WBDCvk6FH4ct8OdW7OBXaYHK
lwe9TC03pL81xCi3mSt0kVAT9EgFVyI9zeSjjHMlAldq8mAKnuwKRy6YBSa/w+ww1eXDsa2QWC4b
hrGenkeUBqVaVEIrv08eV6bw/VuR5TyhQbkFDQTzj3YOckmPyJ//SIfsJEIyx7Eiq+Ae5bLdSrc8
jSF8DXL4UHhk48HViwMplosOKZFWfbLb6uh4BNY4am2zIsPf2zG2KSXE8qBsERBPG8ikfBRzBN/7
DerP9K4HaI/C6TVFmjC7rYMfgNWVdlXFhhwu6LJRFqSDo+OmAIZLHCXWfyAEwrX41wmMhBdMKwAC
fdNx9b8xAu1eI5xhks0hKXNmSDar+84j4kUAaM0L+ejMDu70zmUpBWjjOLXYNEP0xZpc9QibRRe+
TkpTVymdVVEXZ8I9Hjw7dHCt8ktaXHxvFB+loH/1Z1JqyWN1+lU71MlWM8RPXc6/3Di8oz3byTa+
CTD85ISg9tBeqLOwoDaCHgqqsrRxdJi5LrDS/j7nhL1NNfA+3XmvlY7TCqgNaUMUb8H/bHNXA0AD
2Tmvevnku+O2m/Hu1p0OMFdsvKawQRlL+0xiA5FsZn5oaJNEPPRlyMdT4ONFbOwCapIUmzivn1pq
dQdzzFI2Xq0RsImBMN2jncXjR7kRItGWqQ3zRnlXGny3dih2MuEpZdgiZzM7FOi2+UsJYpuMPZLa
pDlN9pX54a7DZLmyAeH/UVIt3xds5MxGe9aH8KvAnqklsLFF+2vZUBJVdHU0OphN0YerxWehhFuN
a99ws1/UuTis4h9u0hz9MnhlpryroymnaHM9qdpQlHU/pG//CHRYIZjlts0QYB3xmz1lyEs9s+NS
7jiOxsMqnMt3JQxix7+2VJAXGsYvaxif6zw/Cz1yOCSioY9NduGz/4vIxrewyQ6LUrWLfpZh/6EJ
9VgRZwjfItsFS4Sd5yPHTW07pIyUOaJjB4Jxq6WcROO6ALHt3lJNxZ0gglI7zjaDZb+cLRGVX7ws
OnohaA39j76tV+eOYuCm0/Oec2RTE3tQUod3b25EqUMJ6KyItlOqUz0k1Q7/ZT7v6D2hvbcAAxvo
+esWorU6CrOT3bYII3dtbz57QfkjULOQO7NJ0bv6La7Fj+UGj5oK72QxPkfJgAKApFP6HeJaJSMO
y4YzfkvhIaSjF3vNdy+UV9vUmGw496xsmexJ2AHh07CVy9n+GT7HIsPVv411+a2Ky+ukfBMdreSO
47HfsvjrQSY3sRXcNIrnmwC0emPW/p9jdwcWaTUYlAJmtveGkj+WGr+YjEe40Zc+/EmlX9OWYRtF
Z8NoWD3oGWWmd64cFP5JZ8bnhosM3AKRRFH8kDkJzR5GNkLHrTOd8VdAyMa5R55ma+VayjS+JkIe
p8mTh1L4FHrc3FlJcKY7DGmULPr0W1kMrCe6bxPaFV1tzpZHLXXAFwY6DUBPQvmfP+x0Ei/pTC05
HUBQ4wWbMbF07qsX1UxHTa5jDKDiFKP3BFe4adyqo7xF2kzcxdauiFqxBkYzbDmhe5sUY0XfZ3un
02za/0Ah/5u981iOHdu267+oDwW8aaiTMOnp3WEHwUMD7z2+XmPjlG5V3LgKvddX5xSZLGYmE8DG
2mvNOWblQI9StZ6dqs7grhfCHkSaJYEBBhluqJN6bD1LAr+QFMzZiMMTqrKTltVNkEmQEdbE9NpZ
1uA2Qe2ma76PR2ClWlkei35RT6uzXuNSJ2ZwVe+kQal5uppsmTXbrzrZD1r6Vi9Nw827iQh07X5m
lUcNiR5DpSraCUmadrKs7q+vGBuCXS9Okirfr4qpBsjXDnizVVCI2pPpADp3+pepSUz6S0hRJgJn
Cip4vuwZBg1kqFYxQPUenfFZtdozkof50ISrdE5IW4Fo+rN904lHtq9w1DEEbYFSZDCWfO7juGE1
+7oiXj/ouuWcw2FN93apvSaNQ1pEBHNHWwvPEek8OiMV6PHVdWD/c6im9SayrBRuZ67gHIFmDvas
OOcSyUTVCOaLNqJxjkf1DhGdsd/e5fYuNAvcVql1P1Uo+GtkTyN+SBip2EBsQrahbjVpxr6wx70K
ruwoMP4mjO1LHqaOayS8nFwl51KW+0Od06dXGB76moKOt0MheLaLlwbYvaYa0TGzWvNciyIkVIBO
2XM37zGb3etR3x8mw95bCi2VjLqTQcv8QnZ7sEKzm1X1S5vSzCdnrz3rTd+e51j5BHlUBMVcDee4
ngdiC4ooqASTah6VI8krDHPoEp4nVbfcNGJsyFr8GEb2S5aMBBeGMnIWcEEjketDyR5S09LztNxD
RLwpOy4XmPJ32KJtm44J+kGpSw/zY1SuCsEK4AKVz2GNShpDobJH5DTuOyU/RcPS7wlxZ5fcNGt3
glrR0cnQYN0xRHFJmLwjaq4/IbBPj2kVoj3GuUCPUIEmwbYww2QCjB1KMWJMy9ueI0LKe5iwZbgq
gAt2efFNgkLcU4VHhc1YQjoAw7iOICuhAM4g+LoVTN8c/ozbdhFtdSs+bBauinCdXZuNP5GJXgep
2GVbtUpR9iGv/spj81kv1uetuijGBdzRrO8nlXFe1HdvI0D7wGbch5I7f7cXlqkV2IUs/AzwEWkb
6dBIQn+TRufznOxjDFWLUQUT4S9LhKVfyLNLNTddi0KacV3LxYhpbTIl/ORasL3LTTAtWkRrWNzN
sYeo8aTEyo2iQ3hjqOKug8P4q3va6qR24fYxkakQp8it8tAh8YdEeSF2Vmh4u0a53ovb56Yhx/yC
qr9l7eevSOlSPKwh3V+8/++TkAbLyM4p09untSnehR5WqM9NDQU6xiZGibPXYQlIMEGGFbwl0TWf
osXjrk8pbfJM9YQ0pyIAO6S67DEhQm6LyZ1zsyY/pfQVd4NgsvZIn7MG0Zk0NGyteGQzyaxRLe/e
N20/ENk+sWAP5PQIimzaK8P0tPZkxBNiloE9ia9tPlWBDBlWeLY2gfBGPmhl9qKEDyMja3CWIaT8
0eoITUlHnxNWbbpr5hVwChg6pcf5mhIlyzWvHmbgwq3sPIGRYFap3rG7xRtiTk8Gyt0iT37A+3Kt
MoIapKdspuNgmngH2uV9JNF818uNry7NXWPph3IxMZoYh20DbQm18dBZt6glbqei04KxQ8XVW+0x
37ppwg/oSMc2bO8Iw6ESjRYsEZBxhurUObW35tpjLhqatXDXSCn9GLlxzlM8ULRAklHRTbHTHzuc
L/w3mehVLhZ8HAahbio3WdCEdNHU+aSRrcVABhdVFH6PMSnf2xmxxhq9SMrIXarCAxVD1a3ZAhi0
9q0xf7Wcfk+ayRvWtGPEfAVfcTZ5YG9xEvGmu2MxIFfRZ6qnMqIuMjEMaANRZ3lRvHeSFHS59Lq9
QGSAwBBqZa2cCYY0uidh2tFZH1htm1dRe279g1CnEoE67Yn6vGvax4zRNSYZat+Cpk2asq2PSexJ
BJXEnqyHfNFuGqm/JhYq6LBF6Uyc+JMcJYhqmd+aDh+dI9cYZ9IbQzVtBPL0JQfjaTJysprmV1lB
D61aXCA9qaq7yEhUdAj8jwrdZ1derC+aW+j5J2ECK8A79CbMwdGp/C1brRdW1ERYkUKZtANgzDtS
FNkiSjyFY8VXQIpfUnSt8JzTrX6WtfCnJpsL3WQGhtVpvNmqqMmn9W4qea+gZiOmR6Q062N1mzNv
ZfXB6jLnfiJFv5WSz1BUqdywfXOx3tepeYc/4fySi+JHUTELiOsWYtW9aReHsa+/RVYCEb7sfun8
4uuVj9nSfo10Trf3OFP/1taQeqmz9rxFB+VQye6jWKvwtLb1sdBU5GKmLrPRIFCCS8cJdcOTpMmL
Rw1z49DoeyNGravN6c/WEbFROkQSKA+LRqAHadDbHibyYxeOyqOd2R/27NzQg/JFvRSPA/nu0GHQ
WvEJCLdfFb2XJLoAUMlIi1zPsEGZCYmeVhdxoKcqfSdo/cOO4u+ShAq60eSfmMR6hGQkBcCNlpid
PCJxlsMO38TCNFSbKKq1fQ3pme6WeCoJSePYWIEwrYj9uNiSGAvba2oyXoQwrwb9zBYftPnrU+0j
yRYMg8Lhse2PavL5IJRCuqr6fGeNztNmnNocGIo4qZpFeoZGeyixU28NuK1vrYqq2eowpfQT7huA
CuhKIyy/FH6F6DPrU5m5GhdqRiPyMMzQYucs/jMA2Pw5Mj7HXYj6S7EIGN12HTppP0kXTCRUmAZ1
L5X9qEgkTaDpcG6Gtd8XlVruFLQnx6RTEGOZNlOcJD8lhF9ya3kedJODYZxTPToqumpAaLfAepkm
+zGE/5h0pZtxNR/6WiTICleZ1I8iOv1zEatsxh506lsiYluE5+zX8JOZNRdRedBn8tSQtMqEDPo6
8Nqeo7g5YuVk4U5E1CZ22jlXOlcp2egXE7u97S3oKSvuFDa/9Bgar7i4pVm/7eaSuysrUlqwWWx0
XPsWDVq5ozjIyAZrwuVOIYD7oOO6GFanPGq1bO2qBSMRZo3TZhCdogMBtGyNCHZ9bKTydhtwbptc
FThdrVmXQcqYs9N9b4vql9ZLQQQXtxNp4pvrNrSYVxoNuaja78GZnxyS3b1ex6CWzKV+TOWJysT8
qrBBBH1hXeoSAe1i0civF1k7VuFvvYrpPQACyqPwsGE6lkFarqr+kkcG4TzTiLFEdHyMSMfz19nl
hd70iahaqGIsoS3k84pM68CwMi66KnXz/C5NUAkRIkX3gMtm8yxvzpOYtElWtCdHb35tI7dl4V5n
98uv1VEuqbzej8VKJJhNxUGooVAplB7hsb82xxtOUe6rMdEO4Xo7o9ueKuupb+YXPS99KzOfpnC8
tpWxt8X+daBVgWoMz5bgOoTErPmFcHmJcbPZYJblzW9jXEmG1zBJgGPjKqPlA0HZMJsdjgPnz50v
rdu7bmB6zDQzEA7E7erKNLJVmu5slyrSpeyZLDiWyZQIoAENXdjvclHekRGg+tslV4iJzDbUEIOi
YfxtmUpFB1xuYPS85Dp7956TS0vvEkP+Im4JUaMUB6PJyukU0A5E55hQWreTHWQf4pZsZ9FvKa2Q
KvMp/xlJC/wqkihTeKKGVbqEkvG4TXq3Y4jUgll9StO5ZUjS1u1xsJhNdNYTgybuLKJGgnss5lrY
5dBfH+e5IFyRnr0kS9+jPr714XRPO4yBQxYRpHFITC6PmgbGdjZILTCm7brYeggSAxZGPjwh/cn9
IpOmSM2MaJM0JDG52AZYvfER2v3j5iVysDbvJESNxpp23mxDT8KA8xLPEpKGMCZ1mkp6e686TcNd
ThIRo0aePqMF1eQQLWRyrf40MXuqgq2pOq+XSJyQ9cDeWdTSgwZPgT3oEe72HeErXCMsvErO4ttR
MyWRhOIBtTeF0HzQxB2PFEIquT6/E/WYVs1eAbpG+AVhQ4jel6i0FErP7VNOY/11ou60Zxo+m8VL
ebZWEN1EyzKX7CTuYtkuotpRwuG86NGPmPUlMfqUtbmpx3S/PZchprprzSQ1bZsnNv4/pYQlepas
k82RdzdjcSHWcVZ92nb7HOLW1gOaUZ1s/WYS7BGcMpMQUxf0Z6YrU+0xwa2DFO9hM/VrIEaYSM2Y
edkclqK9w9781rG5hXj+jPWBwQW9DBT16jXL47ftGmoUZQqsucWwYlV+RDK93eMwEYwaYYkjFY7T
347uNiOtLQz4ws1rSV85TQpcTM4ebwllhrgy7TF/p3Ekr+yDt5ViYKCtLLOfUSgRQyI+jJdtxLEW
QAlq83GJn4dvY6nINNO594TWDb6c95It9c6hdQGfgfFSmf9oVvmeFNNd4izYLSOBoswvuhU0Gtrj
zT9J4iDNXZEBUXTlZREwAWIgSNckTxY/QKWzbxAn60Kil9uL7pQoW5iRJd7S9cHmKhT1XCJQCDAM
73rhUdxkI4ZWBLnIhKobhtrIp3BrSgfNqlwTV5BfJoDJ6XRykXNhMfYhcVWHvc+8TJaWKdAxO0+1
ftCi6mcTDCCxZ2ZKns2kRb333raSgqK8uEvWgQIlMt/xwpDWXLyz0r3JzhKI7UwivLU6UVOxRXUs
ht9i1UtrgulJumdzFGm7ac6/RA9yGqghNwc394+XCJYOJAfOazvDGizj9RF1ek3rd8AnuobGcSLN
y93+hHgk+schsLupYhNd+OM2wSjFuTnb4dPGtciwWXOPRP3bR4cKJkBWywPBHOo7+HyG4lxXoIxN
dDfrwywxOGtUPu4NGMQ2pFbxq0adZCIGxtOi4zZnC9HsIqV5IMGvYcfL5m/gsDg1/tjBYICGkZjT
YitWcELdlaWNjzb+EZ+oeLVYa9mRCUdHp5LWIHrShDF6TM/qnWFkl5IO8mqUebC1+WU2popXtsXX
kCdXUTmtGSUatW2Qpwmu4pJzh7HKi6zQhhEg+UKBWaqurw2h9aTi4tMShYSh6gr8jvW8rRmd8KWn
KYKmDP/kDh/LOWzngLa4z9tlo8cw/Y8tnspmHiy2zja9XHJS3dakTVrN6+JSbWRYKtjtRoUnyBe0
iRjvCIcDTL1vmYGHBMbEVUcWkuIH6SjN3dA6DopDP4UdmC4Mt0Y/emjJiNEG7YUaY/w003QvTvdt
TSQklZcb0mCbh5gyrv/cYqRECbaVmXJsI+U3Pu0KC8RQXFI9jl3bLsMTM013aiTTEz3wDVlgJ0bA
PupmQxUowhQfL3R5KwOzVEENuV0/RO9i4KDNuyvyQvPbNbqI2ku3mIfW0UoKbBa6xCyj4rOeSYGu
kXE/b82ErY8hdUuEEkh93OAYLYlL8H871J74gcaMZdR2YvbQmnWK8+peizlzVm42JvnlQfdEIgFz
mAxnVmET/1D/LDoApAyOuNsYxmPMBHwHahSeH+dAWXJjl51RCarsMAjMS2FVV2nQYZCYy4c9fW8u
9bDJkJc4fOYDvRqbTapRJ5cYp64Ny3WnrPi6nImoYiEM6NkR0Yav3ZxkK7cKaUPGrENa2HC7TnqG
CqdYGZijlQAxH1fZovs4Uu7OU/3SsySLzkpR0Y9R6kPDzshyEP0hHv7ZNtD92j1q2vAywj10VY5P
luXJfmMshYxLiNpBjQRoeprJR24Q305sMCwz+87q6rjkMiWgue50S0h9RaMeddmvJSk+1Jglgunc
6E6rzFqHZEu1EGdImHSSxtdrhFxTbp6TUF6Q1On3hVB85NN407TqyrwmudFtNFjtig6uEOKpOqJ4
N7gqac76I7eWaDH1Xb7SfYNJr3gyKZ+b5KI3bXaeRnQxKVLcxmE9Dtdvi8IWbQ6ul9IqSwhd1Eny
WrwVDW4Mo4UC1Fo830yOCFcowq7M9DfxUExSr7dEbKG7kEVJz/O32dD+AI6U8SPtO3dIeMtW+66p
7LYNJLmuuJOLmdhG3klMBiCNwZMS9f0j6bK/NVA41A1VyesGV0my5ipV46O4bzZo0GncD2cIVdjI
xRY+ZTpkEbXFljP/rIbXbQnd1rMyfU9MNgVajZZSf82dZB8m9AfMcRYRq+3VYvYasM1/B0ftE8R2
Hzffoz181A1zdTvlmOUqJRtZjZk7WxgwtezS6UKcxEKzoUIoxusdND/6r+9id1dGzsFOiN1FqKOV
Jk2eaN+sF5WcBfAAMHYt9MuBXjtnSQr3hZL93qAchcQKV4jWNB6CXStEH1FoPzk9FVioUYHZLOei
+2UBBdg0HdManyY7eUNxSHNv3m1tzppRj4ufcO+MVnLYwFCb0msiICviPrAJB8TwLzMR0dpR9o3k
icooHMKd3mTfG1jIMLmjOJXmcQd+HVL9O+3yZwEwErdNuUoxaVQtgPnuiojyaxvXofbbL139utrU
QVB3atgugttAl1NohsYetWXHZDcWF1/bV09YNI/bAFixmNgR9rbTHecOFuCtoK36mDJYaiM07334
KLZP80x5T9wW+lRhNxstQbCiOiyExG/Qi6uZOaq7ltL31hxWTWEnnkfaUzA+TfBmlcFxVzqU8GCm
0VgLuM4YoZNhPoepaAhGxG8Ec3I+MRgdXWM03aJTKjGIfxhi1LPi0+fkRtfDALLo6wttwovQKuFe
IFqFP2Hbu1XSTVKE/moz08zNxMAzYuH/ahE+IszWADQh0U328Fn3fWq+KipLMmrT37GQ1MZK6zud
yoiUOkRr7QebPe0pGevXXrEbj/EO2aL9DVozhPACJSZ2abNAIuH30wluJjUz+RmLHHSARPNTtNer
7qnT0Vxv25tekMa2MeowqF+GTp77YHzlxoyjUOAkxM5GdEcT7oBlB49Bmy1siWzZcn5sCfuskILo
SEPS0b5dBvkaV+RfjBr7M91oTtA6WUZL60NcEGmBNE3FVyOq6E0Al3VUWtaa/Gpu05YNRSH+0FhU
AP1wKx3Mtij9cLahhCjd/cbvylZu1+RGo5u32QGqsPsYt/om0vCu0mKu5VAKygXjtMrIyq0HjJuq
+SS642tlfZVS+yGIVmLPyODjGU/LgRCPO8EUqRLSaWh60ESmZpx1EZz+CLb0DRchPkxWcpY71pU7
qOhPG/swF2/fAfAtS7LfZHiIO0GjgyRS7EMNmW53pon5sXVZlJmVI+5WNqLtM+nhK8bTBBlgQsAG
H+GyZgSqpgThCDFPVYUaAxREMGy1tLx8yUl6YyywSSjFxnO7cldB1xN7sK33RI/ipFG95HrxqYn+
qfiU7Xq9FrV9InkHfZn5WUwNNhkkujJpeYJ5ZOlfajLfi8OjGWYWxIw3We4ZBpichxwNkMUi0bmx
qA85pnrzgIWPGzpjPPFjlRJtxqWxa0RlJT7mrSIW7fRtfz1bXPQbrUj83yQ4Up6Ituu2A+zBK+A8
zs6LWCjEHRzPUdZD3hvmFJFEnQJlI8MIBy9LoeQbBfthdg3v+JJ/GR0Lr9SaFNxwavgkVlFq26J9
D+vy1pzxqwmV5zqguG4b+2G7k4yofMAdyZTyzPfTmkqEU/SXCbCwWIuTHkYw21iihmtWDr/EWrPd
+41wvdEQHvnoRPUlECi2ATnOTo2SnxAOxs6Qk7NSwzZMyvqtrx4XzXjaCFKi6DW19T0vnTMOPIEf
JNd+jaLX/kbu4l+1pH3V93qQ6QCh25oDKqqK7WYj2bhBlyVAEmmHolQV3Qv1pgOWIDJdjmk5HbFJ
3SLRf+kmZ97hrn8qp4e4YJKMJeKpUVWNQWLK0pW9b/WtVOoSMX27pDOeq7aZ/nTjFIVmgGHgbFQj
7Y8K8v8Tjf8fRGNFt20En/93ovGx/Eo+yo9/Ao3/+p2/g2yhOAhVHHWXjCIO+dVfQGOCbOEIW7ou
Ewpm/PnRX0G2uvI/SR/lqrLYFeqmbgMa/ptobPEDpIWaAxzcsOz/DtFYc3TBLP4Tnnr8+l//w4Aj
qpHJgFiRYEmazv+eITuoWHNXukxHMsFXfdjn3FqZeCXFbbgInJ4jM9cdLGJ35sQ30xmb0QLEblGK
ezb5Kjg4fU8XkomEjHBD6kvgHFOO/o5Ttms/+q6QgDWpv01qZk8vlXvI8vppBEvRWFgHYTEmaITs
/lxVTO1JrJsRaFSRO5mxjEEmEeDZkqWq6479/Nazsl6IbN/Xgzael4k7KWoeZhwNIwyrHEQr4kJe
H7QATI3j4tCYribhr5WvKDZVT1Lp7jdN+ntRsdZIOubRDlUx8PPGrfvhQaKH3gqfi8WuwgsLA6+u
mA1q5I6FKkaWmC7bYljvlTSTPVLQ1CYr5NxI4JY1u9lX0cQNIWTRG5XqqnR+21anOtXLL2qwX2le
uFYh069f65/x1ZFFXneXnwehmaVCdEjdM3zSOaz9IiYkptTQs4rwZOqziTlDMQ5YYvzcmTQ/NEhy
wDJ7lMePeHC+Mwr7RrWYm2aEGCq3cpSre2BHaIWm5sXA/AYG6UDgS0xcLHGiesowc8B9lSTxHQr1
3Fcr/Xekx/1trJuG2BE03B/kR+mxiJUITCxhdVpRU+wBZ7FjxV/U0rlxQhKfmuEn7W8dVY1epxnL
YTFhVAXKBr3fsk6TOQCk7ePdjM7jRi+GfbFaD0tSqy6uTfOWIW+W8oKjknpmlk9+t1rRXUcKOcIb
6UGigHabKvsyGyZ548rYwDGcxk2lKdonVvFQjVW0ixUFF1aSaruU/RGzGe0egWnFkBxc81jnn6Qq
iIF4DYCFaAFaFKrXWRLxHbb0nJSh75Stdh/HRN8MY7EEyRKV59HkTZcN8JgXcIVkXeXLA+QpxdOq
qTuGFlhf1awvyixqPG5/ktYMRJcYkKCW6bxAKbopHcWBaLEMfi+bjxP5Za/oRGlGeXYeDR4RlnoQ
ytS9Y0T2X9kTBrjG8ECsIWfmhHmmwuLbS5Ch6uoRyDBztjmajmrXUSBaxPrIhnkwnYWJQVY2AYEc
skEHr9Sk4RQXOjOkeL0xjXdr0uenYUSpGbaoACMV2gKGP3uQZG9RiWGOIFsWVXNr2Wwj5xI5/gA/
jArGuihVFhgYPMD5sH+a5CK+JHL3AQ/rdegW2ZWoRixneKf2uQVkg2kRYCVU4/pBQsB3yZt7a6Lr
kaXxIIQcKANHOfVG6zuLko3e7IXrqO4V3dLAadLZz+Mg68ibddbiU8oyqmOJjMO5Pagcb18dYlYa
tlGa0ZKVxuitRMST1SMlpgK/RknBpy366pnTUp2NwbzDYh4fKu7ObOJ6M5gSdxJc2LXp39KlOacD
hKecyIfBXj9LQhi9ZDCvUVqHXjnXdTBF/f1gDN+ZHDmupFKTIg7wLIOmSGgNEEUwJOempT80V6T0
F72vYJNhddyttN92/QVM2E2kyB6RCDc97CmvJEdCLtZDRrIffvOVpM+aBUg3CJpU7JXhcXqVNDV2
NbOO/ZyANUWWcakqlQTwDtndMF0II12OczkfUmSgpKyacPLK5j7G1EavlvYZIYy0A7WrnrO0J44m
4S2KPUgjD3Jt/TLEBjFC3TlJr7k6JAFCvldJV/UdAalUedNSkj2i30sOiJpeW6K3jNQHZ6a6kfuS
NcKsnmLZeYun2fBLZUQ0oY42CcHNB6r1mzGJJ3Sf1Yu91NahG5E2x1l5aKfkW6mq6d5xEIrqq/1U
jFIY6MR4PVbssSO61nutiu7CdXiYkwIYqgmeSGn76eSwjitD2XjZjEuVoerOsX8iJUGHqQ7PdV/o
90byLdJw9qZgckxG46fSDJZBH95WFE7dar6B475Wcv4gzfID+pEvnQ0vDOOCljbcOcQ3KF2WoT8t
860ilC4KrouoniNXlerRt21SZeJhH61yFqQkgdbyDZLm+nZQrOcyVtYrmxwRHh1Le635Vcp6QiiJ
dNEyRwqyav2Ym7Ter0r8TXjafEmtH2WNzGPuHEtioT3bxMhX0wFNleHe0qDpNuutFqbrgx6yhqpZ
6A/zoPIppECaCTTcNV1S7ZPJuE2dhX0pAeZIUPIJe4bd+VCDNQBELjvtxwi6iirJ8i2gYtQCBgGe
qG08aQBGGzN8udBe/Qj1Mj1ldfaCjpzYuhrpCVTInVHP9UMx453IwJHoOquByRbfTiLj2jbl/aQy
Xik6aDODw0ARz07ud3L9XTulfGkzNAxagt8PlOKH2ZrtaTFSBAVqem1CdpahrQ57Ay3nLi8jFKph
hylfgwAfOqSCytPvVTNu5LSRXjSz9Qfd+Q1HG7F3Yxt7hD51wI4CYzEeZ8kwT0rE/TZx1q9sHH6n
y0BctxhFABRbzixKpxRceIhX91zaxuOSOjMeBfTRughNGlYF4nXfPMkZJY5UmCMm29WvFbb8M7AH
j7j3p4aJH7G4OYAX7oWIO81AreBVR8pTXNOwINpv9Pp6Tq8trY3UlMzj3BaZF6fx4tZslple9YU3
Kz/q3AL2qc2r1cuHaIB+ujCvitceyGDBDbo5OKuyHDItmtyyNqm+NNnapwM30ihGIEG24G0J+sNV
lreuZUstBEwpaOUr2T5eQf10JpniLlrYq6igzm/6MV+O1qgS+9VharMG6xqNcsyYRFL2DLEdwBv9
F+Kb+dLAvETyjinW4C9Jn6rGweZAj2i2hiqolOrZ1Jt3obE9ZDQsGHIy2ekdBBt9/pj0reaxGtoK
0qpaKl7jpNEDa6whLOd1EI+IG7HisWbXs+Sr0vo76eLKVdLyhhk2/RCjV1wl0V+wUKuBWifUbxhJ
25cagI60x1qLjLXHVqHUih7YPczVdMx9cIYEnVfrJ2lX6k6l0tvlaDXZTEZebRWs8HV5muqs2aMA
oM+0Kr+koe8o4loWtiwClpSDalnUyHUS5mY9dLVQYV1TGvbRiJ6qYZRv87kJ8kpDzjaYA7G4pDyb
JYHyAxKJSKIGqdb0xdYa0uqKayw5j0nWS0ctYcjAbM/XG3RCa3cuUhtb/JIIS+WI6NGIiYp9WVno
Z6OiUKqmwM7tYCSQjvDvVA3aKpUCG5sP9OHm2LeNeuxDOjVFfZPp8nssyIkLVT4N8slBF2kmyzmM
jWY/S/KJsN5HLG5VMJfASXca/bqTtcBRdFR0iz5wBVoGRfyFCgj+Yt5CVB5CMrjjp4Sd8W4Z29HL
I4IC4eW0ld+LZG07TPCLiH+MyuxPASmGf32/PUiNTShv+6BNjPB3rW7XpyZjMeV3Uz+y+HtxlmuM
AnT0VfZEIu324zLBv2EM8m0zYMnlLtKctq/+07f/6bF5VC3MsYkF3pTfzVt4zHVhQloTz/effmP7
/8JGoadtzgNT2UESzrr/838bJLaiJfrX9z01PJmm+Uq0279+8o8v/36JiJYBvrgWlP6/fluSEPhG
EfAc2aaY+vO8/9W/Uolidl71ZLpcAiQ1mLBuxDP/4y/YvmTcz+mtSdB6/vVjjFYm8+LMdjs947gj
sGvgPkFCEKdCSyt5t/2gEmfA9hVDRlQkIbezv3/Qtiw3ljjLcp34WqXve4QdK6dU7GQph1lAN7d/
wrQ8VxTzON456GKp+8c/22OOhtI2KjN1V5Tpuu+H/KDm9l/czSxHq0gWSk+NruYro5AmDvKCzAhx
QGOwUW4vIu2dYi6wnzIU2r76t8d03T7I6TjsF4u65awylNjrTnnSF+Dtk1EvkAuBUm7AURVPFq/D
XGwXl+ivYnL5xiQhWLOKEIuK1/n7n0W8YjUp/3wMelyQW6ux31CWDDfKU7SOUhBO2SWxAV7+/fg4
zk6wVOoFBXEBy7Jmx13wmtsvgUx5iJWyChwMOYglogaw6PYTASjVVGxL2xuuxWf9b6zUP3/JsgzB
qp85oy8bkFW8gxz/855hKEmjKuTV7St7Cx4V3+LWVZE+pon3d7pqq9fNafv2z2Ocd1447PbZ8W4J
1tNdlezuUhggpF5LevAqO7t9Tsu2I1PBnwKmyDvr+jqfsEofl4DOrmfswfV21mEC+GEEd+vpdQr2
vc/wCtioX4OGTy9O6CvrMXzcj9mpuOS2uw8fW9+4R5cTXAgdcwcPOcKy26+nzjN3rf9LvNiFxZlk
2Lus9V5T272QqXx8LS3vFXSlebt88sDg8YK0dR9Rw67Vl0ImefbIhb0vLq/hI+GdOwodkR5mu+sp
OVIF3/PegPfw4nuem3P7p/PKXeMpp9VFKbvD7dTEqJi82nnEA0KyBcpSkBCDO70lzVUvb/lY1mLf
rXeV8cnHs2Syv64wPN/wgAn2120JPGpNeuAhp6bze8jc5LYj3RXUEd9Zbpv1zrSOYQRU+CirjPKq
G147vOZ95OdU6tPdRNYnWhofbCU4kzw7EMoy/jDvp2dB61khRVXx7OmV95FdBnvP2yBBviWUFaRu
YHJTOMLZL6kXd53mMtu1I58v+NbRg3o9MmRnEpoku77w9VswC/JEuLEL5pSDQElgOkyMdsMnThKV
nj0IZPOgvI9MeQdWKpchQxh5bfY4gWRsNJewrCRHPHJD8S9ebL6Bc8dRqN5WPWD9gFnEq2OKZ2ie
HE1IX3R0ck++XbmvXQfiU5Ijp8UuGtxy8Yl/iVCbRXjoH+3bBqfRbR7eccfy+Y/+WvnqnvVOvYdD
QiRRCASm32cgAd3kRbsl2xvIpEt7Wn8oryr5ydf4BGFwdyKVZnpih0nLdrJ/y5/ycIAENdn7+Ld8
lyOhnrzxG419+c6nUywv4QOrIpkRN3n8MfhrED+NXpK5y+9D9yQHPi317lIdk/baS+SGfteVp0pH
qEQPmZv/LotrOhEBmL1g1mojnIrNVX4Ydo6XeMinf8JPikWD47W6N/U1Vs/9Tfmc1xfp+KNz4TTT
r/E45/e9egDYUxwNVgxisiySTNiCxrPXhD0SfM2jxDHyk/Yz/2i88111ST84BVAoBLJ11JXVS/3h
cbwpvurEbV+U9GijWdXcevE5TumLWd87HcenflLIumzuu/IXv96TAAS/AVXKLSnDZJ1z1BX22IU/
z+8SOtjllvORQza4r+tJ/tzzw+GNXsm7kh6wDLB5x8jd+ZxI+Xoof0g2R57UPZBdWpS3vHa6cEJ6
+Q+Hv8YBz3VTu7QQ9frKyRXFHrQBcaJxZO3HEnfWC38cT8kFEXNgre6hX/xGF2c0mRiLFHDir+u1
1EfgIzuetMQgN511KWAxWNQfCYR9P3xwJuOjUxUCdy5xdOWkzGGWMgDVAx4cEFTU5dnuTvn2KZUZ
4c3PTf3k1J+D9hU37h6oZtMeq/ZI2oJFY6sNeMokvUjtbxJEdJ7AsB+1NijUy0hxP+ZIKZS9Mi0H
ZfjQwjuivOFlH4vmPlsal7UClYEM8AFIuVpf7UccQQ3OQzAhuykHWje9Ik6ns3Ic2YvHyp6niKuv
15Kp7kvX+VFLIYZyiIWLv5mxJdIdnCfoYDSXKdmnreyWIEMRud457/YtRxjVNJ/r/2bvPHYj57Ys
/S49bl7Qm0EPijZ8SBHyE0JSpui959P3R5W5VQU0Gj1v4OK/ykyZUJA8Z5+91/rW6Hwmjnnt7UsS
37Rg+eYJJiaF5YnHhGUBU3FP13VXWFeUOJ/KIwpvsLcOS3l2WgtWTz7ichgBnG1vW7tZY9+5lfgZ
AULgb9bVmUMREPecVbf80fiDx0s5MSzjJObLVGOAjSXygT4Bh8p34W9Lo+5j8zVCfPsWfYKO7K7d
oT/OgWj66l2/GmdmOtwnyRCgc2KhVw7chLyS+bC8YQG88B7Qd6OLEazq2yDBKvDC6+JPsh09sXIm
Jy5caY+8W8bwzEtQ+WQNLrHXc/Oas7/4QMyXb1YfltKZZw2un8m2GO6kA5mp7Byg78B6OvW2apYv
LJaDy+F+QN5pE79u8zsYAWwT/Wpi0z9w1wvPah+UP8JHxeYu+OOBi0UbR77qEvE3XrG3DOpSu0g/
3tW7cP47h574zVs3uLwKhNU8STyO27dPX+mksOxqyX4NefId/pWl+vfHK0UAX7k6oaT9ND7IH7KF
Z+Oxt6c3dLYfxiPbH9fRCHiD4s/pmw8CCCLttougOoHHCxyFfZiNXeRCbzuhSqqMLR2AFSB5srk3
lPKhJpjZJKrbZTNbH1euKLcWr7W0E6c4cbDndoC5wuVQeLsoJbP99is74vcndx7bBcFldn9oiAd3
zStXyXrkaq7sxJ2/OtnJeCz4fuwHwavxwTHsBLGTebPLp7MoKIF4Fc7Cs3TgIvG/1/Rldr55E/T7
7HBdeJu0M+84H/L782tx87OFwhXlOdWOtRczAbWlR7YXDaxc9ZK/yHcuY3View7vxrn3uKMV1qjA
SlmyeK+MM7uf9shTRrhj5KafcXmUuX6OTG7HsuMnAv2O3I2zyIueLO4ZbhbOpHwlSyV9Vp9VtHt7
54upUQpuaas4slRGe8BiyYkLz+KTv7AMSgeePOYlJ34z1gDYRq52fue3UD74bdA+sIfyzmp273WC
z48yPt7bDmy3JxBYwY9ix2JBjfBCu8V+iTzjcYDuzWPEdcGQqPrxJ7b5jn1yD5rOZZXkZmXmwwsw
At7honWVR9Z/vmreblJ9JozAQ26JJxDbcudxFF8BfO7q8KH75rEOjYCrUq6EPzlLRtng8aOtM1BP
PIhuL5z4ygUjvXnf7lLVy6VA5kY/KWIQNnuaxjPFgupPDwBkOHNS7UU3g/SlYFnnO/2DmMbr8My+
iTLMbD5aQF+aNj3wFuBUekgXNCrBgBxwP5Lj45U4XPdbT5+7voe8AGoQmSqzVaMFaHwWbgbNwB3k
WEeTDrDjiKk7j/RK4q7j89rBV0f9mMcANRSO8PvewEzgNqJTdw9ti1PnqWZ8kMuml0qOdv407xzS
EazbLA3ztsjJkm0504xz9vlhad7KIgAKlXxMXHiRboATgW7PsF0n6D/7fo/a/7S9+RJaN0o0P5nu
r3lBZ9GnbEJcNCAhPsp3WTrpxZUlyqAtMX3PB2mhg7E1AWqHicg72+nEt0Fi7KhIfVp2tbnxCFgB
q1i9aGfdOtRcRAYiUhBCyi4v1uyp43YbmNW5JpKPn/QcdVBfzEvc+svyQGUuToFcnWNuVypirOOu
qJB+xGHbowZZb9FZqzylOMbFX5Oz/gtbq/GccqLkBo48hec0chn9UNNsN9hps7hT639zz7KdU2dz
7wKTtdzpoVX97n1cHJj4PTloxFxrfvO2DHtxT34Fi/mwS1V/xiKOEgg+hUk4tD8/zuZFIpcV3Zbl
6ooXBAGLXN/eBGRGPnda9cZ6xR0wiw7KZXH2B+jflEORm9RnFb+uh0uMWA9WAZaVxUGSKMl7hoKc
MKhWZkf8YwLLRN0mPk3jkRfMiYN7KwCC1XHeYXuldkNjbYM1R63B0YACGP/fsJMuIGipDXLqFArh
iQ3KUc7zspNhpp6677n7KQicJPWYMCyQpLeevL8n6YO4Q48E1xBAKNSX9oj1xqQ0ZkFWIaRhhKXL
novzQ0NHugeBanxZrcSBP35vZN1LP2EBEgCZJ9Y9Tw9a/5IFfGHEEdVPituKyZmm7r74QOpIQAJG
s7T1YvD1vQMYOz+u2TV5FDxqS0/j5sKTxvmLG7Bv0X0mJ6BAgnLu3lGKcV+zkVK19jd9x8gC9+0g
OJglLqgKv3nkqhTXik18CNNlXDwomXgeGTNQyFnokPd0vmbbeqXftNCPjxyQmc13/8M2ZRyt0kO1
LpxZTLi4sRr02blKMb3tcIYX54noLZdhZ/dIsMmKjj60mwOTlo3x6Ys0ECldCsFZgQyMnqp76Dxb
pEf4YGjX6nD0AJXbAqQeBrUXU3kQ35GBcgvNPMqFPQ5/kM/aD40QxKpfCLRj/5jxQw86eniZmHRr
h1R4y7htWtLgz0Jz5G/Qhm35WbZ2WUo/VFyVlR/gzYywEjx473Rwg73O+qvrrELvg0b4dpBWB5N/
YXqUYhb3Maepw2MfXy3xk4E6v4qObLXcRVTPuovsVYd64phPNyIp/PjyW5jAZ+dw9EHAA3LAG3CG
4m/0vDyw4UHDgb2jQpOjsyuTVhLtSGSR2XULIYEpe0oVypBAcEgMo0l/G1Q3O5Zsg3b5KpCpTaLF
U7jj0I37CkoaXh49P4ipgRoRvHM3Pmq3jsawSogdYfI8SVhquubDYP1pPkYcmH3EySl2Ke+Fzbng
aLfwUS9s5Q/gxeIl/ABBQkfEbmE13qMz/V3tZgFBqb9MwqnKfQ3hl2HkXUIeNAJ+OEsf4cm69Y3k
VL2ZcVuOuzSd2BW5zOq4R4sjn0JSb+7zgfWHW8GA92tzrXNl1xgnrb+0DNrbI2kfifYQ4XvO3yCz
V/ESxPG7wgugo2ujUixUZJc6ooOT1DntNf9eFXd4LN+nj40/m7jswKySRxhubnJa3CW0rUN3YleG
VQo+sf3i/+MrIP7n/oFBDNp0gtdoRuvj1RovyB5C1VUnB1NBBDznXECm6b2GThvCg09WDMKJUsTx
E34DB+lCCZHE0U7giYLlwHs3Nb0dfqz+fNJOMaub158iiZVwJIvMjj7N4Bzt1icIFujxLSKoIt4R
wEqGi4sC9QL2fy8xDoCzqZU57zlr/NkJ5oNIg9Ct96pTfVi+5LNmspl7zUtkuuZZf6bJ4iHiQ2KB
FJj7nRSKHng+an2f2F2Jxh1zVAu6oF1zvtrFPiiAOXR1wW7zc4Km0s8AS2BXuwrH41LsGWPoj9Gx
CaJnediRg5gFwD41GnNXVlP1neRifBm2sisyT9kpbnGzINvGp5jlzIVlLhy1K46Fu8yqQHrebj5V
WLOjT8XGrjCCKHgD2crwxw3fm0Bs6AAEAO8htgfqadhvztGHe3jR3PhkXAVaCrZxrbzqiHJ7vuMI
FbyYKlQ+FT8zx7sr8JL5KfFyX5+caH3T36OP4bkXXVIyUrfBHLdj9TlzsdL1JKJH6J1mttlWX6Wb
Bgn4vGSXSj5Wptd2dy50h7faAWqEFZhASZ/R1iRAXEaJQbEVVGd0v9uaWEHZOSgXECny3vC6t/SV
VVR8Z0IWBb8ZF/sEX3F7rFR0GCTeYT37qJMnPXF5iqVboz7AoZIQgqp7U/qh6jLbHTWC2O5TmO5U
3QWxdHRDRfudoxPbHxWCAEGD2qxC9NHOiAqjt+3/Kw2hN0WRm55MD4yKh/Sw20OVJflKPsIfyOmr
8FqiPQxIjvP2qju9M5ymNwMJAjWt+VqckqAgUHpIlqB9RaNQRZ6aOyOqQ68WjgyzOFUx0mHUBuBU
t5GsDo8qlvuzDCeCwQzgRfhapQdVvxx2wJhbI5gw7qrpM+UmJ/TlLZPddfEo9dFrWw+r9EirX9yX
25kdJYmX8EOgsgs+3QzhvPif3AUy8l92gYCxzZJ+YLYFsODFl3g3/WH0x6mpxNbD3MSOnqEuq3fD
61/JjERiYScvg+FHmG/PlU3EN6t39NwzGrIVf37LfpLX4QvCfkX73ZW+NbonrrXL0IVbTrjsxe6U
LR/dT17XNqC2lHXcOiPuLoCGPUY/yCRZ41AXUHGA03AZizOAkjvwScz5dmXsNXa+Z8yEPoj2AQog
KgRWeRQdteACqbnHmdMFBIRoO3NPkX9fm0PnFLeEOyOFl/RZPbYx6bGIcY7on2gOWZf4ig0Ja1z+
ii2kmwiwIP7EDv+kpeRl+8IEsKloisPbWA7ufEjeB0CpQaRsp5f4ZYRQLrva6qQ3ARkTx2erea9f
aKl+9+kjlZYQFOrD0LuRerGqgwQtDeF8X61kr7sZ4RsQfPGL76eL9Gq+D4IdNAHH+xOPJGyHe/+q
v8esoozE/SpC8wxOcN7hfMoG1GtagFRgIDHP5hT4U1zk6q8G+L9XT8ptpp54Bp0pj+fsU+bcS1gJ
t0hlS37CMxi2HkOCivHya/1Vf0GMPWuHlpM9fY0rcgHUAkpzJ7EDsasz2iRlOsrfFCBEQrX9YF0U
IhE4UGDHNAPtOtePEf2FQ38QpZ/w1H8lz/Vr7W1V2TV8KpVd1EOswBxgSzO80PBv00GCwW9SOGxJ
Ofxq+dnEAvO3t4GtrbvoSGvAgKDgCRi7bY7o22XhyBiMX7292mC9MODuYoZux3nX72a0CNjWnHHH
ShI9Ut6eIQE09lPtk9pjvK200UgacdcSP6I33m/WJfpgXhUbzFXfxTs9thdyJXAUstq+xK+UUClX
mR9LtFvzbD7kll9RAxC4xTr7aly0yqUvflVYyTPbovlppz5erC4oztrr/AfBavWh3KrncD+Qm/ya
HOYn7sS/TfowlgT7kLUeHYzbkyrwu303TvIs2caFMO61c4RLdoDgwo7MrRA+5G6/uk0w4lt1oo8C
yaJ9zeIdxC5ZfFuPuqMfKM42v5j82E/hLpv2/ea8EE69ED1E2/A0KmbO/r8fTjBU4N0u1JCiYfnR
VJGo248ZMyPmPrjEDQReI6OPiQnQ799ZTXKs0fEE2TbCirdUNyQSNGTklpZkuk54qP7jX4rto3/+
UY1GdA/iU09QntNv07nfr//9z++n9uqW1LZkxGcoc8M68F+/PpNbCUbIIRGZ5PQCSIbf/5Ad0v7r
34X1RIkem9qnhWbI0zkOG0P8nz71v33l75drFbOif363qg0rP8+6u6aRlxW3scegdgdrszn8/ofI
Yn7G74eYu9Ao/n5IPlYnQecpywDnyvGfnz7+x8v8599ZkdD827f4/cvfzynyNtmx1ZCA/u8/6vfv
//nHf/0oLmLR+W//kqkY/JuOremf/2AqPT/k98/VRF0m1TVone17/6cf//trowiFPSAsPFZdRAHJ
M13U1uihjKL5tfVwk3LxxxpbUdsUeCeanaYZMXwmUwxkpTlHBTOvJKV3tSpPUiZQj053fHC7oeb4
lynqXhh7zR2QT7SwE/qerV2PzRsm7C8z68+dikPUwIVToqPsRdpogoWuVnnFvznha5FA2MAojzcg
Ewz2zEHLC/HBAvacpGYwFhLZm9Wo+uMIRb1FVpCFhrVTNGSycfZKRNUMNkbb90u7nwrxqf7V+mTj
zLecyVOUWAWr9D5N67EIKc+g7ZTj4qbSDgO6N6vUlk32kBZvUUSdQpcDMqCrmdYeEgOl4uZ9mfLW
t9qE80pyjbvCVyWsjYpCJNynaIJSGBrURSkpfUULAkr4FPX1sSSlMoy+plFhFlRybmbBseTr2hLK
hUbFZEqqYRYZ+rMxEK+jrzR1QuNjRi6K57Z8QGoWOVVbaxyOUEdyAmD6yi6iWe9RhFivVmnoVNMo
nOP8MoXG36WfZZf05T8oSc5iZLxFGRJWeViDOSNP5RBN+Xc5tYU9lStFQNyhXx1+4tL8YoxcHgdR
GQPQAXEQJwnOM9zjSBM1jeN0LyPT7ctXY0mZlUuHdgtHbPR9UTBnWcPTnMi3rh0flkW2k6lFHVUe
loyJUFsiyur9os+cdtKpxVjuwxZVoyo/Dxbe1CddhRZRGdCctTWQdPMY0fPstQ/epq8O0Z9k5VdJ
TslI0bGS4StYpciTydit6XoUvGdKKv2t0+Gri8hpnVfMECJ7fIvIhXds0Y1Tb+BAFVotxvKAA6yX
YN4jnbWtRiE/AzJkVKvf2BGdNgQz3i9vRd3SB7UGuqlKjs6o/AvDorDjQThOXeXOJDbussYIcLpK
tgZb3FS3OTWFZZoKyz5u0j8VSCPZEN2omJ5rk9116TVy1cdu3o9ZeiKpEdGuBhOLhEa7EPP6go/v
HSQefhHZFPAscZ4s5Jd5kKo98EdMcStLiiyhlelI+zZmwUUb+M5Zn+kT1GzArUbSpgQoqn+5kzxJ
6l/IA/skU+waMpUmtBQPmjg/zwQAjDkGTb1BuTviLJbE82JEdyMuD4WkkM5h0f5QJvk2v7QFDZ3c
GmWIa51XQ1xxokR9VgaTmBBN/my+RcX6aTKgtlnF2zUTVR4by1HWpNCfGr65tSxsXmN47LVktAX4
WV6sHaRYuKwi4EVNDS+IX0lH6f8SMye7IYeHvNafUZPDP5RR3y5NBNhP+wRBj5y3oo5mIraSP+EJ
rcjUYqn+pEvhLaEyEHBbmU62XhA/Xwl8ov5oF8tXo/AnBIN3moY3TWKZa8T5oOW67kkK022cyyZq
dKBFefGzxQ731sQubpqPbdhRZECcKccftVvvqJ1JQoy2cMIwgY9VpUdd716TgdNFIU9k76DoZWLN
sIMcrMyrX3KAg0GvrZdaEF5ink3eXe0t0a3alwQ6MokIGXRhVqnDSBvSj2WSXscY+Zfc9lEgCpyY
IbtjTlgU2kPLRrqa9kqnn4kCOuoJABxlES9FnFOpTtFD9Xds6z9hv9nfGUAWBxLXRbdRgeXFBjxh
mbRC3eg8eczptWnyVhIycQmX5GCZBCutTD81gbanwNqza/OQjtmcPMTEc2l199yA2eU9v6ytjFEt
dOchZWoqiK+RSdMrs57CqcGQtgZCXT8kqkLvo2RjaI0VJFOR/KjzHfCGClhNxxxRxQ+yCple0XM6
8rhYUwugkIzC1BG0EUWXjpNJzXpHHPNvAecz4ur+R9Vpb+GS20dq9pWxeDu9En+Z7ZrukQbPR+LW
Dgvrd95UFVATGJGsSYvR30EL/PSJDNOn3+zJEWp11ZpoQbALInsg8M6E6gwAMvXSrnnL5npyur68
Kg8KnRChRsFS/NUKWXb+6CrjgiZ+z/svPV551EV5ggsklo4EhRSh/kEuHoWwvURz011QV2+qUhrq
UgWHRA7bXTjlTGv64kWIhy9NVgjelrdR19arU1sXkyThGhVw/WaZnhN9JXWU2SSyT5kIVqB4zD3r
BQG77Al5fRBmwwjESmUMnAlb7pSFA4QmiIm2d66rB6Vk9oUUl0T3cHoVZ4iuCemiLZ50p5zlDk21
9ipCsYE/VnLXDjCK9DZ7gufxXY2xV3XDwYqdOaJZW4MkzHPEJQbcRTtddO1EALK/9Jw+YzpiXlVA
sxnDHNqeWknO1DmKchCGk6FgX1VExgwkDqA1AQQmkRF9jmg5WgWiT0NZvskraYBd0zIqCMASRhr6
mXkpBhKYAXwRyDUzJykJcabSkWi01+Vt6JrOH1VxtfWOFoApH8RwZUFM5tlNQmJcWil1EsRhXjfU
36Rc7H59Uv/fUvZ/s5RZGtT0/7Oj7F/a7LPsPrv/Yin7/Zp/d5RZ/9BVDduMDPxOlkxD+w9HmaX+
g6wCS8dAZVCGaxZer39zlCn6PzTRxJsmWYqiWUD9/+koU/4hSljQsJMphsWV/n9ylMmS/N8o8JLE
twM3rhkS4H9V0zfH2ffnLSmj7n/9D+l/Nnh51VoGaK7lpoljSLXYz7tjnGiwnoxkP8gMgCZd/VZW
3yC7T5H0vW617+hayX4du2QX6cvd1Iv3zqJ211cTZmfVsCsJ0bMlKecKcfJeWYfZk5VEP8SA5s3o
PIiQc1IZ9XUKLotOvfEaLekcWMScxWrn1pR1kHMJ9dGM9YyEM519gagOm2RgzcdlmZHEieIlk75M
fB0pXRixTLAyb/l5Pak1RPUorKGV8ZONin7vUP5OskqhmNLR1UCIdT19TnIfiApbVBuDKi13GV2d
pFJoi7roGUv8oJaWvM9Fr82Kj31bx891vepHszEXd2ggX42reinMaoUklkpu1rERdY+xDhBTMFPO
4UZB9Vpl1q7KGSxkLN+EYDysmgCFkjk5pv75qlVXSzIrv09ZlS2xkBxZ1VF+FdB/oqH6SxLO3xB/
QdC01RvWIYA/E5MzCv0Fd7JDqJqIjGYM7Ys0snECNqmtkF5e252huhMllSpI75eXqZDvhaArxBPF
r9YK733uMxVBNY49HRKzv07wTOcrYLqHPM1CRqWZGKgEzmK5qGGKkxeZDYl63NJqtUa0rpgpoa3i
n58GWr2jKr2GVZZ4fSm2JAKHHAwSv9WJusT95heNQKScNYrM6bSzJpm+2URBapkHUA2NX8eYYOY8
xe/QznRFM5MOadnorrnEjFo166nWmK41bdtioajogdfpbp3Kj0oEaY0CaLP9tiYc34ZkhUso0Cfq
epEuCUeaPf3xixxxbEwzFehYzOhKLD8aYWc1dfTcpYFBKKccld9kaBAlM9961BPmku4GcKpgOOeP
2KzoTuks9oXK2VIkSndAK6nX0g6mxxsntsHP2zFDVy/9EZrk2eoAedZPbW4i2QWwyGDY+FTn9F01
l8SBPbwxWqpP8KEAtyYI2SGhE3YiCEh0IvlcVMTs6WsYHmnbZGyGnpzpVIIEddlzo76LdfJ3hcPt
ysQYM/Fn6o45BLMT22rtputmZ8CVyMuNPkc50vYEAwkpVowt0jpV5J1cMIaQ4TQ1W3uti4g1Ksad
AuRpjcVbN2vfY5KrATHDu7Ts/oQxqo0sX2LeUPmxIyAbqLHiveCFrP2SV40di3kqgFbmDcQQI+Ga
cAlgnXYFo0G/nKXHUZ16R0mrijTOLZp9sDfNL1eSLrusfKiplnpjOHEctXRfqikUIHq4BAFwUbcg
2fJWQQoI9HXUg3FIXmJonKVO051IZWSZ+Ustqu8VYU0xUdcRBlcLIrktelM1nfmdqik7S4l5S3ni
etM8QTC9hC2wItpDJYEUEsPGEdFuPrWBnGFuMwXSuo1HVSDDG+XXQrT3blZ/TYMSzVuOyqAWv+Vx
ooAviofG6E10A8lTJMQjKYPTGRYebWqIIm7RcKqTRtRpUzn9CMo620LevKOdjx0CvhShTQ+moBLM
FDMQbNs90w5iRRE/xPoB86ej9MkAQZ9pAgfHH3i1gDXzOTxGNxMGC82CRrir8sGQjT85aUA0NlLV
SwoyLLSeiEOcop5IB8CxxHFfhPlBLltS2C2MYpvamT2A21wFfVWNLbyV1XifyuU2zxT9PJQTKCO0
IlOokL0rlPw2bUe5Tlk7zudI7mHKAJF1ZFCoOyOufs+sMGVHqhJZTYhNS+aPadkCZjT6ToLxpSbn
Vmv/AHCICDxCgWBglay6vPDbWJYCrtoMeBQlQ3qlu5f7S8aARY84LhVhKuzAytkSCBEM+ciheVRg
kDIqbAmkPvWoZnRWn12WN3hK/lTQ7ejI4r6NzAc5Ic11hSrsQm00nSY3MPkP6Ft0yzwOqFXkvhLc
LhNGPw2R/WvuWDNgEJeVOM8kd5I5YYQh6QejYJgDJDoPZo07A3sYXZdzbEayt4pxjV0UIcaspELQ
L4sn4fTmho4FR4o3WswUEzHRMDvVSpHNbHbwxyTguNAczKOu28KKV7uiebzEbe7LhSx8zlIOgrms
2GIxIwBqK6/jXL8niWGerKm/kFHQeHM3vwkAJffz8Ia5u3NwUjPvBfIei7SC65iaVttC0JKMxMxI
PbIYsCiXCrMAeQq0EF1Mp7PigQ0BTRqkS2t5YwvEO1e0F7OKXhpdMLxmbBlNaNuxWiux8IZV7SeL
qaMIvsALU4AnbUl2Or0yOco+62R6Tqt2fVnNXQcj2B0UVAJy5o3KtCujlBmQyfvTl0zY9HFnLrjK
1bm5lgAZES8cIgWFBsD2s446IRr05BCayq4t+U9WJ7uJpFscWtbLqMfPEDb8CAISp89AVBVGWPV4
avFZudIQcWVXGmsyh3HyNpCchuyqIzkj+oienx1o9DBfNybbix5CbKrJYrTrFRnemBWcZeRDmS33
rETp1/MaBRYSNB2JsEtGla5l3551Rrp5Fi6PS6F/4AVYuSen/ZpI1hGajjtXHDsBcDOq4EHG2RhI
9YDDO9VPyVL0p05DNSNWO7CxiTslzedCCmkqH0vMywzU1R8LVLctAc2L4+45btpDHUHIyfHjzJNV
uUNiibQombyuY36Wjl2J1qoALnMOV2UnYYLam1RNoIMaTLPWTlzDv1b/WqSa6tByrJEJZbu4x3Q3
58VeyibGiMbyoF2HhRsvk5oPXQR6uVm5pWljU7KYMbesV7STiKGHLAlkbrgpHFrWFvWr5UFE4zK8
QbnrHOxkgT7khKu/GWL/sVRqcRJD86GiejvmxQKSd1ajo5ZtiuOm9vHHUwFN2VMqkDJlbLs2rjGU
4xAXDilvoBEy9jciwtCVontb4YGh86jPMGNSPvOpwWSPcZdZEkm76aKBkcYGPuWfalag+tl8N2UW
QRTeEom7BIC/Ia57sgMfZdmaHS2nEkzU5XVJlMY1up4EVhDndFY7gZnJjKux7BY76mkcQTlEmCgR
BBsD5JJx4DtWM+8JfUy8tMcIpFbh3oS745C2Ss1ksXZRBdJNMvezwlXPFoFbVEF8NRYKeWHJcKqJ
HHR7TSJcI2YeyolyN1iW5RRKPdqSEn/mhKE6kI38HKUX+9LsGZXC0dPQe+5IbtC8DF8xHujr8DTO
I9PKbhLPueGFMcl7Y5lWCCvlNw3si1fqGlEGJNL81lwETLrLZPJWp1CbyE6BAF2726BNy4ddYeqA
lAy84Dpb4CIi5CAuZvbaGC2mhJol1RT08AOSkrD2hBAdzMTQROkXXlIj3ta83kEQvsWJEjkaI2Wb
VFVUQCzgXQ/uT3nthn7ZSylm7hQetCfC2HKkyYAn3RjuNFjjLu+1QLNoGulcTPo3uuUt2KL2OgCz
bH3LqV2CMU17An/bEcyY8SEVzdcQRo3bltEXwCn6Q2HHCNUs6RwDXUvz+bgMWMYXjhxOIY8/UhfB
OS87SPkKi/IyGTqOwHgr21TKTUrNUJ3fRwIwLtPPpIAdinW/qRSEIDhlk9yE1Dsob40J4SjrkYqk
/aHOE0iXs+lTIpqHptqy9NBEpzXS9tpAxs58eCTKyZ3i9WY0nO/zgo4nPE6CreanbKwZ2NakW2m9
WnrtbCqcOhri1OkfYRLNbl3F8q4J6X01RjRh/eb86CnBcfB+JjiKS4qVbTeMMoPJZ85YeNbRRJZ7
449pRJ4mDsTRCiXPCaAOE0a2no/HqvhDQIVgayNaHLApR06u4tMy7bUEwgShIMRnd9/USmjf6V+A
j6oqdfCgg7taJhpeuww4ZmZMlTJ400qO0AzrFbmDmIARCjTeqBOhy20dFpvvlGOLayQLED1xj7la
Pw9hpZNuE36vOpkGC3vOYJSk0qeEc4BWwFsruFKIuF7xs3g0MIIrMPjjmOIr768qMiBtJW211cAs
Z5VwzHgA960iX+NBg8yb9q9mHDMaHdOPAtGOkQr1WaGHzxBfH2kzliOcqelI+oj1OCy4/WNrQHXX
c3uY07s4gChQ2nXX1spPruT3sWEp1aWzGeMVGC1IZmlleXkmXqPOFxOmRGrYwSbEXBK1iulNsr4f
l/YUJiFRPECqzEZ5iQwEBc0wVQGZKiITh+eVUxjcjaMuX8eIWiIS5YNS0neLWjHxFmaqkSZ8K1Ug
9pSyZTfipdjAnRU3sq+GodsKXZAlwlc6obuhFxAR6MIOpynUJBx2JG/YIC+yGB3QInGY75f4YG5c
s66h501Ry35O0gZz9651MpjqZtdscej0oNWCdCy20x/TNC5xt6HiYyuo0PziGLDeE1V+lcSwv0NH
v4kl6S5pvctVsqfS6NkouXJZEk5+xJG9XDibNDe15jRvrePmYAx1uC2gnyB7SRmcBT3JLB+Wn8sZ
u3QBBoB4qLInyxhPKGnbXTWoT4IVI6JoFwD3iPHEJ+ildjfPaFUHMvViKT6KQ8JQuFgHxzIbjEbA
rZalZ8KfaF8CtKY6Tbns8pulFQCkYRsjNIxFBRE3hj9vmvDfSTWy+SbT3THXD1lGBxLCBkM+vCdK
JuEVqd77TiD/OxFHX54+piSujhVLQVKaZpDG8t2cZycX1foJztYoyomX6OhuWqSPnWm4Iyhnd0Ca
o/WZZ0VdTCv7u4xifHMNQrIqP68C5nf2SxzqltB+REOIElH01XZtApPOC0qTCbmXImOOHk6Wpi/0
nXmGY7r/Eq+RhOJN5IOqgRZEuI+6h5Ksk37JT/LUMQyd0oshTn+G8keeLMslSGiyxQG4p0begDZN
mkcsiDPraumuELMwbRl+qc8SYDnEy111MfQpfAwZp8ZwmJEtbjRbSQCEyPQumT1ObwK0QeQepEne
8rANd0OH9aDnVGk2BCJMC0SVZQDLmvenXtVW1lR6VB0gftIAnuSpMfamsr4WOKoEUKtFyuJShdI5
K7BZ9VQ8egqpZpwE9tGI7ITWrC/hVpdEIecmUG9nSRPQpZqLxHoqvtSj9dzCMbP1/kUnbMtXdPl7
AvkLGJd7WW1Ok0nlMHSgeXS6WpocAXwrnkaRJSpBNSGOyGejIr3PcTMRWE1bxknz6J4jM+Astpz7
htZQT2+b20mUb+WaoHcS/zd7Z7bcNrKl61fpF8AOzAmcOHEuKE4CRYqmZFrlG4SssjDPSExPf76k
a2+7XNXl6PuuiEJQg8UByMRa//oHRAoxthdYjL0iSx27tL4XlvXiEuxz7P3+Cd+n58XyLM4oG1gC
W/wmh+0k5/rbw9vXafF7Jr3qXkv6dN9oGCK0PbcddWDwuHNZc7vbV5j7VUGDm+jOs8OziWBpLgQk
7bj0A0S88IzRdQ+JDvW3kIznbLL3jIK3MHvJwtXEwzH3dj3Y2y42EnayTO5vzaTX2ohrowmw3IVe
GjMpn5vxnRSp7D42FOnNjM+dMK8SI4R17Q3l3qK9MwaoRj078tuond3YkV/GvL4nohclaeeUh45H
d7p0WyCOcVpZCRY+GFCpgRv67j5q31wxoU5ZACwcyY5mOBs+acaEBQwsw8we1XJV2ud5oz3pIsaE
XR/PViiO2uhSQ86ZxFO9vtd7CQhkJLR0uMN2/XwJtQqWWrch6K6/aE7zxlaEVNZyj7ZXBNmYf3bH
EUIoUR+VpkOmi06mOOAi+nG0PALHMOJcVTGqVfR6mAMWm9hHwK7rnxPE1byJQecKwRhv9sxLjtH7
uhc10qvqYOhoa1IsMYqUiRPOZA9hjR+Dq2U21uSGj44Gp57e/c2vzZfaLy5NjeULBeKbnHxiMqpD
UhHVZruG3KVNhDp8wDTByhV3uw4LiK/QZBL9LP32aMxw+UQlDPBZ/D9Ko17VTHbErCM8z8unRdtQ
kn1gYg8Xqe8xqBHDSwFhhqkHOeNFkQXjKO/zJIX/bW1bVKP4aMPS8Zol3EV5dgBOONmW+TDPWrN1
BsTwo88sdpKxXOPGi+j8Pwdy3OrAUr9y+x75b7CIrKm888gkDsapGDaMkN9qnDYDd4keOy6l3e2r
sCk+doX3JRlATeCTkOeZw6H4rh23dc9kk4G6ST55UCXkvMHxUpp3FL6gMthgQNx5sZQUHpIEuv+b
IH7Il3nd2S47lXpZ2rSMuwSrdLASYwEI4Xv9MKMfEmPs7RJs/aIh+1zZy4c2peT3HK8muotDkUVY
Vn7/muxgqFlufH97ibfDXCp207f1bO5t4PT7is6ot1J/2yDRVWLy9KbhH4il2eKVf4w6M13ubtJ1
uk08J7xPt8X4Hxm6rWhTtz9pRNG//7p6bisjYWyOvEIeGp6ETDgkherjcISEQXD7HG5fl7HfEkM9
XxxLfmFefpAx8MnYcXYd2SJ0aOAk2nIaAxgKlFP0Yxg0Ay/RjMF4sv3+fsRfY3eTx/8ksq9amCPY
lEV3rRL53156a+UvDXcrbjGyY1QqmesOJJU4dk9MTEXIBNtvLEfKRhO6fRciJIGfAj5aFDgkTIrX
pWFdtG1K/8KkogyG2YZgVw0YkSnmeeH79T5OF2ApxRQrJnyA3A66TpLqBz0JUeW3ko5swh3Jb7Mx
0CP4uH2L+UuxkEvEjR7+1+15lqill8kXDOiYGQZCI9jN0VBHa50JO9929TvARSJLVYVx238zssQC
v+xOsBfUKayB/JmbA4fFsLRSDrdHt8PtitMT7R1yAyyAMuYyM1FSh56e778tldt6UQfTndkwayHu
sP6vAlkrD5FUbfY+/xhKLwTyOkklV74V3pUdThOptCj0kg1stvt6Ric/1c7XIpJmUOTOyQMp2Oqz
HILbwRJ4ijg9S16IfAisuvG45rGpZbTdghuFHTTAnN2mR5rfUarTXOHWk4c7nKCSw8SNbY0Vhbn6
OzeEONGQqRIcgA2rEoL7CYZOKg3ydljUpfEmXcld1iCZRnk9WYF0P+pl2qNa5Hybim337YyA5nim
9qYNDq2gm3xpRn9+oNVbcJDuVU5M2u4iffk4mY5gLF08kp1hHXV1aJJ4KzVz3nZdfNUdWrrJm//4
mdFqOyd1vXsxVbilqVjEBTNaD9oeaRuh/eB6IF2Ere9uv1COE14WrpLe8jODfOPODd9Hu2fPQJdi
t+O80zPUBuYYDbAGinbYWSw0rLXL4jTY1n7I/W7fgYYaQ4suhWTq+Ng4YBDOJP3NmKl3VdVr0Ksn
sAUQ3JYiyVQvWm+ZceGuDYWQQuMYT7Sl2sCXmr188TG5a1JLQh2yD0MH22cpjiSmA18Qd3gM5/dK
GvGDa3ZgSABuqyWeM4Tx6d7D5WurrJ9W4zjbShViGke2TPM4tBKypcdAwc7yhxhe5l42JANBxdj2
tFgQTrTfmkjQTaWgnFVx8MLSQ3Hbhg3TcueD7iOiMSZUTTNoj6PnL7JZxo1TczHgT/SGLfK5yDCz
mDsVP9JQY+v4ddQQbtzkwXDM+iD9mA9zrp21a3TESjcxNF5rhgesmyjcvh/EZLory1ugnIf4gwt3
G3v+B4BbvSLbvskPBco8CFY9NQisHEmmHglIFfp+0wy8TjMphXiEreZGw/F4r+t5cbCI9Pl2IHwD
EMihOJPi6zSLZB07BSwEQsyqOTIDw7aM4PaoUV/eHn3/QdyRHDqFpXmXMTG9u/1Aj+ENmzVuYN9/
7/ZXbr9sG8m1A1/fNrrmBoNtuoFZpYTV3h76wtD2sx1jfeyMQQv7Uv3C90NLRtG3L8sWRUflFNmd
MViUaIjLyh5JkLcoQxNw8iAKdS+YdDPbQkTct+G8zqkI546Lc2wI6h7a/gvgis0fMDKSmYgLCMlx
x81q8mtrw62A88L2GFlaAB3Pvq/ZVceZbbMglQVQfnTvRJSNBwMmCbFWMMgKikkjHO/hm4m7XoPI
4rALrCwHPn6ss7whKPX5V9CVO+yNXqwKRrDl9VuJ+XaS0eNmnv9pzLzwLrdUEqy1B26VpzKMf89r
G0qdIOTOGmtGb+3G7Ar3hmEGVpZ/NsZjCg3FyUDSBpcwSWJ93yYd8Y3FR5a33ZsvmHl7PRFt1nPq
v9gzwHji2Cn04Pkjt2xzRT4g7pkjSFfVPgmPwZfnpsqbkz67EMWqsndNnODQh3EEYAbeMtLbTFXx
Ke+g+FtIJDAb5ybLjufEzqrraj4FB7itTM9eFwc44akJW/w8kPFSYOwX6Y/WjDTV04vHCie5dV2E
5G+rxV5tdNxD2QfrewOSCQxBigXiBY1UQG0VJbI/YG2D3A4IYEPgmTl8dOoCVfVbVv0utJrhl9i7
EL+tGd2hKbiVLtCEuDPgg2U+5toUMMc/T9W0G9P4pZmZsfn5c8/glAuLFQMJdyyfoaHFqzBREUEV
VwA75c73J5fYkam5w0jvEQ/3xwF0ES9JPiMscbq6AjGGLt5u9M4+CDZFIqcdE8kEAUSnIjMZ7D9j
ngO9yDLPCxsgKzhUTCiMsxuUiPqio5ELf+sNJdVoNhVk4Mmb+HyS15pJAM5j26psTjiJ4wd21sw6
wNH14Pr5hyZcY3tELkxYnlxFzEnEfTz5vw84pDRhykhhSF4hbmwmuZG1NWD384EwmQzPDGvjV9jl
1QYu7wjoYEivCjzURpwGJJgB4bkGkB+eYbjw1xvHNh8AAitaVf1IVthOjthGoV1lCvEAfG6b0yl/
J8F7n3ScVad9mzAd98p8nY3RoTOja+saT4b7EArn99Y64bcLEGbSkI7KSEFm983kp4dZc6e141qo
FgbLOLDajcPt0e0grcg8zB57aRGnn+sFYtUsmBRmhEZvISF8Mh3yyVOXSLPJj2Mm6zHhRGwBzBwa
1rjUd16XfpD44nlUb9PstwGU+S5wWx+1y+3rrhPLOqmoukez91fZhC4jBWGUo93Qw7HzjgRm/RZT
e6xyFepMO7e2VJ8JVsHJ7EFLg1YdzBgBUVyjEtPMrt0kkThJZEyJZTaBjKo2MHz62MQtyYJVZcLt
IIT4AO203da9ctRKVDE3exYp0d30xV10IuIKmhihOo5hqPdeKFAY1qGiEyDMtUMY6bcfTo9pV+QB
iGsdGOow3Sq0Qh+gFgI13xVNCvUkITEyZa2UsanU8wa3w5I1nBntFGguPsMOA7oVLAfomEuBNRwe
f0PsjNgULkqjMqGZSgp3RPzAoaDlCfTPlqq3+0V78kreSYmtPBoW9fO2YGAQuygYlWdUhyNiQLOG
6uj2cMIuFavDjZEha+686BPMTt5OkbRUi456x9O36pFhkC1hZWBfS+jHFFHsmbIAilcVqtVBxR/s
in7m+9el4dzjpYsVRH9TMvzn6VP1iMEek272Fp0Loshs787FWBJPf70Nbt+7PbodNLN6qFj61Ef+
FFCqiP0k4k2YL79ZdgfbeiyvzmAkB+4FuGrkgExVKRjSVZjallK+6PhtojlVw0LKX1fqMgAKlEEk
8HqbEwQvnWtwN1IH3L8CN9KmXQk2HNwOTiw2RH+l+/72DrulKtc5JQ9IQGre9ZEGjGWkyTaprY+5
xraIe9CE7koom6lWZ5+WA97vqtam96LdIAtl03XsqDzkm3mHE9/Y+0//S9Yr+6Sff0HWMwX5mv/E
1rtgo/P1v+67/LX8/UfG3h//8A/KnjD+ZZi6abjUMq7p+br7H8oeP/KY1Ou+IRhdKFbevy3gzX/x
LyDsuZ7BhMk1vxP2cIc3bEc3cGw3+Pb/+79v0/+Jvlbnb67u3U9f/1cpC7zYyh7yHbatP7u/e55n
MbXmNfC6LIHb/Z+4em0kW3rWak93iUgwij/PQewyiPF6c6eH1bnt9J45WAtfvlQ1FXdT7mbpfesb
xlbmBNDdyag4e83wDGntkJjOC8U8sfH4lnRpBjdg1WXZaxFmR1HpMIps4h1wjYCeX0FhTz40pTiN
Kcw1h5v1gOTA92ldmgo0G/uLSzK5XmDUiLaQ2y8xURBwbnA8i/ZRkZ9y9sN171WU5xbW6k0GlkwU
/VUuR9EqG2dsOe/wZg8yKwemhqC80i1U/Ibz3jf6ocRwJ7spVPWrlronvyRNvEEtWPalwc2cqhWj
+luYRDqzDr1OnOoc4Zc5Gecsz1nG4vdhFuvWL4YVMUQmghp771vF0Yz6O+q7taWNsOwklQrPnXZr
XxRfx3m+aE27YcT5dSZ/yYKcEjqgQDgPiER7YtoaAkAgSQwrhNF8mkq3UJbDh1FHMN3nx6q04ZGh
tXOwrm30e22cz0krCJLWD4m+HCpfP5M3f2UaRjM/nwnP4oa4bQvjysRm62Qtu8a8S9wcl9rkHRST
7TL5hNnjJfHksxk7LxK7lCLowo4RsHeiG98Rg0smT/pqOPAER95mVh5HY7jEenhvRvd+1m/tBIsU
MzvKeTnb6XxIXUr1FhTPT4KWWmRY0mPiYbhhJMfaIFwqwxZWbnu756Yt9mYOY6TPAqPwT6Op31XC
pdTrtkKbCYh0j/38iXqWkZlNmB0e85hDVwesU+9D10BcZu/HMkKqC0OS1CmERp7BfDsJqg7WRD4Z
aOkVUGC9ZEP+GhGVEQHCeMa5jp193SPXLpnemlGgt9lRnWHaA7oVk8z57Avd57sTxe9NP13Ux0gP
DK2Di9peno1m12b626yD7Bg5w5cJzRYFqYeeoaQ0gqIVWeMFg/mS0eZ4WNwaOboZY7nnB5MxnqfF
3UvEBAXQhuGcqsU5mTGfYD0djNjeRxHexTGDsAgOoY72PpksdJoZvkPLVV2TS+PQKwLKOhBZnOnN
q82jR9WYTc9uPF9IU3yJrSxYRsJ/6uzYNunr7TlmxfybrXOXkCc4kkgpm+g97KDd5CUK0Sl/Ffp0
cO1uY3NWYlGuGdGQfnys+hmTshE9ffLiyPS9xYZithAsiRRIJz+iRgss1nkxJ3sInLgkzteJ0Hca
ifWULkQ3Zsds7LdUX4dKI2qcSO902rXNcLFz+dxqxZGENnROX6Z4ufp4gY8WbKvpYnJKWjd/7Ybf
/LkP+nG5ima5qjMI//eg5dkRnPBVfTDqejSi8SISFN3Vcu1mvCPxURhGgCLeEsIXpmC46wh775ic
Gg27xbHTzz28pSramlNxH1ktf69d+7yfzBeblAE8E6qXbsK0bnH26AG++IqrwJ4Q2vIJosxaXdtZ
Nh3Ua6PLx15r6J8Tgzp0MXdpWh7ThK1AxqhSHcmIi7UuC7lF6fA+2RDskpdx6DYQ8Z9No9+qi8mH
qt8k5jXso7VZXHs+KWsQLwztuV705arb9x1Gw1HdbVsnRWzfbitLsk0vZ9FO59iZngt4Z325qYvp
rMn5KtJx55UYwIdVQpK39mnwow8PMDQhCupvcYt7GgZVkDyZQuvuyRLTm++EH0tnXPlO+q7MtE2p
QhnGA+lHm34OmGadjE1Ua+dwrB4sxrHuSBS42e+bJQtyzz3ZzvBMvM+5tgmfVA+dvWMtB+uLm2Yf
yCALcI3eN2Z+LBpe+8TymGMuCT5pN2cA8rmz2kcplwMMzOeuIx82F/DEpsPCQlD/492I+jiACHnm
piG2TmQcGke+deFEnla/bW1JmA5LDFskkOVl0wpnrzarpGNZLTjLM/HJVbX9rDZse2pVpvOjz52t
T5erkRavfdN8NMOrLKZnK6TYTuzpzYy/dol/H03uSS1JtSfoPgPrlHPHIupM1phhJMndEHkvUtao
0EvuNL790khnzz0RNFjHJ8dmzbNRwRg4x336CvvpOS/Z3XwJyibc1Wi5LLXiNfVH1kf80MYn9VyF
KU63FWfgpWmCGIdQPntNOxllWGx0iFsDABuDRjqkeLY+LiZQWlSbaTBpPdjPbO3heoV3ugNjIYUe
5vfD3kmNtzRyo3vQ45Xow/rBkgwNzdENUrbYhyye800yz/qGlt7KBLhQ1H8Espn36dCti7iBJyiz
l2Kazn6VzYcZXK43us+W5pCTQuYxuZ1kQoUlKQPcZ3vtrnQm0GoT89dcf4alOgRGOlLlurb89uj2
vXnBIWIsoPQI90MSY4u9pK4VFGFiB7dHt4Nmt398CV2Plw0DiS7xe9Poi+jTYM8THX3/gBI6DAhT
xAtGy3HOdOAQ3ZG8bAS3wzg3RlCkdr8NF+eTAQ9lmZmIhwRkTlX+KUZLtolIhg48v8bhAo24zIdm
O+vJlXTQ+H4uxo0XL2whUt83ZE8YnrZBYM8gPtsQ5LQZJUFaBn2G9uJ1727rbjMMsWdatnTu1+gF
BQ5/gu/0Jja3jA3I61WUA60D/6r6bwdpTv2BF7fsF8F8LSZJlaIIGxZ8T+I52eZafC7Jv9hQf12Z
7ucOE2F6Oe4Cmyb2XtvS8PCSHrwgKeXnZCIvlu4Lkqm/kqnAEsjFGqrK7asLRWVd12N5B+8/Y7vB
36V3sBkqubChmL7lWhYMJRC/DZs1ZgqZtd6+qucX8It4tbDM05bNgyVQzvICr/4StTNJbS1KRAod
2/F+I728f9QRLrDZGOgnPba/ySTgZ8ajQGjuCYfzZ7Odn4nbghyKv1Po4VmYvCb2Xhvbg+1mwQ9F
/R918491svHXMtk30ca4tme6AmELBfyPZXKSchmmZLfspcjQbd6PRv5civE59KZTC91amw8NddQk
ms0vnvknMQ38aN/06R4sx9Ztw3PVK/tBTOPboyzdWZT7MDLOs8WMmNDf+xwVK/sLhU6SdjevV813
T6pU+sXTK63On9KhEAVZxBnyCnRTJVL9+elHISYrDetqb/YU8ew1ZdxDNCOvVb9AR7m4VvLaVSQz
4ZtUHFqbXY3CNk7nbwlkf+pc/nQGyMn66wvx6Kso2hhXi5/OQGSVfux1YblXJ9+ZhotDZZJrB0/o
j3NNYcAYXQg0xQ32H0Qulrm8lDOKdYO7T07B6tv7pLQ3tfj0zx+R6tH++sp819GFMBxD2OqV/3CG
aoIDlnSGkedLWigdZXVsfdA6sn2nEW0riXxMweSX2+Vdd9Tn+fxGJfYMMaZy0lfdn96smA3gVh56
znKOdqarfarz5dpz67LwMHRnyhBqO7eYdzD4dqoEcf0RVyQHPAYbKap0vWel5NMFbC3wCv28WM4e
Uyv8Er11rohx8XBJIdEa9gsU7m3DzS/05K6UWO543QXFpGJA3mVA10aODGHACNBttzozwcaCe1tE
Vy2a37JF/+ROuLRgdS2s9uwZ8hLWxXvjS/58+tpWUOSpEpGoDSvBVbPKgVfvcvq/opoguYzDcwy/
b/XPZ+HvLg/b0BFIu4bumOZP16mJp11RmXaJZqPb2pWiH+SMGr/cKuvpavTt/T8/oWH93Xm3DUt1
7Z7NGvnpvPtg7/SmrEzUajBJ0qe02LqpdU2rEa3LdN56dvY6E9vFMI/MWDk80+4GjY26mLo+H5x7
Y3mKO6yoquNSDBefXNPJRDgr1MWgU5Dmw3y2RsUvMh8785D0HmrNEpay5NYxlg8L+6GkFFN/d4Td
ZCk6pbtnbHNUXUHOleDHRWCY08Ef9btZLNeBrqpwcGBOEVwXn90OQxg57ujvd3aaH9G7kfP1xVME
GwPuik9q23oiodoU9T6ZMRGcRs+BQYnRoF2TZLBCWFRvZJtLrqLwGHoYLNHrvxk9CcxUUiZE4EJG
j2U2XUdBpAQeswMtGBW49WLmVMeMfnPHwqV03lV58qqK1r4ed6mTn+Bvf2rl/DaYlGMlMuQmvuCr
DHDpIJQa+IwjJz1mOjkbnv1iElc5DkFhM7wkjBOcHTtFB+aJ3M51/mrkIVKWdW+dpxpPnNnZz+za
Q++9uINxVu0eFcsBHg/LFbburU+q3D02EGy7cUDMDcO9k3ofUHtOvhudRgsKMRMsYQyH0dPfQs8+
QRQff3Fp+3+zv9jCY5yme8J0vJ8u7UVoVWOTgYY0zbhTLd3EaTeuIqw/qbcM53Nf/mK3/btd39Ep
OaFWCijP6uc/bGmtOScit2c224yGrKMxrX59S/2bJStcw7RtdfTRY/z5SZK4yXpkM3hkQddajU4H
iJMvz0ok0sCZVu4THzK9uSwLtQFpRpOhH7o4e1dVdusvh7R3N4mFqxAWVSAte18zTxltz2DaL4KN
EA5okJKB01UoUNL0i+fyNM2QHT0qOhu6g9qICdq5ysi8DilbdQvLChEWlk/FsUMvOQl5sTj/MsQb
yp8PpF0cKmKtVV8G3nuNffuU1fZ+sijJu/LoiMsyTnuHRke9SKJYg8Z1T7PlPoPVcslsBq/+WIMw
eP5qSaZzZqVHf5TPhnBesB86MMI7kkKHzTvOwd18UG0TIRhHfRFrRo6YzjkHmEkEiWarDrzAbOmS
QPfggVSfDClQomPqJydKL4if7w63C22mJ0my4zBlARoEEnEyCLgoN8AV1NPpRHqshtR5KV35XDDo
wKHjRUf/qZoSf8qJO8MeO8R+ih3cpl/7xTaq/02BwyXm2x5dkW7bzk8IZGnW/VTNRbk3cm6fZUHm
e8PkK2GoxOwQWzfoy4cq13qETpwjbSJIvasZk2lPmL9h5LwMp5Y2b6A1lLZ7krYXdP3VqRbCs5y9
at2G4cy49xJrESlX5kPjpb/5eD3UZQ8kp59SK/k0e9lrqqwohMlHOpby3k4wyCVFtnQkjFb2vAYI
YGDlU42qokK200WGWHqyqzbL8AZLZaWhOoF0/CbY+Qs2MxJ3jjac63r2yMhwKD4mVC47hd6F2nTx
veFiSLnGrGxbVJ9VkyqyNGgZGTCp2taAIx1D2sKh2gF/cevp2sT6mQZvQtGIqHCnqrEwQxlIM7eK
nFPZbyODkUTbXYphfEP2tFNFkNMpyMJ68VOMKS3+x5VZVuPVdXjHksAoDHI+1EB0vfclczSY0n2/
/ucT/Te7GIWb+s+wfJDtn07zGDUi70d4maOHN6uP5VktwDXHcacucqufzrYbhHX0i+vLdKy/bp8e
5TN3aMOAJ/Lz9tnYeICYtiz3fexcizY/qvscxMghl5tR52TkxTEc+7XCzzLo2aFl71sKnnoGeAHh
NFkoVofL8GIi7gayosjOgDVb3bhTtZjhfkF5ixoHFz7qJQ+gVExnhW6Umfcy+EiQGE+pLWNMjlIj
aBGpKaIBMdIP5T5VWDG/RaF7iomTswH3UMitmjo/OoWOdXwWpFx0aQmEWI6rtnAwctwwkTvOviRY
Y7xEFD3UE9AT3kx1Myo5mymUoXHZDH12hCKL3mu5TPl8KAT7hlrDkZW9qvdsLfp1MfRrqkbYkvOS
fdFEfpxt2j7+bYb3aCxgL7jsvm0eqEJHTPqh57Lv6FwX7N+b/NST++CEL+CBrNjBe1EIRYR3Yx/D
97fsU70U7woO8YbpsaQy/71qsDAqpqMB9cUY39s83fYjee82VQcC9LeCZGec94AIiNa60xKcU3pW
pSrrFqd8XXRmCuP8GMVM+XR7xCupwWoE87mOdjfN0MXrNnZn+rHOQWJTBrdT9ipncVKotQFep9Am
/HG22mxvFAhH7/Wm3rRvUbFkBu6+SaAL0LRUXtQdPmFtjINzikJsUPi6Nme4/hgT50Erk2MJnAxr
8hh32QqRDfbhRNVXISLznhx5tfsqZK2iX7T74dEYN7cmdpbP3jy+KYutBXCGcf2TFqhdVwKS62F6
NBkdGEv6aifp0SglzWb8atu8Ks1hhwZ9LTDFnkOydDIkbo7zopC2ouQXWL2lTsyMDQKfc/uguqzj
p7RxH1TBZOTz1c7tlzTCoyQ0Gdgub0PMrY5qYiiLQBvSIPbBEeFmmrhHRgK/2wj1KphmnwMvMoyv
9lS3QV3Ph9sFz9BDlZEJt+Fp5PNk97JBBeyyxGKZBqwWJ59gUzDEO7MY79XNp7R7OkjnNHSY00Zv
ugaury44hb6m3FRrrARQibSBDz9RVMALnRiu+cKEJ164k6JQypdhNzSgzmzHCieEf/z1n3ctwxJ/
t33gpuHrirdg6T9V+flspdhZOMW+E/MbAphLveAkFH4E5wLwkLYKyBsuniwegDGZ0YxoFkukwP1W
XVhdDNXc6+kBeh+IuBrzS545t2379geE+aVJKXBbkuv9+Q0lNCOd6cTN+8knDFh3UVLkY9Y+gAeN
m+5DBkVjpaOtmRLIYraSm5G2aBNJQBjmJOe91dQky0h5LpDg7SITVy+npmT2SD2pkhdDoUj4XEFP
cot2a5jNa936xHCltb4SgBotNOxVX4Ft6lY9rk4lYMGdG5NzYVaKeQMSLp/Sfr7C8o2H4V1H14AA
EStc9pd4gVRMavFY42vAru7a/WFjsjmpPecp0vST3mDl0eJk7FGFDOPV0qfLlNr7Hq14bGDboAIe
3VOe9OzD3Rbi1brBlUJtgb7Mjz5XpFp/nfCfDOtpYK6Rpwhb+GuqTIpM1RonQfaotQLzZhpgropM
2Cf1R3zw/hZ4WSEDGuOEzJwC1WnY3fCs/G2can4jCnAjwe2LGemgb2z3bU0VVMkLlMAGXzJjHkmm
wpCuRNTT4NDay2dMmc5qQffi36X//5rk/GLuznKjfvjvTXLuXnMWRFsmrz8O3b/9qz9m7ozO/4W4
lcrZp5V0MMz5z8ydnuNftu5Qb+IoZkPFZU3/MHU3PLLagRKEZ1E3fLfJMf/lkOBNJ6YzMqcfM/4n
k3fzp3pI52XhnON6rrAoTthB/tz99IvFlibldCpHehiD0Th1sP0w6DWDtzoePlb2VGKLmnjrJnGg
CLaMqrDgqndJSFBTWBXMdPK3qKgeCJOLofSVp8SNVSRZ6oAiFLqvBaE9f040r96h+R/ukU/vO7/+
OHoeN2IG2o9+77m/QAydn3pH9cagM0CaFACWwKWq3v+hd7TLuc78WA6nCG4saSf4NfT4BNotUFUf
lQ+VEPHawIZhx86Fr5rsvId2nIxTHdtf+3ipD/40PFYUu4Ry5eh4pEbpYA7usc3qjT628iyS2Mb+
GmG5MSEzA3jIFfLw+5CNyV6f8PTAGfJZFDR+htkNmzCth0PioUty9fKdAMrx0Loe9mZ2v9HKZryP
UC4fLDmmh6wn3WgSHfnrMwNwZGcheN54DjXNW3fhYH2Uk69iCGxsETdOqZHRMnvak7sAKpT2PNxF
ETYNP1zcfwM/uz/dhG6fqStcBQU7Ai3JTxAAPnSxR8R3f4qWud8OMk62/oAaNupF9DxEzNPrZQ60
xebFJlqyK+v0c1+Nv3t21O0SvzGJ8qhxYUcuOgzS2vdVL9Fnk/nXpEzYWucJ1l12ITsXI2TX/Ogj
XyT4haY074cAJSIhGvVQHqJJ30S2hwvmiN6sTPTxGbF4tIpdmIAQRpkbY5qxy2P4nMIsqpM9GfGu
wQRizaIzoGd7+SPuCGvQsB5zdENgNWmChVqCz9Jfzl7sFtcZ1GYQBekwsNeOmVE9zoMMRE2mWjIv
Ki3PuWTc0fZpjBWc2Z8aRzYPFirZG0vt+2HwE0ztZgzN//l8GH9dvIJSQHCVu4rV8zM+IlDWY42T
d6fS+ZJFS3XwspZZ2oCPSBvTDGD0kRwG23GP02Anuwy3XDcsN40ZH/oGWxaTAYnsbW4qzGStWIPX
toY0q1//+XUqTPwH8F4XBpC0JyzfZI/hoC6rH5YiCHlk111UUk9oXZBmzrF0aSCcGHcLObv+L54O
o7C/Ph+9nQ4GDltVeD8tfWRk89K0cXVaEygcP2rG1wbzRZLaTWdjtIZ9mvsMvqG1+E8NC4ranQxH
X1YHH7JGJG39Ii7W7EfX3tKLe50Gad2ILynclbxPSNBAj7BCzlnvKgz3Np0/iyOlB2RLE4PqTg/d
4y8+v5+wCT5A1poJ/mXZrqvuJn/+AIWwkhgL0+Tk2NZn+NzxQcRc/JNntGxXUXMXuWQ6CuHgaY2r
y4PFTnRoF2luU7e5JAlxLuQrb3qDf2TN7IZdbUAx4JDZ/leEkuLeSliCs7Fk6xGr2sO0lKR+kLFj
oil+GAzeHT5S43aUGIqFzRiQJ4u3ZTGQuaPB9tdVsnLXivykixD4Z0nFJ5DwGLg/mI0QpWgqBQTj
3CN8rb+L/KVjC4AoENWjB+kom1AqEpjX+zqjEioiQ9TWndbJ977T4xNWoT3CTHhMMkmMB88L/z9f
57HcOrJl0S/KCHgzpfeU15UmCF1T8D6RMF/fC1B11Yvujp4gKBoIBGEyz9l7bZ1iRgp63Mnac1Ay
3K0sWdz+//1u/+8DyZuLghTXffoErjWff/9x4GpOh2TVDsDkeGt6IASeYzF49OzmRx8JLrwKsWTf
eP3GiMbfqe4lf8xc3xhU3r/q1NVxS1rOPRKJdkx7ofbScIMn0FVMzOb3Kjpmphh/d116s1LzSF03
+UxKb1zlkMHAhpNvVGcgaxo740oEDurL0gMX9NOTVXv2BoE+aAg1EfBVjw9JhQFnSqd5FumLY1jo
z70xQ9AM9EiQc9Ua0UNxELZW7wprmLtQzlaIoj8ME2pxC6TuLWSupILmQ0HPvGMnaN4s97Ex2uHd
a2151fTt/7+D6dz9r0ObyQxXBGcuyFjcVeayyX/sYlwHsdbAZblKmufrWs/0Mw1y/ay1GBGgoOv7
bHK8w/LCshi8IIAwOr+nEYTV7/79jB5gm5wqfCL/rOY/3mK7iV6vlpX/uzbVgjRW7kh3YVnv8nIA
q01gnedffL9zcgTKgBghH0cKKO959XR48yOGid1/fHB54ftfLhsY5UBykTwidpu3FLAIW/DvPx99
6sq7wO20YxthDPu/vtO/7/57vfrvPPRG7M3zNvyzif+xsfML39u0vOf7n3ZVfgfjpzcKs4X0qGTO
b1veEFiNJ773/PLKshiX3b88tDhl0/oWcY/fY3uZttjgLsIMzjHl9IONYK7trkrn0qewiWwBTAQ7
Cehj3TOOfVP29BcOihTE6Oso+r9Uidu6S81LYk1/aYMEMDDGLzKF+TKAeYjS4Wc1i4SSTjGBw3+x
HgaMT1r1GnSIPFuDRl7rhHv40u9GzHC1tJlSdtoW1nu4h2l35oZfrTqdJIykEFvTIMYgArKxqiQV
5rBmmJAGxs0wYLiNw2MvuJ2HKFNi3MOydzrsMYhkJokQgxkbFAwLTFVALpOnDc99wWW0U6wj9txy
rSV/GJ1R4BWTuc3jEyQnct4M553y7s2Jf9eJuqnURWtokrQKZZeKXfOgK+MOjWXcpknv4looSBl1
5LhxO9InOA3IqCHQyzDLp8jsuCE5asfp+2llnx5505i0qOTGMD9ss8VcY0XVOrFSQjYQSeAXI0TO
8daVaHAGpdWlTGtn28YRRSVL/zENkyBCCBmqewuBLpyFJC4+K8ctXM7u0OBgb4vGuNh1SHZHmf5I
A43QOdQkejb8Tuzq2bCajpgl4ykJm6tfSw9oHpldIQXyqq32td9Ge7yToiCZya8CKsL4lrR+W3Tq
lwvzpUGJuJd6BqEN7+/dtD5TSf5tWZngxCowFJSFPRgcg3CKPQpe/VzC/CLulAFHDKfyIGrn3ESO
c+KOfU47gckkIpIi8RqMTDr7weXXS4ZfcZ095W4hrgiht2OJL4qqN1VpoR1Ht4bIO3CAFR6W2EBe
QNR24L3t4xCFJPvgNm5CedATm9t7VF9qe9w7oyIeoqas0KQFexoYG3Y+iL5GGxGb1yWMbnIuxan7
qtdQPyaYiyvqq3lGhBfWjW7rTiVxT5QaMAIbx8YVJI6DmlpPxvAXFdFTNrxZdvLbKWfZWUPgs5U8
FTg8Lp7tnmBBYtnra29X9x14UfXTdKMLljc6I/GT5D6/Uql+Ker0mZKnl1TtJrYKJF89/GQro86v
n2Vmvw2YG+4IMWGCdRDAWvXQ1E6zkcz0Jq18jszKWHclbO2wqW7CNrotWM9ZU4xZzA39ncJIffID
HZ1k8WKqaq9hBty0ZdWsOs0qNzLOKJ4O8CylxaU1mbLfk6Ug+lWyh8pJep2GW6hwbUbd6tZBll9Z
vXaBrg/SRGR7bURXY2jNznHxIXmRsfJTLzz1kMGKxP2pRHjngpXhUiRBucOvD2x0PBSGeRqDsdjC
5DnRCrbXlptxkjrhI3iqgVML9mrwlTuCYjODjV0Ip4jZOu74ERqHE4439eIm2d3sgQlyQQSJVAQE
JuBpab0Om+aQ3LrWMtY5UIpVYrcvNVS0nT7pF+FiDRpcTuWhqA4T48uV45evDLZ2SeK/9k6Y7MDA
XHStJanRqD84hrCmg0k5mPiXMMMAPqMwhHyztj+Ex/4bCPXYVlVqICGIYSvAvVsN6cVzqEsB3NRX
YGCeDUaoK27bxWGmq6wNUUOu870/fUsmF1tYbETsnpkO/bSRpJfzno5tZ9panngTMT3j0UF+5lp7
pmKgbCbpr61pT1DEdaiJflKhS6t+yDaAvpkojaN1tguukxmzoimxkscMW7UyxvahBeOZNNaxA0bH
D2A2e8ep0k0FyRFItu/vJoW0TMKVppj/mSrVI7Bbt45D7rR8p1h9HOB6zE22mSlHQrDfydtoP5S1
MI5D0EI4q6j89xPK6ch5lBO5lubIpFHm/rkZK0KqiaUdNbJIh0wz95ZOHFZdi7O698ozzjnhSb60
n2OgdCHXwzUJ6eHaCvIZ054/g+FiBCotkApGdAiyoCAe+hMS18Wg4YrH23yxDe/iBvzCk4yOngI1
OAZ+umnj6dmoXcKDJbY+o9SHnTK/OMHUPuvi15QLJ6F+s3DbqPcUi0kuxChV9Za+GdJwn8PpG3yt
2IxNh2My4c/Grd7qVHsi+Wf6KPCCY9yCd+QnyCPQXTb1cIu4dFb5tO8gA+xctwLLZZHdSGzVCm02
xlXQdmR5iv2Ac4u4omHEleEVWw1xaG/qjKBN81kXWUQBh15RZSAVRr/30glkG7Uu6k0uanfnS5/+
SmXvKUw8uMnwnKjpUJbRVVPBn65I/+hdi8pc0WaeQKjr+kAvACedHmGTjecOSowYGvhwd60BmBAm
10Hm6uC52MW700ALmTjIV8pGoNswa4rs+hiROUlllQsMviPrF8iZwzgG+g/DFmrr02E5q9AXN7Bl
2np5x7JY/kynIrxrTjScA3hY2+Vj8+d1dswvpBf4nqdJPEl8eIcKmhdBQGHyQnTMX8s6aONcYTd0
7zX3052Vg5/q4Tnhm8+K9TSvo/AewboDjE/SeFPaenQbZNleso5ID9NvxIeiZLusy51y8IHcwx8N
MZRQCUlK7XJ4JUlEHNHkImYXVfPbyOcEgFb+EBbMJez85YWyS38VWjRsfK3LP4UT4jjgrex6ItLT
kPJIpNCdtj20GeQIj43Fofu9NoWVt81ovYke4T80NK3wJAE54D51Si2vQeX/sOeVAa+7qsCNfoyd
RjtNCyNyFaR9DVNuGZXlj2QVZtted+rfyAhJ7upq9OSKFBFmzYgjlX9QStcftS4gjH5+m2a9m1Zl
/RxbADFmXDT3MRz0E0KKetdrTfzmGt7b8k57sm5JHhnvXegNJPwN1jkXbXgDwCjALOm+Ep8FAMOy
hqDqhTE5cI6ZPPsNYAKDcJKDKwkjtWpDhwPHd7EiThmtaH9CnwTzOHnRvXNL/+RAsNgprZHM4L2X
ZQfpWf3A7ap+z2w8q5wH/blO6+Zmu32yKTWj+SpLGMTzWisnBt9blvZTlQbZwSktdSi6uH7K4Px9
726f0a4XecGXsKH1e7pAiGaSUiZEJra1V9pvgR89L2sLu/AJoBZlg1ojWw8A/znnuLs1JumfudNZ
XzLz/96RHj4/sl3oxgdTC4wgqg56L7WnoFSI2OZt61W+rjpkG13IOuwWO3enj9Wl1WoL3Abx1pGW
l796611MmfGlgoj8CNVolzIr5c2gOvj9hkKcG9PKfqJ5JiBNNMFFCRHdRraR5Dez+AVyM2t6/Wfu
gHy1rJ58QKs3r4qWzGb5F8gKFQec5oCgyjw5XQPHba995+QbWknuT4/+2LIpTUd1Vbr+1ZNNfNWr
jkZwiS/Zbc3sEqjD8i6GfCQP8b9u5SDMy/IGzU+8r1E8LdvjBC0ovzHWbmlG4o9PtsymBwrxpUD7
fG9QBP6hLP3gNlZ6ctFqlwhXaXufLj/W8g7qEM3a8/L6zsXTPkejkZDtNspPbBTf39r2+5yIFF2/
Z0ynz9J3CeLmiveBUez7awPjidfsoOgh9FCa5vOlaZ7cfzhxyVvZ95Pk5zH8oH1IQ9M7geQ1tqOV
RR8IjXfLdwlMz14ZiLriRMTMDerppOLC33IwAbAerP2yHilsfVW7Tvpojw3IFO65O8cRyQ8VwjCc
fyO0J2QkJc3w2BoixOA7wR4CvfbO8OC0vCMN0b/FnBKPU11ZRwOE/C4BONgZbvlWgqSxh2n4ij16
fLY2xvgUSuMJADqcqnT44uQhPw2i2N2LGO1rESUNd/6AZmQEY7v2a2aYwYHuIOqPCAic3p6XDxp2
AkKUugbt0DTbmlrU7hyveF1erEovooBaObfe9qD7Qn34XmuSTk99r3UvSdM6R7vOyEZO4/GLPEuD
a+GXxDC7gypdHv1MwwBBgW/ZfM2RxFCNuXktwmC461mMWWDeTKWGT2m76XPXEmIRlx5pv/PzRVQx
iZT9B8J1RicQVg79YBtvEw6cZRNhjQL5DUf9ksjYfMBvhSBn/qQDE5exXuY9IsU2zgpnyOb7hcDf
GFkX/fDIBtoXopn2mu+kP7TY2iyrhLQzbjxwuWfswMGjXBp7DpM04bX+Q1XoeA3bGg9YG5uXSfZi
vXz3oYqOlHmmtxL9z6HRB/CD8KM/KlIG9dndRpujQ8QIRH2oGuMUJ1b+3IEi+d4qhChgCMr+rkFt
uHqCvsDyQhtNtzR0i1eFB4wEupQ57tClX8Awlq3tJvB3dRvbxygr4fwbATVio3z63jttR3YpLh+u
5QHhehHwvmWtjd699hRGn1GOZqcBYdD3D4g82uBG/+mFOGpMs+CQGUrn1Wtipqf8wEIXOoQkDrEu
7IP7ctjhVrc+jWSvGdGvQXHrDvUU9oJlNGgy9B8y8NxVOaecAy6ojk3ifGJYBnJh2vW1jEKGJgVx
WI5Vutcqdeyd5wK6rpXirtoR02qXxwS/4wojIw4PS9/3Gi30hubumpGfd0/k9DTKhthMYPeaV/n7
ghkst5ifzpiKByO2pq3Zk5am2t7a+INDxq4nPl2voj2jx2DCe698LQkhi6F8IEWtzdOgPNDOzAFj
8JpX12RWHVodFviYxttkqGeRWZ+UMQ5Z4tlvnRFBkjaUOnSONHYRkWOb1q7AQoGiOU0yrXEautX3
IoSBsHKpJ80/WnEC0OKmHE88HGywFB1Eq2aoo70XB/np3+f/5/uWNy8Lc4bgff+JtmAfFtN5+diy
guX5STX8j+Xhv09yGfdxS9rWqoN+yNxpThFMFQgCZFbE4rWUC7x2vLIucoOhaG9VWrwVLqD7OGYG
FAk57UtPvsXRDwB4PgPiPNs0DuABaIDVqZ4XhGky1q0UY/4CcpUO+/fUy5idq4mN7U3gftlFu8z5
cqU2HoWvy1PZoEyYrLLaqi4jrt4bEiLD764FRXF5gxqBtKSoDtCYslgepWeN4tTBHIznFPi/TeTa
SWp/SiH4QtEMHVsWZIiSt00aN90YYwexHHJXPm7jWv2I27A841uB3gGdwAVYadn1PXfNixs27X7Z
PZxlJDqlwGvLtAHYDXNoldTqdflyVEfBqpGLoVVzybGcTtL6mUrWKpip7Ao3ftUVKaBtK1+0JBrW
bcoHoBOwr3RNI+hU6pdYL8VueW55tWgZojuEFkXdiFRkoEjvNjW5PPiHmYlXcBGWDYsAvGzKmSWN
No1vPCUE2g0ORtrmpYWIvTJb8RDlAfnUhrpZQEPzjqml65tbfTY6eR50jGo0W0x53HgJ81DrAI3a
KUjxT1O9AiMwHx/fa7cbkF7L3zmUt3UyoHeMLHnUg+TQ0jI8TDjjtiGXKlosGpHQdK03jk3JIYkz
BOfok9eOwoWiZPPYWUW31yIaqUmH9spo3YsjRlArceriRGoyGiKVL3ZT07/FVrxzyxp3UOj7JyaL
lkTHHs2plaCAoXAgWWWsEztr2xtwY88EimqGHuiJMW71yCTScwh+9W37O3GDfO11TUp7zbxZqqj2
TencswmynTH0bwupbSGytaIuTsujhs4ZJX7RFzsZAf2WRMUdEN++TbHvXIMM6FbnPqC9js4TvmS4
OJV37Pjote2VWmetb+2aWjBPB3W+xSQFGwQc+j5wm0PbOT0kXMNZGyod97au/K2p9A5/NnlbcCHe
pI1cVSZmdi5aq3qaRlLl4jF0EA2X5i4x8eKOXUTGueu7u6AMzJOCYn0KBnQ+48DYYgiYGnNrWPuj
MPeoCYq719m7oqZADEa31CqiFbXxJbT64CEt/WRrZhmUNfzTTwKeyor/U6Feo2abRkl80kc6HIld
Y5Tudf2wcA8jy78Cl3N3hIZwOcEax3SoLrN9a6bnZGabLAtISg9+q+lMZ42LN1/AooTL3b+LVOjF
ui/B1Giu+BWm8avmE27PACw4ibJ7cyIBVnig2UBBxAWGfsK32J5c9Wl7KSbSwXiIZuyK2yKhhQp8
iEwmOthSnJTzWsExiSAuKkNv9mjyL2QRGqd/F6WDRoDoNej6efkziHJik8sRiAlggWX7+xlLMqgM
BHSlom+S3YKzo+SEA9F980s1HFtO0JOUyT0uMnuXGYM8LU8V/zxSmCroKthv0wwXzIYB1lSocxrG
8wKnpdhq7kC6JD1xqjUPuU4ceWuF1SbrAhgrWTsH1izHOf4DRHwo8Ea1MP9kOGnH3sNJaefDJYX9
jMA7YHA08/LgmXbfi+VPgjVdUhrnVzTK507Zl8d+/ibLIseCuQmKYi52YXyc5kUVqmybk1y00rXI
XBdTeSuV9rLwCaOATVgWHn6O70fBP49Ymbkqanr5aSKBxszYk+WRNWCJ/PfP5ZFWuUhRsSuE/+D3
zJnGl4LXDC0jAaEMwGVZ5DXXsWAGuPz7nJdio0mi0FqLGk5NYMKOjqB+ofR0AXCZzmsXkpUcTOa4
8uaPpjMcJjKncm3nNXnlFizXSTGT1KvqjMksq8A6kqBG143SqMe13QAyM6eiV/hK+/LNUhOFGkt7
JMPTZCwBPbXXQUXJketFOPdghQQhlWHFFQ13xGXhMFonhyHOv3dJNyN39AWKPh8Vy9dJG86hgOm6
Jg6F6XW7IU6/tM5OzrYKN/Wo94duvk4tl62OsxM6G2RtTwseKK91ZHmY2TaMetIYLWs4IXQJ6Aag
gy1n0EwC/+CYAiNlisRFO3c51YxCy//+2++gtQdddjT6pNhoVNXWVm7CE/IrNO3FNjMD7sURJEnZ
AdVYZW5Y7KKge1novgsAcrkcLI/+x3Ohw4Hoy5qOK8dFJ0GUV6gNrsmUJ9uM0GCyBdLiQq/Qh7QA
pU9E5MNMWohmOtck3V0mY0ZpvaRFWu+0IfHug2PsOqa5X/RgSK7wSetDXEkkNp6EY18L1PyQmbuB
KJupCXneDA+OO6UXExUP0cTtLgaa/OnnxjWmxfqC+QmfBQGlm/Q5sv3hqWgn/1agMShNoUCg0hA0
I3pLFi1x8mH0dj/G4Xjva4LAHUlSTeA5BGYhg0KHbfS0aTIFexgZAbDAcp+nTvQAmiIHzGbkchPl
ISXlZJ6uuPYNxUv/aFDh3UK01wAM9f0j4lOmUaDMsfKNO2MSxUPeFFSJHfMh8KDfGz6tmyZGLU/x
5QfBLwC06vlqnQzGGodOetHRiZHhYZY7x8jSi1uFE90ZoL/klPovmUp+N1pQXZe/qMUzBCwBiWbw
Xtetb1vvQ2GtR+Hqn52F/cm0dNQXRh6/kwCxXZ53K0UXwYj0o2OmzVuTN/uyTOwnvy8/GliDCF5N
akq1xDCFPRoTjf1SQQ58n80/xwomMcDWon0v9cneDCGh5MurXgqdxc7wkFcwVds8JDYt0yNx1Eru
zS4A+3dQ7SeG8/7PGvsfo6dpS9JGutc0GVHK2cV5T7LWLXWS9r4szLaKEU8MBPmQr0q5stS/pGgQ
D+T2CyzzjokBA4/WzsaHjnY7c4+3WgrvzSSk9FD04ACyutuKMjIewvnRGE/AleOhPDRWwalj48Ro
U2t8jLJGrA0b/Pk4jeRejGAeMlTB2HETKBOJhsyNkN+TO3EFyjpClrXINg5tkf3Jm05bdUVVvaEK
prcRtxTbrElsCKELt55nqR3jBkw83Ct/qhAtsDqElam9DV58aoc0WidOWL+4xpAdi0E1axRc1JO1
W9sKm42A/5foRHsRpjYh+xskUcfZsHUgc63IYeNW6Mv2kdRq8Ft6GfwxU5kDhEFKtCVC69g3dfXW
0OCAc5bdCRpG9AVn2fELSNWG8RJHpnxxYi4NMLbjUUIDGrr2XvAtHHfMDxKgzWU502PHM88xXPWR
VtfIZ/jVuNUVTxkq3KtpNATV8JfuItoTWk3nxoWJb4aQE4Mpuh/EkFnv7pDtm6nMfwIfIudGJeFN
ZcNHPVTjhbYotW/bdI+uZxuP9ryA8H+xE+roOS4sZiwu17+ag8xPMvmA9mndIa0AR9j0JF064yOw
kOqoIrptgZlughKxSDHS0DYCxp6BKjAqUqxcRVjg3UonNLVlKEGSA33t7gPdlbMZ2tY+BX5Yvvg+
ZQun9j7DuZRAqbK60CDq1m5O/liV2hqtj3H85WXO1pui6QPYEYqoLMo3oYc+udLKdiesUT7LHLgH
pNL41xDGG69ynT8I74d0JxRROQzPvFNZyS0XsugDAWS4yz2snjDy/EfiJJgXDe+6H5qvta3FNBC5
ERiRZrzaQf33n8urdDhpktoMFUFP1M/OwMV5GK0fltlO+5pokx08RzzdzfBDNTqKO6P/q7W16aai
cBUqMqZHxABnL/EZ4FpUgG2inu5ULfO104T0SuORugnlXc355ee075F4RC9WQCOALsl4CDUPz5yu
zW0YaEboxPuXYm/bofWXJtXPkmbye1GMaoN4J79n4Uyi88l3zZuYPg4RXj/6uNmhTUxerXj40NIy
IZIh9b6M1nusPaP+0zslrZkALORUHij+EPzWpi7cJJvLcgnwobNToBtj2J5G13FegqkPtwkjgr1w
cfyEriBKbVD9Pc70jywOp6M1tfJq4cjTAW6+VVzZwUO8Ksfpn3PO+cK05D0WIcaV0dOPHETQEG2v
3DZamhPm0MnTaDn2uVLyuawz4EGm3Cbm9JkZZUS4lMG8ppXxUytafdOAezuEU6Xe+cyPtLFIoqw5
MRpaxesaUuB6lNS3Rr9iigbi630qB5KB2jWASOeHSYc/L45DTbSgWbf7LIwwfltBR8E0OpiUkg6U
meK17eCLKVShzffXcitkam8jg7oM2bPtna4wE0ZFpJiVBnJbFob73MxumbYsnFOWkrhj2XBLZYop
l+rRtDcz+5qkWvQRheSbTJn4GemCHl2C/9sMR7EZuSL/aoff1tDTgyXn5moKq1wXjdJvbdK9DcII
Vl6Z25ekaz+bRm+es7CCmznXNx2vsb+8j6Gswn0rbf2l143s7MtcJ/cAqAhX04yRbwHrZHK/kkrf
iAhAmOM4BKkFgKog6xazIzTZtxOFOa+s5VHZJplBjc/sTHrZnrYINzEtHC9IZagrxKW7p/uFm6/z
Saq0xDVBpL2lX1w9VbjFdlB8jfXfv6A0sg2oyxcnb4eN56ekvcYJBr+Z8txH2dEr572imc91GptH
Lc2qcxXQx9V1EvCUjVFxGuC3SKjN81+2QxAn9xSyNwuJBGQqohXNrY3txubvdCp/N7YOG41ffxu2
JONlrfvVI4mdSJaW9dotovomJY2Mup5e2wHhhe7F1oevXgs4DRjFPJzXQSuucOLy8zi2s5QI22w+
/feiKfeu6P7QyXjokwBhoTAZWsTTcBbleMkiPXmNxegiiyIZJSoS/07ugX/nrBwRf4PwWKHZ+jPY
YHySyJoOtKmSZ9LAmqb1Ts3ouKdQE8+tGXIUQvbhbm5MtxIjW2HDNGxBX67BJEW7tMumnRHVxA3M
k+k27+Q5yIxj37f+c6YLBDBx/NABmcLeQjwnlygXdlnWM62q5m+I/knAamWAVffbpH/NwY9fKV54
t1a6OfMKZb81UbTP/XFaDYFeHWkaV5upJrApLvistGv/xOpeU61/j5lUvRlDaK6CHmRpUFcfc+fx
K47qYgNk2NmO7cgILaeBwLfBeVgBlpfUF07w2uTeropfVHjvMouNR9IGvV1KeWxTtcRfdB7JdXYP
XVs67amw6vbN0ailh3m0huetY5sqiJ2L6+ExHe2fWpU78xS+f0Rin58thvbkhs0RGmW7l4oCb4pn
KYSozU07i34F84hSDAcHAey2jInH9B5Ns3bx7yn10+PGAgs52lIvypAH6eTLqrl/H4iNZkzdqwhI
mm7LmFsdqSf2VIZr4qz6XVSkycVuzWfLpcvixGK6G4J0XoB3ySH0h2CX0fughd9+5T1NoK7J/6JG
Q1dNd3NCUBgtGU78VHtVvMmspDzYmITWBYSh1eTY2dmacxnByLpHoWXlofV0MtL6DrnYJPppFRuD
ebAia1O5oHkIQqTEQr2+kDD8KOb6PzVuFloU5s+Vm9wbt9U2lnIICDdMuceOquAUxSGQ7tDZ60RQ
3Y2OXpajPvKyDmne5tl5cPV960vuYXH4ww7dng0OUH2LTalX7TVOzG2m4TghrkIVDwapIWs2gf6T
zlSIr81Gma+hBDFICupjlaT6lk3PthSw9CeYrtoTJ3BD8J2kM2pZTPys5rJIxeHGNlsRtymByIpA
DT8KIMdqas/9A1lUZzRns5bNuYq5y8NbO4YI8PeMOOB5+AaJZ0VGwhKvnBtvaM7MlW8QYo9jIPtX
zJ3XOu3MI2OTYlNYBmW+JDLPDLO4u7UfkYTMPHR2fdZScc0iI715aSa5w1nRlcoXOVeZFl0gIu6t
XLZnndQpXcthgYWTjjmdUxmqvfPepPQoi+5Nhrs4i/Ob9MzsBnZNP4KeflieyqHKXKbcWBtVNt4q
I30JY819wRepIy/136FZQX6q39WwByFdPSVxSQHYqY29GmAFVVa69WbilEuIblRywlQTmKem2IeC
oU5u7w3aFZ+mQ8c3Ke1P2+nqJ+yGMFTy3Pk5B8+ZZRg+p6NrEC+HjSaMP5NOEZJhO3iIQzm8S3RJ
STEQm5db2VEIq31ObQ5Y2h8Hz4fXuCrtkNJfbtaoXYpn9gZFqUZGoBmpCI0/ZTdPd83PISSCMRmC
4EAoyHCK4/QyKsY5ZeO5a8YyzZdEVqw0knzt1DXOXTRMGD/YEwnO7neMJxN21zChweQO74xZEFIS
gtdZ5sYg7fqROUSx6QsCN53SaQ42BYy5dhBelwUQQdZb6Grjw6psLOm+LAuoSpvRaFZ9nA/vPQBs
KH1hso9h1YchoXhaL7RTEGHHawNux1aBAkbHrHnIZKSd0qAnmjYnOZlK1YM0gx/CFkB2MdkFE5eC
pGP66nVedis+jZHLXdIRs2o5pFW3tHMQpGQC2ZbK9mPuky1A2+dFTjRqfGYCqhYr7lL6LagESTMC
bKQZ5wRzpSV+XPchCZFuSyY0firGU9y1/dqrmupsiJSJSqihIe8t8ygR7RVS169jyzSzzNyasYlI
oI8CXiRUYAPEI3vssC9eE+VfQmcgwqwrEZnlNJwFohbXRZstqzo/aRS+/ZYTLVXmySL35Op69Kgo
YvpPXivXfhZCrnP9t650q1PGcASNaBm8TYNd7N6Y5Be4W7LijsBkq1yjv0R7XStDzM11+mpHMchC
rb/WxtwNzFv93oSWeyT/74feRPodHcsZ0G19NDunIPVMPxXAkGnI1CF8tqGiWJHEP4fxJJN97xnB
S92PsLOw2hpN+ps+lrwKO2wfmQHn9PcIKB0CSAJ5XgIeHZL66vY0XrW2N9FmdbQgNOkS8OHGh7TE
ps7FAwaq9BsGGCycNqU4Zg5nnEH5BchocmAMhCqalJ5VXtq0h3vNfomkvIeFlX8BBTERfyFIacLn
ypyyterS8qOoQho4rv3HpM3uFH7FQNRmFG/7+7rwklNul/qVMpV2zWm1YIQPYR434iILcE+UpT5c
hbC2xhF6LsPgXVITPtDBo9zH9J2aM6RUbEy1mb8E0ugeTSLg7bygS884NNca7asjaR0aHD3jTtcQ
t9E1PcLIomRU5+ab5pkAmkdB+T+leW04yAUIY8ie+1ynVO+1v+Mpe3UrZDqqiyemr221o6lNXG9P
J9kILq2uvOfcra5Rmm8pWtmngThpfP/jIba50q0oejB600JzZ1DVuQ+K/LxWtu9OW1r35SnCWr0t
oXfVwa5KaobcNbNYC7bcVtM1rlaqmsgsL6Nh/7Ioaa3LTrzn9TScgq7uH2IrHB50uwp3PhZAOjfg
qcglQb3oofsftOyNGd8NqxLRlnGXHujHuCuJ8PJA992k8hE6l8So7y4SCPlf7J3HktxIlq7fZfZo
g3QAi1lMaJkRqUgmNzCqgtYaT38/eLAryKyaLrv7Matyc4lMZgQA93N+4eBW1kPXemqIZ8BoVF5t
ZBKmGsc6qGkYTSoGPrtteATgXDwJi5spU/KVrpgWoa2EpMhIcDIjqLpzZoc/uI36SknyVx1K/8mf
cMGGmbI2TXy/E0d7FWFYIomKcH2v5WAZcMAhKwYYsQo9+OyTf8YF8GeBdZ97wJ8lTXlOFV9SROuO
slDqBjAEvEBCLm6yAo5NGCEvnwH7a492m8c7NUQipvATkSJRFJYAIJADngbHfBwjcgdV8xjNxexW
iNrpUbExlm/Iqq407Rj0avymZUAbx1Hr1mJETbBht0Ko24hAcWKi3ojWXxhphHyU2WrrZNYtq4ZC
v4R4FC1h+zW7TiFsOPaoANTjgOMlkVQIPJlzyLCD2mhh+dwK20Fgf3SOrh9EqzqaSvSL8nQxxXV+
CpVseq6jF3N+7vrYlG+7tK9egIZwkK+xj1Ca+nsqgJmYYzCtin7AoAmLUU5YdboDpX5wixkFk32p
vdQ/j50Eg47tpQ+5MT311eja5uzFQK/iUlf2iuY/jZNiPwx5K17Ghvs9hCh2O1d3wTgtyUgTowYD
11Sf0dWc3gbBGdTyjGgjmwBETiKfwIgTIoDnngUHhJnMS2GMJfDSyUQmsvhk1Ig49f33vtfa61T7
UBly0EAtIdgzZ8lNjFw6dCp08g6JW64c0CWWGXgfI3PoNnGvqns9bK/caGTydRXFjxa8qKg8e6vN
X9UgL9B3xmqo70pUYrs5gT0bNw2yGB6I+pSHhtRqvgiA8+zA2x5ErKsPeCM2qwoF+VTvcZvATPpN
oMiYToZ4LAXEgTzf57khvpu+D664jYan3i5P7A7cHY5pwG3zOHolHeg+hDOc3DGqg1Wxt3Zw2HvK
PBekNjG9GDWqlHBUhYS+7UVgIY0CHbdxIMevZ9/D0ufIE9YPeKybC74X3V4joHKwcTwwTN19Ajcd
LbU4QNZkbgL26lY21Nzr5GinocjArHWVsYwd7hVDUdFVxeCDSKlY4kWmnnO1w/G313miR7wSNcOv
n4f2LVX08Em36/oZu7et4utvmVDV11Dwp/CV7GdN9ikd5iZTamztRgE+Cenq2UjcM2GU7m0aCXEV
YwewSatmlw70E/ycR4YGBgkyaksK0R8/Exh9NvpqeA5L3IS7JIYAIAAst31aXaxaD/HenYzlVHfW
q+kA1hxnDxf+SSTGwij/0jbOK27ljyG3+jawJuKLanNtJ+gnpFk4tjcewhdWMDhfZ5asHtkgtAPM
gBMVzJOK5taeaJz3YtZgp/UA8/YgGR4MFbJZENYzcyBP9pBsq4Ouat4h3iSG2Z+ipMtWTtN6Xxor
AhtfiE8oL+Ey2YjvvU3kV2sTkC86AKwyUZUnQsj4Z09Z/AZw8aNPcvKYTVyi5zS+Fw3whNxV/Eee
n8DtY2h8CXAjYpSkCpJyCJ5loYyI7fmTax/0Pi1Xk+1Oq76ww5MswpYERxkYX2QENwBnqSk+Dopt
+0PnEbkv/WvD02sXK0O7i4i/kk/vnLUnSDMbirLOybQBr9ZgQYYlZpaTlm5BYsG28lKSul3Tkc+K
FQ54JoHtxm62aqQQfzIVayvIfe0swr5ohJLGKwOXIxCZyZ3zFQ6a+9gQ4FrWiYNbQ26j41DnmJ9Z
BJTxPLHm8HBp9vpNbO3/FBf+QXFBU01I5f+74sL/IKkdf/lVbeG24t9qC7r7Lxc4MV5N6BmwW4fR
2f+om//+L83W/2WaqoYkgIXKmyvgcv4UW7C1fxnm7D5gm46FPJMFf7nO2yb47/+yGEKggVED+W1V
N8z/H7EFw54J8ncm9Pz7wCa1TI14Bv9Qx5iZ0r+wHR1SSWkKT+bHVDd/VMPonwIEYx/AJCUrl8D2
F2CFi1hrou9l1iIPHmjGYxXV0R6GdbfNKzJmQT888jCd1m2bDojOWflzVXX1YxvqeJklxbMsfCDd
KABzzgz8sXj2y8I8t5ZzhagdzfaqbkP4We3QD2aFT8Ds0JpDvZjAfnNUSdBwDDv/PBULr07y870g
AZdj/txgVjCGWNfXfZmu7sOyJufIWtfZygltmHt3hmw1mC7U+X0cReFWaZ8SW3uwULr+AcDvOKJD
9jZWQ7bqBgsBFhIGh1hFwIF8V/hsqh2+CLbewaWC5J+peXVOda88m1AVEHhHGfzPLtkvi3tf6STr
urRA+cyLlFDUYN8fFSMXuGeVCMRkc1HHPrqYc41vWrJzq/Qv/Y4ezxakBVwdOVsWtzbioozJC4VO
v6+Svt3Zcr51W5Vlwz7DZ3JhVzWiEXldP/q9T/B6VIipJcQ+la7FpyqIu/RIQkD8teqFKcG1Qkn2
7tKw43WVOf1ZZEhZyRqYAejuTl0jJsGoHGjK3N9mEDo3PPhAOsZV+RYShl55AKgPbFSdTwV4xNQt
3lzkz7ZDDtbXRRckGKAz9COuraiHu8TGzZo8S2t+0AD92H1RvsFbznZosPobOY0txCMe6caTHYn+
l+Wl3wGZIKdGiKvFlzBTtBCMWHm9NXHLMh+IYZWk1AXIzUyFH2c6F8LlHjcIO+RugOFUmq5zsbXc
vVhzgbrJMeChjr/nv/vbIJsVNv1H2SULXqjuBZOHbkWe9uc1ApcsPVL+KWpdUX9q56JTrY6gDygU
ZeD79W5ATrn3oaw7LYyAkCxRPBuFPHCSWl1+lK12MhswG/PA+3agJAy1SWMfkyS1sfMhTnKfmVWp
jnh/h8vuvRMLmbVX+vBlmrB5kgVSS9vKZpcLYKZ5agutOSJUwznAjb53Wv0wqrP/ACnvRVK4/utY
p8bsbaFf9CKYtgiKpEcv6gvQiaAerBwypa8WSv8asC+o1p6eKpidcxpRwIHsBnCQ11sBf/OUJRpA
pT+75poyHxys2HfX94EQ4Yvrd30Ygp9r54lpVHuErRL80XVOCGVTOutIc4msoZwsC1Pnc25FYK7v
faE3ndxIMc6gQpsneC/tSXWU2yIPW969HaZIUiO9e3LbiaxvupWNMJrIp/5SDcbaPJGnIklRYcku
R/p5WUTiGjXAwBtwkNCIQM+6A87op+qiNM+E3vJzm5TBg9QjQNOffoRW/QU6uOb2Nq+dEDqQ42mt
fkcK4DB2Aaawjak+1VUyPuEtNddvRa8jjFWP9rIsY+3WN9k8HWOvOuVz1+CnGa528af7oiaAJvHu
ot7tArnfXUpgXnyMQXZ1YIlNqt6e2Z9k11tX3NYbGMdIw8wzEq3Ori52Z/e5935rRL4tVZRuaXBP
H9IJGSponN65jxC7DAYr/ebk8EaS6atKFGulAC86O2PCBOvnW+GfJ7D3zAvSC7/sB663l+lvCt1S
C/zXl6yruoaOpBH/o4dBnvL3l2xeCy1v6sn6IVy7JSyEvslgVNpJt9xObOzEEtsybV4VXUM7LzWL
eN2EU74t5r850PkVOD/rImVAtA6cuDpm5qKaB2Vf4APVBycQYGMSWmctjfapWcXOPouirwk4tiWY
r20x+V9ibJwBQZAaKcZsI1uy6Lt9Itr05dYowpMaTOG1CXrlxWoszpsoMJ/kYJH6pB2yqtrLpoqk
dS3A3NmRk12SxFIOxjQq6yJRo48TBCc/SKPvGl4ocdxqr7kIjU0G4nUzas4pDToB9xCZMoAn9rZK
DDxa6k47m+lUIAujZq8aSBDY3gjfjknYEhHV0WrtEZoNus58UloKxFYwrMPwdU/MdG52yCNP/km2
5DSnTspVUvCjiWqaT7dp+1YjaoGyJBZRDqz1QUSz2Exov1q2epEpeg884oJv14RmZYWEqut7Kycd
QEo+9LbWrrUUd98pITrwCET2H5Q+9Hc6WCZfBdvVLNsEmYG0u/teWd+O9CHN68rnAASCNOmq+Knz
tenR8KHpg55dlqgbwP8sr8IZ083o1c3aiIb0hZQX5g0ZUZTejwZyH9htSgUknifKkb2ou+AIoq3K
vPOO9wFZk31ynmy+67uvfTfwd5PvfewwdYyd7T3pPJxWQtM6k41QOH07GBV3ZneF4OksOfqYn0a7
fXaN3vyjAidckPn81gapNuskGNZJolktaFpENVUHz60Z3UrWCloqced/V2WvaKx6qwfh6TZ9nij7
XR3yQxy2yamPRLQrdbXeY85eXFwgx6s0NtxP+ENcxhn8Q5gIfYmy2ANRgVCKUvhDgur1ukehcFl3
Kc0mnXQgAFSHpLzACsaiaZ4nuxC2B1ecRrzmYjvl1WB9HcrYPTUG9xqwnWBd552BCJcaP/oxhVo0
Kn3sCiozjx+NTokfHVx7tnFolyQi6JPzTJjVu9RBI1w2ZdE7pXJooxEU7b8vR1QnPdtIDxr8yVd6
1es7xiKUaWLjNcbKJh0EUb+5MA3yvl6iIdU67xDuA7Im++qwhRz0d8PAy/UFGDhl9W5dg292tRC1
8WVK+uokXP+HidvUwwAg+4OduJg/+eGLNvn9czDm6zRCYbdQ4Z0WLtgJrQm0r4IYlec7+kdIrNYm
gLiBT2WgPvNy+SYn6DFWtJZVP7sW0X5zNNGLUwzlY9U6W9LK2lfX86OlAZH1AleqOPH2mVBoZwDu
Nclef9KJsZqGQJeUCCmJoeA8Cj2vV1ZAAr3W/Qe2xgG6TM2VjBpysKYInuEvuLvIBiIqB2XRKdV1
rDT1LFv3GSVaSc9y1Z/XkDP0DN6RvEYT+TBX9VRfl16JIpITe87hVo1yzTkoOCfjBnOvIqPbj8rW
bo1gDaBB+eB1xCk5xmFqFsCmV+E0sVXlbSBHRTWsFOygn4M4U576FMWVeRbOl+X2P7/r9Fmt+JdX
na3yorNMZNBUS3MF59rfX3UecimhEifZj1h3uys0jGIBMqL+WsTBsYsrYBDxgxamFd4+fgeZzdZf
nTY3ScMopyBxIG6HxqCuvCLJN/LtRjrVONQ4VB/CLoMcB5p63Ew2sC0RZ/0/yP8Yv4v/mLZqYVtg
zbA4TbUNaz76/3ocJlBLEDCxjW/4JR8FaGRngbpatwO1WixubTcMQLWWJgoCUZPvbp0OmfnzgB67
3Ywg64LACHDEncRqHHnSyiVNrHnLKidUy50YEaJJkXdFUB4jPBFdZJ8sROKKbQ3LZiEHrHnUrnR/
24ECGP9JQ1+aMfz+gWFjQoqAZIzDa+a9CvSYgG+exOB9V/roXLpZ/mGAAtAmjvGpJny6z2abDGEY
qOKqnNG7ruQIRYjgpczT/eQhNGqQ9tmFueEAIqLptfn3xKirq+EoyqNt+c+31UhsbEyUj7fy2qWb
P9bqGVs8gvb46kw1TqtFfVT5ixQ4s1O9tRv7Zy22yiLdWMVYHxuSNmuYCt0qB2zbXQIMImorEIuo
tfglzHYfO1ZXkV+PHVxFbPtWREPdo58+t/vIIeJXQNvuUgRP5Pve9EgNNtgemBrsUGRdh72bF1iw
OcV3OaHiebawVcVBeT+x94gVxJt6cOu3xHKWZujGX0gVxZt44KGO0K/+Cuhc3WQ1Ptxqh3jgvWnO
qHW4LOS6TP8caWFwljVZBAUHbNwp2827gXDy03/w75lNO9/drwanfEPlXTtrXsnxX+I/BKlH1R0i
8b2rnQqhE4jmfieq85CqlzoMxyfDbShs11wFoR5srLkpBxCeR/VFjLdpft17e+LAUD97Qsmausem
ttGdR0h33iM6fy556PRDlzveozn13uOoFfHW8tGc7pLcjggd94TWRRRu5Qo5cfL9j7ydrKNcIftx
r52vKjsy33TkVWVLrpBXTbVAX96vEowE7SHwhFs5L4SdU/r1BlSPddDiJkYwXlbnQtZk0TuBdUAq
hUOcrLbYIauVgZteHGeb//zURBbuLx8DoT5Tcw2TCI5BwPD35w52xUlchJaOQzpSQ6FXxhcU2dHB
DxP0Hf34Iotu1OJLFBrRMi9wNZF9cq6sVQ0o5R7JAgLdrLgPDGUPji8YP73rH4cqfij653fd8fzT
dT86NfkIMmNuyRmyqJUIPcfEUG4//T4ws0fXYDiV20+/D9Qk23Z6gyPTvU/Wshp9fZ8T3b3//sMU
rcCHT1OOclD2h2YDd8qpkm2alR2HHazQYJ26MDlk+31VTsD/kgnvq78sC4wcaMtfLjZfvFEKZSUK
xV211UCmVk2cs6yBiEM4fzgDwnsOB//Z8CvnVOboXjt9m28ssgUddPrAOckRZGGdk2yOROTgPWIq
Gc/m1K4S9K+1rn2c3Np/IuY2PNi5jd60MqlvSerWS22WUJp8J3spEv0o+wkfRJu+caAWB6H2poun
Ue+qT4K43L7QwFvJWX9zVS0rp3/wLtDF74KEvDANV0MN2BGWzjuE59nvX9woz7W47/T0O2EePmHh
DdOibXUHE8tq03gQD2UrjwBZrwI9TdbEmJul7PxlpI92g5eUZ9nV4BEHAA2ZLDbdZr+6Tx4m373N
qQvS3COJvgYGzlbteW7pcbvFTbJ50KbeecRUmB2fbS9dlE8eZRfetfXBtOII+XUHMZS5KCasCdJI
SVeyT86LG4dsmhDtVvb1Ccg3diB7p8qsY6b11lHW7oXsE0GQbXhEQ0ea59kg66tb9e/W/TJsxf24
U1yO73Me9d313zX/7lJlzStxFKu/m+o2jX0AfuQdJ3VQkBjOlJOshWH9ocPRYvuuH0jHzxlyrlGx
53fxx2MzRuT8vv7dvB7E2bKCfr56N5DnpQfJcL4qeqvtyuG3Jd37Z6e8oiAoiEsN3pCtZR69uIcx
Q47hOLmY/MYVwP+GfjnoDDEiLKkRWrd59xXEGx89T8U1/s+L3JfJawYmCkPPxLPVk8Pvggdk03+A
kPVmzMH+eACmQGTlC7BXpCmtoNx6xGqvA+IziCKXnx1QZasEzu7Zbkv7FADEWYGGFm8uoSkZ6BDo
+y5gmyTPg44Gs12i45AhDd8npXfRvWlXQMj7oNS1fymS5i318vJDhMzNqS1h38lmGwb2Po0rHd7d
PDdt9W2F78Eax+PyQ1/tFfuUhrNrWdb2V2OIqv2oimlbWEr43GNuygktsb+r7lvkoCGSlBpJGMi1
T1ggOnsAvS2RdmN+o7fTU4HE6EJEFTDNuc+K6uk6hmhPzQtkF+mNdgNOul35Pl4ZcsDzjUe3QHhJ
zgBcyD+QoN7aR4V1KVycQqAnIbB0e+INuACQjSfuNWolwQuelLKQo/cn430AJPLG0onE37vQwuAi
9wfq/Sfd++RsdJp/Xt7badBCeYX7EyiivsGwZCHf67f2PDJqFlkczTvfu+6vf+1vdgNy3n1z8O5y
97X8CZKfP83U+uAfNgvGX45YWLVYYv4PsQwyi/Mj+Zctm1ElaBpEcf3NrPw9qODilBQeXMAy+gEq
YFI3VlkXp1vVdwHjKfaBJ6X6zVe8l5yn+Aco4uraGyz3WLtI5LDBNVcIOeqrKobUjUS4QENQdOdp
MFzA+vomDFTnE2JaKLthPLQe7MD9hD7ZF7Dj4ooeR/Lou/4bYf3H/7wxmnOgv29PwVVhgWTD7NJU
BKXfRU41N3b0QVezbyIa0FOKBvHkwUqZ4kBcZUtVHX2LYJq2TBA0xXxT5I++xmFMjqa9qA6JnlYL
D2HyTVxi7hZ7k4d0VOkdZa0w+kunTgSi5n4yngKZyrkqC2tEiHka1UPvWx5JCTh3pYL0VBM36rbL
wetBgOOVSxTixQlKH60OXHxhiyJhUDsKP9cKfXCSFERSlaOsyb4JXi9mrd723nWfJue2gIJqxDZZ
q1TztcIQ7fgxLF/ZhFkbpDIyTF5L5UMzpthKmF6N0ytN09A+KoprXWRL1VflMDUf3EE1rtCmHtmP
Rbv//DFp79PInJtnGxC2Byp7W117H6xEy1EdispSvoaKVSB6qnw2gHQ8ysKzhoQETXTl13QJ64Sp
eg4R/kVoO3sMrSh7rFo/vcSo7rgK1CqEjX1xDUHfhV04klX+YvWKd5HXQkQ1IyTWkkowq4f7z7BC
PlNIZSd5PdmvhNWrr2WrJtanx7bA7C4uPfeIMxUKnqipoPqOaGiC+tcy7Lv+S99ouzTJzT+c2T4q
EVCleqzOfMv1n8cI35YO42Bg3jbcsqpyVqbIH+7pIHMq+VUNLf41RVQJvAstxKPmFNHoZu050cq/
XRS2DQoSILifsAQzSPuRelIcpOrmn9IECebpxRj/+hMspbyGVt8vizJvntK0bM9VWD2EMT45soub
Aqwn7uZr2dQ6N98QRvGHHOCJLU6mV/3I4iK/9kboPg6G89xzV32qBA7SLcxg7qoWk/mgPXfw95+H
NEguFR5VEEbo79IhXJujA83SG0fA1km4InKXH80x2SB/pJzvRaCKn82qGV5x5SLG/hzonXEkjv2z
0D3TOCathXKJ59fmPrGSleyTU8YmNY6o+mjbWOXkDCWu/ah/q+zO+Kg25Ygxtkriem4qSjFsKmMU
G1GFxseKF+Si7zL/4eea3C9N5PwDsQ166D+OUZrLhH/Gt1qcJ7VQP4dpvuiF0p1QbMmfxchhX42y
z+VojSsrVMyD3TfjK+CHXUrO5TOMaG2tIJu5zxEC/4TgCZsd5qeBZnN3FiYbLJq4Rc+L3zKDZyiB
3PafhPc14FHvnpXcdbYlo1bYwDoAfH9/L1h+X1Qp4ujQMGewfuGIizYX0OKGZZPOgNO52bdFRTJR
1XeVw3viPg9KZg9ryDuVvdEcHUIhi9YetK0/trALfKD9nT7hsp3WKLI7/gkd0/FgjNneV/TqmlmC
F1Im9jY4r6vsaswI0KpVY3nwZ58csCbBDZx0Z89jZVm54aJKc21jIRtKtt0AdkG6oD9qAQLXVgeO
RDZ9v0CnVFRjf7xVZa8Qte4tf5kgq0VBzgce+F62mvlqt9nzavRi4Ad4sTh2Jrw4U/GKZ3MIQuCy
DrG+MVPxXhYNyncwZK3IhqpZ58FJFh4TT2ORlUsSGdnq3idrzjz6v/YZcR8fPfFynyWnkiMbl47a
uauggHmDwI2NDnqpRksTBP6iFZ6+t+bDijcfZUTRbGpPA6IydwGvzi9KOq1m+VYQqRR1h78jiQl8
HHUvuup2z2ufY5mR1+NbidLMzgTsvQFkN74FYXDU2U69eElskvaDmCGn8cFYi8yJwwdUZ42nrjIx
wWI5aJh+XY22v5dNyBBONKVvVuRAegRpDFAT/RPwhgiRBS/NXHTaegDd83zrCVJj4SfgaQEKW5c4
S4tjYDVHfWgrPgIKLMpRWkEo5zBponpGylg9VJFWL+QoinqgG5DI3StsHFZj5IcPwFQquHBJvm2y
uH3SJxUNEEd4X/sSKZXG9H4IUaKjGVcf+7q3Vuq8qAyUeil8EW0SP8TgHtQ/ByVZtXEfONwKhTw8
PEHahup52yKCgEQMu4RGYuGm2FcuIOUmVrcFHP6Fo8wMb3I72J6VpA/8cSsTP2qa9XsAMLNEsP+R
TUSyHCYXZ5bAmZ4JaGIdzUHe9zJrHTfKgHEjWH6E5OwrckMu4gnKXrbKIrevsuaoyNuouXhwkpCs
hDNsYnUEGS+fuU44drtGD9/kc9cCHvtzQLbTaVhNY6Ef3z2fQ8t46tvBArwaFryjUm8duDkiDHmU
r/xKD18Tl0RvE6fBm5mL7zayTt+GfDx0Tur5C7d/VGLkDtuYhmg670EWTinSU+SJtWpDJL0NKIrl
QWLUPoWI8+xvA0rr6g8FMrVu5qonb5wonFQ7yabTJFMLtoE2Onz1DpGx623e3HUblW1uD/W2RM7j
K3aVlxrqBPR4gqdeEJkQuNTuWRYaoXlgX08iJwPlRSV8PBFXWznm50F+LjREqOfprZd1z2UVoVwc
qEvNIARYYO13kYVbRvXKAYayvve1IlYuvedu/LQWp3u/HdvzGa6Dfs0EXS05gfEsTxE2trSN7JST
1axDPCDKHmI7b/YAQZJPo+HuGisl90WI9dq20VfZHYVmvI3Tpt3IZscXHepUEF5E5jkvbqPA8mV1
49j5gSw6jsWak3yKh0BbjnHYbxzN59gncu1zrhRopRU8COC2u0gAogVNPLH64sWk4YHv+I9gn4At
YL3M79v1G6QdQkmMOc7smGOsI+IFPZTqrVCmbOn3aE11c18qh3FUQyZd6M1RK+xk3yY6AqUR2h62
q6TLulLC7820tFEw/kaOF261F7aXPKqhcaLQsjHixP4wpChMzjNDHY/G3nVeLW0cN0riJQc3UN9d
C8X8mNBycbXRtD72iQatSVbNITZKqDf0DrjRFAU8baybkMHtvrX4OC1qV3R72xfla5lqzUok2Ch1
pHleVQ9Dvp43yIZta/Wajw5/yKBGhHweddOe975nqXjTMmo7VbyvBVIisomah3owtQE5/3k06NTs
hLcAx465mfGB2YkpnvypxNkx64IfmLstWq+v/YWK6iGZAftz5GX+Es+O7HmqMZy0PM3j3ujyg4Jq
4Q47ZL1FWye2H8oRNnbv5jo+0Q12J3Yxfqkb9dhWhvIZc+A9ET7/RdSBc52McU3AD8GyXInfPFGn
Z11BlADJHqTfW9NHMM3M9qRgx2Nu8YYZ05MsNPJ9t5ps3iirM2/1PkXxxLDWrIxQUOOPGy2LEDUf
SPfMBXHg5ohyLokfbLdI76SOslUqs90ZHJ8vssjdNNx3WfPl3iVrk1JpGzPMtZ2SIioTmsb4OdXd
C0Ac6HFAr4+y35/7I1W5KPH4PIDiP/ZAdlaVH3vLYES3k/Bq/iBrql3lDxiM/xwd56bsk6MuklIn
uITTJ7MGg66PqvVgiKE+VySAlkpRl1871E+mQqRvo99Wm1pPu71VlDo8Lv+LPrEDBi66C9ymesjH
qHqQNZ3oF3KujlgSOeJzUhyG5QhWxCS3fJzJZfM+IBePtYVyuz1mWzkg+25XsHBKtNmibU29RsfZ
XILQDS9RD1Z+WcIuk82x9vtbE7IwilhKcYI7gK7MVGHqXPQl8RE7viKz0BOPVfnVOS4vRDu0V3jh
aFtpKJuiCGa8Zg4c2ABd6kX1e1OpoD97I0Gu9Ivn5HyJy9R4UfU8fOsMc0CGAUSx2SRiM5SNiZ+x
Wh/ddkQ8ylGLR+AakBVKQTg4DPItdy42Wa75IQszdW/MLdkVZn5ySdDUX4o2qjYok+JzKofTIC7X
jjb/Yavy7BQieNL6bto2wkbxIQPbG6QJcDI8nrWws08F9GkIqmX31tiI+A1tOJxDvD6fG908u6nT
vulZnqJLpQMemZeD31kouKQ9lvAkZeKeAAX6aXOyXhZ2kLm3mhzIZYb/PsdMPKQxrHKtKbOEPoz4
DvP3jwn3JzrxKaRwM2g+RkYPVS5QnNsoHyVOr2Vvn+QogtNwwVMHF1VIfFkJri8aZ0IKbHQS6d6V
JGV0zgXZ3Lklu2SRZW/jIIyLCVDwOilusY8T9wqtNlyVeprvUYmqP+gp6plNWtkoe9JE4O1LM/bW
g2xlnr5T1TJ6ki1HWfv20D6rqQiXUVmujEKIUz324jRnrFBamKuyLYuwH7xFWdUo8v45UQ68a6Kh
bYANK3653v0i7+b+3TWbkoyg2rdYKYC2u7S6H6LyETaLkMBKvE7YNy9DM0rXavxxFK343nTcVqYR
IjVQ1pcSPcc39KCq5WQYiGfP39auV8fjmBTEofNe22ijGu+8gajvgNTkEQUDQDw8RT7jKws1VSle
ZH+ImM6tP9OSi8U+6UnvvjRpGFzLgbBbUQzVV7QUHhC49z9YXs1mPeMMVo/OiPCQd5QTFJHMT39z
uIRjpGFb2hbcH379NbNmMWCt/Qydz1xXkZMftCDpn8QQRbdrO1H0Hf578Tz4tbE3WzvZ1HzH36a8
W8prG7P3ICSvgtScaT8UBqDqbP6tehx7gzzskZggg6JEYMElIFwWEv8toeKydh94N+9dU04uwyCG
1zf4eO1w0fsF3l3v/jN0NvQg86ZiFQo13lj5OOzqcmzenGqTw5T9XONYu3USPqZIc+LPBHmWKMyP
xEKNCURDWa7lNIRVTy5BlBdPJOEBGQsVF5URYfnerqCkx/Xx3uzmPnhSLRucuSrbt4l/Lrn3FTmW
p7N66urvJgfoju8qKwRUlucogBp8C3ABfGnr6FtQWNkZ+pn2Uo2OtYx7a9o1CpZBSsgrK1jkDZ4u
MqDEn8daWQJu5z0M5QxIZuN2eQsyOdjUcxoNP94iSPcFt3ak+Md6nqzigQKf0gpwOFaX5LvagLPj
9LM29ylmVP5h4mgLJMA9GVihnIhGuCfZvBe5D/C90X7ce97NmszBwsoIHeb5uFhUef0Uz9i4ESwR
cL6mPcim1kAiNkcEhhHvy15E5WTgrpS3qAeQUxqTuwzzRDsrWqyulNzN3hLskIPYE9/hg34whN9/
yHxhrc2q1o9Raqtn1PLVVZ2MgCKLVDnoNlKAtqdhZWEI5SLM7mcxoBaz6Dm1bIWW+Fc50Ch9c1Hb
jWyMkYnCHLJd/Yag3aHGxjPDTgL5HhULiuZQBG7yRxcGP0LVIX+jxJwKsEY4B6SmDtXUp9vJ6Ysn
oIlot/CC/poMCTNYxB7p2hSu+KTWZrRyM2u8tAIguTGYaw19jsBz61WgTM3XsttIxHNYIocwpGX4
IGZUnwYtZ8yn/NFUkGXVzUz/2kzKJWhi7xWDVHNrqSb711iroP55TzVkvc9o771OiMQ/2XGXPalQ
9Jccb5OtbMoBpap3SOp2D7JLsVNy2aTFGuMjp+X/x9iZLbmNK1v7iRhBgvOtptKsUs3lG4bbbnOe
Zz79+QhVW73973PivzCCSCRIqUyRQObKtUABaMVPLa7fK3gHXzO7bja66w97FeG3C1vDYRmFQ/bD
gAprisufaVeSsnW1+Jp4Srnjo9cPLuljSt+jcCFd6tF60But/6SUw1r5pe0dJ+rhjz2vu1XbTc2n
2aVbeV0C4tyorFGfCrNCVCrz+vNgTV9NDtjpkPrdLH7+ZXKdWR+pi0D4l2yb4A7+x/nuM1IpuciR
CETgwryGnho9REMZvLHUU1fFEKTbW9epnWUS8CVkd9Iglom8ZNrLLqIzENXXqnsgmBa8mQ3Z/lKL
q5McDRvvg4C0feZRGr6xDT4Xg90+3k5E2tmHGvFJTtR0Cx6XJoW6DEUc+fJOAZ31EMcu5Etb2tBn
JYdYWZAw8R6/v94ByfUl0eTGgvdyQGn+yaja4AG45ndIlICPlmNS7vJk+gFweNoivwHFRskPpcz1
8q0dtQjFrtr9OZJyFWMOhKPU63NLJPlbmJkZFZhl++R580ZQAWprwfZzcAlePBQoOF6JqqtLFcDp
Kpkcb2V5I8iWEqx14ZrRk2xc2DZVcEHnWy9EeaOylJ01obkqTY5CCaoeUd1qN7Nai9gr5qzMODee
aBDYkYej+9FNEaX1vveWIyVy6GuKyox4ct9CVIk2IrMhqpi7bu9BIdto7k6OUlL+s8gM5yynmsho
tirhMgIfxRNkXTcnyynEsdDjaSHn5Eg8brM089dq4689g6XJBIPssc9HhLHHwi5REku0hR5R2M6u
MKyPKhxu6UoO5W6uLaS/Lv8LUrQhVn4Cr0vNQuiitQ5cm3p6lT3oUprLf9pV0Y+wjs2+Ikl66asH
or65gVn91zmkXZqGcOyPhKpeczWFD43NEFksse5aMsq2JLScIE6Vmyd1ELCi5NXOne3/6S/tXZXn
L5XPlmOudW27FhT5fCRS4OUioVZHiQmWD6OCPk+JKv39hjQNkhtTXx6kyUFL+lHespUHJS7B2rIo
lYr0Sv/+vy7v5IBozL+LGrbgu5s8ui8F27jXiD3D3FtbHwRN+k8i4N0WnjR3bc/dIIS5TngshJJI
nOCmoYhhtuuxy41dTbzbVCt76VjnV+w3fKG/KkEaUuRmUF2SqspnLJRvldeZV93V4zOECmwEZrvl
sJBja14Q0HK7tcg7a9+rrrfn1iPQ/btuo9ZsCpNhs9z6LTU4rDegBRJITM49WftRRMiOTb0YVtKW
2iZEbRC/rbWyWwPNEI83ieLELlamW8EEQDXpM0Fz9VBCR7rwC8V4li6/JwyAG9kqRwAWXTV9GUS9
noQdXsXciyueiXkavUQzaVRd2/vOmmYe42bwzqmdemfTTx8HU8AKnQf7LEmaQ+dbC9YPzQlCh/gi
GzHvy2LT/vD6rt5JUzRv0IK5sQhqLcE/xiRoSOEpE7KGk+KPSKPkrbbXveF068r4oREXp7CwxF72
qknwQHWQYCZP+MAiyHuWDQDHd32wSsoKXO+ZomukEAyUk6u523qsWIxC+WbEDURHsOVtWF2Nj9I3
D12Y3acWncP5bHo4x53tyKSWtFSeddGJ5+nH0KsWZJBjDs2qEXb7oenNDfwZ1s6I3iD8h5LRo1bF
NZsPBHL8lZ1ZPxFSMlYiStleh3FDEsOwzqoW1dcqM6qrFiCKOpuyrGM/Pns0Q2PDoMCgdJtN8Pfu
qe0oYO6aAWWUAztH28qDauZTf4aPJd+yoJlARsywBzl88yy1aVoNul4v/zVTOpm+/zPuW2UJj0T4
VNX6FXq88WNS2eoTPuo2sku9wLeEh9cjemI3L60hpuY0wM5DNopzw5qGm3HqgNH+tmV+FuzIkJaU
MTYGMsYJEpxQ+0dDxLK0r8ODN1jBQXZlAz9aRloJccIyL1gKS6OWKEGwkYcxiBRrKQ/lzGZDfrPY
NrVVbpOgq5/8MqD+1rC7nwCFOECFUE1UwACVXl8ar+33vsbryestgHZoOZGa6H6KSMD4r11TZKnQ
5ktbZDo7kxR6SLbfyargRKyOBVXXTo96j1SkqOBM7KhgSBNTfZRMZQO9eO7JsZ6KGzkm2RXnsaKK
tdvY/ztPjmkzIvj3PMOFTKML4K+t46Je6kNGRm2EkxfMdf/Aa6B4znWoofMZ3GMpyOwRE4ysZt2m
ofFXD0oIWaxUPCpTBRV3XOZrDQT7t5K1WTHpf7X+/F+uEsvoujA+A7oUSzmgwV1laeyYqp4fTVUH
MOmZyBVopc2rcD43ZBmXwVfCt0AjbCJgltlqTaygPgdDFMSE5j4qU3NfJ93X0WDlW0/podHM0xkG
M7vcR+XRfVpgFIgoZV50Zrm+GCCu//BtMT4UcQyNmZt4HwPigkEGJxKvqWYttDTeWzyeX/gzPVo8
+BZ+ACNKGU3QaFUBUC3EODZQ/3cvCmSlRM7rbClHO7WmHpFwhJ7ZXkMMrF72rR4/mZTXvlAnTyBY
NRAV+X2m2ga9nc9d/BeUp0EQ58XtMYXKdunDi7UsZLe2+c+fm86xEHCRhzfH2Rgr0ZvGnfQg7fem
nPwr2DNK7Yvqjcd+/auaYw5UNvxkydstutBNXgrL9oGTtshpDaF6MELEPgtlOMeVPVwhMx6vQ1Kx
JAIoIE2yMWfpv6BuL7JHBHu43kblhACKXwAvDdQS/5yjcnl8Q4mxv58jNJzx4AbVmzSlPErOWtED
EppLgYFr2zDgUS7czM29myr+e6hC/O7LimI5AMpdbTbGXD0s+7KpYy+mWKlcyhP8edZ/9aPQfyqF
4VCQbqZbDUjtSrMV9c0QwDCsRusePL/R3jqtLIHeDOYeyrxkN87BdV+AVAqyMN8kWZC+BtB7IIJo
zYqNWfIaZaXYWUFVL0cUd147Mw6O0G7A3CW7AVVKAs1M2SsVsKxuWaEV6sbloYr08iCP7o0SOqRI
ZB8WD9e5edZ+Wx4ipBEWYQGVkaW0SNCaaKfAgfwKtXW9rwb0hGU3mmkcM4FMaammw2seQMXgGQb1
oLOzPSjOsRsgXkoss3/tQ8c8QSnxI5t7GeGOcxSNb3KsKRP94obFo5wY+57+OPrBQY4lRmheS1vZ
yLG8KOwnz4dpYD6Lm/HGa7K/5dBgBPGrxtPIj8JxGcXbzE6NF+mHaNgiqoiIymvbiA2RZneQboHM
S5Ktef24g07RfgQ7n79OQfOuoll0lmNOBChWQHd7lIP8zNNl6lbRXo4qdghdOCvqrezmsMCvs2FQ
N0akkfcvnEPmFeGp+M9mHGEC7LWjNE9tVRChhtnp5hZpxGGhcIBlPRTICc5TVWhcexIR07RNBO/b
W1dOlONydtRGKhpiRrogIuPuC6tX9ywHiDnxygbSYyb6UW8d1BNIpsOKo7v8V83Gvqy8Wbp3dnIQ
OzDUieBiL6bTvZkGXz2JyEA11hQ7be7JQWmPR+Lf1IG7iHZMcA1LY6ZRxb64OxE/D9d11c4LGuVX
V4BuI+ULbrXX0DgZrOQom8AHJt3dqpVk67RNehtKy+wpHO2Zj+O3jzxUlCg92vyxc3scLrENE7CA
LXJfGlH9Fpa83QfX9InH0K1E+TTFavQoe0abrCa9G59ZvbDVyI+xX0LVUJX5yhMkyMNJ0ecnlnGF
w2/cjGHqIxAbBdGSpU4GxW+eb2KDe26Z2mTafZW82a2vVe4lSJ3pmBrCuMrzOAUv8Ex/nObzIQnc
nM3RA4DNJaSJ8qNpP8bNL2m62acEzpIAFmj5IaStc9CIcDof6p1Oyzea2xusmnhGxpNfX/yJalHD
009QvtWXam6kXYGCItBU/SRdjbLvTcS5v2x3Nznrt6+0Q+pUHjXBfd8W4fjN8yA00HL1Y4CNfTu0
brOJqO2Tdh+qpQ+nmpqtqaJT5hqwkbNQCY5GGfXLpiyNhzbtuqdx5pgLtG3gNMZVWuBSFVD2Qwpp
T66XLKNMVckpmfVO8e3uyQDE96ix/7+NAgiiFAdF7qWcHKTx3x3A2pWFGtNbO5S7IUvFVW+TmMJC
izIOHhRaGjqvwXdprEOnfa5Qv5ITsoFwRW41Bzlmsd6/uMr4Lsd8wrUnIeoMCYxQPDmd+eZPKI8i
J/kSlb71XFibWmlcWDc7+1VxPeVkzGNWUttLBwmsrXSFAGx6gKyk5mHBaDp5LnR4X+cRYy3PE8Ws
VyFBp0JdExd93hmVQ2U+Fxlqs1Gvn2TPVxtiQc3QI2zAZskNveo8+8tBRK/NZ7U2//QnfouQ3Dzo
6VN1tkfjYqcBoKXEg2DeGZy9BYv6ougL44mXlPEEXQHKs6Ob75oqMJ9g7fMvYxFu5aB0C7TBWNU+
4fj7LLN/zinduso5otDbhwlKY7Q2OKP0GrTqyfFEdJI9T8mdvTNf2Jg9/riw7PpRdIyr8NWyOggz
zapeqXHgwdSY/XIrffo70F/Qv0CnuqDyGAbk6bMJ/Ra0ig74iNfMpqzM6RDnHoE1hU1QDkISqrCx
WfaoDLx5Bex4WQf9w5A+13NT+T0VGAoImQxRrWfXYSEhQvMoe9LDLmsbuWR0teQst0ujYzW6f9mG
beacFrVhUMktSC2731ENDAUd5MvnzhnELrW7C4iIQV1Usg1RGjhp6qf0uJkoRIzPsl+SZQIZpx60
2STt1sTmJIvKYaXmbXfJ9ZotSBKXn1OtV6tS1cZ9Xevee1+9OKkoPqceLZIeUsi1GcYlMciEEpF4
qnmEIjSLTkzxlM+N4SFbGExBsZM2XdMI+LINah3/iXK4/MkjCAu6I4d4bh6TXgVED5QplCez7/SL
PjdmZnbL3myijbTVWqxfIJPQL3ZgX9m4iP3dVOqtcQ61q6hZFyzk9AKoOD/4dMkvmgKTn5MVm0fZ
KI5LqEse5l3JYW744ypld7S8O9VD++VOvtdkBfpPN/BbtDNEvzO86AfPjb8HyHqIe07TEUFTJEQQ
Ln6m4BdmTJR5vmcW/IFCV36ZkAUrvlr+NSu4LNImNZ/HIHbhebZhzdRrbR/CpzTDqv0rlAtoUPng
tMyVPtT2JwpQUDtG5vCgzV2F5B0sSea7o3v2Luo0H2VHkuw5FOOLZPL0rZko+rvrZ68U3JmPYsii
l4nsqjRDxxodlCAblrLrQ/C6SrsUOsT/Y5JexNnSnCrQWwSnZ70LKzDFqmganV/DCDNtBs9woxcf
7Cs/DRVUTWeY5lNZekdprjQqiUe43dctUiofWWwNi2LoLRLMQ/hGJuY2exCCMKKdto8wvO0HkjGf
hGJg8AAntEmK0f/Ux+DR68HkKTxGL4TxIS+f7bDdwH89iDm46QefqIb0EbSQQaZZLDSmaBXkg8fW
xdDW4C2PqkfIAyWn/NRp6LUrc3a76gkBjZ0enUDOxi+8Xg4yzY3KTreZnAaa6Dk5TrXXsifL8wYp
cHkYiwqm1TkbrlMLQxVYlV0MmDyu42h+yNOWOYSuUCABZZqv0q6d1is/obDrd7bVRGuZWe8m75PM
dk/ss655ok6Q5c0nnQolXJmgA3b1+JfZqYjIaPr4HMUBajnkJiEqFE6wzagAOk4meYS4bdwHdHCg
CU+brjk3HSUMQ9QfCK5CjP5ly8NTg4hgPnuYRtdtWA/HO3iVlUNVoLlR96n7EpajcjHd5Ch7MSIO
LzPnyTzkdH17yJGxn8MW1NZQsHbMK/L00Cv7T55mqNxdefCROu6PojOVn55XL0lWQELYsNBx+mr8
gRRIAh1Fb77BHRPOAKMSaO7QrftwqJ4ntNKh0iqhnJi7HXW6jy5KGqOmIWBh6KA1MwoW1oHueTCC
O92zD7SKB/lTOPR0ZlrDWIfkQI4pQTGcAqOkZJHBoI7xiLWfsTvGx5iSAmSlCJWQjWyWRcf+YipT
41K0qnYDgYmh/JWpYwp/AEk1mwXuSoLDtG7YZGz637WqLmDONMG8Dbr1WeWEXOv6O7/iAYkriqt5
tP4SXjBSyV6iUNbBd7Sq0STLUDBnETTYe9lQvgEgUx7iyCEaX/a+nJs/x//lep+vN233NV8a5fTb
cNUQLygzcXVa4kZDEXffbRVYiK3ClQ51ewm3BEDt4BK6SvBd+JlYlJ3hvlQl9c8gYVRoz8nGu9SP
wsBW1QclQnNeV61kX6Wmd4VyCp5LN2DFPDTeVdp6qiGW3Mv6pstUAsNJx32YwL+TFVP50AJ5/hgr
67uTl/FjRQnDcwYBaMADgt0q6vTxZIFE5rlnrduBIBEohvboibp3TmMBjMEN+pU5koDMwH48NYAk
tmog8i24G+Up6PkNFaybXvVYg4xcr1Nya171PhXDsBCWGZ/Muau4yqJ08vAVyh8gpp39JM0NXO67
uEiDlcda4Z13vAcoX++2ctRxzV8UqbpnOShNstvk/cGg/v11GPpp6/axszb6VvskInZqO898Fpnm
n+ygfokHx0YRrotmkAMXh4F+0+aDuxZzF4xdta0QZKA0ky6FCcpe8ciEQ3AVvuph4Z+1gLi+Yn5m
efCumqP5UteZ2IAVy9c1f4AXHZbvvWkjr9bN+k8OyYmzUUSvSV+jiN30w0ap9GNr2u1zNyM8Mwhq
APhG8WGcUZ+wSfk75LJj0AOMSj/0l5cVC8Cr7PWjgB0hBXLpwMsJSLjYg7OzHgOgANy39fBDayHa
7bL0m2dEwZq1Pcsb4ajntjDFUnoUsMopefSjIWq1rB3y8d4EqsOubLGaXGib6tZe9Mp0tsrw6FV1
9mFHUvM8bvem7qUfveEse15Dr61tdee+CMgh8If46BLTW7MSFQ96NVaLwCc+AumXv5g0IC55F6yT
kts8FBBT2IaunCOQnfuh4DXD7998ETMLv14WxRWx8GibQmt6cnvtq1GT8smEk2N3t8MV/ZgYQ7Mb
sx6RAO6xT2XKLy0Y519eGiObqyY/spCInlUBdqIGMd50LftEdVD7g4Xc0UYVqQVfNio3CJb7f9kI
DkbCHH/pvrcficZ8q0WOWubou0fTjPyFElftQqXY+C3Us2gPNc+IQADdKrCsBzArZOnmrojhp0Aa
1tyAT6veSNzmK1uzne04j1qCgJFllAR35lEWQ1TxIv5+VghOvE1Cg/+siK/yTEU7S4TW/QswnfEF
abkZ8cYFdJFt0RGwLu2AoLdZtr88Z2eoTf03yeB0McRa8WpRTrOuRyODoJ3gvhmk2cNInJeYPzXl
Y2Dm32On2lKj1/xKS3PXE2j5hrIjhL9hNV1j6JkfQiVt9lkRjCcDJQToLlrxqs+pWofSzb+tdsn6
r/nFIwAG61h9a5LEBkzg5txxVIgnlKI+DPAYPKIPDEw0sjdmzd8RGH+3V7IXQKNauCtt9DJgq6mJ
aY12RIrEiKuDbOTQvWuJEFCVA2/Zv+ZkCVUVWukqW14f+RlNtxwdmSBZaVUPrzjh6TPxJSBsclir
nfhfIyF7Olbs+MhRqlpeXXYSzbDLHd7Ft8bMfVZHfbMp+wS86jzQlx7AjKwWnxBmebtWdqsocmAh
BLA6u6jmZECP6XUkX7TwQEYcGVB5OPrafDhlNYo/3fk2UnZeeOg6rww28vBf/oFzGQmwXNGR24RE
R95RLcpO5BSBlM3dsPHrra7zcNC8zn9XEYxcETSZtnKUNzUCzXnbn+QoSXWYuxT12RzLErk7yEca
TXmTpwxbFFFkV56yJ/u1kl2f5c3tlLILV8KDaZT2lt+guq8bolU+5ViQlKnh4m6TR73tTXuzr4b0
NiKNf/j8NxsLli0SLycyPAal9a9NkVIerXfOY+vbzqNDLVcCSfnxbjeGQSxSRNwQzMOD/a3zmMyo
xIZILBmqf6YKuP63wur6hfQb9oZOUpbnc/zQB61zquYjzYm+jqSNrdLX6B9+/20UUIJzO1+e+CcP
Ntc4Fva+GagnhImIClnHNQxjKQ8NY2LVIQ9vDtKXZJ5YBE5X36ZKWyXny8N/TSJdYu8LzWxWY2Cn
FAoo1TbsAOqmSQWZeOr71GxoLCsrYDpl5pJ8/D0wxrZ/pph8Kd3udjeGY5bnBXB7QtXOQg43hjiB
Ku4Pdz8lEuG+DsePwTTtXeO56sau1WEvYnRUOtPIoEqb+5OToAOi5p6xvo8bRca4dJXGm/+tLwxf
gAsEBArr0yJSL5mTTd/93KrWapI1CI+H/bPQmg9p96piYY7jUAsK1VnmJQJOcRQvlMfMgUGNmx1C
+NpSWHYEer0l9ajCVjdAOjshlXkAZXnzllNYXLqXuHiRHXJ/zOpNZeOS4jpJm2z0BGwxEF6eKmrg
LTqnnoOnc5Xsoq8ziMPhB+GXlSn7ro8pTfXHV09Pm2uhivKaFPGbURTjBwwCsBNuSgSEXptXqO+7
19rrdI5F3HWvEuv8dWzpEE+mPkpODvw/kZWLDST7gv0VtElAlv6u9NY+ijAZXsIKhGagsnsKI294
Yanrb1tW4Cs5qtQ5kjGT+5ccTEpdY4l0AJeALnw4VRtN9y/62IFoNEr3JJu0Jcm9MD3EsjoFNZhb
/z4uj+yy3apGIvZtG6vtQ6OE3qrIiK66UdGhqEusYuF5SnuQfXs2yqM/bE4iIL8iMslCTIdQQxjg
fRw9PDad7V9ap/9qTBu64AGlhc0fAxQMwPpUOipKGf/MIL7nX1J0Q0/cL8s/7PKcXpA/o+HHk3y+
Amq3/bHyCCTPtUGy2mfS0G9Gbp1arX/KfqTdZJNGKdq9kAifHRqM+7vpduRQPXQ/nbTJc/72laY/
zi4C/6BZZb01hilWqGaGusL02q0bp1FBJUI7kqbrETToZlFq2ZdHGUypCz0JjyIoePrYng7HdGGc
DTGhkwYNmNYpxdkaPYiItTDTVmhhIJYmRw3WD32HruDEjQJWeZb0GMP3UXAbZUaXrmU388wcGWkQ
aeCGo3ddi/4WM7RJDsbmE78S+xUftJJt/mlK+A6W0d1bHXSG0skfyorHVSlAN3B+ftbJEjxkfZDO
Q+CdKtLRV8eyyKdxT0hzjXAwtLSonspJAsFdRfl2gz4U2WcZW/GjhDSwRqmvWKjgSR7vSAcw6H9Y
cu0zQrz3EbBwfcNL/O/nuV2nNj/u5+hRgfcoV9632QimgEBzcEDld7SWAOiBhs0NlY3NKptQfe2y
oqVcUWkj5NGN6CiPGmmcJovNuUBf7+Ykx8NaNF/+Ny85IU7JqEP8BTT3j5PI4dukyA7iY7vP2REd
YretH7rWfSHAqxwCYzCrkzwM+8ynwgrjyA+ShwZFDaD97A6MHYWO3Acoda7MyFMOIdGRRZ6dB/dn
43jRag4jFguZdJSZyP+elJRDAAJK6m5oFD3YNH2V7Q13gC6EAtVSzGjSiv35jZTs1v89XKsIr5x/
d4cQnmpEdaEw02ADqldJPCz70owR0I0a/+HOa9bo4+0CkUmW5fy7ezsDfD4D5DFpT1Hn1F+1T8s0
9atsKku0p8gIgNujm7nsglrZhXaV8n/X6tesToxrXPpUjCieurzbXJ7Bqzq2SbzOp5IDuV15i1GQ
YbzbVNX6cOMJvaj5TNLOc3VVgx+njIiZupZHj4pd3a4nTZVjZKRn2yc5J7IpuO0asQvZY1G8XwxH
veF51Xluxwq1jBYZhB0tF+4jWrUySXbNDqPnrxQ0sPf+PLGQTvLQ80k8apFTr+8LsWpe2d27/x8L
tv/bpY7rZgGgC5X1jo3PBL7Bb/3q4gFnhm14bqz+0R/NYd/ymjcBpmErc/uNCKyxkz07rqpLpmso
Hrnlz8EsQVX/NkmPUSCV3sLoux1NqIjjrlBOsKyGCy/oxvdkopxyaL3maehTa50Uindym07bGhpa
pQIC52PtTP6DnjfVI7pI/SpKwxT9UqQujc503pJ26A5Kq4KPIkHiANOk8dMhPRblQctC9yg8n8G2
M74GpYcQY3Q0RLBQ2RiriRk95nNiMQoj++xY3Vr2ZKPwFNgnevOzG/04AoYa9g+FW9ZULHjWqrYS
Y1/7FJv7YaA8GOPkvHRKxaY1E4fGBFNISvvRDc9omceQIdKgyBRfG6h7U8duLrJ3s/vunr2gciQB
Mc21dvU3zwrNvfRQkyS5OpAvL0hdm1vD9lUf9RgDSEJdBQ/3s6spRKB9RuL8bstrhIgmPUlX8jTy
hG3Zjg+k1flG84cy52bI4mZXBMj33D6Cq+qsDSztBbHs0V9aMFOcgqZ7uH/m1tKzx5zw6X9+u34Y
IZBJAc3PH1u6w8N++3Z30+9veP8EkeGQEol8a3u7ZMZ2A6AKy4f7NSPbhjMzIwN3v2oXKt6aUriv
byhPWIXZ1ze8/bXCwIHqd/52t3ML02e9w7eT3vL88hsimfVw/5D9/A3T5vb/d/uz9AVF4PHw9e3k
bNU294rvgIqa/xBydp5m3yJRmfv76W3SjouhUqIVMLzyGdzRXO+qFqfCap0nUmXPtbDdT4pvYJzL
kJPNNK98z7VsWVhKes6Fa6zdWTe9sfMLDybzORNE5ILJ4ykTxmQ9E0McFU3/LgdlUwLG0E13vPmj
j2quGgKgG5kP7aOgPTpF/PPu72rED3nns+B01FWrK6z1ypmmPR0GZLQc7Snwc/EEQdTRGZpZ7Zfe
WCL3GUSz7tPclW6WB2U9q+0AVkhsqNRCR+FAeTyfQzaiKYZ12tnFv2xeXG9cy64vt6uMUU3M3xML
eRk5qzFCVEGsIt3L7qCN9Rlw860nZw0NdEalVULO+fvzBqIHfaCxBZ1NEYQPyMZH+fL+eeEM/5Wr
CdWos0fSRMHJFvXtk0oT3O7EQZGYJ9v3z5fUP2O/a29/EsD+BRo+KTB+BCzdk+5l2blWNApYRz+8
yCMzQZ8KNBHCbPOAbSYwuZcCBEJoNMiU/ae3G6vDrqLa8X4C6SEbruBl49cV7mYrLiKK8f+5wn0g
Kduvq+QUocAfz3pI7eBIVoN0DZSZ0DaLjo0wFZ2Sej/esZyHzBr5TVSMRod0e1WeXRephEENmqsO
umBFPsd6UQLHX3Z6NnyYdR8geKmPf0V5c6qczvvlTuRqsmBgTYjCGVTpsJInjgA+pQY/bEP7u7F9
5SNIXQd2rjZ7RTMdFm7YRq+ULrE11XX1zMfVHqygsw82Alk7dN6q3aBw5+q5LWVYWHlp3g9+XOMR
qFbRLmrZaiz5G71Ld3Jk0N254igjl7wQXToeb1ZbdxcDLwJEj6njiVYN/8vZEvVI4v2KlmxajeXJ
sszmdLZ2zeLaQITXIApXF7uw0kJipq5/UV3wIOCLFegYu2QZi7Q5TbWlPkVq/Srtjh/rq2iqGpTu
Jo2aSn2VFbbyCZ5V27jCs0gkM33oUblqoaDtjWDHT0NbSzM7xENfDupLdDWnwKEMzEoaqFBd6iw3
LBMJQpLxTQ79YCSHui4aapTnw0nAWuGY2r7X/Jz4YrAKna5YT2OWvroW6TNECd2lY1vJa4FO9d5C
hG0hu11LyVWUq79kb1IaB4Z09yRnwvliPsGSvoQpmHfx3DjZFmRJ8yI7fVw8wNzeXOXcNJpeDT9U
z7LHN4GX1wuio3RNekCALaH6HeED5SVl/7njp1CoC6OoQ2L1NPqghYibZfp6CsMv25RSzwXDdQ1Q
2CTsJx2jQfwzPDta7YQw+piDN/5tL8w50NCpMQ/S6S1GbQVYdZm8d8oooP/nzS+7ekHMU48Mf+8D
0npnDfCmmij9Uq4+vbXmSjppmZtc9KLjPuYMjoioZ7I0VgLzlMQxSecrHiiBeXTUeDj29uSc5OhE
/hsckv86gq66mnpzrpokfTfQHz9MTVgRjmdS3k35xgJjsZGTzEJVQPmGbB5QWDnA3u9t/LliUjaR
1OVxQ3R4klmyRxp1sIRER6GCmfyqeo4IayFALq5trFdwD4fxOucvvJGD/eh4CBgOt540VW3vL7Nk
5Cc0T3dJaR80BIkX+lCQgIQW9FVp/YhtAmciEOzuIooLQDD/0sz6L5gdgP2Ec5m4YRePsVGibOZN
c83cAEufwivbba36uRGGu4Dau/he25RPaXMaXWsRiwK69MNCPHwRp7n6WgQWqRZDCALZBrqAMETt
XGWa8SRFuIZZNX+tE7Zm3JT9D+Jrq9uZyixGq7wzvscGlQoWheHPbUPUC23x9KSrOZk79IG3oWp7
l8DW85Wjxel7aCk/Uxul1WS43s6D6NUVWUj1szX7BvBVp1xdWB9W3jSh0jQkrxOyVi8InBYvXY0S
VGxnT9IUzUp4VG2ArJ4HyzYtNznh9LUc5dkYHztkyXk9MVrALvzSHO7nIh83R7Xi5ijHbRfBztbm
JlM+M7ftXsYuXZXQGb+3JiKFmhfqC9nVC+TzrKAtIbJu6nd2Ykg5xQPlE7OznnobEh/ds+al1ROl
VTfzYKXBIctndPTsleT85igfGR5GtTUPvdIkC8NU+tPMT7FSa1Q3DWsaTtImG6AIwymZmylqrBWS
TrjMM3qIbEewq4zIvlAhLL0PS5schQ4O9FRmHdQ6iZZtP3nn2vLtU5Pbw3LUJ+c7Ibi9P3jTWzEh
4JB7dflATWb44SMuXISJ812hoHmVick4hp0WPWakbyjrFfb3LBrfNcQnfDIbi8DLenCNffh4b+zG
O9UsdA4UM5bOInbceDcpVoCcPH5JaH85+yEcxIaanWKLkryFRahuUZpNze9f9tldbMqUP09oZuNj
DaHZfuqB8sjqALQif1QTzEqycqChB6QngM0J/fPRDX+oKMKeZXXAPNb8D2vntSS3kmzZL4IZtHhN
rUVJFl9g5GERWmt8/V2IJJnVNef07Z6ZlzCEh0cAlZUJINy37z15/l/ME6voRr+1lTI4yyOlAlJF
It41IufBNzrnwa6Aj9jmVVgGmaAPNDn1QowJm2nXq96px7PoxUYUbaoO5jIfEbh0brrVBdLa/hhO
i2Wuaq9GVKQC1TAffDRWIL1P2JhotfmgZqN9jS1gLowJS2Ua0tKlnh1t8ArWxjAKlxoFIEcFVLZd
luE8DKPyBan5X0fCRplV8zj0+RwMRfDV6X5qZlZ+sXIz3VoUuC2F2fWCvWM1Osle7lZIx0BlgP7o
13CU/6Jkv736UZOdBm2wZsK/SjWoIjKrOzmanFxdVX8XdsPJXd4DChPaGn5njl0chJ17aw13ZtJs
QyPxvoSIdgu71EnxOoaCbS26XJ3x5+q6zu6X2XQVMMzsi8b6dXUtr1LzTnVXFVQqYdFl74WlnInI
Zl9GNNgXZtTLR7d2in2RQfbYdUH0PLZAFIjTZO9Ug8+jutfPjaYmi0bXXKguPURApqN7kzTSsDbb
6OCYzUe78NVl/cXTbf+5bfW9EpvqF7cv4CFLI/9YKA3l8bKbLdXEtV57NT67ga38CLXsAVRc8qp5
/FldmUn7UBu7I+wUVI7qfvUGVn7r8Rr9Q3Hzr0hz6c9yKaUrOyf4rqHYeeq8MZhIM92vkeQthSt0
SCg6OXn1lFH9vWr1xtvJlLKfYY/q56oy8CMe9BYq7sEF1TYi9q2FzoYNRiTIgl7HtKxn3TjEX408
+J4nlfudSMIpg6DjvVARHue278+cFm1zLwtnjQn9DRUjM0o/VnqWlO+OL18QU2u+a23wPra+sZFM
p1vJKI88uoD3svwRuojssS0LNqCDi9j8ZGtHvTxTOLZJsy67eUBX6KFvrhPGQGFuyIIHPw2dMwTv
oJinIyrxq0UTZ8GytqETWfowjPEfcPalSlKaxyv7RqOIHm6jtUtdUmjXwTKyIC8i3d2wzu8pNxuf
6m2KWN9XMmUZ9kG9iu1WmoVSLJ1du1P38QBQLvKy8lsbvoA/tr7HZePOod5WjvzDzKMO7fC8nAaa
4a+EOuRvodmFS69kH2AOQFRyuYNeLQqt76OOyG3W+F/yLmpXgR3KWyk35Ac79JGMmjz61nzSqMF8
DlLd28APagPeM8vnJlEehQOURMkMUj8gZ1VVrlUpUPkIyBcBxQReV32xwGRvpDjJVyVCMFYT+S/w
36tbhKy7pd3LxldzaBaBlQ6vbtnrG1tFN0TYS/l73QfxW4Oc27oBfrRWnMD8GieJ8VWziSj0sWyt
i6aL34b4uxiLqHFesa3WNki2jK+DVi2EXTHYqIZVohLz6v0XAsobcQriO9YikIK1ZsbSHBVqpM7Y
S+zFUT517zYxoPvl/+HSIWFMPUWjLz7N7UHa72B1R9ESij/RlCE45SLItQ+2NOmyMxcRrskjoEX0
xzmeBmDrt2GdNn58sqs1Jbe+Vx8/2V0vS48NiP82Mod5RdXyvOu619SoymsxFSfacPjs/5ioeq+u
iNPcTGTZSoJIVMVKbGt9fVAWOYp6Vy8ztGWt9xCetI6zyjU9Pzrs9DZUxfZ7ueb/SVrc3Xqmk++T
zG83FSyfR8OFUaeOcjIYEip+SMrbFz+s4ARwS+8xUdCNRiTYhwhEPgEDyM6lqckrU2ndWZoaiMwL
Y8VNfwNHAjtT00zPwiaO3NgxdlQGnURPc0IPKqPEL44VCakg7tLzzRaWCRKCiRwv/GGQHykG93b1
WAJgdfUBhV7VnwOA7q5i1IjrYmEFyIOKrhbZ3SEfsu9ZmciPlV42J8gWD7HnwtqrhgEZXSPaiK6u
K90szUP3Nhp041p3IveB7Kn3VKvNQnjZI+8vpc57vEy1IsAvuGYGYyRP2LnhwS/1+iXQy3k0aNAx
W0QKR71tlqLb1NEPauOHi5200TVl72nUMSBRR9eWuVnU8F4yKUGtKiNjspEz9F0t06geSpsosB4H
x2ZipY1qIzi2PPzFmGi8ri6XjeqXS9NUxhggdHPRDVNeeyBItmngJmfRKHoRLeTCRNBOy9KbLajH
hGolz0cF1ATOODkLmziigrPcyA0JzrvNlXx3AduLMgN5mI/LNka8XJ84eBKnSXYhRU3rmP6FedDZ
tU3DDcp5dlTN/RnEOx4Y9jsK1T/VppdfklIagSVV/rnOKnsDP3oA16KpnzqF+t1cy4sXJcwRzaaA
+h0sr6Fpzk+tDJ/Cp7SUdZ5Qg3lr6sSCoa5NrkWUIWn6r/Z2GvxkI7aB/kgziw3/Z2F4lXpywDNT
kiGPSx1gwTEbNQVsZPiOJNEAq8sw7MXRvbEMRKWVqKGKWndhXqDxeQ+h6nE6DLXyqVXJEN+F3oRd
lajTF7ab8x8/MXp37kulWMay7m4kqtHWiK0OoI3M4FVVJAnuQNnYhpUXvPpR8i0wnerMgzt41acs
eFy9eK7VExpOHsWUsajUHSnDbi6cYnawIL+o9iAKyzNl4LExIvk+M3pLezZDXVkk0VCdY0WNN4pc
JOAXNPNQhHG88steebAoEpt3lJO8daP1QJB9AvLz+kXSauZSyR64vIb4ulbOKXesH/SKJ0hSKPJB
gat2l9qStxkLeTznfjosBoRMX7qOXXL+hXtOctCNnBRAWHUzAlxytADeGh+8qUzKaSiFnIm+aIDk
hSAcmhGNxuj3iFhDuAuf2xzRVyUYW7v2baj05OpP1NdK32WHPi3OwhROJhAIxjHs6rUwiabT1eZM
rGAm5tzt4kidOLFvNjxurn/WhxpsfVtQTojTJVF1tv00Owh/eQyklWuMFUAszVkbBLb2YxEWuzrr
HELwjX+0K01bgW+LLihZ2Qs2LsNjNhg1CWOtmJ65OVJFmrewG+rO9EhX9jC2QGKQTGwhSllHK2EM
ldQuboe2B0OzSzRt2MuDCgRNYT+deU312HYxSHDdJVidyGibNx3EiH2ub4ekLLbpFJkMYWRcjU4Z
X3JJhLJV70mXs2RuylXxBR1hH55QQostxKRUc6a8Kg9rd9pEzQAWLtuugGrMzay1ZQ8zYwJ8tIUU
7NiAo/c2dS2/cWfUS0ho0iftyx+3xgJdaPdUzGS+9svNrUwX0TLcHFYTdrGaObmBa/noxluICU5g
jA9RXZdrKbZJ7keD+hiYZnn1uYObtW8Uc1elKKCFkWBXOrH6aJmpusk8g0r+ydlG6uUxpbRnctXz
JJsrYN02wlWR63jXSMC1RVe3agQvnULddBYpIWiD5MfEh1nTcIzoJffY9TSjan6pQ16G+fcr36LR
eAz9WvkhpS3vXDFE28QqZjZhrnDmlWu2GYiugqdZVlFSXCWp0udVQ6l5GbZwNDUJoUOSAN8oIj9m
fkPcIrQ3XpnZP8nPPbt9WLzliZHPLanQHzRQcqsaHtWjGUbathkSbYNoWnsSK0L1k0LK5cKa3fb+
tzLj7ZRn1xQ7vq1YJKB3phX11snnw0RSqAOL2oo9zt/tgj7ZyIgVOz8htD0aG58ixTDT+xS9mSFZ
JvAPwdItaXlyDeo8ey6a4jnrNPU0uG36zFVmgBsNIjLT4ChlUN3ZWrkTo1ZThfB3Gu1GjJL1KGB3
ck30OZlLGNZYVcS6+6o5gaEpwL9r8ZsdyAdj0iAxLbYnnut8SXVzohsNmpMTVgAzW8Vle15TEBYV
7azSrPp9XLmelL+XcdzPdA1KLDnv3ijtcA6uVP5q6qYalnEWa7NPA5+6Zlmx26I4UtjHIIM7xEFC
MBl15+DXhKEhX2fTGhrs8Iug/8EbGYTMffcT5sMXBMX9L04CTzB1Rd05jHtjU1GXQ62LnZ8TEsIL
aLbNtakPzpzHGx/71DQUGOxNxYZHrteQFxfGDFVUhKWHiMy04fL8GoNZoHv6oasq98n1uumHotYI
M9JNWqdclo2B5MXkjEqAuR41HbqNqes3DjzOiCHflrJypzn5UvMspo7sih8gPJpbk6tZN92cV59g
FbOfoC7SG6NFHrPxzDSp116bhNtPtWDf0PszIMk9yg8BpAPGIo+G7l3OlceULOM3tzWrmWqZzgt6
XsMczd3kUW7kYAnx9N5JLHgC/QHO1nDMtj1IHJhPFCmb12W741XDBs/OqGLp8Voy7HiRRW76mEzN
QGaBTMNVWGTXOzjWuJUZOvq+6RxVJTNGdLspn5ZNN1kAEerkhRgvByLCWQtfcdW4x5C4/LzQe3uW
+vJTZFF9ZULJsB5IP61MNy3ngllIEAeFUwFsneWTdDywVnmsUESM1RdL58+zI/UsejIhdJDXT2iq
VhcFzuFdmaXlwkst421osx9WYiTX3KmkE/TQJL2Njt8ROg9TNPJKNrn6nvjND4PP7I2HS4P2JbCA
UGuCOYzNF9Tmu1NGEdMysG2QxI6FZKbSVdvSo9zahW9yQDsHuR15PPBr+aqM3CDRAUH/rW69lemA
sITvLfjh8I/RSknZREoobQgAfh9KiM0THQLyAj70X7UsMESmam696oPurpE6SddmkTdX38yPsTuo
iHJpbP3L5C+5htmFoLN/scLi2kl+uO37wNxD4g0j5NQY8dnLv2WFX3szr6NeNAvan526kjV53QeF
88XP3G5Za3K5t9lAnD0ucR42vGRpMDisUN3Wz+XYePOOWCTVQkUIU7TjR7O6iSzKPuWzpjTjN2WS
WIU8JZ25Vp7zjRpWmWy/+nDtfrftAGaVjoIzHijh2ixhRnFlo3t1TOBape63f3nGsC69gsRdoz21
qe5QpSddPTPd1DpkC4MF6cgQqfO6RmS6S3x7HcFJvs/6qt+YtrRzxyxdKoOzH+OqnckEPQjENP2q
DTRzlbnNF99KaxTe7WBWpUPwHV6mi20U1nvOjwcqZzRgoUFfOVJd76B+3TnUN59wmMTMqVA4pQO4
9AgYSO/54VU0EJQpeymClX4yRZIErVhiG0tyO8qxswblKHf5l97OL4WZEo3PyifKx+MzxM7ycyYp
L7AUWic1zKvjYJSXLgTKkydhuA+c91Bu0oMM6YQT9sPWs2BAAd6f6Qfp5DZUKvpm8taByliDTYea
aepKg3meIlsPptp2p8asKVyXALXpUhgsSrnx96rTHJW6seGsnxCHEzDRdzjiFeFHlPtgpAboC4Rd
NBRjgacXLqLv+NVXXvpTWLSH5x5toXMRh8+1klUnAq38ksaODF9XtS+ynYYziiySdRm0P2wyIVdk
grVj31uUNup+MOdtIztwdBWDkMZ317a3gCuP0XfC+nh0ijFsnSDKZ7d+oFr9bKjUGFBd2i7z3i5e
Ci1slohC5mvRNTWTx4+jwC/rjdS/Ofkw72rKQImyaen+dmixa927OpV+8wlUsY88/YFUsDT3O0QI
fWeXVsOlGELjbCegWrt6qTvaD/Z1xUwO6++dbrSXsU5IO2XQfJbB21jyOwwldT40YfWz0x8724Ll
J/KdQ0GaaQYLVbvoI4pnmhAp8kBq3A1CcQSc+DlfEpg8L+l0RBr6kqhxQREnJjHYZhRKdR33StGV
VT05SUr5PQLVk6H79VRGcsszCFoo0bUCbzwONsEynnNPYEC7h6TJ5pRBmE95JiezAJgAifP+o7ba
OHXjSOOp65vf/k5aTXiIAYfHw1YbOPsfBTcLpuwhiH8Wbm7v+gLuR7tB34aqm2QT6FRYUZ9JZXIJ
Nxlb7mGl5VpxHu3SothSbojheBenLrJNxqv6PrXJy/n8/Dc8Q0jOZVApQHg4niFlzpZuEMgPzRhZ
81jv5Kc8vpYlL6CTXO+1bcNw0+oowoeeU5+HYEq+OHH5prrpUS74pUdxj9o6cCaiXNrctJBc1xpD
3zTuKG/ASqNknqnxUjGsYquYrAa4e3pkdAWZad5LqVpeqnJpvtt58qgMyARVmSwjWyMtOyPMf7LL
O/ncC9+8livs/CiDoiloNuVQn2x+SutItbt1b9jDBX5LbwEHtPoqk6BUzST8mZpHMllAx/kxX8y+
tt4sH57TolWqBxJMzaqI6wysSwk2mjAW71zVJav0Zp5WVvS9yPq5n5Xxu+yXiCCkQfxsAg1ctVCf
7MdRg6XFAMvrO51CTn84qrVuP9mOo3DLXhHlKr4FvkF5py0XO1fvLPCE3bviRdwobQsovlGZAOGb
cA8VcbgkcjOcEsfMZ61hfA+V3HuiFHHYKBCnriE9dZ7Zo0MVmXp/QWMBgDBNhoch0TvKfkp5VaZt
8wov6k54BGY9UrVGfE7tqmzd9NVGtrx4CyeEuVXIPxz4X0ak/mrzDPWEswgg8l82PUH3QQ2GQ0rY
d9YHjvtk6DrhoLLfTdiTToMhuOhBC/Z1fAwA6lFRU9bL0kCm2uOzXJjoX255uEgvTTj6M7u1SX9P
o1Vjozhj6E+yPHGRuhkvRTUP0hJIhaa33bZpiF6PtpK+ObH13oE0vRROqF8yzf+BWHtKAbQzy8FR
z6njg2HBkc0tIlLDum+j9MFTp8h11lR/mZBnJUGjvLPLeS/kwHouoH5aKkr0Zg9lviDv6VySqQGz
DJMquaONa0qqBOdHpSzGEsyS75bORTg6jgk0PySJfbflUm8S/eXGMq0i3GLiShf7tvZtsdhEXKc5
921HsFny/KWd5elR8ioECMYY4qdWiw+gLr5aACaPgWYsM796hII6mKujehgrZ68nxHEtx1aOOaLu
83HwlYVR1/3GiSt1iw7JcM6nJtikAyEXUAbBJvecYKGbjfpqDvDpl33/k2K40e/YsUNr9VwSb59V
tZMtOwiSuF3G3rgjgzD3dclAKCrXNvIAiC0uTIVYjWdt3EhK53zl+b0q8RffUaGBsRGB0eR8OIwU
q84TjXR0aGr9ojMiIvTyYFFS1zTtLKqbR8iCko2w3Ruqwn67VLbaLTur02a8jRx1UgWvdtURhrH0
4GVio1y0iaFdIsd3Vj7F2W5irMlIjQcKjNKNZ6B406kFjD9BfexKLXmEUYH3alT2wF7p/VbYlATo
C+yywEEl+8JWwHpXVMJQ4yRHZj94Gm/JqE18kyVp2Pl6Nu7AY/PpuGQwAor60XCUOl4Eoy9SRdqh
owh32ULAvEmK3r7KyHvKltqy6UFpnrpXYqUBexw/aOaxlwQHMMPpNhgJWNjAPBaFNaoLzXdcyF26
B49ouGOYpPDHUDKPNQhFl3q1q5R52ZV36anaGdmI0eStyQO9+2wiBIAcuc9LXlyXz6h8EUSP9Ce+
PyYYnTkM7+nFbiZd4ebZohj5QuQzuTUFeelFAUPYcpi8xEBYVO6pzv8SHYRO5SUJ02hhWeV4gWHK
mWlK3ZNl0cbLzSYb5lqNbR38Ky5igN2CfjaASE6WvAujuWwg4F5LTXnoHas4NE386yiGagGGbmgY
Ib0GpCx8bofcifhexXK7inkSHksDdV9JNvJ1ojguVZU0fA2cbVNbxO/T8WiUJg+AJLzWhRTx8+e2
yBushSIsDN0Im1BCUhrWVdhqOyPQWEFbGtoq26TKJUlHVBfU33qU03SRFcOpgQ7oIsNsMNdc37v6
XPWa0FxMtrCDNd8bLzZgogM/uqpTFvAK6jymXX3v5GqyrkP9rfXb6Oi3PwiCl6e4GfKVY7uwxQQo
EFUupJviCE5laHLE4b2prVNf9AOhU+RHelM2EZqw4KuW4jcXVpSvBvIWM0OX6hfu98q8Dl3vsbBL
lNrC0j2bMl+KIIK0J4j2ZoM2r9oYPFqmrmg6SD2ognSyPpuJIbUnbp12C6mL1YtWPQSCnEk2Y+R5
+IBv3E0y4bgtVWGkL0aKStj1qlOoDwE3QbAkmsJXeC3wzWaleLJ2I3Aq6wYx0l6FX2iicBJ+HbpW
8EWbhyiDRyAPvXjRWIq+qwPq9R3AXE+Kb1YPbKdncp9kTzA/LoFJStfpRd1tKuVVi53iUCaBe+sa
eZLMw6ELVxC4oLGStr20RLxUWsfAdB8qPfuL0gkwYmnX7fitBbOOTNXVyCLwck48rg3HBXBVSi8+
2lYP3ZDM9aasnrxhKJ+yxL7kkAmfck8qnxytM+btMDTcYenatuKuSVGEC7d2T0aWd8c2H9xTitg6
/Jzhq5eE5TaQ/ZzCDS96NSNik8Qhg40YjaijBiNPqkyMuhLCVWkkPcq2Lj/w/NgIc2+16SH2M5BN
bDQBSI4+5A1kMA2tihfUQ5jPRhxB4K3CHU5FlfmcVMS+AZrJC3vqGoOsrPOMx7sUWcZzQpUSkFAl
Xoq5qtN6axi+m+VtbgNymKe9BsMvzrzhVatsdD140lgqavsA0nbqv0RXRaRyCTO/vBLOaQcmXYd2
9DYqe1FK6MbP17e5fe8uIPyR18JZo5hiUfq2exuNzapZWJTZb4SzHHSAntopDSvOO/rSXK/raA1u
dGNYTntuvcFaJcGYH+xonxGhe0Ltq1Xk7mmqpHlKyv6F/JxzzGAW2MDwALu+1nfnpo63lLQ7e0uT
YGMRtlr5VoxUZt1MrdZFJx2kgivnagB1aarvyY7s7A61aeGflkG8YP8cIF+OuomVdrziBeSJ5TBG
to7cRaL0f6W50X7Lc19F1VYzztSlh5sA3qiadNilMaLnRkYqzHRSdUdMvZ2HTu+9loSOVxo8Bysx
qlTIftRFjLrINJrpQPqqrL14ga29NN+qIvE2qp9BWt4RtgsTs1xUUlGuQTPz3LK9cdg5yFQYy9Cw
fh/G06GuJIU6/+Dw4VBPlHwVTdVenvHgDp33YvLnUbQ8LCRogF40vm1XN0aIaOpJRqefQ294EL1w
TLNTATpP9MBYGQcNhZ5ZMNGrjyUkT3bfw3c+rYpAp7aa2LUWoSlp58GVfzW6tLUkCgLvZl74813s
AqacnO72WIdz0R8Cc/5pIPNCeVa4ybC+OwsX4hHsdUy45v+czm3ZMBqlojwjTLCivnt4s0fTXYy1
0x0GJZWPskq4q1EBDobskf0BsolgUhQSTTHJComjWDMmHgyEYUcLRSFhU/4cxdmUZG6Rp/00IJzF
KKy9iH5MK4tpaP568ChAZLEcAVHfVq2ILQN7IinVzEAyL6JhTHdZFfxqqA1Md0S+0504ug/c/e4D
n/z+A5f78sDNILwX69/nie7d536m/8Dl01L3uf94lf94tvsV3F0+LV950u/L/8cz3Ze5u3xa5u7y
330e/7jMvz+TmCY+D6Ud0Hf0gwdhul/GvfuPp/hHl/vAp4/8v1/q/md8WurvrvSTy9+d7ZPt/+OV
/uNS//5Kbc8veTvUMkR7B17tgulnKJp/0/8wFFU+s1JyhLdZt36jR9nH/m3Ch2l/ewZhFEvdVvnf
/O9nvV+13KFCs7yPfFzpf1vvfzs/mxm23p0e8nZ+P+Nt1c+fw0fr/+t5b2f8+JeIs9fDeDGKrl3d
/9r7VX2y3bufL/Qfp4iBD5d+X0KMxNO//JNNDPwHtv/A5b9fynZKqHNL7dsgGcG+kdqJIRGw2T7+
04iRaBiKnapdhFlYxFElJtx9TbcM92K4JIG0dWJk2bTOe8i0Rp97lUFtVW1I1yyIIVCr+yd2wRDZ
Tr04p5KwBd8yjYs5Y6CbO7LvP8W4sLvwRK3GEkYsYRNN1cOWYeqAwGrI9g/QRZ8h9YjPhS3F2852
EHzuqPO1zejWwFAZH/MUBtLJS4silOTEaGBJwNk8+XCziWE10t9bAFREzhqoZcRSud9T55yr8vLm
6MIquaiMwIYn2aC+JBuR2GFnDw4TMdWVH6HlasN3Y1A/3xVnnaABefuQ6p6pOwRWcS6UuDgrSqOt
Pb0Aui5mt1o1bNwCZMOH2VbvAExOmzfIBVlRTKzMHFkio77e1xJL+51WEdT09rf1gqRoDmEaQ8v7
+5TCLe27/qjyYnFz00e2aJa6ceSyp4gZvSBvUqi/idVDj0yJ+gfh+kam/mocurXB/20PKNc7+NWk
Ze8aTBJGMf0+XIATcSRH3yVdA6rCzguKTlOYPjJrmxeWf+s4SuCAhpnsOXBcCK4IXt1mCON9mmSN
0ZykR738MOfmWQ3lsouTdP954qgM/rYJpeuntUTXyMwjkW5jq1QGWvUxQmuj3HmnoEm8kzgC7OWh
21p6axfILHltRu8Dwq9zxug4Ulk6ud5n3hbS2gfbjmLipoG+E81I6GyHMrK+E0cIpg3bREpmYjD5
4ya6rq57KQUnzMgojkZsVpq1jgy8DLUxH+KxplBPrSQpJ2FtEZNbgqnV5mLgNjq5i6NulAl5q95B
+N49yDiZKymH0gO8xi/f+2ik+I+IDKkEbP9lUBszfaOr9re73QRPqMKnlWZkeVx5LUbuJ3PQMARV
10FhMl31n+u6dVNK9Sg1tJfiIgzLU/lEygSGLdvdicbIMhTrb+3d2kUm1oyaEKKFk28CsgXh6wHl
uzHupA8L6EVOwCDuYum24G3ShwXLHq5XCYaGhQoz+l6fmjDMm73oiqN788lGnR60sWzE5veB/2qB
+7TbOdTeWWVQ26VsfMr+kLBFRAFZTS6+7KeX0EjZXYUISogB4m0RGtSI1E5alfDS2jtKAcZ0Jvpg
T38ZLcN/QmhBXgk76DFnd59x9y2FsKVYRsy9+3zq5l5PNYZTb0c5epOalExGbsDkpofRYwBAbWtb
BA1kvmGvRatthAcFXA57bse/WBOMPc2orsvNuARSZUHhP8FJ2glO0gyAevIxN0k9TofCWE8j4uju
I6ZU/crqkW+6uwrz33UDAVG5rxTL48lt6+E6OsZFr5PuqWDDvct1tVwOZZx+83SDlBIAK0JnAyRv
UwpKjtwvhQFwNSqgXwvr2p1J9bAVYGOBQhZNXdnu3DCcZHm3CdhySlXdMgG/NRcDN3iy67jhWrP5
6n8APXt1G21hXvx+c2yo4q4CGHMRuHJ3TuE4O3auejoTh6KBi90AQlChaX+zllRB94VqrLS7J2Sn
LjKckw95I2Rip0ZMt4s6AGBJWCA3qx7G0BRCdXn0amRzgupU5vA+iyPR5ENCtW2qg+pwq18D0Z+j
2APkAJOzvhbOsqYhBx35cKLWVnXu0/gldB0L8uEYyKkUD+iG/LaFpLLOYsCfjv7JnvTpS/xnjah9
ImyZH2onj45w/0fHprQWlUPoE1KvXyYxOBbdCJ6kUvItJLQHebSHbiZ8qg4ENXlPlOFTJ6I+cFor
aesqWIvDuDHe7UDN1h9s4lThzxxe8IM4lgiZ9r2WQHSnO7tkanpTgZHy3hdH6ASjS2JWm892qXV2
f2frDd/dSYg+oek++dxWFVbRF3NE0w6UnszFSFEM8oascmuYykXX/fylJt7sywDZzdjXn4l61GaT
v3heKqOg3oHrl7MXBQn5s9GZj2JGmNvxscx5acx1orVmw41Gp+R676e+uxdHSZd/HTzbXIleNxTu
3quAJPNw/+0S/jm62zpgpqjhuKhPTKP3gdtksY5Y8dPpaqp1FmmdTJz4/zLv7vxrbiCjQmEFK9kP
snUx6t5VkktY6Asn/kL07s3odeUn4tqOoZP6tb3wMbai+s1pI1I6Yes/+KHNPdMIpb1Zm/H+0zoN
pF97vyvhu+FLfFDkytp2Uk78CdqBWY14ziFAXmI4NrACrtoQ6CVYBLN8DSPJWcawdc0sAuUkTJNo
Ce9Yc2imhmTdx+ZuEy6KrCyj0pa2d7uYcO8KN2FLc83cjJGDVtu/LGnk48cz3OdrIemIOkkurmFQ
CBUj7mDBSr4W3VjOk5OTxCcAtlE+b1LULDwftS1fq+H56lHgUrSgn0Gq1ZE4/5cmQ68XvVcDbu+Z
GAo7BR5rcZh7CSqwBWG1D0a3yMyl1oWg3JyqWQVKpEwlB/6jaBodAgm07q+i5xUQ4Nw9usmtwyOw
xt8evDWBf1SQ91aKtFqQdvSOpSBJKuqY13Y365fCCHWmfxwEIVI8OQnjP/vc59x9qol2SQyEoeZt
ZLB6MAjl2jNcIZGr5M9thRLd787vkUIqpFVKdRTFMNN9T/OyZQiVw1zcBu93xWyAGdefBu622310
GtAHl0D6dFsVzX2p+8B92n2pu3OGYBPx2iTlvl6Pj9T69zObjPtujNCLURPLI9dKSVFsuU0xr+Aq
8Rv1oZ8GIcaw540CMlv49pJp7INq0rvNtLYgrRLs7VINzmI0yPmPpAk05qJrkZk/6V6/RzhIfiyH
ZUt9TAWSDsjCJHduZ9rCbUx/myJ0cUgsWLjYE+XRQhxCLD5UMzsD2UkZarmqh7SvZoUm/3K9jd+n
iqMumDgYBvYqokuUnWqmHhBeJGUPNtXGJ7fWlKeBpOdciyx9C2pKefJLy4bt3nNRnM6hCpP1bm5O
2VcDydetoRV/FaNss12dbGAaPUBgTbkdpzysaHRP0bdBXf8les2UsxW+AaU7f+s7rXmfLo7Eukom
lVtYuuJ9H3UF9eu8Tyl8Dme9BDAjbK1CtWbtuM56LDLplFOnuxzqFrW53svnfZUou1E0cQXAKZvk
BGfC8GFoGs/g+vgf0s6jyW0lWLO/CBFAwW/pPdt3SxuEpCvBe49fPwdFSdTVu29mMVpUoLIMKTYJ
VGVlnu/gp93PK9nlj956HH5kuVrtiN6pDkIFLPlbbVBKDspqHuZHjkWCozQ1UpWwTjk6s9RsRvD/
0ieUnSuLzDllEIQeI1n4x4hBK46mZfvH2wSy5T7LlIG7Xv1+G2NXc1A++cnSDIvvHKUWz5xAlc+K
knzmrL87GXNNU81hR8gkUlZzj6IU5XMetivQ59OD7K+VE0LEAylSslExrfpRNLju5+FykOclGgFH
aH3fXsBJ0nOameT260Wx7HGVLKzYzY+yM1EE016MZArJ10chQt2PDseSgKvtTn9v60o/2wrhsbJq
+0CVp4asHFktXbteqEZsnzNfUd9/juk6TT8rKZxxr3T19/sYFrHRgxCo/QUwLUM7+ZoSg3PN54Ij
TO0aiNRcD7N66d0mG1IjRychRuVHVmUhuwRG+DwQnXi4m+QVOaODhXPmPg9nh87By0D+/n65W09B
rrk3uMS6zm9BFoNtQFDPgm3vKc3RZO9ZQBsQzVEM1c7q/XHnaE0DnhZTIiydrBVZl5fSehsjh1s1
h4iE4pb1OpiIf26b/D8G5Co5n3Go7LSWLYQsks73iLqa67WqiJuRdJefzfeOf9mmeURrte7PwbLZ
0BOx1YjL/3tqM3GdFG3Pf01bkPqy00f4jXBBklWM4syH1ro9T1oDkU7Lzz805xUosv0G6Kw61xGS
gfaQZB+ZNxZrxye9nC02oOdKXdi5qq3cOTIfKejsaM6Rm/JK2iYC0Qkrnltkkf++klUwaTS7ZgKW
p58fvHm/V1kzn+BStw9akHYPQjO9Vd+jeHO3WWrpn+vC20pTT9IllNkZ6aqPzrCXRllEgCG2FgEd
M+e6fbgX1nPUePkD0Zk2W0WTJM68rlwC7nnBMrLUc2oSzUaK6SoCr7krOK1+a2s+oToykRyelZjJ
/yW72mubozFX+4YIVjKEvZNstZzgSz+640UOJQL2mlaifJBtjlFsW8NKnmRbqDQLInCSF83V3Nce
+WEIL66lvISQ8h4I2KyPuUdE6lxLQRvcrlo3QYRA6+q9bBhMv3pwK6fdQdJiPTJ3vje0gbJXNaNF
8IJusi9xbP6m9QlMufeVsyMiV8ZBcBt9awsqwjEUXVsrvu9t3D6AQ5D4+VUWqok01NQgoCurCBr/
bKiLGjSNqvqbe+dsbkVyol8FcQF67vcs8aDlVz8Q7rpvCwSCfjfIEWaP1y5SbGBMhrKxIG3veR1r
n2moxsxcSnWW2kOWC61gibW81+/NCBcCvJT1sWnKXW2QvBzE0zbn/B/Kk989eLrg+zZf6fE5QgPw
ypnyT0vk5f3s9eEPJDvMDV3RVGQwEEyKt3jtKQl5+pELJxAA7b53G/thnAuyclEBrvCOJVpoPwSp
aT+YmmdvmyG2F3eboSnaiQynozTJobIvGJtFk4mAGEVmk42a74e3l7nb7i/jdmQcd7Bpjm5gd3sS
s0lOT4rp3WLJvUqNFn/kXHWgUZG2bzwOnVI/x4a99VUxEWvS+ceECNNlKKuGHa+T1q93sjUshy+R
Nx/VE53zWvLtlb1gqwC+Z0OIaAVTl7WWbcByhFtZnaKSKEotcM+yqlVEfCrZe6YH7YUnVXIbhD4L
5GFIDWvZq9BNZVFVxPPLamYD7BQIbhslX1uryFFaAAe0rws723LT1Z85bOBODkjgn9ACvw0Q/yuM
wGFpI/V9/auvAScALRb6Zgkq7ywfVyTvuqtGnfRjNxfyShYhUlRHuwy8EgY6LQrhVotOjxuAm1Tj
qn7S3SZ67+PGjV6KrG3eC7X9rrXhxrHL8rHoVfFCWjrhkVXNSjEM9JeBaI+Vb/beVraGBvt9VEt0
AjDoPKL8fYw9wqTiuXOFD/GBFPCDbJTjo/Jb4rAbkpagiD75lQLheu6tFID9J8Dyqmmqq4Sf2pMs
SL5SzeCpN7viiWTOCV+SCuxy8uJk6SRsVzPDAIz6u3/T5Vs9MM2LsMV3L0WQbOi15Nrn3ClZTkLH
Jxrx2s6FbBiyzNr7Q/raWOUv0zwgy5ziXFnR8ta/tfxDFEznViJKZ/i8vLoXzX/YxtT8f/W7D4si
vv+50gwrI/FjYqU9iDujQcbwnHMq6kBADKKQV13BOclC1v9qJhY03AWhd5L22wxyyF/97rY/+hSw
Ojb8Hr5railYZPDCf7zSfYi8+vvdZAa+oYFl3eJ/7ShnvM8t++mBYq5L7iqQutEIWPYOVGm+tXGx
MWfWtKyDNgkJHiag8W7rBx0Noz/q88BWGuWYe1E5dnQoil55JHDQfO7q7JuSm/1J1nC5ig17M3PV
8b15RjhkF8b5cMpaR0Mlh0yN0YoE+qaZuEqbLLrMBHLpiHwtq4UyEbtbdtMeny3f/7YK3oiGDslQ
01q0AvNsY7hje47j2iVPJfQPykx+ZVIc1wQIBVPlE4PuB1d5ZQqeNrnWQkf+dwMqY3iPPfNd2q0p
jcBQzF205Efdc5Ak50hzJwAOMQhuc4qFgiy5obeJZd9q5MDA+5YgTHJMmyQ/2kP0GBpmuo1+m6S9
tKqgWPx9OZDRjpUP+jZatv/R6fds0va/T1l47q/Zm8LfEuTkrLXezc51EnaAFsg0KMgxWYRWF3zP
CPMkiegHf5kPHTbW+6TlzcrTnOSa55AEgfuJ3WiV2tVijbayurZYkrrvcvjQTKfAIDx7UwWkEtm1
Paz+MMpLWeg+Aepdo3uEaxGzTWy3mE735hHEfbtoPT4mdJO/3BtC8LCIqqF5qab5E09bbsfgSGWN
TAnjWOfTJ1mTRV8Y85emr9aiHvMnaVNDQDDV5PDjxuQhms1RbbiWbcZsAn8itpOit8u7LU0bZzF2
BKvfJxrir56GdvltVtLBDqTJRQs5h7RlLmxZLxmijbSxOAqXpQibHZyRa16MSHwgs/TUudZwhpt5
juYaafLl0wiFfwM0bVrJqizw4X8nUD7CO0m3pDbdq8eJtxwkTQ3Z1lvIBt2yAgxNnvAwEknmIc04
FOKaEB1vFFN4aeaatIvAMo6sHQ6y5qiTQZSiGMutjeTWQhpvRa2KqyeQCtNbSHPSFvSqfjHGaFGn
VbS2XKW8hIXJ6Sxo3l1ia/qF/7dDwLOtvXYWByhqZwT/jIW2TIGhkMzdGYfMCPMvQUniqgOVCtiR
oqzjqbRPBoSSg1urxtbGKfLQkQ+5AsGivpt5+JUTruqHHW1R1PA33GeqrU323EPrCmuZlz42q23d
Rc7a/NQ27kG2WkoM8T4Z+YqjNWrtVGIh9wkSNytdVNaJtPnvIBUCEig0JL1n07242ywY7btcbck3
p4e0K8NYdLCsfw0jd/P/Z7r/elVpm98h+y6x9omUr+bjy2Yu2vnkVRYkG60iAn5Pd5Ps4YtR27RC
5Q8695U2OV5WSQR9It7d3MvafV6yZDJYINucdKlDS1j5LLOcvpRdQrKo/RmUvXutOWEb66zc5UIN
L1nfkP1r6tYj3iCUp1wPuBI6pAtkMczPg9k+9zHfYGWol2bPGSe7/OONr/oHalVejm4q1lVpkCoz
k1WFblLIq7mQXaaZztrOXutwSn9Mohiv3NHAXA9B95VklUNJWuW7D9xoS355tytDL0LGRv1q8h3b
ZY4Nfie387eBBKSt60zjWlbroenWCDVlW1n1pj5aqaYe7WXVFTP8CqGL48it8s2HZEW6EeitUlWV
M/rPxDVn4NdK1RGvg5b9rFazv1VW3dj1QJF1P1tlNX0ojPXoq9+7aXIhv1oqqkOJQaxvk8VER/fs
YCwNxRL+M6tU6dSzrMkiDdIZZCG+R72epevB3gsLRz9uA510GFW/Xc2LdRJjyp5DIBLNZIMhMuPW
yk/NIEVp7p1UplgXooc9+7vZLU29WMkZb9OSWbsYM09ZN0jFLLukyw9mnKITiFzsaiL+/KtqAmEQ
7mdl6s31pAXhoa2c7FmP9a+IeKbbwveJ02n9/CwLxxuaU+9cZWWsy7Jd3Rt1xdeWZoXE0tCW/Q6g
4ZuXlSQTupVYuMJWLs0s58FpgH/NEmhLpqb/YS/KzDcWvQN8Mmxa/AZ0k6Mg0Hb7qUPpkuOL6FMr
YFRapvOl6X0edHEBJ74jL6Ptmw5mRO5+ARP0RSu66tnQx/jAUklbg3juv8QsjxPd/WLgqeOktlCJ
hRXakzE53+U49gE8vkk7eRzIeOQ8ojV47obmDUmmDs+GZmmfyShFu5MQkb3cOsoiZSsU2AWPqXk3
KYuwJO1TbUoEwjPbgTRcTPa5cK2V3IQ60SzXlvlLzWvUax1H6jWvvU9V6Gt7WZOFbIxib9GTG3e+
23UhjFNb6FOJVKVau2/WpE9nywvHRaciKjgBmVu7YnC2spoq5iuqzkvUWNHEmLE1hhYFfGoiOMmr
eArSeiEvfd+J68W9SXUaNi2VRmQ4Q/7o+PMS2b+F0VguNMdpOEVz4eOFyVaV3n/YudVuZQPqWx7S
J2H+bhkZGYdFFdT8rXuih+RlMGN3olnUYn7gnG7FTPK51W+dWo7cNLS+AGLNMdMyKrqG56ax/Qxs
NEbhUiu4itFzncSumbV7asLleapH+q5JhXhVO+9nK+i76DD2KMOxTnAW5NL5Xyc73laRYfyAsL+v
oxYnH5AGto/e3qrt/EE68hNRTgvVz4KjrPpaEKxLFTSZE9uv9TChjxRPny3PKTZJM+B8dO3qY7bn
pRg/kzILlpWvMMc7y5IIqUOuDuGH4cTAjN36pR2hQKZh912anbQPtoU+LMx0Z7FHO0DuhtQ8Xxn/
ro7K0M/yhTTfLm/dA8KtkA4Hnvt7zF/z3HpryAtki/ucvms/2uRBbKvM7k+Kn/cI3iNlZfbatUXL
3EDMF5tsjdWhP8kir7IXZfDtbVxHlneWNtAgxNCIolrIEQSZhLin51nLbIp3Guc/BeKvaH2Tk1Qk
/Sb+nczFH9CeFrLVDKNPea22u6nRBFkN84gwaDgJKqyQLL3fHWUWGEgfiwCzL2xj4xi0ZceCpmAR
UjUcYmyVKrY2BTwzaNdCU1e+3/woClz5SlKiE0jeC5kVv8Te+b8i+972PxukAPzNNhMy/mpwMpvk
1/s0srdUib8Jx/97/v+a5m67ycf/HpGZkFX47fJuwvndhLM8tOx9f69mIJ58I9MXmlKXK3wM+QMK
Y9mDPV8RX0ACk3WVFllMASpyVW/Zf3R1k2ZkP7S7Dfk9w1COKbcxr13LkXJqw1G7y4gvS5qMtAtQ
vDAN3MhhEG2myPTdhcZz9Vw4/VqTVTkuLZKc40zV2Kg+aeOk+XXtKSQi9P7O5KuT72tzw5+67b3B
bdruWON0vL0NQ51FwJQVys32Y4rbqXVxlAqzdB6T2jXOxL0cZJs6m/LeBtShj6yO5qpsaIq2X1ea
665ExDp8yQ7OW9S0z2rQ9q0Pf9SrBbznJGfhrtA+omZzbyf2r9lDdTnbTrxzwta8NGae8HxNOQLV
apUQHcgGl2gyzIu8cvxK3/tN83zrJ4f4ffJP5mXTLuWfjuObETY/iV1T6+HCmmeV/e5TzXGho13k
h9tLarAyQrKyVv182th3rU8KXlHsZBWtc4SATVKRZNVJQX1U7TOCAc4RfQn7VvxVlQ3S1rlRuCnG
III8SOyfHvXJAn2b6hGNueoxjDjzMgpBxlc/VnzMFOSZ/GmTnXkKNqukh9Yhq7KfHNtErD0MHMy3
sX/NV9dBsy1qcrE1VM+PRt79LNzWPvYsGkiBh7REMtWvhlmyvEQIARynGdV5tYFdDnMCzGCplf5K
zvDHpZxW9pYtHgQRfmhII00q4lGIbyKJWaRowjeReyJlGidbb6KWXvSpurrVyUJ1Trdeo+tDsLCC
r3+0mHJQPo+Hes72mzxBluEJ6xWj8pTjRFYh6ysKMy4UZJg59QPoI7RDPBThKSTPFfq8fojSZOPj
49xFNmlVU1GaB85srZ1v9E+K3pNlDRV5oU9ds2EDNX6O8SKQfzp+CB8mAt+QZlMl3c2eWdV0s/ep
+MMu+0+Ek9z6G0mrnFFVBMkygE/qy/JSzeq6Scz2uCnG8DDN2ru9jbSAhoDepp7FdnU2Ljt+UcFK
tvqgWU+eFfOAmseW2Wg9qEq4a+e+SB84B8f33kCYTo+11emLuoLaAwtuAbFb/6JrLfIYfheCMzdI
cRW1WCSRG1+6sEieUVy6ltDEPxFmlW0sv1YArLnFJ5dMZvxHBcl+aLRz4I9qYnomRbM6g65GQKhE
BKh3qpvJtwIARZzkV2etUvClpYRny86yj2yQVVkUNnnsno8ijx/MzJd7R3mlzEjnvP92n16a5SR3
Wx+En1v7UzLk06bSa1/blJNF0qLCdm2FEGm55D5as4yam8woLk9Dq3MXT90o2eBAShf/YxSxVNFB
d/XVbRI5362TEXfvmqJXu0iPwsu9sHKiqPtxebeARwovcCzRSphC8wWXpL+XtnsXeVUXzrT0NE1Z
3Ru00WEYXlN/a3YpeYfzi92M8jKviOyA3rTSE+PPd6HbuOLaov3iVHF/8L2xO7iq/bOQNlmVDffq
H12iUkkWf9R/T6NMnrH0kNVaytb74P91Lnt+YaUpgh2azXvQHtM2HOxgUc0IrQayPygAp1gViqsf
s8AFvSVRWzHQqHPM+c5yNEOcvV41qqhcMkbN+aOMkzjKLuAHQshKCDD5fmHuhsS2WT1Wyqe+1/Zk
zkHjVoOBw6+ZXT7by6n8rseQOsIoEJeiMQ510G56pTtEtZl/DVKn5impK69hZJSroVb6B0s1w60N
W+PoID2xbJOxQNpOAL9vmi9pbUeveqHYDzmJxBm4t1eP85iX3D/IJlmAfiCkWa3RDaQ364rHujYW
aO5+K9EKfol1wfNTV5ayZiJm9GIP/MicuF2NrLVXtr6wlDB+9oO2e46HNFo5qddsk9TqntU8j87c
Ad9koywG3/vssFo8yRo4DntbG+RuRipuoSWTOfNkrh38nGyqk3aLI/g8tg0HflPOGmaG+HQQsok5
mauQT9Z2I7ZlAg0oDJWeh/AvJR4pjKMlNWBnk/jSe0NZF1+QebFBLOMFUNKAU6YhfpCRVkQZXssm
jR9kENbcVs812eZH0bVWE3UxNqw6bLMpOC6M1QWx+sWTnRv5E2tpkiWyKdvKqmzQc/KEo8i+SFNt
dtVJNPbLrf88yFdmuVSfTU8ydlGy7I3ma+T67VF24STDuTaTtbwP0NRmqXKTPNWasYhtFsFxEXYm
qODE27upco0qX2GzRODnBcmy7pL2Nef/akLSigfKc6vb5CygUVRtPU/T+RC9elmaAUdk88M0ETFs
4wjZn7kmC9mYzz3u3f7vtrFDhW+oSe6NlXVuOdAJ2VM74EbWY5Q6x2EIyisaJeUSldb02/+7R8oc
w7/naLUSTRI993dlnDTP9ah8eLzHUz7XqqwNdlM/aEtFMepnPR+a5zj5EEYSP0mLicYISoZmv5Ft
4ejaF2OAk+TXzWMSCcKaS+PC3hRl7rTrvvY8sgNTiT4a29U3tauH+zxWrUvLzcDqHe9Y8ZirSNfl
cphcZe0UBECi+u6Aw5wQW5oa8TqCXrpVRWeJ17bz7D+q91bZ+b/GZvj+djBv00k0J1m4KuQDHro5
KMdfNnmlthAvcAV7nIJkc4DnmCKrq0KWXN2M7RxNGrX2LrX06TAV0LEllL1FAYlnkv3SaZOyG7uW
UP1MhJ/UUl8C/Qy+EjhJOFjovAo7QiKxIAYn7gC76uHF7BVxiSHIkNzEz+SU+sX61mhFjb23fPU9
IKWBox7vLa+5RbjW1G47BGxWuTvpL2Vg1EeOP7qFrArg4A9hHSPSUyntUtffNVG0z7KtArAQK2Vw
kTWtGIulc5lCbuUPMHCc4xgr8ZIAAORFRms8d+WkL5FbCr7aur1hpWS+d00BVURAyLJGJXgrZkGw
uYMcGc/CJNUA0UmOZGkdfp1Kc5ONtvne932x7eJ14IP+nogYrv4JS3QOx0ZT3qyu/1qZVXyVNVW8
1W2jvhJS1z5yuHZOkhzl79bjJFMk/lJWRdanW0KBrTVxeh8p+fH7srKyiSh7ZdoVRF2LBNeQOhdm
MMCc+n01pJAy2Az0G9kgC61IrFs/G+DHEWjY8j4+qTlEQf6orSFAeMHGzlDRGpyWnXE1xhe3VQV3
zER7gtTcL+OidvjQJ39R25UBjksfloXj50erLUvndpl6RX7UHBMXtF1AZFS+tTp0bhxuOVJDA2Hg
I0+pXO+RxWmb/ll4s2Z4akTfEs9b4npsf6RR92AAo/o0jfxgDL0sHho3LnZdb+Ej1FJx0aNSXQUa
B/Ywu7/IQaOzL6AQfbfNPl0Eala9Zh1C65XtdYvKRwGc88EOoii/uXo0ql0TW+0LPolZa4zYdtla
5YHPIY/xTTbaue8+88HIJlkgd/6Gfrd7ljXdqp2l7vREnM1Tgy7+z7lkY6lMzr/nChE8MXTNPRvz
YDlXJF78JDVW0u3WmW2CulHY/PTX/VHvBsVZpi3EoXpeWzcC9scED2YHK8J8SbTI3pRdFq+bea3d
RRXoW4U7cDdX1UGfLnitOfelpmiFeB7iRzlQTmabxR4Fj55nHu0IBJVka6XuUc6l6sN/v5L/Wvgh
jx7d926FLxqT0NEgDjdtV7cL2eJ25c9mWb31UdNa2xPnsb8Pjgp2Fj78oIU26txGK2LcjsJC24ww
Vs4CE+6vs8mbsedqoI0hskxc3nqnIcG1ihYdJhB5qqN9MtWAMOOm9Ta9n4+f9Qn21C9zW0LalWbV
/k/zv3rLSbLZp/ev3tIcRNE/bg7beFCdbsfOydzG0OhfjNH/1lnV+A1IyJMCgOjNEJFJcpWpkrlZ
sf1pp2khe4BZ3PSdSzanFxQEtLfveqQNS50T+DOrScirqtLkZ1lviRvvZy6U239jaY1sV278yPzi
gq6M86kXFWpHJV5tG3/qtoKzc7DrVjl1nSvWU97XL4DNe7hy9fAtr/T5xmP8wDG0hTq8aDN3eukI
bIFPohLjNX9qZkW4x3/Y0VA7N0ahvvgOLNjeNH/2DxGKuve/2+f+3dzfs+kv55cf6L/731/XZ56/
+sv38+/+/zG/fP/V/P7tMV8PHKC86K75PdDb/lsLBXqKE/RhnAWZdCHAfzPb4TIQ39BP/2eIDPsA
5LZjwWmaO+hB0cZzvPEzvDZQbJXybguYx+VsR7x4/AyRZ2n8tmck2t3sc//JMbod3pNmkSK4cqyN
uKoWSapYx7LXbQQ8OrGSLbKQDfeqvKpqnSF/NedRe2iDYdjd7aPWm3jKAvUZWWe4TGksPhVd/epw
qvoD3m6q2PDG2qnfDWjULAcwLJukcCvQfhToaVUnWZVXslB6jst9o6khofBIUkjRKqbmLIu4cJtz
OBey6pmDuQTx0qzutspo8WPLuq9M0UY3/Gkhx8khsmEsoMqS01mB97fVT92kI/VW+a+5Y4anrre1
m32MQJwMiYWcpooiCXsD49L14F/iJD2UdouKekI019bNUPeG3a6ccPSSN2eTijzpM/8um56HkO2N
m7Pdssdn1EGmZwftAlJKO8QXZxtpNyPCriw4Qos0P0s8kNw2PjeDCwKXsAzIx25VLv3BIaMgERfZ
aoVznhVRYmtND6bnFhDXvBtmMdksdVV3P6JgfNfgEv5I4gcbkqG/sCziI6Y5TxCs/rpNWLeInLCD
Tm0/CzLc+i3Kc8EFBNS8xdR7pHwhcQ071Q6IDNAAu6llcZC1AdfIVV6V17orh9u1wjN2ZYqEz2wg
EIgcfrKGUp/U85LMxHOVFUO+rbqRJTNAvSWHk8PZJG0rgwUF6Ufvvnp1vhyK0YB3WyhrX03DQ6z1
01NtRiBnAcvtBtV0104T1BtnQDFWU/zhrYln4GOTBXsRtcPb6ETagg1ghg4DrVMZ80RBAM9IwwGV
kpInxu8CEcifVfZH0UFxS3j0sIAupEF1r7XdLlmLcGoSadw2Yh9NnLlKnj3Quy5bRYPOf0m3Z7pm
TiwxLvi1VdTio1BmDfE6dq8cuFVHg+gStKGUjnzJINgwebMoG7IjMscRj7JgcX/VVQ2UoQ+77GYH
O2AoxUNN5PZjnpCYEooJ7PavIUZY9vgNg4+7aQLSuVN1HNr3aTgnRdiGJ+NtaA2YcplMbbbSPISQ
K4JxzvEk9HdQ/KWvNu+5KfyLA8xzIc1qLFDQMKwPDaol5/3OBgl24qZiHIorRczhymq2r+LKVVZt
VLFHyjNjM3VaenViP7sVKVInCEODwLYIRbnkRFZuVR0dNrNux2vqdxbZN5r9GUTzpjD8/HveNx95
pQ1vhq32a0VE9QmFt/6UN3m56kXbvHRl6q04Ig93tRZOb/gXCKPxK5Ivem18C5z2s0KsCWmC1FTf
ZH2T9s9G1hgvKrFT/Hmntwxlnodgcp9kp3L+ypDzoC3sENKyyNqtog7xpjTg95H7MrzqnXtSeO5+
sRw4mPpAcE4YojpJSiZcuqFvvpQjKXS5nTiPA2SxY68RBzASqf2lxPmmu3bxDnk/2fm2H27rxmw+
zUdGsgMqvTBwx6w7VJ0QzyIs31r8rlsfX8CumsGvjatpL3PE0Sau7PCAjC9JkMCsloh9ia+D8qMU
yvgPAaXc/cgXfwpcO9zpRajvnNpTHxsftjfgsekf4ocAaCnfKt9JiLupxYNvI1tddzaSs4Q6ZHkd
Hd2ZIC0Lb5zUE7E/6WacQyvuttuVA2TaafhC3VrMuWOg8RHbuoHR/j0Pn42FECryamWRDQd/snEt
/n0p67IQhjEcVNJI/mcntVFUjp39fjiYUcksBDAGxAiBSlAJMtNDrbv4VWg+FtXQPUTul8jQkVVP
0iA7+aP3JNtstzEfg6JTd1VGTGpPSkG0jM3AWHe5pXGGNdd9KLNLbs052De6uwaMx8LZpiWUv7EQ
2m6qOJImmd1mHaxx4lNPxH8jYNm1D3UdEvav9hdZA3jbPhSWg4c5i8Va2mQx8xTQKtAuCJkwlbQ1
nvhINaU53HqYHyL1D3goJliiHblbObEWaMfM8Y+lsB85vY+uieoiMhM4j6le2o9ZajYHNLXDhaz6
9iCuqCniwuuc6Uut9YdBEOmiuPG0axTD2LDoUD8RgAj+VNnXg/KI56l7HOwyPjimcBe+5/8winhe
8s0a1uazVbI2aTg3WwwQlF9FHCWr2itrXj9BCIAowbNds2CxbVLW1bRyjm2g1pzY5t3Vm+UKQMSO
z21LlOBoKOmH7yPbbNuA6iwLugB53o+FV8dfUfHzF11qIOzRg1SLnVogBhERmmF36Qu4WLSw2sh+
bHH8rceB8EPSxrVNU9ZkYxB4sLMyoR87Fr17v+NjdNT5HqFazc6Y+vhM+je3ImuIr0gt8lhkF/A4
zmImpV9Mz8ibqbhHEGQbbMeEvTJoH+gnxGQc8qO2Adk2gV3+Y6jjvshmCL9nkjHcTkgcpMG4sDrN
fp0s5HHDtmJT7VdkSIt45dZ+9UEEEsoQeg58WLerjyJZsBfyP0bVyk+gRJKl7JXY5HzriYPsyDwI
5MvKSTKwqKLuLmbtVfymrQop1FJ5cwKXpEgX70QuumfTV5bqeArMS5cUIZo1Q3YQSCh904vsH1M1
o0+qRvhiGDnoymoW565JMhEoa4G6SP3qIuV6BNB+23LKQl+ofd1dnTmNTGbSyoxbYjE7cPjdkzOn
40pTH/vQWZJOHFwnKZ4nchcPiEx3i7KKu91ATNwGeST1GjdhCL9Cu8gakbIEpswF5MJmG8Mn5gnp
G9G61HuxUIrUegLHIhbjYHmfu7a8ogLh+AsetdYMtOVVz2EWkzlSZuEm03OelL0eKwRHJWi6isgm
MaOxz7ip9Gnlk3DFOrE93apl54lNYwJkcjiW5s8QRRsn1lT1oMY1OltgRheJ8MqzLNL58Kbikx9u
xjjbQa8xTrJRTQ3oI/jI1qWJmEfiEBXSGH50SfR0Yymg70fiwPgZ58ZD1Ln6Q5B35YUEQ6iuv0z1
fNVAmPSG0T7e7UOsGEur7oqNFsY+nGgEO3e36bgjErszmrep5MRIjranuup/aPUEW38I8u/ppe6d
5rsSm+3CcMrx2akml/+p0R/Y2bqrvsm/sgKwUNHgCLlTs4CTMFLsZPXecKtyeBW7dXb+yz4YrbqK
4GqvZLd7kee4MIzsQVoMJy2c1TBq7VIYbrYevIMq/O5JFoHDR+uJTt3LKqRyDeIvJJ6h7p4UvoVP
YC6zre84qMvPo6QNmibZ61rkHmS/viHxJZ68zW3A3C0XQbapJ29cyVF9ZXRPVaW+IUman6RpcNCa
7eroIgcRu5ejNhLsCk4oLlqPI27UUK7Uqx5nLFh+7p7ik+Kn/sawdP+AW1l70ibwrrLHYNdf8W6p
z7XqVPvKrPuN16AVrObRvs4LU0fkRXiXsiHfv3XNE1QSEK5oCaxMY4ZUIU24AgNb7fFbOh8WD5ew
sI23INSiU08M2rLwLOdDD2puhWoVscvOzTfTQ/4kdYJlkxMxr2lOvK9TXTsRnxZuoyjqr3nTFGto
o+oT3npradR19Fb+H8LOY8lxJGuzr/Jbrwc2UA4xNj0LagYZJEOLDSyzMgpaazz9HDirMzKj26pr
gYIrMIMgHO73fqIMNfRlUnTprfFdwRDij7qL9kVsGLzbnHEbepMHr4RDGzA5u9mos7shGm95COsn
45snEmfZTO50KOPOfgoTax0UE/Xor2y1Cd1UkRnDW6YTle6QdfWIROBCbpACmYePObCwoBiKc1tM
1Z0X9N/k8MLRrVUqkGXXyV7HYXpLsNnYuy5Q87YYupNh29k6wG33UZSagMKahd9qC/doueWp+n3Y
9dafiBw8CSvO38I8L5dqren32TD6G3nFnq3H9Yo2uq0nJe0xnxqs/LEcBgG0Xwu/iaC71WOdTRRX
zEBV/NDIeI1/zN4zhh44b1ZocD96yzgaaWA+BD0wjD6x33oDKIuC+sDeREX6QfUTdpEIFEyFmmHo
lV1RdH5mtgdmjnYpUXSgWtvlmH33nDLEgMpzlpVW6Tvfpdh3CWJJfY9rMvEaMNSNuQ0VLMJl6xCz
QwuAZC9lq1FCarehFuLtJw6KqzsrNIv970mw5uWvfS9brcG0K1WPIqyT86iY2UxVGx5nhFmR6/uq
tsYn9vrFja9HwVoCy36vD+d6CUT7vb5gvfCf6mV/ZSgqMpKp2KlJ5G9SVwuwoDeip6AzlG0bo39g
e1H81OtKcWPpmF/K1lxLFPYdI2+kudV1ddzUh+R20uYkTlN/l3APU+mSm75HpuAT/SHryHeSjv+J
/lAGM7mRdRIgIhtqQV6gBhxqGwgduzi03TqTQRpZifS30mFmr3ULy5PircHx+rmaBfQJAqJwNndN
PkS8aXNQjTJSYI6teZJn+nyGoP95UKbkRlZ91ueZ1Wz7n6NkAwnxv4Z6jfhllB5MP6qpNne6pkXn
No3tVQ7dZyUKVNZlnTz4UBt2euHiagWJ51xXXcsCF+4fPC9z2U1xx1/4cwjuYFu3bJ3DtZ+8ludB
mmxm4sovlYrqWSt7Au/QijpUVp2ZV7sKodtF4tYBhpvzJ8R8gry2vM519PwJZtHZq9TTiDsZrXtn
TRpMO22ofrjGR5FHw3dRZMaSryE9k1oWNwEGYRsdu91zoMUCj7TaXiupy85S67JnS+1g55R6uxvm
YiYqpJdjp7qRrYg5dECZgv44qmH2LNr03Y166wSnO3s2I7byPFU3TcDPRk341HpSizcwfMgbBWZ0
ihQ3fYA5dJb1wslzEBqQhiccld7svliNrpU9Y/tuHoo+/Gu4lyIxFqKifjKs5D8O9wG1vFlTfh2O
CLt58G1XX9qpARrDCL1l7BLtiY2RvYDTRi91++oiavTUVLVy8RMS6akTvbRG4NwQ4mnwtCnil4Fd
60a1a9BS3JOFq1j1Vh89HOaMKjgNDe7sA/rQu3rEIknxx27VBIV4nkLrzyLBnaJM7qAms8SeSRjw
NRaRlZ8cwxyO0mlX+vHOVfzeseMQ/7Lo/VlVlXgW9mnkAWGt2n2VlPcR6tTqFk5A80sR75h2j1XU
fdmq+SmIKxiGnpuuDNNEAXE+pGn7niCXsh+7EuPAsYnSs4bi+DKy7XYji7KfOjeko04SsTKy6wWq
oVq5RgIKrzPGx8EjihAZ9SsOhCUZ8lGsQCPNAQUEt9HkTm4HXmrPokkWsYibV9Ow1BtvcJSlHOX7
ertMBTbRslV9HZH3eyXQEh7TBCc1ON4Nq/coXY21V9zUoWqtCGsGmy7hDY7GQGfBY2QHZpvX0xyh
7hpA7hH8EFGSjux/HNTp3phlclasvZ1F01e839EoWxJ9jJ6cJgaZhVfqR1qD1POsHxEwBMLG9vRg
ZNjQDoPpH0wBnw2piHCt2HDuRZXjVzQRbiabjj6i+N4zC5Ma9JG2xDZhO3iFvYe7bZ3q0C1X7pjo
r5UuzvKDzDDYxXAhsYbjRVqoE1CD3IvO8syqyx+KEtgkAn+rL6vGxcAed/GU0OduUNhwdqrojp1V
90d51mbRX2d2L5SDGgIVp8Nn9ZeuuKP319a2m3VVrILAZEzaLG6DdOdiZXVNm/XcoNtSj15lYzHD
RfJwMSZO8iiTX7ZifmOplN3KJvwDspWOv8VWNrIESa7XKkNXuUkH0slBrPsXTOzECqMmoE0hbHZZ
581nxN3XiqqTLsal8Fpfenq968jeLmSPzwFJiLSUaw8lKM1/XSRM+ac4ISI/88fIejkq7hxz5cbY
kcuGX67OB5rnMFKLO7YS7VOdObfh2IEEmUuOlj4pauieZMmu8x9eOmtyjGn3ZOPojtdkMR3FXCzA
My9K0+mBTjBSRbRmqftud9PWU/cUd8G4TPHJ28uxRLyxlozMaSfHDioT9tgH5vb6b9BQGPE6XBPk
WIck16Y11GQjW/vYE0AfZ3+9EgvOKrWwUOz64tmzot2k6va7ZSrWKgH8AHkoKB7hD16u9ahyrGL2
80d1yJp7x9S/yXp5nXCsUed0m+liZXCvu2Zy3ofW1Jhtm+ochLF7snRhEYbQ0BBs0mFVD9hKlk7Q
X2Bh9hdlpudXvCYn1QVy9rNe6CJYkbgUrNDoIRt8oWFWkaHAMlf5haq4CLuO5wyzkoOsS804WjBj
ilW5byLA3xqr+HXp6uM+JrH52OfTXVP1+AQ1xAJHu+4eLRsyIg4Bx34uXasC1EwqNGdlKYKvhpd5
0h9kcfSibO0nwbjxYjCITttam0wyd9TAaxfFfIp5/MasumBewlDXzuweDVxvsWqiABDOjMPVpnib
utNNVtjKW8OUKlJW5Gytd4iM8usCEfnWpO4OE7X8iZdEfUAhdnbYpR6NoD9GXG9U7UH0WR6sxktQ
ltohZJl9MODJOC0Rcp1JeyH6obrPlMzdBWM0bIcoGR9TffiD0L/1R2Qxj6CX8JIXZrJxQF7cEEwP
L0jgIidjxdYfTnZvqUP7vdGx+LU9Kzm5GqCAugb1qtipeUAboV54rHuY5ijKgxf35mEOzAD3nyt/
OXVlrdGW6Yb8MJqPc3sjtHjpzltNlvdLDAm8I/Fr01n1thquQkWxV23a2CccvFv2PBFPS1CUu84w
bPA1NPiiBjDaiQGSIpP1TlaS0XKuzSIIIJu4VrcYUOpatRp6J6phTfd454rtbCyFhdfYpMzGwwfm
LhU2DdF077tsOBFZOcmSHED2UF0N81ZVVYo2ZWHbLsukri6yi8c7bD/lmrUwUAO+F/PB1xHf8LPY
3cui0fnJKVB3MJ4vUO4J61fPAvUFfwFx/l7ln/wW+HGMXVKYP6hwV9ZqisVAgSrL3vamYM9uyT8l
bogfErGXh8AvlQUPfvPelclfV9TJgfzrijW6WVt3ytQ1VqH6ztRiNC2qyntFiPmjsozqEsAkwO7R
fZbVo6ESXkknd+vMvQrb2Ao91B7ZbU+YvuuCe019hz7uagDLfYMzVf2apSv5/zA59oNlsOWFTmfn
BVzsZPi1iLulsiAJZS3TccJoqTerY6RAON2M82k3WwHJQ62VNt4h9CkQQGkWsvKzj4Fy71YUqboM
M8KO0hlY08dd1pCoingmFwKM5tNoJzp5oAkesJ/7675qnOfGmn9B+QvGYu7J78M/ryVAm7ua1d4q
MNv8ZSzThqnVy/a+p4Qrx/O6jVKCu9ZdnLrSjjeV13dbfrL5a4boSTsHbk0oMKu4iLH/RIj2Tvh2
vMDabPrWgiTlDZYmd3ocJ6RPfdiKP6Ua5ZkUXLyqMl5b2GizyvU2n/26qE+XoZUaywxvvr7N+ss4
H5LSIY7uFx9tigaILMl6ww9hkZYja1H0l6/d3KQqz4V4lb0+q5uRBY7Q83T32VAWBLAiGwCjvJr8
vFrtNPCuRhZ/K3p/bTI1nJJ6wOeqHcP7DCzPUrdAoY4VAIY+yMt3TWueMb0MPzKDbKjeMuu62jZr
tYItoOnf6E6NqZQiPowxMF7dcgyI4KTDo97HwyorSvPSIQGz0euovm11GCV6b86Ezr5bfeLlu2Bo
l07hQtEjYUaGpQ/qW9lcwwfFGab/qNkgbkvCwUjx5DE2cfnd1Fr46GjAuDKlIPYe65i/YTTJ3Q6b
mxY83ivMPNk9Is6yj7s6WFZ1n++YpZBdrCNzFcwTrjw0TVQE13IsqqxaGDVM8n/8z//+f//3j+H/
+B/5hVCKn2f/k7XpJQ+zpv7nPyznH/9TXKv3P/75D9PWWG2SH3YN1dVtoZkq7X98uw8BHf7zH9r/
clgZ9x6Ott8TjdXNkDE/yYNwkFbUlXrv59VwqwjD7Fdarg23Wh6dajdr9p99Zb1a6E/8UIndOx73
RZQqxLPBfsQTJdmRQE5WsthqQj9UmO/wldMKMsE7G150lKW+9uxHaO/gja6tBitLJC/PsiHXB6hV
ZY6umYNQl9kl67YxilffCZ29MyXNShbRGsyWlZNGx8Esitd2BaI6fY0NkkHJpCVL2UmNu27lEgrd
m1n4lDnZaWqG6qKZXrFz/bxbaEYOfVxWZqUDXS3wjrJESLW6VJoyrrPajVdOmVaX3O6+/f19kd/7
1/viIPPpOKamO7at/35fxgI1FEKzzfcG5RwwdfldMVbdXa/kT9IU3sjAFGWTsDbSYj7q1GfZi91E
wmaaHYGvZR/FzJmRB9FpLZ4+8QfQvOqOW059FLc3P3uJOVLys0r1LRNVXrVdFn40PCfoVkwe6QJZ
AhsMGSV8Dpqkvc8mBzIvfXzFq0+RMImKXP7Ll2F8/ZEahq5qpquphqnBwzN//zKGyksbv7fFt8Hz
1sashq3NB/ZPLYs3zgQSRR4Ig39Vls4QrCqSHL/Uyd4tOf5DnCsmnPF5tCzLs2BAHFidUkKIk4FA
VNNuiGEkLASs+FQFSXI9dEMWoXouKyDHqipyCvSSZb9ywYb73UGOkfXXLiSCn1Al8dFFqDV1kYsM
VoKBXenff0+W/fV7Yq/m6LprOJquOYY6P+y/PMw64NCpY0v9farqZqOZbboxWUPvCfcmT1Gfnx0z
Ur9lTkoiqhUhcf8gOgduoixkQ+GYT2gQew/QsqObLnXHdTyU2BFWzQMmrVh7Tklw3zVRsr8WgznF
IvMsKoHrbatEGPQESQtX9WeLzMWM6N7HPZZun5kZeaYrhn37OVaO+rzoL50ZLz9X9vis9wZgv0gs
Mi8AeTkU2egfbBj5+bUcGNh98m1tZas1d/nsh5BgcB3hyhGfzUmUZtayN3T/v8y2uj5Pp78/1q5h
a4bQ7TnI4BjW73eoVrUa3XdI8J0Slps+VV1cltBJclyIp4Rj2L9jIXeKvKo7Fo2LmEGXN692rYcH
I+myu1BE2Z2W4JKa9K65l3XXQwdDxg8KjFvnfrIOEeCUGE/XbmWxHa3sri90h2Bz0mxG+eGeV5D8
zstuDXXGQy4EOndsGlmzGCoF/Woj5rSEeUAo2amXsa0VRzcp4Av9ctogzLyLJu/iqTWsgCjjG+8T
sWMOs47TUMbboTfCcx4l+hp4bX8XMXOsMKyMH/2OUB7RDO9ZKXqoeMOkvCVB8F1RAekrunNEl3t6
hLN2X5las5sAkBEObuOLTkz4Is/gFP3gAihY/qzKG8QgoyZ9Nt1pcK4DitKHwZqCn/0c33TQLz3C
laHCrJXPwniTlZfxN8JPELhtxKh8tbSXpujxQ9YF9Oj5LLYnJO3laT2F7rVSFgHkmzfNnyImR+4v
wbTHc9g0WbtNANRbHvx4ZzqjsicJHKP0rdTGUnMCrBIQGzhiFeAdE6XpDsTlEQqgJOstv2Kv8csp
4O81qvXTzWef3GVxu5JlS7e+R6Zfb7282YdqETwFalusBDmKYz6Zzsklj7405qRAm87Gm4l45VWc
b8iymnuMy8kjey153coar3QGyWAYPB8rQwfK60x4GDuXeHQNLEs2AlKOzn2FLoLwpmJpVum4GNUI
m7C5s9G4pKOz8N027OY4ub16AlX61yHLMOohJmBv2c9P+qLuUvUUacAXkbffyH6W9qGOTXC2m9i5
HTMs7AfPCt7dHnZMPAq2ZV0tLvaA3p2bG+F71eUQtDwnAUdkKg+k405m53lPxK66hRvdkEsbT4pX
qf66w2OT9C9wO7cszoYCvwLpXizG06k8yLoMzCuaoFpxJqLz1BdobFTs1P01W2ECYGBgdyNizv66
ECxulQz8iBwnh8gzN4ggHCX8NZ/XmhyE8xMelnUSJHyxERi8tTl5wcpmW7HWGp0VDur6J9gg+UF4
lXWubd06jxGow79/c8jlxG/zkmHZhusIy3E13XTkMvGXN4coI9yNFav4pphRtrSJCm3zssBbFCDT
WydQsEPX7jl3nPZAPBn9grneiVBKVAsxnZNJ8S6+MH/0hTXiU8v+heVEfSP0QX2JymIh6wPPCHdE
Q4uNLGoZFqEgOB6J2hlHMxiq62VLrWBB3qjpaRJBukl0rcd4IQk3uuM7zCmx/dIjbxTPoNgv9am/
NIs2f/fH2Fn3GAPtE3QXX0I1vwKMI7RKr/W4mbcvCfFkCfT90j+jXgKG3VCJ0HE4hJWTP8x5yVWR
heZGFpWxyc+wUncx8a4C4WUdhnfQ5fuozYsHDLLJsDT1xzgq2vrv75bzb+953iE2iTDB/RI6aYzf
3yJVWRsOWczgWxe0OEFr+ctk1d5dlJb2qc+rftGItn8b2gD8gO9asJUd7QmNnA2W2P2b6IZk67R6
uBVm2qzrAKSLAb7koM0Hh8zaQRblmawLhE6uxrZvIj3OLrzHkXRRWXCVeCFfEAvELnbgoelLtTh6
2tgfC8wynppRnIMqms6IEuVPri4+yHc0t7IUzEHKpgjqgyymbdgvK9fu99U8svTZqvmTYW9lawhu
fG2kVb3xXT29CWbIGRjI9tjNfCJr1o5vl03d10dQe0AtZY1s++xV9joy4g67haxGaaqN+h9MZtac
30t1i/wYsc175udiF0c1wZREJYQRq3Q14m7uWjf+zvYgZ9buaN/aSLlNC2Hm9m1emacqF+O+nBtk
q6zXGsv+Lzde3thfH1OdGKXQVNtQTTZr2tcFXo8Udde7vvE+6n61yq0CRK1Q+ush5gePGon7nFeR
tWFLEd1apWPdpRPCuzYCi7JEHjw5i84EDsoWeDaV6ta5Z4aLrAZXM/ZImckDWlHZybGZ0/zGVFhk
4TnuoDpFqGU4dSz19n//oza/LvJ1Yaj8nA0VJqxhGNqXpVFsitIxtEh7tzXvpYbUfNswy/xyGHrU
+eA7aixQJnuRIi59C2qkX5mZ517KVM83Mdt7jJTQIBVZ7t2UTmjdqEBodl0yTbdeN1SbAmvmC/Sz
ftEbY3MoQo1YvFnUO0DXoISSae14qbc3we/dyLNCjbrrWfbz7D+1ftZ99iOxFv+XqfrfHn5duJbu
aKZjCHfevH/ZDLEwmdizj9V7lKYfWXYmPO/dDlFkncIZyyPxOUJP4xWKR2L1WSfP4tbRjxoGW9cB
JRo1C3kaTTOI2CjHjbyA7CwbULKZox/eYSRpPf4F9e5QGCiDMUBrxelvr/BveaoO9SzVNCbrnhgo
uAMIozqAHrhhen22pY7JXGeHrXZ77QLq61o05i4+misLtGZHZGDr7FLV6aPuCPNGmg3hRJxdfFU0
O4GILgQsivIg++ZpfO2bgvd3FqIM2p2vDJs+0mvovk6rLdqhvAUp77wHaoI9vQMYjwiJzSZWvJqN
775bvd0sYS6gLqL1zqVKEGPV5wbEhggH50F2Blnjn4vJQ3RzbshG1i6NN2IGLoL8th3UOTxEQzQV
LyaAyL9/TGz5HPw2B1jshl2ArbbtAEI0vkYGkKxMNLRs360B5HhZhwS/cBdYR0pvP5em169EXVu7
YC4qPRhu1WiyW9nKqxv3XqLCYyHEY8bSSVaPFtgpXm7fUQO1n1sN/IeTm+pSNro6NiwejwqHudXJ
74K+f8SdqDyJUti3wg/1ZYuy8ndg7jCqjPF1qgtQf7im7LPQLx4rpXqRHTolqxdWOzZ3yD3Gh8Cf
knXiDcq3JlzIDrmeuavCDcaDV2QuPvEer/750vjpPbK+tR5ZxRi7wVBwI5PESye1CPv5PfcXmaOt
qkX13TgfoP/8VVdlZnUnD0il/FonO3+OVaKuvvb7rNMjlJJYU/x2ra/XL21QQWyTdLLnD7atngI4
IW+Jgb1QXA7ZPq8V+7WP0I2v7beugUOXdGqFWpNnvdklduBQFlmYduBKMBhB5Ix66JVQE+rMunTZ
gOZ1AjXUdct9V5D4Qygk4TExfOyioftH0OeqsT+w8OiDZzdvHhwd7Iue188uBIHbyWycB+Bsxrp3
EXcLcSN+GP2qw+YO36MI6YolCxcQ5kN7ln2HCQevpFI8WKv09TWSYVU+JQvZej3kzdJ0o+kuYUN0
FINmbPWfQilS7+SL/MmnyApG2tMWK+bLZ5Uc8GX8l+KXy7Uw+lal0K2FHCtlVj6vl2I5dqMWWBrl
drPu+ty4iEJrSHDwscZ8Nsx1slUtXP169vf9cjTDN65Kjs2bMe6WhLvLUz/3nozWMq8NxKa1oysR
8rLVmXvLs2LwAafQLyZHNBmQICbWYqCo1ehOHnKvQczAC9PljKa51jXCnPZ2NsOF537tfFCbFn5L
rJ8/h0Z2q5z0qV320aivUTd6Mh13vLPVqV5qfVdvZVEehkxrF33npPuuKaY7WaelwIMVSE+yJOuL
0d3nTjHefla1IkI/v40umSGai8g+PI1UcZ3gaESodXzF1uuDfKN/cRXNvB+04NSM9vAqSssATYN6
Ew4pv/bqY2YaqJWnMS3A5cMYXEajkZbLxD95SJvdu6oyPNR+xC6alOHW76bhQS9H4zjzDx23y0ri
k3hAgXMBKUjfLlccyCi8nLT4QecdgS7/eMc2sHhQh7RdW1qvr2VxdOPwLhvLpSxde4yltjR9XdnC
WCZ05rNHRtjLrjaGZxqHUO9Y/fXZDptIeydMq6/3skEekh7Y58YVxqxl1VcL2Vu2NLZ6GyRFea+5
iGeXjehvY9vRTl4LIAkQafk9QYAsRdbxJU/TbJuhp7gTal48Yf11Jzu8h7pv3wR2rYSo0cHrcBvz
dnCcgZjKOJyhwKYnyACLaw+NlcxBic3jZw/ZzS8yXNSsBmSyqTosliuH3XGANfkghvk7S6qD5iMi
H6QUE6vx9lnWG2vUGkqUNQlU2IOXfjcQ0Clja/iBURHAYiw177vJRx4nbaydF6kjc69jX7skPHOu
Zf9hkVSW7IpLlqXjnvdximLFSwvTC5O+AQHAOv/r4M7Fz7oiNbmNM9FyA8LNXQTkcl+x6ltK5YC0
stHdUwFiRmVunwOV17JUDJjG5N5OS/1Y9HzLU9Gj+Ixq4/vkzJQlTRlOqUqoysRMRDfZpIL8XhaN
Vr7DGwJ9FLg5XJq2fYOaayVZ+T4B8t969VRsZTHRb4rBAx42jOVuGs16IwcjCbnM4bm99IqCvJMX
j2tZH9Throk08VRManeT9KZYyctolX1SE8JgXtYjHdCiO5kIy4Qt6A1vJjbGi9KWBkXTeIeR+7us
13yw2+C7pbHB8BoPh2DurjeKunMx7FvLXoUqzmZtkfIFAX1rWIWCYmc/vI2iQQKgXMT4rS372BFP
ltrai6Gpp9fGr2PcnsLxm4h8eOuV/sOIsh1pEh8QpvJnDjcyIlBxLtmxBwvS3Js+T6uP2E/vlKEz
7iY/zGBMi+GSAZtfQpjwNnGsz9q+SuvtRr3JWesNQb32omRRoZ94doWSeQtDgyFY8ZVu4sxHJT96
0wPVZYdVVsqt12vK7WCjAxbr5UFWfdbLM7X3ev4oFpxfGszAUNYTH7atBguHrik+O0mIbI+peE9j
ZiQgml3l4uaFf8cOx1kYUDjIxFJn+X12EnpwR4ryGKlGfzAGzTyrjS/O+IXEsyzbWlbJQwrQBpuW
ob0hFUlktmXJ4Kpa8NTHAG6BvsSgSNrwCaUO+xx3JfMVjZYXDw++8ZGXYfhUqHq1csYUzyN3aG6H
+VDoEfIOWbVTvay5VR2bw3wmG2W30jSKpYDEt5Z1X/qVyYDtpfUIaUc7Vro6HXo3LTHQqaPHaSAN
7gO++AjxzWhM76MTQbjwkJ4i3+pPax/E2HUQBL5yEyXaQgCVPtg6wrEajLQOwUqj2ylmc7kWUZU3
j2ONOszCXpvw7Z6aDAODquAxiURaPZUQBdcYgwVbx7fKp8xAzpJZ3cYthqJemhiJOjmil3MxtG17
F6AlvZRFp+3KGxaY0bWIoqJ7gJcI/mjunE6WeqsX/o9Ef/TiSf0GFPyPCIjm21CX3sKvhP2YVHq9
yh0ruIP9l2+iflBvB6UcCF6P6k0ycpMSq0BiBT+fpaXq7QWGbbxT+W9vaWNzgpQnVn41amyyux+a
FvR/8mgoVZL8GbGyW8RYIzyX4RisqwKI8J9Opqer2Ep4AtTIco99qe+wWeQBKEzrOSsz46bwxvEy
l8qm4Jvyg+wJFHCyUDRjQsRUTZ9s3wQS7SvVjWx1tQzNRXTtgcTTqndDj8qdO21kkaxxtO0J6K2n
MUuf0KMyF2mrxEc3r4Ozrmt/Mhl2L2GQ5rsCns3aQpjyxc9djbBfoaLKQqvbBUc9aPL7JmMGET7C
NnO1XZrVATaznFC7lwa923Ux1OpWtvJjQeU+qRLwWVyy71cVMKVnExm9s92bv3wupMB0LccY7bDR
sWe01K6+x3EsB5pcYtkVW+HJR2px5VRp/YJc+gvMJH6fUb8k4+1+dyYPoNY8SMA92Q6BwCp8HhQ4
ILUMbI1fpiC5DrKcfulUhfPd71MEKuyovvfnT0r14NdPAgRXv2SV/2IpvvKRlt0vnwSrdzcp1oK5
VIASnZPxMkUvD1XabP7LJm+OdeQyWX/NypMe0k3VInAGAOnf4zxt5hWBosKnsKPAQPizjQ96lenP
qR69TX5UnxH+058DIwbBWlePQ8nSpx+9lewEFxtbY6DW1yFBM95EJqgiWZwBk1tU6AxuHJdwBqVf
oU1i7OQVkYgEZVHEJJ/m1jGMzjEWNBeNXfkN0Z/wlOdetgsSfBZYrSH8Iabw6LtJvggitpR5OMAu
TQecsRLrUfbwhxc037oH2R5gO8JnNydZCjVeRemoJjejGzw7tWshmGKwG1etrVcZygwkdI5wS6EH
zcVayaJdHEcReCOKblIOyGu69k4WzcaCGVo0+iFwxgcm4mfdsbJ7O+6y+5gtB0hMIvRdwbOw9CMe
3jBLD7IVxEh7+/d3UDP+LZxFhs91VUGsxoIlJL6EsyKb2aSsnZ4d3jBuCRBOBlnJiYnRSxHHajDT
jm5boZoHq8r4UfG3QrTzSKBao7h42XdddaL7osrj+xIT670Ti4b0WASx3EVLVEWYeFurobIe86J7
VTtezG1qNGe/dlBbKaZ9oujd69T1024SwDgDxOFeSwPljYkQ2MkyccgBH34dDj2k2Ts1j04/X61o
Yci6jlXe9tiTPI/As+Xwupjym4LsMAZcdCtnOEVmptUxBX364vz1ma5bxwfHzcyl7OULBP00ZseD
vAaaSCTrxpXiRMNyIBJ40VGYuxSYL/hMb6fPKleAiTEGRNtknTx4WPFsTNR1r0ORc9aOZmm9qJjo
Hn38FXe5kaL3Np991v2ns7/vZ0fuX9dzf559uUocumILdJoconpXd4q3jYIwXLJBm+Zd2nSnpUGy
EW2Xrz7rfK2dVl2rGWs5TDZ0pl4uzdTutp91tnAQTBv1ciP66Qc4cOQxa03w5PnqXhiEsSbRo1Rd
h849+u/50sqC9k3vxCP4sQAQjrKmAgKT6pQno+zq97//ff9bItsw2CMAyLBgoRO2le2/JIwyi01O
qDfBG0I1YXxj2bvayB4heDUfltNuxVhr76rviGWg28a5RFN/XwWTtYXsnx9z1O8XOcDBBQgrfuTz
QUHWf2XFIEFlUa+b09//k42vWRPDdoVtENy0DMd0TPElcGZpqh8GZKXep3FYRe5UA33gYCYFns+2
3ezYJseLXvX+qlMHG4tv/OwWemp2b3ZWH6D2ATfXoFiRRoA8lab9mw9ef5GKVL3t0Qx7UMb0bKVq
/1ZU3CAdS5ldGqygTRd+pt+OTUVoczDx184TXvKW62jYJtIiz+RBdiQD3+NbFeb/BYJgOF8mJv5w
x7YQUbZsEzwNCJXfk0ew6EEYZLP9gMWEKZIyP5Kf8Wcjb07t+ZDqfn70CjjnBLD3X+plUfb47Cvr
EpGj1ZqYeP3NF/nS77P4OTZ3Ie7AaorQhDX7ewNx80Mg3DeIA8RAanPEoMH2xcYxa1rnLjBBlwPM
+YusAq017JlJJ7RpaZQX6VVsnGonNHfI0Q33alH2iGlcRPT/2Tuv5biVrEu/ykTfowfeREz/F4Uy
LBSLRqRE6dwgZCh47/H082WWWiXx9H/OzFxPBCMjHcAyqMyde6+9VsUtlZFnM2oHWFvEBfImStjE
G2AB0UnehAyz5S5DOk4OWt2Q7cJ6MmWg5JTjI8TkJDyfiULW+s6sNtAsD7s3A2UBV/tGTrT5qfi6
BpFsO9QOdHrZ6sdGMj47ub3c8YG8G4oRdi9RNPMnMqayp8u4jWsUI7m7lWOAM/Sy7G+rHM0bu+nh
co1iDc0GQ73NteZHTfbJIhOjbybLPjna9aZztCLYaaY1qk+qN+B8WPJHS6tr/OL/LuTg6kJ4v6/M
pT7J9nVYTaE0JmgwE6T10NtVVmVviJ1XE4UKLiPVhuLOFfsw8JDsvPbl/XTZhgHJ7xFrHYi/i1Gh
5gMFZ0kkEbSAvMnYFOqjNezlmJyVFGt7hHV1wVARe/l/+q/auByT0PzxX9NiVn13toAiFOsKgy4C
jTmUe586kCxkpdXePYmb7r1sTvqifNInvPgGBAy346yX90XZf0Zf2LiDVd68kzU7NDkBopJhN7XJ
MXEFXCIHUs75yEh0zU42r4W8ooXX9dqlEnzYDFoGTUo/KWcALpCx6aW7j1VbOcu+axHbUexHdZIH
eI+zExxeKACKmiw6JVyqjawStcr3cKPep0Oc36ZRCQOWW5c7l69h26Z1uyug2YBVAj5onFwziW/D
96ip4M+YxvKp6/FbT4uu7i7NbhgePWSDdMMMK98qW1wvTT2iR8fk2JuGuzJdb3H+5OeIGB60p5a7
CXvTeJln3d4NVrceZLNCHHBjrkt238Rd9KHFYtG83HzJ12UkYfm3q+zxoSBJBnOzT/EL6N0Xfs3B
AmjtJbSr9lBNHH+qKq5htEzeyQkwvS0bJw7thznxxpNVV1AIz179BTSouIFbK+62BBB0glhIfxgW
c93IASBQj3hK+vdjGNWwy0Aom5Wg1xNXD+QEq4GTWsHpMrroqdZ+VoTm+Dx5HFpDONo4Obd7kYTz
ed5CnAh4KCOBDZPZuAkT3fxgdkCOxHDqZqC5bc4rxdTaOze25kCAi8n7gnpOiZVTIxnnZnVbOpBn
ycSMqM6OcVcX5OV6/Wmuoh8JG/o8fiOeUD+igbbctU1DeAoI5qfOXHda0iv38C0s7xYPv1INhvQm
K/X5nQ7L4uNg3sox2dNqTg3qJrZ92cR38Wiaph2gqRgfu8Qw9pmqVR+XstvLz8Keh9GP+7W7K/KG
EN5iWZePFyLmbVlW5SfN4EeNKo96nOO5ebIQfJJXlloGBVptkZPQAcBRzMjbefMS/0GuxuWL0ENI
9iYXjk4DrY57NW9K324hRlBGKC9LE27TriFPjuTWxrtUFllBSehS+Tm0qP8vc/78L7hP2Q2tMAuu
/0KJdOtvtmX9z7syylSGCnjTdAzbe7srW1bUe4U9zO9Nc3Xvs3y4R76j+aQN6GOOcLQcZLOEtsNu
dRxmLZFBfxpwQS7TNqwiZcz4eJzaLyHEI0lQSYHE/7ummI6HlbGkB1m7jDb234QmoSn5/dgqLCvC
kraDQC4QIuPtmYezQ9fUYKifzXaCeBPWXbU1tBvHhIxT1q593n/ok/O86h7V0M2iFESl4IzJjwnO
6WBcGzyPuRcGo14fl3JNjYM2h85+Gdh5Lm3UafbwGcOJMuefxqHPt0bXOkHjQShqdU+po+RYZXZ5
TOKkYHmmmS7jN9QXtQdSmQyS/pJvchYegGJnuCiZyWYbPjtAWl5q4IL7sXNb+y6fywauuaR+0Qfs
jy7u0X8UzaSutpERts9RsZqP/P6w+QRAZ3FQXqo8FDdjTnpuFuaHGCan+4ko760TznvZWrLBu5e1
dnBVWMbQ08sc6Kc3slOxi08waIXH62R5PV6qvSouvcyV1+YDu7HsHGdUx5PIIEvW0MJDlKgNtspU
v+ACdkAC1Hkg30nqee+IXJo4b5Px/diXeHh5RzZ6BT455TOMW6VjfaqL5HOcrsXXZE0/mW1lYvbP
IQ+oC7IRcchnMSFhn3ifWA1L3eQBthbm0qUqbSh9yfhmtWXofNPgRVwNq1Yb6tC/mlIwlKK5QHbc
YR3MYu8ma3PEHnefCRM/GkZifK6tMIMxMTLuDCOu76KmYxMSA0O83tX8sN57ahkdnaQd983EgtOl
X+U4oed4t+ZI0pu9KrQZwmlnYP7f5Tl2xaR59WfdS1/I8hqh9dOtgECuspX9fOp+ijzwR8GlepgG
pzs4tad8jCGvkRNy9KN2+mS0Afzq6XOZ4KARN1Qjs/XdZXXPZA8b9109EpIRA0NIwBcmK+VRD7vw
tBZFs7ULy3tIJzJc4CX90LVVB31ZHb23OBvUkba8jI5T3y6tCX/SUi4vpHkk+z4xShD5jCY1xKoK
0k93crQl58kxyxdYlua7FtkEjiTMypJ1PSyRAhnSkKwvfTpkvor8zUle5HjRboC67VnpJuXBKVGS
lf+YvJej48XjVl6E6GK+7UPXPkJp1p3bFG6WdVkBdnTi1JSkxvtrE52oH82mDtsTrqVfm3I0aXE5
yGt7oa6UNBEu3YLYo2cS+LfiMEii0fpRZesbhT51EwYaadzK7k9j8goltHZGZqtgQo5ZGYbWx2bu
Wig7IJwDgInLPiNAM+r2Ma8ENV1Yq+hKOempXkLrKVvdd5f+3LPxuoGQdfs5fMSafpX9HSaJX3QQ
ApC0lD8Ufd1vYgE1URbkWorYNe/ttZnuwH+iB5FCqzsOAGsg5905Ze8Elyp6NU4g2yHBmAOym3Dk
sMlChmOeywUay65BqufS1zT2OVFXJfgFXCP6Iu1xAaodslhgvoJyG9PkSztF75w0TF7HqTmgVFzF
m7r4UiAQnm7q4Z6TsRVvqiyF0SJaX7slvLdbd/qC+s63ta20T/pqzrCCQXA34/bewBIPzW7oOFAK
5pwgSGDz2IfUED7N0cXJJapykqx1Ro9WlOsWvuxTWlJmNkrMPQp5DyIIyQH+zu9y+HqdOyE9Fsdr
tRvDYt540JyTa5pFO8VuzDvOuCrZrJp2LL10OIPbgibOirsnJcZWdtd2/AOmuPswAq24UbZROY6X
7KZEJDXJzCaZxRRFhXaKV5A/Iv+pX5CmsI2i2ozt7ABAo8DZR/pDjWadF6UYIiSz6tz+AQa1MYji
7qMm9Nlk4YlM4iEqzgjEKyfZJafaMaSQITyn2+tcJ0Z5ULPimzxtra2uL9G9XvQr6lX2gjJdbp77
VB13uleVz+hi6eTeGtEXYwYC02FDb8as3mbQ+nyt5kww8Gnmey+B/FDeqY20H3eqhECrYSv6wVZa
64xrq7KS+OyKRo4Zei6mNYfYbWqSfecoQheBESc3U/IQ0ef0QULiNUn7GyrF7SxqqdYUt1Hd9jcV
CoSXWvyz781oFXXTTiWVH3SAGnj4RskqEdXYVtVAsShkUxaW4Zb27jIJZkNLR2iDqW5ma36l1cnD
CPVm7hr5C5AfPXDNodvqNqnO8GXADBbjHSBdrXhwcwMdVjEAH1q9nbzBDZoo9j60+eDntjmjkQL0
v5zGZS+b4L6OKMlZz2j7pISLSQDLYd8e0HPlo8b6rpIu/APR9sQvKkFQphjtvsyT8hZaXrDM0O4e
mjUaHzVvXfw4JntdzQk+GMLDFAlfUz8l5tEt25drl6y5zWRuE6FmqCL4o2WFe4siucuhn7w5mOYs
XxdN2SeLtcZy2ZBziESkCzkfjEGPLQ4wXyMeBpFuDZWCbK+iPXcRKCbZZhf/dzsq2hdTLeH8KtWP
KvjholXL7xwQIe0sLc5LAA3izLTfgRW297FbJyfbKaLz4IqAk9K374eqhP0CZt/X4UueZ9X3UgdD
2ra6+15h2QM4kPfnaGr1oHKK7JA3Q/OOUycUH0WTfxkR3JRXaWN9Hy2sVgD3Qp+l9fDXnj/d+j3t
hiih6Tm6ilvYsyxD5XH63eeFjzIeXbUOv1qVoD9YjehU4Osjt+O73kXdlyJbdx+tAZrrFIF1P0vO
i440ntaRVqxYWnI/6PMRJSQk/5rQwCKr7pK07Y6DtzWcOjkUdRW/i8t3edbfV0ZkBqpiGQHeAgRd
qjr3k3EAAWOSbMCpydxW6gLr15yrLB3cjgxaOD73w4tmKua2X+Bvw2/XH0irwJ1stKSK9DGyFlpg
C/CNo5IVBKH0R12DXKs0PqavIGeNh7V6jxidB9IHBmOd+CbKUW55q2qhdija4b3irQgVRQQwybW3
boimFj6JlcrJSZ9wesDqrU/dvbWgxBWOpNkksEifFNUh5A5D6qZEp3VfgEzdTiH6VG6c+6GlVXtS
uNT9FObGfrW+DqZeHkdcLTsH/7hvQWS6xwM++05bY3tbwzFck/yGXFywMiu4ocyqNlD0ktCJhpqS
8JK7ihhPZsHhXDSbWU3WpwnS6FRBvXGJ2fNJ74VTRM+cHTgmZQfwrt4vhqtvsngidJ/1zVaFkA3l
B7hklEn/nFVQ9o122ezKKCw3itIU2yLS63cpaEAgBfoZEmv93JPjlGnJgCJD7MNwMwcAjr0TCoYQ
n3ckSBEzjJ8ykib9fNZxOaLrBgixaY/w8G3hwySYn/bHFR57yBrqjT3jMUjX4WuhNsYt8JkvUWwc
nBibyW6qtNyE49IEeMOjPipuC8P8MKe2EUS96mwzC/perJbITzWvRzvS7oixPHOqK25J5i9uGxbp
JYb0dSAjo03D+ik262fL6ovASghVh+YJ9/U9tFj2R9beY+wi7o7uuBuX58qw05dWyQ+aM02IWiWd
XxGOfDQB042tucljB/RDHSMAh4IembLpZhzH/jzYwQoMYifYPPeI+p6H3F3PcQVARXGIipOadVuH
qMyqZGTtndm0grpJP1RFOJ3DBadsBmeGq7XhzbDojy7n0Q1LsnuEthRSaH1+0tJ2uJOF7sCcODcl
EnxxC+iqUY2TsXRA5QzntiYaez+BRNkudgx9v4MMLWBbfwrXTa+eo8a1PpB+uHHj+NTgxQ6UQpmP
izd+KsgfP5v6DDba4Gs0ALj6uoGwMCd6wI3gJ7djC0FCuLr6YcaS3Ra64yeK8VWdmp2e6Gwvyzyf
1bJ46MnJQ50efC1J8tBjLEa/zcoBIfQi3uGw8A555FRbSJS39hx9tnVj/JtlTfv9uM2qZmmWY5Hu
idcACZi3SGCYyErHa73yG7Aj/aVawFOhHeOMCgk5vaNw6CJpGQ6pXR2mpNaPVv0d3QznELOjoZOS
IZ+eZUFGlH1IxoWsYX7bf7Py/h7I5iU6Jt4A4MqaTiTCMd9kqmiqnrdFU6evM8pQUHqjOTip1WOT
axWatct0ozuoqNT4gfyas+M+17qNMYG0kjTC9QorR7pAKm7ke0Ozuz0BF44tSV88Vmrp7dQ11ver
WGvLbEp8z86NnVlYaABV8Uu/qH/3if/upZGfOMBrzQJ+T1LIn9I38WV6VUZm27cCQrMAzkX7BGJn
i458iihTDh8WYi3hpiTfdYO7NkT5PEfSXHfJPLRc/68/XE/7zd0iXw267FDkep5GsPlt7v4MyF8f
WVC+eZxC4D0ZWgS8q9fRjUXS0tJvV9PLNnYKU4s7u98NJfs69P18O0zeeqxM99CoDmcW3IY32IZz
ECoxgLM+cfZa3MArv8ImOYzxRzBg6l23xndZ52iAO8bkXAx6fhhQ4rB20v2BVOWLUiXhRq/T52Ro
ntjFvF1UTwWKZrl1aFXjJckRekxNWNtMO4M1TgQY0sEb+LggIRoaW91p0Xgsik73Y0sd/SXSWrS6
HNKIRLO17XzXTc4pIvUL3YdiU8yoQULU+d3rk/hgJf0nvVyhVqyrd5VreoEeacGUKE9wg6UfMn61
G831vhQVZIHGMqgncDnmTRmxgVRKnh6sUG9P/FJagWsehu/WYt6zHpAF1+a7ZYI/tg2z4VZX+x5M
rYdog1qf+mboz3mBHLMdVYMPX3G2yVQ3wU+kPSCeoBC/SVAq7Zb1+19//9qfrBqeREJ4Fr98U3cc
941VU8GU6jRWVH4rHXV+GFuvRl4rNCefuM5TF+sci2q86rp4Ouumih8t1oK/fg36n55BEfsFo8KD
aBBSfRsH1hSnm0lnXb9pVf4VVbf+FvRGDrtcEYFShSlGBqf1rD0D9DhwAouO8aLNO1zawJ+nyt0n
lv4FYYLhPCOWCzXMopxyOAXSpVS30zTqt+uELOhfv2ztjatSLkzIDJieq2ueiIW+gWdoGcdJcE3O
t6Tl4VMz67M3TPoW4UFIQsKoOZaODURm7T9Y8Q7n/RHydOOPyp2PbN0kq6JDiBFST3fKWG/wvnpB
5yz5JnXRJkDMwNf4zjCFXe05aTR1t8TVDfxQ6rbvopPmwj0RImFod8UW/RT7OEdrt8Vz6h4mF1/f
1OfwrBTohSLOJGi+85dQmcu9M8HGHBOrPjXAR3dNGMLEEiXjrWMvxHMII5OKiyTpUKXdpkmXL6VJ
bDMmI9LPlGXYLdHs7CvLjTmHVuO2S8eGbMjF20eDsY8rq300pr4gdz53djO6XfvQNFMsEg9r1Yom
vHtrT76b0WxbM+r9sMZw9dLPJAbGXfNFMU3rzMpubRUF+V7NRTi0IU1946TJgi8sfCZVzjtOZvJ9
wO4ja0nazvNyhIK3vqm7HjQxXpcDFoMWwKGbQBr8VTWQ9YUgxGhHdLWqPj7aItZmctxG/TJBYTI2
j90UzbsJCjO2AKt88mBlv/HG4dWCSrHAqNG1G42EuIe6w1K9B4DE+U4FNxuEy62n19lN3EzaZhnN
ZMVbUvpWk/sL0ucPhqMgK9vAZTmpXlxuiFwoj0n5sTQBMKBEoRUn9DaxDUttG03fIRsvnrrKtG/M
sVv9Hhe0amkPENwLmSOyCau17/5mG3iTEHR5lE1oHxzc7x60e28SwgY19PhdOuE3u01irKmx3GSO
4u0zEEh7TU0Ggs7jeGfb1nhnRhr6nml0qnJS2zEe9rM5Po1CcJDMxeeCL+Wvf2l/XiCwADzLA3Cg
2brzJ4IZQ5/WNZun7HVKhntgw9qT5gF3b0EY+yHr9nYZ2vyhhw0NnMToa/pCRprman5vYcIoBqre
XadVf8zuAII2cwxAkOn45EzPXuV+WaKlfo6I+f8dWMR7u7diqxg6kRjDcD2TX97vJ0ZbS7qiQ7Lg
VYkgvlmhVJwq532fp2xc0Jfu7VmfN7ESVkdydggPAYt9gm34wcm9oNRs6ygPU6NqnJVuBq9XHvUJ
taxq4LyjoU+xiUBXOv3UnQ2tPqY4Dg+aGwkiDhJrYEzzgnZa1Y0Rdgekgb4uIMU+GZkLcKVvz2kR
tgd8w9lzMba4zVh9+mF++etv7g2CTT5XrsnhzVUtHayr9wYvsxYDjABzlr66hd7tvMyO2E9C0r47
99FI6uxkz5q9I1fqdVEQihrmQFk661TM7Y7sJQiIp/hszGp7axVxDb+19tFBuP7BcJUjioWj0psf
SPZFDZJkjS3oxWTTdPno41SB0yONmru1DP8Y1IFFLeRQRZ7r+5C8nlM7wEX+1++V5+dP3zf4H7ZQ
3eUhtTX7zY+onQqrc6OyfM0tS92CpJ3uyAb2ENoeI+eYYPTcF0m2BSdTnr01ejL7+HvYrLqfqbq1
z00vOsui8nDtwtwDiYEFspJ0q3QYskeWqvBYu90nJJjnWwV3r9sXu0Rp7xBUniFgwD1KduOdyWt7
MCEcSni2bjwzQtM+V8yHmXDfXVZ+Spwjkho5apboOMCHU3rGxqpd0l1V431jD7uQGL2RmdoJUXKw
/P2owrSLStgAbqYkPb522Evwe92EURr7A6Ihmy4qRfCDI9b6zirKzWLaCqImBRQgJOjcQ2dQ3vaC
9SgqvAYJewjBwdLwwqxB+aAsebMlRHEPfrG60+fnvl+TG46cEX56m6TuoqxRGR5zHyC47q/GewwU
IJ7d9DrYw8lrWrR8WK0hA98QVMzuc4y6zQqgdZeieLIpBA+/bbVIFTflHRakd3LtKjkRxKo2fWZa
N1oczsHiLt/nZNCJOpRaEApF11AvX+OhgcIBP+YG0YD5tkalI2zQpezh9ptZCvcWZgopcjg8VEhr
hCvUtIQHbhydDdIzp3lsIRVL8w+22aJpKRR4dRefG5ghcmO0Uxcv3dkcvxOg7+9zrIcN9BhHuN6m
gxm22QeA/kHY4iOuli9urkS3HHqa/RzB6t0CrdukC6xD+MbVkyUKMqQ3KLTWt1FYf4F757UlD/xG
q6w7iJ3Nd+YwzDcObKoTvLT3egKkcraKr+XQnk0bVvrejR4mdLYeIEv1O614h3JE9d2J2AvtO3z7
zkuprfZmIfRwKlX9brY0/WnR4sPi1tnDxIkHzrOlv2FZwr89xRMSQjGZtOD1buwE1z/0pGzGdeHt
UrbyE4j35RwNuKpW1+seIvTP/sa+dP5k4zq2ZhkW50fH08AbvlmHR5QpeerM4dVGPsbP4gWzpyAv
y/UG1lBMhnvXbXggu72Olnu9SSOIPGwt2sYIMx7sZP1azIl1yDMI51ML4vE/8Ho4G2iyvGOWCg8V
djz73y0KkSSDQIXHEhedyc3YZHY5of4S2hvdIE06mhZ3q0UL9P3FtNyq3R9ZXt4YgD7fQRFQISBY
DmfYq6x9WmnfJRsMWSMHtEuMozUTA4K+LPtUdGO+JXWMXWSIOZjzv6YisfbkxOgHkgfIDY2S6jRB
qpUJvc+ya4enIdU1fx2fCyJf8K7N6U4toQaK1/J1dkEa2fPYH6KQgFImHuGwTe7GdFzOiW099Gvd
Xk71//M31rhOssh9raAVAwzWv2n+13NV8Pe/xDU/5/x+xX+dk69EJKvv/V/OOrxWd5+L1+7tpN/u
zH//8eq2n/vPvzV2ZZ/0y+Pw2i7vXrsh7//Nfidm/p8O/o9XeZfnpX791z8+fyuScpt0fZt87f/x
Y0jg8h1b8DX9pNcT/+DHqHgH//qHD5Ku/fyt+vM1r5+7/l//UHB3/FM1MShIA7Q5AYhdCKLAy5D3
T5VghwOqACYET+U/lVXbx5D0af9UNcO2uVL1VI5beCU6ZEsZMux/cvbXgWI7OLYd/Nv/+Pfb/0H+
d/ne/jMZIC/jt13QIn3IdR3P8xwXt5eJ0fa71aOyUashAL5T3saF70RDE0xd3gTWz9qlD2U3zjpL
QlbqJOty1p/GIOZet+2C9vMv4+J+simLStPJ3HCjaR9N3gMZb8CXuil/jEenJ7bilkHWxaDiu65j
2YXqD0UiOpOFBF9Z1OysnLjlpLZMAVbKbjkr/33qL7e7zrneSdZmhbhfC0vKOOCtuA6++a+TmZL2
fx2WtTdzLq+M3G91U3gzrLPiNcs5pda9wCXh7ZS8P9ZOC+1+WLZBuU5toOIcUUnMC2Erl72ycOzu
tzbKnm0gR0jV3miKhW0mrpZdOTlWgfYs69eJsimL68zLdHHhL//gPw2/6YtKDu5dZp9jAquQXtbH
651kDe2zs6M2hI3AwwSzkTUAXkVVFmRl/ajJpk4m5eqb5BVchgexDa4eeunyI7t+i/LDe9Ms5ffv
RggALbaDIWOjEOS3plsHi3jUcDgR156dZJfGEU+tfEirAh9/q9XqZaLsk5dcrpOPtG4pBig+7U4+
p4vsk8OFpp0aI84OspVPNiHCBA7YX66VVXhFH+zBmfaydflxiFckm5ebiiaJlOSj3k1mOwRmouM8
kVVZJJM2Hof8c5mkQ0DKPl7qAqQivwkKXOZ9IJum4/b+ohiVn2hGFzhVHrc3stovPX4B4tlaDCE2
foyZLcLgRyWKoZsHUpqmFi6YIblxXPj+RH/yc4aahQe9bNVDq89VEGKuCw5Jkbr5s220lbHL7fKT
Prd1IAvb4sOXNSNX60AThWyC9AQIVbs7V8xw0UysSRO5mS3xYwoVlRKm9PFAnvSNallFMHZJGUQY
x9DeXqtG8jhbOFs6yKPw9OaMxmlYAK8SVajSy2Bq5vFoFSRxehZs5epZvrES+ABrhXh7rjVEqDzh
T/YrfDF+qTt6QRwjIgsutW9Sc/HU3fXlYy84W71RQeyLZ7cWb59sjSqQTVkAlfrRzIrm7EKrtLe8
pA56p85JIVhNeHpV8RmhQ93v16V7lJ9CCr6JV8PnIf+bOijLzQwiKtVazFovmYN0BTISk6oOaYGT
FBtzmKcgShqqBHyybZ2V1iYXwBF3hauOWDepvmnXr/7ldWlE3PiAeEIr4gi+fFHyOzGVlvhip9/I
LvkNXb+rcL/WYxnkcLkhm5AXH+qujPaXZi5e85JW8ICFlbnpVMS1EZo5RuLpCx3rgzc30X6CuICs
7PGwKkMH0Shjsgbh6U438/yGbxyBNKj68TxT82aYNDdK07UB7PsdSqfDNxfu7ZyEdIffCdLrPHii
KttAAJ/QO+J0MZp1oIwGsWhZDdOYHUt0ul0BVXUb3eaRXgVaWdZB1kczH8waVnxaFFFLSjL8j1zr
RR9VJe4ClNk7Arj/LmTTXb0abrb4u+wfhuiTO85oHlUDj4SDEzRw8yLcG9F6Bs/dB7Irjnr9kNjV
zZy5L9Chs97/fLMuGkC82Z9tAp3CQlTq7fUdXt4mik88dR2xQlLJ9SP4iyjjDV7fpWzK91ubdROY
47iHWjE8JLm2+Ko5Jr585/LtOuBEeauylB1AuX3bmfSbVHxEw0zK0KCnSLZen1f5dKDUQqzbRgrP
6MTmf/kFi8fWG5RDERva4dplgrxvMKwRdFFYgQ22+GsB6UviO1aywvLAv6zAPuwbdXxIQTNgGPRV
YIptWzY5bqCvIduWZgKcWsd0h/gMO/6gNKxgolARF+OxacY9oczEt0cDDhmdaK4jnnnCsFNQOFkF
6GDkPCq0KGVfWC5/kPaW7nVoLU6ysPOMEGKl4o6IkUg3SJzbDBq74wxWKJA1x414SFGem4+t86Rx
JkDyEmGyqlm7oC4KsoXY97rAE8U4w8LuQTyBtq0m1Ef0lAdePOCXttn0oV965GvFkba165afmvz6
W/FFymLlaJZvmmXCj994lo+Mprb6ujOyXojnmaT/It9U6cbrq4Qdj49PPtyydm32ra3tKnUayAJI
Ns5C9EoWUaS9WMgG+ytKGIEqlk5ZOAnr6bVPNqu1JJwkq3KOHL42ZZ+RRvFBX+yTbIEKZEGW8y5V
2fvLfS5VV5t8u2fds5dR2bddc6uXRRfMCBcHOpqSR7V7rAA0gDV0hHA9+RKjEkV+ZXnAvEuorvSa
5wwGa5YGYUh1WsmqYYrOS1WOs6jch8WK5zcXHiaxnyDpXeBPVHiVsio7ZVGLYVlTsJrZNMSTdr1G
NsdHg4SEy03kkOyVN1pssWdlOlQkdWcjISTbibjJ9U5xCHOPnljlJAwU0J9iuJL2jKzG0sgVnamo
yWZWTHwJ17aceG1ehgtpN8uZ8qJc/mKu95Tzr83L8Jv/ll6vsby0OvQDUmM/X9Avr/Iy8XIPp2nJ
tA9d3W8zNv1qFpteN7HpyXaoowYbhWS5yD5ZDGL02lxdtkw5Wdau18rmsDZxkFsb2TAjh41VVknD
XVdfTobamV5ZvfRe73P9V+yIqh/leezLUfn/5CX/afIvd7wOv3mJ8uJf7i/eheybE1YKN7khbQtL
SPxsZbH+rL1pGrg7fDZ4C1wDk3WxjTXC2rgWYA5RZbGWb7JLHRK2d0+YZtcpb5py4L/tI40m2yYD
zKVyniHthTf3uvyX/zg+QMhCwlMjkBjiFf98o/K1y75OLlKyep0jh1sjZfm6dIq3ep1jaZF1HBtU
eybjZkoakfj24+7yw5sU9BoJIk/FXsnsp7qGWmzMYQispJFHJt05jgpn3wkrzRK2mSNNPtm+FpfO
Fjb1DcwDqHO9mYSjmz1K3lLeRLbl5ZdO2VaXfN5pJanzLjGL2AVWUk+qwkG2xTOfk5gFHqzfNW1C
CjjRF+SAW2PdNbUDtbChWBi3YtubUah90mbU8JYGpSFTJSqutSrrFb8lU9iSg7QlV2lpg4pd4TVo
EZ3RVLSkB88MvFWFtl3U4qawLjUzGZ0DR/2bWOw+nbCfPGlVpaUNRYmht/6Cz0n1AavqrP+FtPhw
pjZBXOaYXInYvyNRyE5b6RR/1DsTH7H2To+9dp+rERl2CUJl6twvh3FwrWAWxYAv85j0pKtEdR+k
4tQia8XYHdMUmwHEoRr0ophgcA460kV2UWV9QVV0CEZxJLoWsg/SJfRxNYPsP/LVSZ1qph3MRAob
xRqTRmBbvtakH9fWdXeF3I5dsRPLolut8VhVcP0IS1J+Epawq+QHI2uykAN5HY1+P4alnxT2FFwK
PY9vutXdh3Jt7OXKvAr3wyQWRjhEqMpetUzuFjP10CCBWM2zyXPb4DzWyD1dbt5O1sRqLS+TI7IG
Frs2+DLwEPW/FMXvTTkq+wgyVxvFmy1ysJoxCL1lDOwUfUfPiCdf9l0HZG0WH5U3A6UlNvDj+5W1
azGKZ0B+57JPNntNOH2u7UttHR6R/iCqezktiBvKAXmxvC6JnLveNjVAgmy5CFWXAbZhGVybitwi
Y3nY68R4A60Cdt7PqXFCflaoLp7/y6TcSA5J0u/ikaOqt1ZhdzMvA2QVMLQGSF64GEcasQW4QUCu
C1js5ADLGgVzrCyGBl9sP7g3YCg6NgVIujirUIC9BXdgmu52VIf6soCTasfmcl3DCk2dd/U4QF9Y
ukuQExmfjGoKDHFEgwxoCq7NYTXjYnNty5qcI2fLZh2q+Y10Qf5/Z+3fOGthkDVxb/733trn1/lz
96ur9scVP3y1nvFP/KEu2BANdmPioNzsp6/W/qcN6I7QqPC9uoKm94evFocsPK/ASggmEq3QRArc
D1+tbv2TlDgL5gFV+FmFh/f/wleLBvDvIUvof3XL1F2AzeTx24apixD2LxQM6v8m7Lx2Gwe2bftF
BJjDK5OSLef4Qjg1M4upmL7+DrmB3Rvn4uC8GJLcbUsWVVVrrTnHHBVl6oRQD2bRM58Zpgc4D6mP
mrRlabYhChjosZL2vk6JDUeSftWgV843BA3w9shMaq+MZMPS69GpcPt7w6o/eoaBVKUE/4kNF/L0
yGyckg+rFUqih3mEISUsStTNChLg036zmU+lYqMvUfXhyjL6j0YlccXsKFm6ENPUjY2exci1o1aI
zsfate/dKnbk8LI1iHxNUlnKFn1S0ll3nTGcrX5xQajNCUhR2OpKZ9yS7TQwB9nQxpSxtYzUamMK
Hpoun/KFZy2NbZof/tzDBM50n/muDsYk96sK1NQGqj2nRerkWhu55baTmnyuVexJGvR9w2tQWeeP
oGcuCwPGUllkTB/n0Z9B2ezUFF0iKEA3Gd47F01Ob15J1g9c2uhQHP4egTE701Hrj2Jy1mNedfVJ
zApPQKdAwS+IuBjhExJr9+89c+n069/Htd42DpWqXruAGs7byt+5we63EyV7ra+bwxXSkeU0KIYd
rgsMZ932lJvGEultYmxEF3bKrhHzdrWtRhH1jNZDj9Sd23SzYBjXaFl/70qRdLcwoErSA2MDIXyU
W7n56EzDRZVPMiwOlux6EskL4mjlhkCKNpZoigJHcZOb3y+9uyo3rS4eJuOTTja8nc1hwO1W9nau
Eb2dmlrftbDEdV/tu0hBc7svIKebADLI5yD0RISGhS4+Zo51ydxwIAlyeQejUgIfbBznqr9YnJSl
PVnT4lx5s+jJDUzaMK+m7Hbpnfycz5iMViTHdIOkDHpVX5itNbeerWKVL1f5MKyIANeUdV461vjQ
9JZ5p6nnyTtkptY/qYrgi/qeGlvy8HtHt/rYnMV067DdanNhP0216xeNkr+qlVMxjZ22oLQHjhMA
YMOVeiIqBuN1EcP6mBjj85QIssHmi059M827yUa3JLoGdVsCP2DhDHNauaadC1CqsxUu4KU9Tx38
46lyRaSqePO9RlqPum2cPXK/z7Y652HT6w+LItZvt6sP6QxwxxdYfslDyN7EzEe88nZ9aTK6dhf7
PpvL4h2Nv4KPUAB2LayWdoNDot5se77bTGB5CuDlHe/z3ZY0E+ZK13p3t/TQsml+TqApUJfdQJub
nwZHbPsM1WLsDsbwWmK8qhJbvyFnnFbx3Bu7RbESokTn9LksXTNua9js7uKlz3CdiMywUjX+/a43
6ztNgr8u6E7vy1auL86gvYBdELeDaaT+0g8lQhArDeAVT9/1h6K1yX25gZlc3O5U1ZN3HpY6h1Bn
I6Zecvcq07DemM3QPmY2jJmCX10NmhJ1lzRQN+mHoz3pkObNa4rA9KMmY4WTp7ndCk1dr7MyA8JR
L6bv8mE7da3hHBdMYiwU3vIglHl5aHRyxi0PIMbQTPDueJwD3BaN+Ur75PIvnKH39v00dP7EhGxy
6vWu7J3lzjLH+brJ8+O/h3gvy12q5qfctlV/WJr2ReVQx6xcUBpc7q4rIqI2I+KsrtNTT9j3i6WV
NwnNtjtrk+XTKgBMlPM75Pbteu6y5nFoqnPeDOnN770lndNQBwq0L/lMLOviPrIC5UFWr7gl8lJ9
qdUUhhpornWZ5W1vec/M2kMHjeY9o7fqbhQwP+bBDEywUxF4lfra7JfqWiknCJuS5L5UvzhFFyM/
JfqjqRvzkUhBZIQOrkiwdT0ZrEn3k3k72RXT1QSwMrSV1gu2qmyuG5pdpPp6ip+S7rpzVuhhqiee
U1MZHpQG+ZxkuwzrJG9jLNb5vrWNm1Sd8m/X1UA1qsrXEksNT6aTri8EllNTeNTuv3dDMWVm2Mvu
klxuOq8VV1UF+PXFZMR5cjjtB8AU3VfkzkOgcnnht2yNyEGo+yojtvz+lelHcqpygtO1dvwzKXye
dFu7Qbc8PduKocRqrtUHpIdWDNYKOxmIhbtGQ8TlDYxbktFxQnciU65f4QFNZL2d4aALX3qMWyaJ
18E2s/bZEbwptTPmpyVvzolo8X1vhD1mqZMeecrFEwG1oEiq9VUnmovopjR/gKAp79ypxoijZg84
xFirE7vdW0KQalKMV+Ulps8sWzJL3UK+9JYSF7lojvYvZ3LoAZEDLTq0F7ak3ndllKu8ot/vYil2
kIReNfV2SFNVJr7t9NutZcs7LUVC/fexy91mKkTU1upz0m7jtXv58ntrbng+M8DIaFzK6bQ4+nT6
vVVWS0o4B7FCNcqcyEjZfUEOK+wNA1zHPM9g4+ptWJSALmuv7m4rbd475fBHU1Vth2yzDSoTWBqF
O9ugXR1zBLmx5tIo2PgjcP24ewMtUsCFb1C1vzFrnzHupdCxVHmoRR6vSsHGPluccnonwZXCob0Z
izPU1rK/rRX8AwqrLDGqJaBy+0fbOBCZbAq7GuoefbuhO+GtrJigqA9zkheBViTafjMuieguqklR
tgfD6N5Sr94hWtejZSrnvTX3nyzCG6gIxcPSZkI7J36kc8riejKXD7PzGHO2ki4D+4MsbaY160M+
VX2sT4npG+PIr+0XH43XeDScL2eF0lkgsl3xoyuZ5g/9cqfBC+dG9yfJtUBKkrWRzo/+MGq3ypgI
H//pt7GsRJ8sg187GpZwxerQFRUEFBeOGVjm8LoBtlcLCbxDrfTYsRfSqPI2wWtbAGBvvyDBouJO
mmdlBFnDpwZJA9KwtI6A8D4bnf6l1co1aOOzoiZLIM03t812s+beSUFxXVTzjyOdzO+6WgYQx59S
OTyXjrUb7MTedXSbeOk/Jc1RuFMKoXzLi5WQ2yjsKUBfd+Ko4RizFqormumlx9aZ3aWbIIUTnCmW
2GRK3oWnDH7zLUn5dkoAh6SnD7tUJlOg9tpu1E3Kb9IfrcoiLT5Pv1Ch0/yt4dx46N2qLyx8rxso
3q2a4B7BEZ3zmvyS6tjNLQxWS3sRo/qQOOW9kJ4X1zafJ/XPbPvzvD4n4NRbnelbau0TXTmm03iT
4MXuVyfkaoqQjCLZuV0wkLpEIXGxKveToXyU83CnAnEbShkWir1fHfxurMS+i3gOWQZt7Ut2ZIm3
EpLxkPlMs0VKATtV9w2qV50cF5ILtCw0io7sXmpb5CFf9pxnsavzkST0ptMtbDQFkLwL8RJVC0nk
Bgat7gmhoT967PXGMW+7my418W9nwxXnp3LHqgY/BzyZtpz1ZvZCUt6GsIf3klgXa2rS7dALgklq
Mb+RGeo0YGs6bl2O3UAlSow6r5ZM0OlhtnLq7kR//6uBrbAblPVR5fMYEpVc8Gc09rW+Xc0tYFar
44OIgSigEHOYhqy3JMigfC3KJhhdAgBa3p4+kw9rWZ9qFWoQyYj0rIwWCx26QC71zJcwXcMtVZ9V
gU5SdRp/gYUQdRa8zM5A41jxuhF4Bl4OGNXTURcO0/NQG2/D5edomvWWAi41oDAEqwuoZs1+OpPP
iKF0X1Obzz45V0VgPzm19w68+7Nwv9kBbomu5am2ueV3MyMF949br5+mrV/p4zCCUQBikuXytkQM
yj5pkzy8fkyG+7xq5g+5Uz9r3l2Z7c8wELeAp/gKZO7BGnjLrSr7yqz8bgT06gur/dCEDZ0tW9m+
VnzF7EVT3r7bBdcy+wDDt2UvyBjjwPwK7/0lldb9YNtnMkzvKn0FcG/U/lovb6orrwUdMbNTThyN
kLH32XemGd3vBVibGPUq1HSTLHpIkfZNX9oniVMXybKtqBE9dwC6A4DKkg9lT1xDtVnSN0hAnxWy
t7XitmjNd0vNyYOaAlvBECyWTWCHkVfpYO67yciiAVAi3c2ir2+nKWl3cnOCLWWA29f1TWpLlqws
7nt8OorENQ7YOWzddxNmiN9t249050u6KtJO+6zURcT0Pwk4NLj+ttnl3phBWlX6uLO16dZdpS+q
/j3x5EEoThGbkwZgfhjiZsmvZTct0ThqGlLBNNTMTt2vnRWRkP0hGlseTGfR/Ibu7Zl6H1gWWrpe
Cp3TEvUx0+dLXb1k12aR+CtzyVsHVAxwgT/lOhi+nKCp4lzDReF+pffFgyuNB9tr8sdSGC8EANco
GFslVJhQTtZAfvViDAfL45JqPJSeG+gxRoQvQPZJQe51qAr5WsblHC192FHK7T2yf4auUO+V6jE3
gAzqVmuGJE9gHJ5uqPzMEIH8wOFrWcPOy4/mmnkxqTJ07KfC2imLiwgY9nAGaTCy3ObGKdcinjxc
i2rinAiolSeFVwoU7LAaE2lAanWj4KoNO4tYVnqw+1SFJ194BYeWnsGriuTLZekPDGV5t3tHEths
H8jLTqIN/gPC//ItLwRoLTI9w2ZQv8maJpO5gs5FzGnNXmMWHIjx5GvwVYa6j8fejVYK/4cSLo2/
JfaHbhgXEDBr37ul6GbgZiTYjwj6WexmdOQGal6RO3cZscaUtW7Q9e69XfMt8NHPqk5I1NBXOnAU
GyE+5DeruVsTFngi2q4HqUxRU8Ai9JTTzPbq1t6IH8WkQG9X5WlIyMSbvDzsvfzVqqoq7q35em7U
P9kKCUOOebNvyzqNtM6ksE69eJCMNnqb6UgBaYTW83/u/z5oePYLo0In+n18RjF9ZN7///+7328X
an6kGut2v/8VlAEvlGbE//iRv98Ehq/EwO2vfn/k70NzN4VL55Dk6bLRJkbanFRnRRpbC5bleTcY
1mHuxRldsj82808GjNvHSPlKw+M6PzDIGXxdGQ9iGG/MsT8gqB/8nDSgRtqvVj59lu324xTrT2cw
gYVUFA6ecTDm+WcD7ekzanpkEzvVWdB54xKMNWcFCxSyv5k6UWkBNSXBra12LdZcBNM3IeFOXFXs
ApOlXXWtHZp50wQCiRhdWy8LBrfVWDnpkpeXL9OK+OL3FtGJrg/rxAl06ci9nNXw95u/X7KREIRt
tp66clGiSc8/YLUSFTVW+2k2O8pVx68WCaBWHz2/EN7sq2aqhtplLt3pkim/6yJq+b3fUuNDxd2X
Y3UnMOztBvAGNKzE7CPSYF3IsmN58WsZFqezTa9fKpQk8eYgQwKhi7M+K8glyMDzkOhyUidD+/tF
/88tm/4fR6mUD/FSA9fF/n5YL/YwvXjAeyj8wTjjwf7WbXpw6sOop8/VnJ6Gsg7HXLv2rP4rG5In
0Pt7AO+WvpxrO5zxkUO/iXSlOZKGt5uKDTPKjBzG1K/IvohMi2R1qYY5Gp4cqdUkwyqj6OHaoEiB
hKKfEkGg9dDqUW1S6jv5HYFSE5y+aCT8bPSU905L2Rmc5pwv3ne7ugcQGv7liGBZHGf7JHS86k4S
ee0wtx+7uyWV123TnZU8jT38pJqqvI9kGtH744jfRRbZzJ3M3rVNvTa6iyYS4AY9uoRuSo9zxlRv
CVzpwuy+KfVkb8j57AG4IGSCg1QVb4N5mmIcBMi7lfaKEdsOv0rtS5I/Vle/IUL0pkyXDiqWRNHX
zLuJgtpX8pKX6XAFNx1BREjPCfU8WlRR8GBXJj2+qScvmjLtEqWgvlgYPdyYDhQ0tRo/ExfVGSZ9
0rja6lYvDsAdNN802j9luwZepRzd1R1O+iiPlk1HAOayPy2eOLcs/P7CqcVyxUFvltWv2gmtpVVH
i9tGyiivujp5Eq2thiAdb4rOEYFob1aTBNbefFuT5EGpMqZAQ3YUxa20sLCNQ+sEmYW3gi72cZPj
rm4gTpRDcQlzeEmkGy0k2AbEJNBhzfLH1tzJ2sFG11EFcODg0ifqoO0fNo77PlRCpv02ljx4rU+Z
xeJtTn0aKt1bRtvB3aKEisknve+LtLzjaJZdVOTFVwGtBd4vJ9YSgp0+XyMVeF8IHT0aAxdnk/aR
Obf70c6yoG5huook+15XQ55zk9Oj0fqoqpKgcr2XAiK7n0j5WOQTpYxES9rMrx0yo2KsfmZ7eNFM
Ag7K7Wv08AoADRWxhaE20JP5UG8Pld7rIaY0JTDxoVuq8sTgyQvNDD3qiqekl9ZJzXdVld/XjnqT
KovfIEmf0lY5aOOraQ57ZXyRTo6Ws41m2R3UyrwvmlUEKobpWZN5UHVgFtzJ+tMrWMI00LpdcSM6
xph1cl0lg0b42mrQQznjgfrptvwtLW4NrXvBotwSW1/XnCZtI55tVjRkfzHpalcexMo32YovzS4P
xqCQeC6hHT27fBCNiVOIS/YJDoY7jUEfVLoqtrXhoRvUFxPJk7U0DynxBCQSs0eXpw3TI7y8h7ro
D+YoPsoOtZeaJ5ovDG/AbCPfMtPLdu1mfiYF7GAEo1tQW+Ixy8qHemv/ZCwU+tb9QXgTqMl4V6ms
OeROLOS608L83PLlk2iNd02r/xBEen3RlKyO874W7bvEL846FQ5mI4JWXHJVNVHHs8ayUm5orXNf
f+vNpdh72/Y4uNoDMQQmwCc+XU8om+4q131vExh1Qz4RkCVx1zh0zdxl2Xvrk6xHN05XcWwuR1XS
xf4AxdyR8KDhsTOeerYAmWo34EEZ1ks8emsTiw28YE4pSDjeNVsfEvX0rtIAdlpfOltYm8iAK/jN
0M6S05u9NmexzYdxSe+Kabu3TQ5lG51iSdsDRIg9l7emIOQ4z5WbBVLHYAEo8szrnCminxvOA8Qo
aKcrgO85pOMLnXXWSFP17sml9NG+65FzkQOgdfbnTicIueLlimrjr33xsujkOvtVZKcceDax3F3+
xLJuH70KaKnNilDaWQyz+0uhLsOlLDjm8BKyt2LT6CkPCIRXbfWHwnvSF9ieNncwDEX9BhXErjfr
YFX1rZt/EbVLLFSeeT7pk69VXr0ZuXsprTxA1+UzBk1EzE9zIzT+W37z+0EaKy799g+Hj6c6d0QE
JA0vo0qN5t6iHjGYoXt023EOB46qUX/0qFjV5cWxeVF6wpld2SgWbck2WW7XukZdZJNq4ej8LNKK
DK4YdnR0Iky7QFyon0nWhlqZ3SKi/qwcl0Xe625TbeRzD40KNj2fSp0/YF/Qwb6U2wKkkipS7cpu
VRqCpXfm3T9MTZMTOEI7RFnUzE9N2kYXCXTqWvuVvQP5pN2HifVkdfb7YnV0d7SnJKPBMc1/OOM+
y+rBgoET5/iHktkWIddW5ScG8GDGTuwruauEcslSzpErbjEA4RR9f6wZIEI3u3G5rPdQYHlr5STj
VuJEm3X9s4bPj84JbZiVXFtSPs0VDolBxTfZedV+BEWHMvekk3xJqAmFtsc4u5arRcuVc+lA80l1
iVPSGLptASAbEWeVzuiwSTE+6Nrbpn3Uc/G8MoLx6zKhz3BZIbvhjaifD9u4SK0J3LHrSbvCMS5B
ctX473qe3iKskXV0DBe8b2xlDX133TSozqyV/YcQLEcLGHvFtkSNiBW4uUh3tIgGd0qnzQUaMWYa
Hsj01lEyO8qJ46b1Wroof914rhyMc3n21EtjYcXq4370XjZ13Rnz+CU7sgtQ0qx85tIb7Lh3Azw2
czQexm55aQ3vPKXMMqpOeaVja6mN9MlSava1QosSRhv7LBtanq+febbuoU2WwDr7P5tN4nc/UbMy
5yOoQc/90WEjmL0ior/uHZL8k7a9c8E30Uwfg8bQ35CJsGVX+fcCy9OsHd64rCxJPgnAMDn3vj2M
U5zp4hnWWCRGnsCUqQ5+dbrKmycjrRbplWK5ofS4xDVxmW5OaRd2tbHr4LnEo+Z9cbx5ShFfcBIC
cSdRHLoVZshs/Kp7Exqkw9nVy3U/0WwKyCRWG0OctVE+Q52E2T3cIE/l7T05Kf2kVcw3isiMUE4M
gocLAa0vn5ytpBkVcliS5tmxu+U0qTpd2lRoVxm8Dlx3SfastrAGuxmsLxO2mgb5h7nZXZBO8ugk
03WzmHlokoDBAG+hvTbELM9raM3U6cygEGt7KCCXR7Vsr52UNc8TFGg4/uBMth/wJ3Zalh7GeqGJ
Nf24cAKYq7yUWqH7s1Y/4VVd47xT6cITNGfZ7aEp1S0Sl3Q5Mfw0SmfFZK3HJn1+rX3G2AGPJndo
5uX5Z3taBkya7qTulItVuQDhX0KUWt0fObj0/5nrNbSrFeWyAtQmI+g54qnVcd3VOESn2vbLhjjN
lvzxRvde7IW/eJ9OH41cSVQaI0/rs2A0pBowsY+GwbmjoH3MkvlDJyveX0c3Mhp33I2q8dbXzgoy
m4xzUlzeh4r+FlyqIsyQU0aaHNictBuLQaGVEDKVuax8sF2ulRboyAIRqeaaLJmmRHhnq4AjO1Rr
B9Uo7FuOoJW7b9Eq4yhfwnpShti2v2dTpYLBqKRJYwgTrPxhYWtaCJgBlWG9BHNTXFj1ZFzSCQj6
RmFlpwnIb9aZCIREYOThogzvVpLl/mJwMFYTHYYffi2t355TRSEjQeoYmyA6ElbhrqFUly8JtS2w
av3WxW0Fov2YMnkJaYzx6HJPivUWwbeRfiZOkzfs255IMJLbwa9ofbjWhuK3ugI0QGz36+Al4YpT
P2y7ZoxIZanDOVcvogIOk9ZL4hh3JsbbIMnpErqaSyZy8yYge3vyWRayCTMCRknmTLST0e+0xuli
UycpoIf9qzvhxAJzrLfqzPIQ54z17XNS8Ulm8mTsoQRbvpKaKiGpkxHLhU2mtfuV/Uf7ySn+gmxh
o0UR3wvkQWTezXV1KNf1KpuHeV9XlyBU0z7MHltc0fQHztJ3QjLsKTDRKwbThrxaDnnpMaOr1ENa
gXbcXI4htgmQQN+CxRuSnSLL0CpgwDYDRwSzX2J3gv0x5CMcHZuCfBuUVwESOSeaLm7bcOjESU3b
JSDGC04huJLIXAv9SALh6BOixVokvCFex/VTRzxxXanAy3BRhWp9n1+MFJ3iXCfkLDCk5YORqpEQ
RXnVJPlDIiE0AAhjKomEvyOVwmdUu8+zMi6YTvpjL++pY2Opql6kFUxqp8apjlMjdlt+HPSGfEkG
CyT5Sl9xq/t5Sr2XZITn44vWUr7pzkXbaO+qiTCHlW3G9IabBExiSEZDvuP3fWRTy6qJK3Z0sPks
ZkvYwNR8qkUWiqFIwy1zWGMVY4xWOiJmWpytRsdRpd63jn2YnKYOrVFizzKF8Aub82ZimzbqM0mz
zflC/9PsLVkj/8sKN9LYo2wx6JHQE4YOdHxgdfqpo302ROGeZKvcdAD1Msd5cleVmXtSlTdKQVpy
Fbe8pH0q0uxAWXJSzMpkfkA7BGnEoUSViuRog4RU365yuzKcvCKddfHVcbit+5JRhwGnAE8Au0OH
t2IiVkmWVEy9s0VbmT0A1DSCLm3krspb9c5NUkaJivHUeeJ+wv5O2ZFRck7GU56QDUcQlm8ydDxM
WksqnzdHGz3/WB3qMUya7bZSzuAfmx3X3TWunDOiApQfS0/+6ERfghoO8U6OB2dTPrqseHJfaeiT
nfE8m+vBEJR7c2rZge6x9ag/xjwtHAqq5xKuzqUXxMRBfqgUX3aLQgh5w900idb3St7JzVg4uRL6
GwEpYDxozC8TSIdoaYx43Vq41ta2L9YW4AJBllnqNWFZAwg3hO3SR3LPGeDxeFA57YGqvK77yjkr
JUipwkIEZZS01uRbjnpoh01t4TJPaFRcY/p5oztIJTL2aWADfdCl61NRNIHZZxGTD1IhJrJXZcB2
Ye+dutaDmuGygjB6GsJRp5PNdntC56sF7TB92sJUfMvsmtCYXlnbW+aT2rc2uF1QgMvxa0NFv+rJ
63rnJlM49xluKRTOS8n5t5RY5CrRcTqMVplTUtGU74xGD5lZNiE1nRd4pZlEWsmKDUCbgwuNb8v2
2J+TZD1jlXLYs+vT0mpTXMqOeIyu3pvO8CfVCtpc5R9T9C7kUc54k21EdpcfJZIY9oHYyczPNZ8v
wY1HXSOLa0WlCSrwCRzaQ4Gvi7esOCbb/LTyavRpfF/zj9EaW2CfBUJNVQ8z22lis2mqSKwql/o0
X96m4n40antXo//RNHmbeF7Y8K5R7tcPpbmMfkuk224SePRGUX7rGVMe1RaPSbLskU28ScbvQAZZ
iLxu+NiKbM9JWnU2B0v9xLxbiD8Mqp63KWYp5/fTtQVCK58dbbkeVjeJCfEG8DfVatCIGk9n9WGv
hs7KqZ88Xf1O7IYTLWd/zrfu42TvssmwY1HMtzicz56H2QgF0h5hDRgOmrjBLPRh55bDd6nNJcUn
J+BKdbo72Zmn3LG8qB7LuHOU5GJdeRjHPXJjSOaZWrBpJy8MpoCCQiJ3O5IFTaEXYTm0PcDXFROM
CdJ9qd9tl4BjopnPkBoW1n3vWLCPBxKcWYvKOgL66VsL9WRrQwUV9fDDKE5QfSC8ShuGSPTpmtWr
Lv48fFFMtmeGXXQ0TYxUXHD8aFaGYjB3/cl2OjodpgdeubIQXwzfSLsooioyanR7HXerYQyoeUjk
tgjRBQcXq5r2vKnKd58u5nFoxaFXvfLevXIftSVrTkPq+vOFoqdO6YNt/NhVMdwK6GupBEAn8hBC
+3JeNp+PCBXXUPbo7azSX20Au2p3nWz1dC3God+5Bmbe3E0xMdhjE3SDeLFcVX21B+u+N6xPYZWv
UJ6TnVmsasyqNjn3Fg3WnYGf9YQ0Csj8xoFTNKN1bcP8JMrRDWgz9aHqTCIgxeywtC/lsC2HXx+s
anWfYgDvUbcGLkp5O7bGyMLAEVPARA/aXumjHhdamlq7bEQiSSxmGnX4JBqlOifExh80sDA3mlPg
TxwxQeY9KZObekPjgB52sZEaFxb4ynwVjsl+NLWBumRWo5EOfTCUZR2kM6x7vlyJvEi+s5oR29K1
UWF7O8UmYQBwchuquhLJbiEmosx3i5WcFSVlzzK4DNypOK+r/aCJxLg3K2BGc2/ullR7yJlF7Re4
+RxNk6OwbFLm0aMTr4Cw2SVhwtGTUF20J40OoWVOG9pvVSFEZNaOoCA/ipa2I2T6Kl5ri+FhiftU
m6haRuJJTAkrs26bAH1XefLU/FnbhixM3PEDWIu3y1hpGlupw7WnQ5ZkBLIYCznWlYlmrawAHzfe
cEAHorKUvFdIKoJ6brCOrU6P/5UxELdW9jD1duiwhxEgG2zYqCer0240SbxN/ZmoVvlcJdVdXhmf
VmVHY1srNGMvJI+E3HYvltl8X3EpoKgd+1D5rX6VMHHs77GHdthJL8rtJgY2UzMy1a1dx76stv23
ndYcTD2HbIOxvZkxgSKOOc5k5IESS0EqqlRTTfYyFwqrr4G0D+4WvFEqzm+4QM3ZzPO3VrAv17Sr
c6Vp4FCXx5qLek+02ZFwIGYqHWfrWSwy7CPH4Pi0ptu7QTG8OIxdWyycqmCKkY+vUA1z8E3j26D3
SZDQwgs4If/MfVvtyqHJAm8ESu7hB+NxDshyXsvIceJa4XrdZjkguh1YuYhPKPXGC9I8J/6yKRhD
OKeWxcYRROlMnUoKnzuHDhlWakrYQHdpE5sC9LYU42Ode2M8DvZKz8ky4LrK1XdYnKaiTI4r/KIQ
I9lTo1uQZ4SJdhZgatBvShOr+DOQdGZdlBrrRz/Wf8ZyaRFKObeiV82d7W0QmJg74CZvn8ucI+C8
Nc9y5u9mGuTtVeCaJ7Wjx6tvC4Sb+VGdpm3fhbUWrpXBI11CMFXAiOqQeenCCzWzk1cv9VG9uBV+
b9FPQaz5fz+mU72X/r9/SEDOf/+YlqNQYHfZ2Jy0gvjy33/4+2/azkZo93ufPr67Bv9+I1kSfOv3
PtGyfOv3P/zXzX9P8+93LBYb3T38r8/i75P8+xvZ74Yt+u9HUuLpQgfoDkCc3uD6uLzq39/+94n8
/jY9s0X916X/+/1WKTlC/N7sSnvr//79/v7w30f//ZTfW6qz9HweuEgP3vSe2qY8uvUgDqRn64dR
w/GmXUx0v7cStA9/b/17zN0utvZ/9wtEVnTV/vMvf2+lF1vcv8eGBApWUpj738f//oTf7/79z/9+
17//9z9+jHXxnW5aqgWaTR89yqWmcW5Ib/49kU5XmED8/qz/ugko5/+xdx5LjgPZen4XrYUJmITJ
hTYkQW/Kuw2iLLxP2Ke/H2tGt6865oZCe206ugyLJIjMPOf8rtH9P3+taFDTm6P9+E/FZp/q09rr
9MuvKvP3nz+izr++9+fL3/8RHnF000Ku//r+XyLPP1/OVKH0PoX6p+D0zw/+yDv/fO/3j/73+tE/
z/nXQ6Sq64XR2hGBRGAv/ykc/efb/f369+mKrkqwbLlKgX7/+f3JP3/pz9d/fvz7mHSWe9l2RLGX
jtq3BOKtcE7v6b740g1iYLTrP399iTTNQpz9f/540NcJgq5EXicuOnKz3wf9+eev7+nkcy0snK2X
f57hr6f589i/nurf/Z4hA17Tn78FvxDd937+/fbvAwTZg8j/r+/szx/4Lz//60l+v/z7x5rMq+2U
dP6/vQR//uyf1/Fv/8zvL/71O7/fi2CQ+YNrfXdxJ5bwfKER/mq3ikEBfRi51aibkOyD9T/3qcF6
0uwWK4lTZFaPv7tByQhvHyVluRNW6kac4Ewfct9MU42RIi2bY2nXQyz1WXDvCtXBBvS3OUzQkA72
9X9M6xpBi+1Ufm+k9ob3fDZTRmfYAzzoQaNvZZRs0pGARdxaCMJgpOkiKV2MLey/Dvu0KugvOE2e
7JmDI+iomdt8upmq/ksEwQovbdLhE0XvAQ7LDLC+0nWnFQGrMNJMPdggBvuS2fhgVDJdY6BMtOVY
Qi5qbBSaQeybOVVSmJ7yElPW5upfV8xVdHRgQZ3CKw5TWi0oSH7ODbgAgNj2SjoFhABKYVB0/CdS
FdxWdbcb9QkLs2HWb/H6N7cz5gCEFY6r0X2mNKG1wZgUCjuFjum14TrGHKYhOEfrc1p9rumqpFeh
07uQpOsswXw0P9AUWC7zGEQtEP3nR0tk2D1WJ1i61TJuxWs9XN3qp2xNARX7Nmc7FQpu9CBSScTY
jY69XLXFboq6I1MJeoyEMaCml+0qTIyFboECkAMYr4eaa2crLAhxaH8IwRDnyhwI2PPwwKUxb73p
kvbjT+tyYbxevoKpA4/28hhOabKMM/5Okeh7/KPHDdjZ0ez1CNJTQt/SRM91/5MEFJC6TkUwzra3
wRfe1Sps7Uzgb63BXFE4XGnBOL1qB+FTGz9RS45rfObLZabaLze+yUNAe3iBPNZhlLyxtGm6MzVM
Y7pBozLPEB8H6Vvby8gHvs+3lcaAoMKBfe3NBvZ/Klt7cDR8U/DGQ3iN29S7JZqw2XotL3qc4XyG
SAH2esEHXa2tiPgOMEjSV0JPBzZgLSmTzj7SfhS+BSsia653kJk4GE5H8zcQNmVyCzxQizelucG5
NLvPOjdHokY9F4tqcNBxgioXRQTDCT0R9FPuEZiCaHa0IaJtx1UGfcsSqbaZUx2+s5oARXKwRZgv
zwFxRCtctxdw1nrYgwYvmOdyYJKtCjX3y27EN77pbHh02joPyRCZDAKma++jyhBrhnr4frV0UJ6m
LQeDusywTswTokNUIOWS0Zd2Zb6WY8Rce5xfZE3eniO2hvbtygLySWzFO8vQsfVN9NuZgCnSJbNV
EPUPk3FNyZTHzqP6LjUmr2nfLGosztPa6NZzTWHM4LFaa95TdK2gbUxTUUlhGC76glmIVh5nlvRy
UANDccO4hCPTiRz0tdPf7VpQ9kxu73fNfZvWj5Dps6VkUunI6tVQ/RkMLV96RKplqn8i68haihZD
zSbQc4Y0Pf2GMerklpUB9CngjsSNtrbQdOpk4w5l7pOWMBRFtpZl9EhtXpP5mODp4ZFRrpMZbFgQ
LrNseg5l/44fNXEccfmVzC+zmSJYhR2qxxHYvfno1dFjj/rgUMTKWA8Haax1p5fvCgX2inEVcljc
hJAKEyJm/hQZfGrdeU0G+wwv87nP5FGY/FpuDCdLh3+nZoF9PJQWVbXHAH4Io6lpk0aRs4hx0dxO
H06/6YPsgbSDN6MrwIXUdIMf2mro0Aw6TBIRSbB3C4CwGlcRo8B5Gi7MKuSeWDZlBzsuee+5SMQ+
QoRBZrGrRiRYyLTwF6VHjHRqdhe9T1serGrd5HZwCxtFYVYtE3Ih3EdnzFdW0bERaEwcsuxlCIle
QGZ9ZcYzjiDh5LmyDWtpq2mVkVy3CtNhXjlYWWHACiIGy95vNXw9E/OWvBKG08+9A+pb48DoEJgB
2P5VailWgeZnW1tMORpY7rqNPY6bo5jpKNdycufiq0mpl4FqRVP4YsBSGHN4ncNU3utJfa5J3suL
CedRBp0tAytz4AUTWiBbpHfYxDY+Qmzmmnp1AbdaxKWD74wb0reGWI1f3b5z3GYcHOpr/Fxt5Vwj
QXYNqLrbuoiHsvKc4/GZW+6O6K/3Nq58XDduIuyIVgIxcWS4NY4cSq06MlrWjjfsFch66BRiVXPq
+p2VwGsf+nTlaGA3kPsm+A3FuAos7dMjUjgK+nFDnB7IwABHyXU2oN4PwpgJNSX7juiQjT0PpzQq
HotRXwsjg4geQQ+Z6uw1trnNtPJF6mWy75fh1U20qu/gAGNmmT1NMw7ZomkfomYmw8p5Nkt4NYyG
c6deO+F4mr2VmzJwNVqorIbjnIiYXHplC5JaAso4ot2lAQyV2Nlg9I+6BKbaK6j9G4mBDw4a79Gx
F4k+QHDNtq3IXtOReyJR2IV21AZWf4xmSEQTOje9YaiVVuYNrrwrq2F9ptBpsy1dN+xDEquIVXKg
2JfTkrX5NqnxLWzBBN0MSqhXMiaIQXzz9HNw40eLFOe+nr8TQNo+JPunj3edyB/AV0Hk9PKuQlXa
xVdzcjzEF1yPezFDSClnzMRTw+pWuE9vcBV+b712F3bIcphu+oWXQ/1Q7ncr2pnAPYDzTl1jGQXw
kw7dQhPDoi70gig2NEKqIJ8OgyoDYoSPKGozOnKHBWlyHZB5u3IEpkekFi61iQxr0uvXSFcPddbR
LwcQ2oVrbq88anL6ikXlpgdlf+o5wiN9eOl4UTu9esYIul5ggPEkG+3AzncfN0G1wKmHSx+ejYoy
wTY3Khm2Yxms223LCBnjecxbmaAsYyRXC8IU47doAhjE3+Ice1f2gmp9vZ2c1SiJzinvs86CzWAW
iFRYvYMXfGfZuC/TwV4WY/MMK+RoSnXTednS7YbbSoVvWBkDg2DavkyG7BXXS/gHiD2X7dVOzRLM
hmfujVTgNcgm9lw3BjY8avQ9srRZkhvRTfNOokwu8zPaANg2iIHQzLBcumeHBNzFnHkj7snlJUsY
kKDy4WoK+JxWHj6UTvZdXYUr5CIPUK87wjC7bNtEoCoQelxUC2gM4J0XYU9ymIbfQ4fbNSJetlxz
7eT12m37k9XIkyqrdFUHcOmzGM0X0LpF2DPI/XOewk71QjxHsKpiyG9xkV0uo+uiIMCmMF91pisX
LRp25iwgq5jT503FPQeZCQ71wm6b+E71vgoc9cABRyV5K7/0kagLY1JLXEnIiQrUgybw8DRk9wbn
dzFNZFoYQ/fWtCQHEO2KNd/ET6HMZQxpGlCRrCzrFbR5Fg9FWA0nsA6Bz8D6IKTm6Tafe2/nzdkz
toyy4gTv+goeOLXxNLA8ySYokvgo0GNhL34ZZcLtUsd3BtvPqiWgEB5DCkxYH/HK/XHbmPG4AVye
4i7demcIJx/GCCtlblpKb0RCQeytgXtPXVgfHIpFXLzRBYdnSpAFyXsnM06fqLWfPMeqlja5edB0
x0+mUoAtGL2dPXJbA2dapV73HlbEGLvOrRYSslA6NdTtmtWBhVXD7Nbuc9AmjMQWAqvVpZOJdRLG
P/1aCnWwS6NZgLtrC2McHu1y8A3TJr021zhbXfpgp7tBZArYq6U3FrNxMNcPRmLFBpjtUtczKOaM
PyK8XKsF3za84hEG0Qf9cb20UzJISOBjBXDTaD9mYL7HZboLHNDBOFKHSpzzShdLGUEmznIK0dkO
Idyl3lIiyklm+9R08iHXum+gHfJmjvEY+FDeVxNK6QVSI1/14U3SCwGJpH4dm2TfFfPdbF29EKu3
WmiwVSWkMVzbHisBZXSsgkdvgEBb6yF1J6J8uLIIwD24HDoWApBTgFdm0rmmRVzY70mXR4t+mJYi
dMy1sKYHU0e8lLACI65wKmJSRWzt24ZQsiLjaEGPGBkOTJDxbR734D6Pmcsqxdax9nOD6yQGcQ7H
/DQhZb42SSblWHtqU/tZw2NAICODrtq/mO1BM9aOPgID2Nq9KMW6F7RjbFIlwkAPHej05F21u0Pg
V2nKxqYRSRW1r31kfZiONq0Ds7/Xp8CflJEQXZOR+tZQEdqSu7/UJulTmISskJSCyuKwgNJXptaP
BVyBSV33Daj9u28u4prIQ/LXb2PY9YuoJg5Mgt1rkrvEtc132/O+Y/AlpILlzjKHbT+ZpASbxl1t
S6hThoRUbCGdw/v1+gA/jm21goC1JaEXYNyclgakSNfoPeqApFoaEgoP5I6XxKh3TaAOGgTFmrAO
ZFPVY5IV2Lw6+76pVzMe16tBSTB4zNYWDqm8g5GsFmU7nxkFvFTia4KSVOGytgKwQifWdrduMby6
7fAZ52o7A2o7pvEGv9NeVSQnLIu5XgRjg6xvHgAEuHkqcd+n7m0HGIqPJZF1KJY0MEpc7uRrYsM/
gf/0EKi7TugAobTui6LB54UIjBWg0imzxVEYIJ9pqHxnxnm30d1LRdfRYyyxikAFpBgezV571GVX
rMNoukPhRibL6N7mgQQIT4IdrdaLJ+88Zu2QTHJ3UYAjL5VKKLApMB0XXVJiEvYy2HtoY4u+6TbK
jeAPoXrOHmsUoHs9wcO/bjEdjCx/TMi2gm7Hr5px4Wumw+R534aILo0WnV8Yz77EwdssXH+o9Rct
y/Ze05mbYJw25Risyz5D9FK7HZQq9RnV7Wqyrd01kLrIKDBwNbepKum+houe7qik7Z12ZZ70BPEZ
Ze/wNMQ1ZFJD9yFfitqCg+clX5MbvUQq8qcJQbJGUOEykSakq+m5FHHmB+Ymw4ZkQQpAvmhRtTgJ
0J7oXtIChJ1ABkI9Ez416TRwYeSA2tFAwulu+bXkSr5y0scRA2Bc5CG0VgMlR++opSTGbwEIUEAS
kntRflUBDnhpVJ1VGK2tlCwwOY2HKjU/MILYBlHS0bTBR67VZzxMjykstrVWYl9Us+J9qRHIbEmW
0jC052Jaywy16hSHcD0JBAzSECi0DMJlHfgiI7IHLyqAgYBZSBx/lUF21F04TbRgNm29XRHs126j
sVQLjzobb3fza7AQdWSPBGQXG4hvby5sFncemZ/IfJda1VcJBrTGe/cryZD6Dj22lmZ0nkOIqjX/
LIlCJs9wvjSR3Lo3I6cpS/GMUvk9NoO1afc/WLKcCXPpMZZuT4bb+HnvPkljPEyNBpOjposvrYZM
KgGvDPTPBb1KpbnRfh1eq+mY2bryCSQlAhQCowPYvKiq4Yk1ChvEqCC5DMLxm3Da8LhFPnfhKk2i
Ha6vj2hQNSJIxeZJmHBHhjq4VSSLjc9kSz7Dn3lw845qE9cVG57Fsg3I64DUASMJLqVLt0DBy9qE
s1vWm7px1tar7pjoP6ynMe80LmhzV3LxFsVg3WpZOq2UsF56fD+McCDsEK4Wn4wMj0gIHsLZ2RpX
3psgW5dSeEEF4HBn8XGYcM7qzsqZw6F67M0b7DNvq2823iCEzFdbxzHqbzNBp+Y0JrydoYZCoL9E
TWsuJrM829nwMMJTWE9RfJO4/dGS8Mg8MFkBDLuiCTwOyLzHybo33qFSv7sol1udGzO1n9zIuTed
YoU+/xTJeZMqJCjZhHEZqyVEOu2N29bSXzplf2gulBDe1w5R1Ro1LsOYhPPfnWNroZs9ST3ntHZO
LRuAFHG+bJTxGlybV4+ciLmBq2GUx9R0ZgZ37WdVj1euwFPW1XAZIuhaA4Y6um5DFgm4W6hiuqKU
21lHTWWDIJeBIv+pv62ibsYfwKan6e7J9D1AsmiXgBTUVFDtiUVl2JMQbC7y5JsCwACUMdVCJOVn
lEfbxE73DdpiIrK+Iq9hTtU01UpkRrgeY6w+q3PqpOOyqbNd1Y/oSfTKr0v7PTXafWOCxEob6+0U
/W2irI8oKG6b2PZ5CYcuupArSrDccCw03G/I943ILLwEg3UXKA11RvAzF9qDedWsodh50NK3Ho6D
TeqKFuoVNZcJtzOvVpYyPt1O7UwZ3+OIE+7KIv1SwfViR9nbZPTPaYFUpbBQGrcl7zkezlM6nMok
vkdC8U4J8a5fac5u2a/tanrrqnBYkGiULLVcpgQtlGI54xC9oDa/TirHzciWubImRrN6bO5hrTNN
iN4kkqArpnrMs/AAC/ou9waCzHXtdQ6Ho17LfSSLk8kWjinKRpUlFIPBhFWj/HiIX+KsEcuf2q4+
bSv7CKqKAEGzvCXvYgGFjc3FQR0TIP5w6sNckMSJ7NVhopelRnWwsvweMuSiINPPLGC/TAMSpsgI
npMEVqzd4fwyk54Xz8ICpoZMr5XhxqmLYakv1TwmC9eN0/UcuoesLN4dUb9BHb+QwOH5MfcpK+QZ
tYPra91KFuUp7rxwYzbJ0h260He1gjzN+awF2KRm/bypbcu3O5x+OPI0386WnsnqgkXZb+0ehvmV
Tz16SOyub6qy5N3oMrzBpomunIqOu7g4WdkTDjKrKCtvmki9RD3c1+stOE+1eU3VQ5HhcKMwyz8j
99swEX8JXHVmcnsJ2kCnSzAHdifDt5PqkIn8XkXmaz46WBeSXMLRXW08OfuRUByMRXwPe4FzWGco
w/C42tKN3aspf6lU8kn3+zB4Su1c9CBWMQcrHARe7OrYVMEr5UG3iyJKlIBB/VHzhN/Ao1pCtk+x
YjK3jSYY6yWTRclQh8d80o6lW2lnes3nMWe2O3fuuqmIpYBpMdDTQ8RBUMNkXGTptmhORakBEPAH
8LDSPul7F1PXP4g48LbjrJ0ruvJdmKcMMb1w38cDTaPWrK0Jq8YqgXRfTfZmanNjrxEOgOoQe27C
A2nUvEjfELe2mSZZ72zNg44/SW+JAiy/I84JTg3OHJvfL//5vSDfJqxL4JuVm8UpXODK5KxSNm18
Xm6yyCNnfXzxRHwC+OnWjoumqpbTrnTzFMWB++YwRzYQUC9cq9O2vJ/1bFCodiJg0mfkS1qbpzlr
2k1Phd4MnGF9wwAyVvd48L93Cguo2OH0mbVhJ4xebtzgx3UnzF4yoCFCY6G51j10SVgELdoUrbua
4FuU9s5gfKMGZtFQYedB8GElAtsc/OpXuCoJiUQ+0qFgNQ7bklfvUY5ch+capE38AQP3M5Im4hex
SCY24aALdtYcH7HYdpZKms8yPXdQEdAIn+rr08VXBMZyDOIvordBek+ewBHDK7YC/c2yn5LjrDt3
eXWpEmwYYNbcF+HVKNKDcV4JRpruBQ3jonG9r2a0XQ5DnLzs7Da5QgdSI4IJJ9ADqdIDKgiLFSGL
ye90te96eI91WI+LkhRQiuuBZW3til58S92me8M/BZ54TWIyDLqgw9GwarmzLHdhkjLgYyF1aZL+
ZcxbyqExQdZo5T9DPLcnlZI0w3hbt+mUrVBywBLYJlFV+TLSX+LJPcnwBxZUctCbqxaBhrOKvYLt
MbnPh6fAQpbSe/RoUQg9tkT6PaoSljAZ0Z5M6J1daHl4yGySWDeeU8lunSpM6lJGLLhB2RsjPoiO
6YvTizM99oOj589t7mW+1iAw6A0sKEINrzAP7/UrFS6BkcmHGNK061vB5JAhFTxNxp4If+cMrARJ
c4VV9Kw5JCKl6QZmEI8yDxZY2Fr3nPcZQWJOKOMq6AFXehzMl+3V402N9HCahcMSRtfL1MFjO5j7
ByMrKVStGmUxTj8Li4GVXX2lSX1DWO+wzaaruihDM2KKncpJPZzCa7TgzPDJddP3jiEfp02pITZl
YpaV0S5M+msBbb7aDvpXppXhht9ubvQcztJgQm+7Qk/BW82EBeGSRu2qjggHEA0iqAwz3PQoRm4D
bF4wmWPY2ema3PTnXrta0ORd5cvCbqj5gT2cfvB2Xc3EL567AbyMG0ZaIXEXUbOCPIf5XZN2t3UO
CNTaLR/NUB6Yy59CG1+FjrnNmEFHHhhrUkuRbdcjoaGb2kS1wHagi/WTAnZHUcom5pouGpv4VAj9
IithbYTe1et+KndznSDQSAs/MgnSnEMOhzAULXGLDO08JA1JOj45BTpQXT2CmvH5F2RbzUxkg7hN
9lnJWJ2+NUf4Skqv1a+JSGuWQ13ER+WCn9YNQ/vKGrVDw12MBxhmgQq6Jw3Ei5SFX9jX+rNU9mEm
SiJlJ83i8qlwZmuL5ixhCyunvWivmFCja4vOyNFtuWlDXYtDNfk9vS8ibgttEOYBvDFXLDTaLMd+
yglFRiVWBEuPbHETlwh7qNDNskTbyrsuyUs28hTpxBK2ssZeCiEsWHT1EX3ts3K4toGhiKmICa5n
sU+rfHwiH5f4XpunNFMEZmPosK0ByThe/2xL24AKnh89hpKHsLzVGaFwRwF086n4UUpqrYUlgh/w
3EY1rS389EGdqbJcsB7f8WCCJ2G/FTTuuBnnBK93otgAFluRXawlNMxrsnnb1e+6I9QduW1+n0zP
2DEcq97tcU1ISviUSCsKwlDZotVljGd+SfsRucYVsMOPynK6let1+xAMlcGhNGWDgQVjc6f6Mglf
XKJOuOmvSl0v8J6yqPe26JR6P6wrkl/goJLRUW87MgIL7mT7GkbOQsKZpTqJSbHdjIW5c02UnZQV
NvecqIyvMbTfdfOnH+evrqhvZZX4tl3fzK2j79sYYXkbvMPd49HCdBB0PwQ4S+Ely5aZUfE42tCf
r9njDvqpJOr9NtJeZSM8qAqNvmS/g1IgNNcn1fYzSgWYDrDXEmYstcZMLTJRsdLXbsySvTIfp3TF
sb1LrGDaO0hxFjGtjyDjjeiaclxrlbbJqvheaZm+brwbU2gUhvr01I8YVLU6U+GxeVQ9iIgzoLsL
ixYbIIm9zpjNvPrwFLXqNXOAyKwfopxvPLp9mmBOxb4fn4VJO9ChV1tEUqNm3zalHV3CElVCaQEb
UKsMLXzesn/FPAJOd3BKu7QnlORr8BjoVwkjeBKlHxRDgdLM5CI0C4fhh/XYB7SHSUbuIVyQd43W
vYncCeewWOzyJLnFZx0TGht3G3euykUpmV8bPT0frnEM/6viW7eGD9XrVCzOsDXYezZpUeL1mX2g
KA94LOISzaMzNt3mjneUcFehK2oqO9tEFjaeM3kxWrLNdbyFmsC6Icsw2Zfwkpc494ZcZIKL5YH7
qFgapC34kRqGM3k1lmggsoxYZ0Xd+zSVF07YhCqYHNqqjPFELeCBVOspKdsjyjKm/jKpbvS5+kpa
uCAqSu5NXQbLqGb0GpWk80U1gxMEdN2lcJZxrn0yax/etHAL+gqNXRPnvgVmm8fik4x14+wKWqOm
PddXZU5i6PMmxNXuEl//sZm+5Zp097/fQqfy2dtMHqrU4d223gPGBeM2hyC+SKFAMCBK154mcRZs
+mlVkVWIHtp4SLo44T7Qn9uK4D/DNN1laG09YmNXYpbPYRxhKtMw0y7bfPCbgEYmH2ZqoUUzlvWu
HtuH3q3mjYkAye8xUxpTEjvY5FBYN1m9YfGgIvaQKCkP7a8BEkcJxx7rwLKn80pL32ra7txXHrmF
XNBiRq9aGc1ZSVUt0hhLSh4PAV5TwBv1kFwa4nu9mTEjisKPoTPwJHWB5ZPOeLKc2oXd8VbVRbCJ
RgTWJdZljXvJQcRWSNihE8OcDypt3QOxGpnWrkpMyxJEW4FDnJ5e7tOmG0mcrzEPC86Ykp1Ch16F
tgweLPlRg5YyjzHgQ8uKDPt4/GbLxYzN9W4Mq7mtu5QxjIMTxwT+KTiXwkzRCaDNDPqbJEA1HttW
v1LEcq61DPu32vB+XLtHe6ieRrzHUXBRbrgTDNsWKb5lzV9i9LaNhTtr8uM63KBznn3WI04auquo
/TRY/8UUHgaremxSyBSKm8tsH8a0PcgGhg86TR+e+aOR4mvgSvEp+gadvEVwZStNaxmY7tEMq0UG
/kK0q7OTUH72VTI+GjMSvpBkazsruQCu+MI3YNNF2hKlSLYeAy9ZEaPzgEMEuKmLkh8aOZy16dJb
oAe2CF6jGxgo7CrLYJj9zlQrrW9OGI9lG2gZu6kPLhWpSXB1tFVqkALKTC9h+5+e88L+bubxJLA3
oEpdRUF0QJBcLLg7NQhB7ToV6LTSa3UGjnJxkghJd9oi2OytbW2rnYFjUpeP9xrJJ6cOLpBZ2RwD
8RZfCpvi3fo2Uws7Y7witFLNzLlSDgOum1kv8xrSU+NFBwWWxszt3RRKHeF/stt701pTSq5afJSl
iLhb4tusxJcvZK8vm00rjJ3TZxzlGCT7mVG9ZU6MtG5ErmRq36Hdvaci/VA4KnP3m5uh5nMR8bBE
B5WunbnFrpYhZJLkvqYlIGgWej6zxBJEoGJjwgBia3OZezjLEJ/YYfeJSh75/O/cjwa9JHEbNs/n
MfRvpY7ukLbKDr/HdrxrTfe7ytSzN7X3oBC4kCZayEVX4M6oy+qAdkAYV/YOOKqG5toR2BvpkfQW
XT7XtPw6qLMbWIeqNj6MYMBmqYAndkWzChVCfMk8zMKKakdU0qFv9pM1bVxWUAF7L2fjDhztxeri
n8ZEiY2X9bgpMWoeAtTzzXfhts+yCplGF+WlFmsj4ORkTycNSm5z0Z9GDCXQzg6AJ35HbNgCLni1
DilUyVXIfPsqc2Hz+XLNbwBNz49meRqhpK0KQ3xmeXiLWDja4yG0H+35V1B+qjAIo3DPjw5GgWlR
5xs12boPbc6musCxsXA2xjCGx1ZV9Tps6zt0YL5ulyz/VOwbmtJQ1RpCeawHiC1V7PAIyZLvCMc1
RAtqZxUa7xs7ReEwxaG8pQlzQl+bBiQQkTww2ViObXE9B2PDH93iIaqaG6sjdxZTB15GvBrQ0a48
puXLhpmfg2HuogYuX8YTHnqulR4Tp74lEwqt7liBWI2AGGOeMKzKNrXSMCipLmrWDVyb+zWqCezV
Uoqyqt2WBVYfHTPhuMB5R42F70XzKca/ehlEdeHrldqHXrILQh2iOowjAwNGH/+a55hmMSP3GWNc
SgAV4gNH0Y8BxFcIoFcnGCvIUItX2mS+O6q+CF1tc5lNvjKodzOFOoS6WlsWWYnX9nCjQuujEofQ
Ytcc48EFDvuRcBxK0nmR7shvd1LvDL9E7T2BoGzGIgQrSQ8WTWkUUkaMoXlxk/ESDVCqhw62h7Gr
wixfG4wHnNy5GU3EcIynmk1V63t8ZbA2a8zndsTvpmZgaufYrKg+WcrCORezdR9YyZ1gT1l7brdJ
m3kjK2MfcJILL1l2JQCZg2VSkjCNRAKXIJEw69FaQaPkKy+k2KngxRBIRr+S7+ISq+reWLtKUZUw
bJTFCAVAy45ibL6CpP9KW7CKZF4Y9V1Wdx2LZkIKU77Au/+KR/u768n8wOnc0rNqo2sjeNmEkWFN
1+5EH4xkAewRkDE80y5WOT9EtvuUuONWN60dosx6pSnzGA/a1V4Wjk7HgWi3aG2PP3Cp/VqvODDa
ZtlLsbZrTlh9+ICyfpOlH8K6GhykO4a6t0jCTD6/8nkOJEmfs0DqZDzKsoGNJF+jDtU5SOdRwyZh
AdGugzg7kgfu3aO1YsCde4960x+7oLz8Wvn//9SD/0vqgWkIg5z2/z714IQ92ndbqvf/mnzwr0f9
K/nAk/8QnsWcxWbiZTgQYP4z+UC6/0C8RXSB5+iWTboBz/W/U2rlP9AeWbYLgGxJ03YJRfhX8oGw
CEWQli0NVKu25C//PyUfGH+n1ErjGtTueq7J69NN45oZ/fl+Fxdh+7/+h/E/id6UuRKFToY1XhXX
psPtG+tASjVN8tR6Kjg4lbK+EQ+CQ1eem3kWoq4uch/qxMzDH9dARfilo2DRHgWUe+9pqBqF+HVC
A/eOMVuvffUJhuI4/xDWNltzO8Nl6Bld1Z53HeiVo6slK4y3sva+sd3JXOl22z7FZkFmc0IF3W3H
WtXpFn60Ua6lh6/AJ83DGC4zx8Q4rYr67JJqyBZRp2mRSxWKKzFUA4xgjrjNIsxnUhFT2HnRVF3Q
QwbWxsk8uFRm10P/4Z2E8UrvsuJN9+DXghCEFPyQ2JAaSgfaAUSwEAncJtOU8W1O1IDLttUmTO0I
RsJsuh6pDrEd7lpsjrvWOU4ZnVx06QpBEKHPvEu2Lc/GzKfdRaEN/psnGefSuxs1abirnRIzVr1F
0wpHP02THal5Q7MJInEnBqdYJNYMe6IsXUMtrYkZG+4HQfphtkNn0eHILDqpsM/JscxcRGpbnWT7
fJPP0cjUw3Zk8IrdXotqIGjnatHaFuncU2xMezmMVrLqZW7rC/Ef7J3HcuTItmV/5dqbowzSHTDr
14PQipGUSWZOYClIaOWAQ319L0TmfVV1W7zuNutZDyosgqwkgwHhfs7Ze20hp+Be4+UfXhxKUOeJ
/zGof4p4jF8imDc/zHmc2z0q3jaDOEqXfdd5rseP8pzuq4gz2HFOMIRXKI/srezQeQbwHaPs9Er8
minzOhZ+k1ENv9Y+Za7tPpQiJ4HIMpsKvpbFtGndNqF8Qb4WDruyp8fyEGg7p9Q30jRFe8HafFKo
NnETomQD/Wu1trskSnaivp/HlhlZIiY4dappgRxiO9bIItq0mnaxjmdkEYnRE3YAtsb/8OSANAVn
75BhX+iyoFwVFTYKpidKRqgJkygxzkUkHPpCtjDZLNb17IMRE6Qqo4lr0Qr0tnT9fYo6x0NFmhve
NsTgH12jWk+kQSZtgQrNFq15revewthd2+l+yLyhuUMhH0V3xhiN8nPpGYENMxWJGauht6wNOgLB
tsDGa44Kwwzk5lcx6HFrT026FfQcTtkcGW+1W0xPvXScR4vYEWIjEg9XqzvcmxJ6PVcA8bCd59GO
IpeavxOODkqE7NlQ7bAfSjvee/aQfG96EZFKYHvAgf36ULX0swK/KPd2PXZsUvmYgV0CEJjNUm3j
vHPOrrKauyTC9o7Vw/lkZJBz8D+OzwQDsgdP/OpcyAYFY2xm+yBEOAeuR5xolcGC96LhSTRRuFGd
h7g3tdJDpB2COcPI+2xODZDAOEg85prOu0tS/Dfd5gpgQu9C9BjCh6FnfllaVvlQlwBVhd1SSsZ9
+4CGVH/vqRFQoCfOEwQpAq4yjI93Pkj1LXW92LfjYL0VhA0eHPTARzFxqeSatocTJHCk/ZRZeeGX
4aFNouxgBGraKkNEF3To0HGbykofc+6Qn9Scll8h8qTbBrbQPXWt3GsQhVvpkbvN/s/fzsh8Dy17
8wP+2vIhcLi7JLJTdw6n4h5wzLxz58y7793Q+GYn08iPqurPUIk7cC7INVSJKiqXaf9pTqP8KFIT
Q3KM9sMjgOTe9JZehBcTFZr5BvQVppQf4J3LJ0Xy0tWCTBushMXqtNJmYR8RvBqvjC0ZQfQyb9cD
vmVwXXFW38dOLh9g4RW7aRrJQ3AKCewu6JFP1MEW1iz2VArBduuYNE/slMtcW934CJ2I+RSF+FoM
4VIsT/V0CCObBmo+BPus8Bm3tYjIrKKB1MY0Qa4H3EE/6DTgGZcmt1tTx099pcSVCU17xdnDrozj
c7CT2juGRTYe7bqDwpqlxg4VkHNqEms8ZDkdRAaD452R2rgs66nc+92NGxDIDQZZ+UMNbMOyuWG+
5KTTDtmmsZW2U+8HvxIbJwkaCFpCXX3VMYmY6hjpY07IhSbF2bbNdNfM44ju1iAwtSqck+cX4DEZ
oKxhmNgbbAc21bsr7/JiYjLV6nQ/ohI400ppmPJAQrLnYXwIC1Nd+QzQmjtlioFqqKp9YIL7SWtL
LFlmYH4oL/eTagIafjOckCJdMkyoho3IKo8Nimmk22F3lRNqYC+f9CnO4JIDERh2HffN7RhJRtJV
TwNT9OGdhqi/mxwJZpno1/3IFQ16eQ4p7OjUhVTGd92k7J95NKirlzKkrJehEbkL0DLMGO99RqPB
KEh98P1hPBpZ4m7TWbNPTxHxOFJzxKepP8Y0cg8lupadQzjUhdwj81joNHiVshAvmQIIaoRSoyqL
5J4tbL4ruo6APQPZEJc3N9EO3UnesVrUXjztGtfxP2IGcmcroXw3ZkM9+v4kVqYH3SwdWjTsvUWn
sZidTTZTVxeTEKuCbuEJZQ3jlV4Pnxi0w/bURX+1uHPs5xAvdy5FuJ7HPtqnFOHbMpHllqgCNFFG
nNKZdiC7JhEtczZJCO3bur2rgzzB4YyUHGF3jpA6pBqpZk4H3StSWfNhZhAg8mXBBTQnA3BQgqLC
s8R81Ck6R4GHBeRJjhk4SDEqWFwZhYu4KqVrQkEacA4nOM67FEG5KBHz1amp9/HAxDsFonKeWO82
DBG8NaARztIC6E4+4pXJ0hkNIVqwdJv2TMNqUgguyaT1I10OWkzFXB5mqxLHbkq6neGNHPYGoX6k
uM20ToDyKmi9rRcQMJFAAsK8hOVl5U5Z+61SNZ0Zs3f3ZTUuStdRU0AaTR3jLMjrI+NVDIqYzdRr
raF4O8NcI/1BJE4XycVUkEbDYJNu37bh3Zi4HUrKJMr1DpUIyL8R6e588fmQ8BI3M7ppYHOUduwv
VYeXoR7uWNRzOspWzCZOuFM+rYrGhmmeuoG1CBdou5J1AB5MG5NJnpTvfo/m3rWBMv4/qYL279X1
W/He/pelvPpR1ZNKorj7r39/2f56Hb1Xm2/dt7+92JZdAu9Uv6vp8b3VOf+UH/T7//zf/eY/3m8/
5T+pb6QMqCv+5+UN0WDl+48u+aG7vxY4v/7Z7/pGWn9Iahi0ZrZDjJu/FEy/k92k84ekdEHdwYdu
yUCQqfbP+sb+A3eq5UhQy7aUjuv+Wd+YfwQ+W+ol3k1yEQTW/0l941MO/aOu8imqyuPPf/83z/XZ
8wCUsV3fkp5p2v9S36AKFIGokv6gcpNBLqpFdOsXN5GMDchgpi/RvXXGR6acR9/s0xVZbd221CMi
4JRBY+nnDAto/K97v3ytK/eT2fnPfu9nJyY24blvPkadX3qfeBLJzDuh7w3nlSwyA0ts2gfrSbvQ
HoEnLcM/NhgV19IEbqIUlETl/JIEOkVYP1+t2HioA4M7riO/tWP2IgMbQqqzQEoh+hpgueS9ufXC
AQFyzTSgYR2JLN6kKoBPD+DSrG+pBStnqrKNOb6gJwX+nrgPwfSIVPVZsU4ac/msiF6PWWWFl37X
Q/AJxszdoMLL2BGozAqVWbgR6w53jNaC9aAn2SMmJioEcBU2X5b7KDDRbWt2OGtC+dl14nsts49e
8eaFV7/RtP2oos6B7cPHLIX9IGrvrICO2yWfUxbxniOp3lzCcFDDOQW63LDlnl4ynkAvZLlEMDC0
CdI3Sr19ZCHrojVnIob5yVZtqxToa5OPLWwZ7Dr8E3jQODGCkGlYwfwjz5CKTHd2hiFGCI6qmx18
FwxNzADCbHgPyFYRDqY5ddICeRrgVgofIL9/dEfxFeHTjxBA5SrpKZZy7qLVUJyTsvCI7wDSLm5n
itGigpm/cvfapNyrdhmROatsjI6iEcm6z9yHWeJsrR37sPzg1A0R2yxHO2To59av0cTnUOcg05rR
f021veBiRyQ/Vf7QRs3Ja8aePfE6EcO8AkYFMnYgExPCF44lWk2UAhpnM36VEiYNq4gD2WJjztFL
1gbjisUWLl9VfrQOOOA8LQ9VEl0TyanDf/uO3RhNu9ZC/ClfmWf0Zxx/P8Ic6W6ngudUqnKTMKch
PaiFhipjBAwtlh0CsVK2qx0+GEtO90Zv/bDVDytLjEe7DTdWHjCL1bW5cWK8Oiy1XnhyZ5ZwhSbu
EIynwVfO4rnINoMnj30oj3Ffrm8XC5wq+HnMfefGQiVoftCNAKE1OQ8FOhfydYLnZoxeExhNWcLx
RR1dmN5Dnygb7Un00HRlssumECMcm/e0Kfkz6WOnDLCnsGb/mP8YcSkQcAx7r7QfobWoVfRoDpoh
ciCvdgXczoejr/PgHdJknBSPwFPII55Qbpsf5O2MTMGXC6/JjnlMJH2BK48588cYZM7KtvlUUMq+
egMBSti23YwrwXy1QGdwjo5wmNmeu+pCTb/A5Wh2s2Hhp5WKMf6A6bFq/U1XkSdgMk9d0zV8G1KB
F+1YRP5CduUSM7jokJqygyNhx+F0SJxnGdBl7+vsgN/mNGffM0Rpmc/wlkiZFbq/D9OKPijVcC5S
aSSwlMcdPMV7XOM1e18uGtVDMI0BcGZVcWxcfDVxEZ47R7Jhivm+8NPvjiVbBtoMLZA0v5UKqKvm
EEpXPtuKlrMPepXv4OAh2AjvxZhtyDXsoHGGCX7FAav6kCNSb98k6nRgv41D2MG4j1tmj9w9MyHT
9VDflzV3oKIlJJKBKnkWWfHd4EYGgrw5FnSj0GWCZavIKLbZudQUnyvbxFpAF2qncutR+wxX0qjR
B/x59dquh3Q1KFRtgb1cs5qm9pTIKxMMho5KfbOr4MMe82xttPmmpZmzCWElVVkdos43zn5rsPuP
nPssnk8KoMLWafiDgvhz23I7yiQhJtPg0AHGQ1hqTPpNywgt6NydSpOSxSBDfon2mGYtdAL45wiT
A8pSw+22Y2eQucHs17WyamOm2YdTFUy3jZKcl9i7DgZHsHe9dl3SCwDsWErssfR6tXeoiC5ao/dr
7sxCDcwbUoDbBXkjgay4vRUDUkAKIVLDUJfAC1gj14LoAB+oR/azHtyA6eriDfpkUJWt0Jte7Dr8
gTCV7F4LsWidMrnLn5yBo5V5b/i7gc2CEN9VjMP2zVR/rzMATBjnn5ES2Gvs6Fx6uY/t1Y7WDhC8
270kau2HSWUMIIPuEb/1E3SQn0RCvChBcAhKUG4WIrqXWISXs3wMDh0eadxkPUPX/eAOMWcD7Nda
Vp+wseMWHrjdli6dcQfb4G3B8mIOyWzwRiujRX/RYiQLA3bxqZd8d/r608iYQ+qSmqLYU8B8qRpO
A8vKf5oG12LhdNCYbFpmru1tk949hq3ZI6MDRpqb8blJgwawbbj3RuBU3O1BMx6NCLNeaIsrWuC7
ARhRmJrcgVG2rRsyWjTibDZH3PBn890U3WemE3ib8+lhdhA4zfi+Ej0zWo9YjFBtcysfLaZ2y8Rs
7tXSxMuvRhvwd5XM62VafMNh+qpqeA0ofpORdZKpV22a7567MF/DkXwHZgGZm4NWjL6hdOrXfX3x
hi9xB2mUIRf+PauZkRl08GMFN5sgYzC9EGMZn5Q7qy0PUZHAjRzatUGU+VpGVrfVNYdlkMZz28/c
KnwSCkJtPwAWR4Q2johOuUEKhiWrvmUlNhmkrPP+3Iwhdg0GL2HPHzFo1IFpPDDGc/HqW1dHclxz
s0O/RvjcbTnk4nFWFTuOfNl9pQk9OcPaI8Dpkakbz/PUvY0Q7E8jQ5Y1TqUViroH08B5YpnxLtCs
lLFz53XVsn9j22B49ZOBCg1e7J3TEkyfVZj2UReXl3ZJRzfi67J1SdDdShq6K2lb12k2325nTuAs
+nbSOXxjIr/dEFtJlCjqtJz4olJktBQAdCuj/TT0IXO74oBVAof4NWB0yIlEZLg3SkSjcXhPAyDe
dKnk+JshopM6BlI9gS4p3/3BQh7r4UtvzPBbpz1Chft4G2s0N3JVNfIzuaDVNjPYZokF9RCi8FgA
qXWfQq12H/nIy4MtRHfu7PH3QzNV3ZKCyah0UiVbpq0Y++DkWFAUu9o6sAP/EjeQWjB2bXD43zbH
A31VPAuIgF5zcwSW0S4/7dGL5bdIeuRX1rWNWk7N1ilqefj1GuRVviHaUCz84vAUV/mnNHXHjXbM
J4iz7ekW6nKLdyGAhgl4uqCeiBVwYQR5mnD6Okn16fby9qCXb4S7KWphCLnfiS0ARWTI9iQa2k0C
jRdASRvZQuF/WqI2d1kL0ifwFYPB1BJrw0GhYSsfOcFi0gfqgquJzsfVKiChmwlW5ZgEnY3rNqm1
TjMd7Au7RF/QARAql/dS8jmexiJ/8VSQ04pYvtFkC0QkwfBvNVF3mjsrOhHOkjSIS1IririSwplI
FlzEmvFpXGKL6MxtyYRiJSYrukjRwS6Iydsl5JNNextdwi6/GJVt7p3YESefdOZTwNwlFu54EEjG
VFk+hd67GMvwiSYJG7Cg/1FVjPliafaX+SGPxbVucIQ5jDNO/BY8rF9rPxKLt2GVRH1+zLs03zaK
E8ZvzRF3aWhgVlueZtJmiyPyj9sr8lRIiNfQe60Z+CiysBMWm/F0ewbj1CtldJZC1ue0SvRutOWX
0pj1puFkhQgo3ujhtbvKhn0JmR0ApumQ+fbna5s58laU8c+im+yTmYySGcjtqZu5a8Cn7B1Dfo+h
avtkGSHUg5wpfjG0oCsdNLsJAbP7qrAvTdUjNKWLfmKQsr69onm95HKDYiDwtq83vZ8b59tDu/zP
v14O9Wcngdouqk5uKVRwXhbdcEYSZW3toV5cj6Kn891TG0o2AVmZDBcRxoRu2x7aQhVdi9n0zjAb
vXNTlOLXs9BVcuN2eBtvX7v9L4yYTsRsnyzwJNvbVxgFemdRAiiUCki0bs07y/HuwiHtUY4Y53o0
1ZdMhSWsfVMggsSbTnZYfx6aQdxNhnFJAe7J2R2ekq41rl3hncvBRlviDPm5oQ/3bLREyNkVLfzb
S2+Or05BigojDqwLg2k/50lqXcBuLmhW2iqTVdS7PPAjko2c4Su6zL0cZfaQeTbC/Wz8UmhZfK41
4qgcjyMyDo/tOfHeZPuBLZTi+S/9hftfZfk/cNPdV0nZLfPFpRr/l2rdJe3AEYKTxQ8cugl/nUbi
p7RnaLn60BUtQwcgM9SqCeh4ACX+s1bsahyADAmiZpQ9rF7/N7/ftZiICt+Ujvkv3YJgcu0JgZyG
8T6+eHNzVZLNJIUgylO0rSu7JStQi/gUguz4X/9uWi///Z8uhSVs1wJ+4//Lr2bzb7gwYTSSdurE
pWBsMZCP+QQoCD7t7JoHM26j9e23/v/Z/n/S+7LcwJd/OUBLH+5312xp3/37vx2r4W9j/d//4Hfb
KzD/sDwpLZcp/dJy+t3yCsQfAuklx1BahKUIj2n/P1tezh9ctqCiaFtDGKfb8NeWlyNkAEJX+LhW
ln/1z6bf72uGfuGvJuD/6BpCWfj3U8kMHIfhoLAdN2C0T7v971fRRGMd/nvin1gYXkeoQEjivG1b
Eg0LpZw0ofQzGraEkqu9tBhRznFNvCSD92/Gojc10Ojtw7q6Y+fWX8iKjJtpOGK3arPkhcTUla7z
DxzOyQGj089RfgWCY53dXK41gKqDzBL7mdDA7Vj7yNlMdeFyNa96eAEclx0LKHM7PeTQCEznYZL1
xWjH01QPQAuhodL7Noa9KMPglA3+k1tDvVcdI42s2NuR8i+RkuxA+vHo1Vm0w/WE9Tl0u12kHFzJ
smCGLBMgY7JlLiNeY2hXnyq7QFlDr79Oo/lK33GTinBR6rrOQ1OKdynyYN3G/Tvm/nw7K+8CYHU8
un770oxztGNGRixnyOTUrRzjDO+EDLzuy5A4xjXRatMPNgr5IdyHpTW+oIqm6ePe2a4uvpNHeK4Y
MUbVPD2MYWkeLcyV1KfNGg/XDFuGUXA4+ScLMfYu6iXIXEpqv6nh0hv47iyotzNDioX7EeC/75Ee
O5OXnFUtSYckvQaG/zSfVeYcwMyhzN+MDbu80QPSJ5nTJTGsvzrZoH34DvbEvkw6MFkTMCYDgL+6
vbZg2dCAV+VXV7Uvk53orQ7dfUvdv7dC72fDWGfd5qJFr5vCLbdxfAQ96KZpoHiosnug0fZJCwcG
x/yoC7azbQU4ebJXluengPIleAcmab25DsbB30rYF6vadT8cpzw7NDTPpaEu6WgEF5SPO/E560pc
OcF4l48GaaZ5/N0dcK4q2zy5fWafusi7uh6RVqW3DGuqdwp3UDJo6XbZWBh70pi/kI04bMiMKrZ9
hwabQeDRti2WU7M8tjLKt6mj2C0wxN7MHqRptoWo9uXPsvLSrXTpCZpR+NMSyXBwstZdZ4RGbbJk
SjadBQWwNogdYehMMlEDGD7yrJ0v+q+lGY+UAd1dRsLyOWQT5lRDdyyM6ujJCFGiLaADrPyqCl/R
89ZRGz2I9OD0wcaKFTppTrA9za+NV/tv5ArM+NX9TW/YUBTs+kEBpiEHc+gvqUU/h3D52EBz4ZWx
uVZGuEAD6SlKV52FNZRnrrgRnYZ5LtxaH+uAll7XJa9aILl2M+GyzynExax+GCPc76AvvkRTN6wk
EK4NHZ34RA/KDiSJrXZ4IXKKCp64C8666YvjF/4+7ywsvJ7xaShcyaWNp5yk6xQwTwFPWvfuU5m7
aNsttBroi4dDGYidqGnAetAmkft1cmdFIYT9TK+BiXgHr2ugLuffkVe4+1xTxyYDws8gzd46WvGh
7EGQeHo9fU3yhDRQqPpB7D+qgRuXxRgbRT7NID85e20I7jLkrGE6b81echjSaOlwOeg47Byic0uY
7/zhhoSSkoYcAYvSAe3XxDPffUEXtzI8fNP4hsOpOYxp8YP3TXc2k0d8CqR5Na3aEgax8qDhn2dy
n6phGjeVbuN9l3wZBfslOr3bltYlXl2SAM34peCmTTXQFYv0Gz9txyZUtSQXPqoKkuNM/sfGE2N2
NR6jptsB1UwYeuef3Hbod9oTP/qYJMHcSiPcRQ3sPV1DxESAfsTzACk3Rwcg0nvVih4xKZQZl3K7
7NBXFx58PmH4h9T9JNCvU/fQPCJSFWttmKXbyaB+XuaCHSbdWWU7Fir02vSvVuaIJ6WZLzCjhk1e
zTMa259eRAN3zNir2FG0K1z2aJNQX8XI+eMus8KmA7HQzvK1eB+RDmEvUfMR4vQmwwgVJ9V0oQU2
bHRSQisLLkTkZteMKd6qszpjY/ZoP2ixJDFvueoHLKWqCo5lAeavsb16p413sqfFLhnjBgmZCWds
eM/kwMSF/JZVmzjRZ9bcXTcm97PCX2fiJcFzN13SFHhpXhbfXWG8kLh+tkjmtiLolCKy+3Vn9K8Q
D7eGSf8V2MMpVxZc/8A+x3kbPQVF/wiJz9vNo6O2josrudeNs4OUIFf+KJ8mtD87WJRMelvT/pTR
CPk8OX540ilJNgjFRyQGAg1WbcHJbdFs4DfA8I2KfgtF0gRFUbZbMOD3YaYIO9LNxYLEtB09Wpxz
Sss9I8uKkx3QYJLOlw57HNkLMjjhEy4gtwLFGWuw4HaQq7VsqPbcoLH3sd0dmK4yBaBxRfj8hk3o
TKcS1GMZ08gJ2rQ79SQOi96br45g8tuLwgYjqs9JOLAm+GO9C4z8BURnvmjMX0xzsjZ+1MZb2aOR
baexJ4qIGEphY3DoZj43egW4LfsKIkQ1cfMNO2IXFYb3+lKICICCUoq+W3sRLZcJw+n005CDlI2c
61wHw8nGS9LGSQaREV6KnZDrIGH4IsPbjgHOPFb25jQO5d6tAYSxazF2vjVsxnQQrMhztwZ28JAQ
Yr6EIWLhaZqz7GBrNyQzjIleAsdksCdVcm8svfUAQTtywLojZZkFOCkq0oBcTgQfd15s+/gdXCzo
T0ZSGwckKDWN5OgZbD3ZBNXc7EVY9yiQxuqgdM+Sm63QEFoXL6QbiSrHu3NrWIUtrZ7aGC9g+4CT
9t5RgxfaikFh+nPL4lNLqB8ZLYzrmn0U5cYTkvzoyOSR6hgFEh3sOb+gUd5PDX0HVCDmuhnJsvxN
/g0LWgl5qp+6mRMgqu1DNEtrXvc5DuEomjxU84JoqhhzhnLr5oQVCUvgZGx6+4jaHWzy8tXbM7ed
mpO0CeIz0bDnbf80ynA++Xqi8qwkaaOglE61DVcQexjmVE4zwmacr2k2IfksGU84dDcVN7GD2ZkH
z9TT6fYwLyl1yGa/Qahut5HX/yCUsOEe1kfVCTMuRzs3E8q8ujoV3qwPoWdsxGgBzIgjwFxJAApU
Z+U5tf1637U+Ru5fnZpMsg5kHmW8sWDkImPaWl33HcsJmI6sMn69ybEcFJcjGir0XO5pJNB1PcIO
ZzT1ogqxI+/BPEWGegkzokVSnTcn3/NrHErtBS1hxIySV1HtX+wZLmvqcCJOiW5Ot2e2wgV9e/bn
Q0HyqlMnwUFbgzrdHtr/eDbZoDuTaKv6MDmTQ1adquDRCc30TMxMduy5n5Tat9ZeCbe3TDE6VB58
VDz6Yme59f3t7QKO9vdxFh3EHFanPLJ/PxDmB9D9z9ciiuU2CsXruMDEadiTRoGkvzyEy2U/JjTe
FbUMa6vqj6kqMd8sVHEMTnzt9rR1+Xih3I6QFDjfTOt1UeMcAVTzo5hyTevb09zDDAsigaHWclgz
n5xm39OQf3893r6A+/d+FrSMabt9iZDCss/k4fbszwdUeQR/23wwLuQ7YcMgm2fwZmQ1wXrt6QZ5
y8PtpZqyd7NuiTj+jy9lNUIdN9DssyBV//psvNvHcvusWtu7eDYpK/Zzqbr5FHsKcdLsihVT9JJV
in7j7aFdnrX+R6NJfIkH9FgZXhmG2tQoVdn0p7HHfc9m5xCasj/9+RCobDiZ5CfssmB+IRDCONXw
EE75sJxzCddnY8BBNGiY3h78HmgRLbX3HJoX6sqhwfbdyoPBvgPZlPn7wf/zWUnKwMqcbRcOavel
o4dFxiMPuKO5XfpgQNk4cu/TbcNdnbyItOEvRa98DZVC9+nOmu5uqx4DOSBMWr7ZLxe7gytu3TUj
GrIIWAXD0RGudVWwIV/uE2K5RWA//f3MmnxaabfXhGd9TvwBOP9yjG7H4nag+gwDqSjlE2iDgqCB
lFtOI4IdxBJCyJaz9l/O33YAqlczHV//+Q0Iz+RUYPzXTbkko3Eig//gzIKv2B4UGwL/9oGwjv/1
8wrQnuOFTHV8pJz49RHc/srb3+sm9nz68y/ntl3ufBUfi6nfIIQgN9B0fla536/isXQPsrMeLCpi
5L/km9mKvTdaSY6B+wVZL5iWniyULkVLWb0YJUk2qY8vyJ5nJCF+925yVPwWFkM+TG8qw6CfL+4W
wpwQq6rAwQUCx/HPhzFQ2JKANpAZC+co18jKcIWo6mBKmA924hFBRui7Du4ao7mS3nqvBLWbEbPQ
u1jBU4hphi0QgLqPVVc94QVjxSSA2p2xMGZs3q0CbA121LG/S8vyhyWtz2ZEsz43Miq/IXktzM9p
nBHF6ddvUV++2TIU69ThErCK9KriMj9U7vhgqrUHZnc3jMUliZj8Fphl2Fo4r7ql8lTs3hdm9k5L
ZqHm7JHplOsD0lG2PrJ/Tmu7PhN8ctehQz9EefzSWBNkLDaqhHODzMgSeWTkk4GY6Y7ahyPGJHNt
TeN9UPjPqUPwFI2Is/+dCVC2nYriMGl/ePTQRAyT359a173L1Y/RfvDnRzTbyS5k5EoHNwOaNX6n
IClIUjCuhibfxwbnRBeOat33cT1jY4X/LMG+KIMjpp7SyPtU5veTn/0Mp2SGEBNzA80Bzmo2KwjT
6Jrq7OJ7IzQYCbQnrR99dQyWUs8O8Uejqebj6u4zWbBPGIEYuAX8gKG401UDmiTt78zxcyhlR4AO
3WA2GZ0CF8QWEj4zxiT2zBtZ1y8+PjDLweJtpuyr/Cw5zl1VbIDtudm31uufW+F/7fkQ5phMCT3g
5UWM9aTy7OQX5mOTdwwhIePUMIQzm5q6T1EuobZ8cImdTgUTPpUHNvbb5LPGkjX29gvJ6GCq8bCh
hXhXysEd6jRHbdM3n1p9X9T9Nq5IwhvptKd7LviPNgEuF2AX3NTIgezRA0uZb1uPwHVktNjFE7lN
PSYRtdnCdMEDOR1sgqPXyN6+z3b2mAaTwzBb3OWTqyF7lpfFlu2U06krpjMG1l3WZxFj8/FHqa0r
soaXWcmnzAq+BELjzuQ6mitCmE0HuH7d+Pc59r7SzK9DNgwr9qR7JfRbVRWPvMsVYBxiCgjT3Zcx
hRc2tB25nPNmYpRHp0RjGWBtk8mMEWwjo+F+zF02jsQGHax+pl/TC7lLUDI4bk8ouuvJtVME98nY
vs1TeJJeOK3Dtn1TEWrKoc2OHWYBqCs+zDMVSeyDWX+2kybZl7PxRZXQYUOrYik4aooeWbVyF/oo
U+Kmh76gufkZeuvZCEu6mduBWAavMgfp2/r+OjQ2cQYDM2b6iVc6YShhPbc+RCu/GSDkpwVgJQUB
UPWKXw8yaKQtp4p+OOu2JQq4iw6TR+wC8zJYZQO0BR+IjU7Lj7zBw9eLGmIRkbZ1H2wry3rvpqAl
ELS/1myxcA6EyK/ygGwkYp3ALyJpcuNpnSWPEymwZ7S6OD/7vYOSalUXcXAwM/wvUhqndGiMi2mD
tTNLNEaDmd7XOgPQqZx968nHIFb5uurtfoMJe+Xmo9ylk/hgZxFtHd03WCLvpR1ZrBOfpzZ5oC6e
L5abXDB8sLMW+sMh1nodwAfmR34bPWXuZ2V+YSRYbefZPWvGw+sUU+rog9LTzk83V3I7M5jZ+tGw
yfCwj2RDJI5/54G2GkkaWJHbi8IihYWKgmBdm3gmZVi+wBS8Z1wDxiNz+r1JINmJDSwGzAiFTUgj
cGJCHQ2UanK4VNp8DNL5OyM1iGeEIK3nRWzY5d4nMwBalxsglJICbHHXH/qsj44FZBe6DIzpQ/8j
BaK4pQzBEmIkesMQGqQPDJPYq99aOtYXbmubZORowrD9oO0x7dSI9xJK7cEMwyecOYxEg+YjBprZ
OdiGi0K9x3RR8Cp9+OlUbYzy4pt5t41cMIoxAPQMfTB6F/PSKf3JbfKfLDFMntKeaAOWd6K0dO+/
s6T3a2ecCAjw3JNVmMc0/Zl5BFsN8HIuYmBtTNmTadcBPumT/tjtUtDj/MW0QTwXCKdBYGotCRvM
qpkJYG9EpyLcVD7Sll4T62twl2FXS6yviR6gc6FyNbPxXWoFNHXyHeZZmvtB8qgyr7iivCb7pkC1
phelM7/JyuV9TmG9RklWb2CCO5seJJm+q0hUtVz3q8JZzD5TD8wmvYP539g7r+XIkSzb/sr8AMrg
0HgNLRjUZCb5AiMzk4BDa/X1dzlYPcyq2zPT/d5mlSgEQiGCCMD9nL3Xnn/VHj/5TPg7vALDyhSt
jb6nBpPWT6QwzNl6oK9dFdFLoVf5msRfv0JXSG7jDd646S6wAwJFMgim5kgI7Ezbc4VCB04TtNMK
ZFxCD77QRbrrDecefZO7Grwkxpp/MM1qgLftvZOOe9GYhW0cC3dabj3mCc6rPE4gBBWLPq+/DXqy
9uryQOcUmWg2Xk9hb11Mjmo5D/s5HqYrC2sfly8DvfYpAbSzGZv0LDlLrDWnoE+cVjBhCvR4QAjb
xoIlBUgTX4Jli/uQQz8VO+wkO9sdfiRm8lh0lyb3bBWBiDCsi/x13xnMmQBCjxkCeukg6PbavQw0
eTv1kNJmHfbQgO5N90swWbYPVdO5k9K4jbKp26TWt4T69qpRc4tl4YIPqxI8O+hgHy1ObOSjujQL
3dag4kVxqOzCQqWmyX1MNN0kEy7+4Uc2BuU5ILkZ/hnI0KYDkFkN40Ez0wuXuXWC+/Za+raDAj5/
iPt32Z4Do7KJDyRDF6ca/GXTfKpbAIXlFK9b0FN+QPwdvYj6QOo7AfDjO+OmrQjTVx3k3JCk3h0Y
nw0Zx+QiyzszZX8ad/hJ6vSRSuWVlnm0jl3AHYH1ZoNyObV56TBRPhICSWBlm/7qLPe+qHJUUqRQ
2Wb8XhrW+0zFY1O2oCFGi6lmx1GHpxEsdx9v2yLAEw/0e83fhNNwksNOQmpaa+ANCRuwVlqILoxA
EEQA9j3gIogvVba1MxN7OcHsTjHsjDQm2HZWpaQhe66FAQLLbdDJtubRMXGZp3Z3nsbcOaFjuHEF
HPPMizWa7b6zaWSBZT5NYGDW0N17CyRNT77CWCfVVeT4q0QHQklBpdlJ+y3ve+Al+o+qbIONz98x
K8l76BwxotX134YyxyWuvM9rqk7zmp94tvJUwbwT05VbXQ8wXyCVFI9ZSpphpU2A/4TZnNopBeWP
7qo9Lbd1pegw1NTrOVVaknpRfGRKCrLc/lpI7Khrw+ZMr+XuaZwEEediQLNE4X8zqVfQdN5ALnM2
j+MtkvGpVm+Uj/kdPZER4AnikmXT16IfELUEaMUI6uRN49FOm0OvdDB6fInn7MWjlLEtU787YcFl
kjl1/Slvc1Itcm+217Hsua4USUhFIAyHU0fXgcxkFuzAFSFrKGHVdp20EsOajlLJO8xuHKjkMBCc
J1sQJFzUpxHpIg03OiPLTTQr/lorSkcVy1ApqSJHpFdkYJUMZ+DIx0faXc1K5jNphaogYqsFlZvf
F2mLx2k2IENoamJvqZk81pV70WIFSWT6aA9GTTJiMJyWRVXm0E97yHHS0Q6BmjjHcTsQasViWfva
VujDbTsQuVC70NJzNQMPg6k/+Q4JJp+3vzYiWYUKmYqDHg/8aZGm1olTHjSbydE8lhFX94BmUW3H
RC3UbXtKVTmrykGdBxXmUzuNYYB3dLe0mOc5SpRUViTAL2vWolFSC/WIyvDag+m71qZpkYm10a1n
uvGJFOyeA7+LvZNuCD6iA6eUAZtxyhzDOJVqrY+JtnTpfPZoYE9BMlgZyllf27l1crNsi0POnMua
GC0Cozs4uk3e/RKmOUJbqxhNaJE4wWQXx6R6X24sm60WckbCX6zVc/20LOr/XvvbTQa8zTYpQQsu
+6dhAeK4xW7LB9a7wvxcLJuntg2OYwE4YbZh1eEE3pdpfC2siJup2tlljxMGCRgCcAmWah8tCDIn
Ry2Wm8sCjVe8qer7pORKnKX8mUh6Wd7/t51QXxIGIhREk9qP5Z6JAwGGJ79wnLXbwHu0qvrG76dy
DUEkZM6FlE7/loVMVmYXibfEA7GKcUPZk4urbDSDg0eYRQ3af858wZiekrbWU81uAhA1hk1ajhe/
JWP6zhhojWkZ5p4BzVAU8pdt509Fq5LWwF1FhagIwNQ7Oj2dviLY90TxtDgzzGcuodE87LEEbwWF
ip05WUjsknsIIfY+6Xm5Wos2HzrEH2vGr2ZJBifhmaJvzZZjLcUT2a+/tJRP4PSoQsMY7MTkuggl
qcYSxXsKW9je6OYfNE0QjOTU8j+ikX/JMKWYC/+bZmQjm7aWP9r/Kj7+a12kdPflXzQkn8//h3PK
+QOZj+N7xMotxqkvGYnr/iHAMviubpqOr2y5/y0jMb0/fPoNWKRMsYhFuOtPMgR3eUg/DO50bNdA
7/nvyEiMvxunfF23dcsUtmHZWLvUJ/9dijWJnP7gNOoYn4l2K1egHuz53NHrw9pOrYf2uBVvYmYO
gfhlw9ynNdDpRATOPw0KKY0ebCUzuDCLD8NwOzCTkDdt9V3Q5Wzl7W9f8z/RvBjeP9tbVGOc3vh6
DF8oddVvGIvCdpzSI7H6oI2IoyN+F01W3uqugfbY+j755VUDTCKkVGczbabS4XoJGejXlIIOlda+
G9hFcA0e5kzfhkOytWDxycLbDaZznHAODQws4MyodJuVf0M8Iz1bvD4wbgFtzdcVXXeyk4imK2/V
y01ORpwW23hEUmO5qIof6jHI7lctXXT1doXtHwY4diTb89I0KkPqcOaVB1BVbVIPUS9ZlQCF2QOv
HHbqpcCfnmDLABD6YfHq/9ipiu6W2ie1g8sOV8Ou0GkqoYhRj5G8XIipIRgcuj88ttCQxwPWkcZa
rVesNzCCcQnw1smuCaEOePqNekyUwblH9R7xVO6mQ7UCXkaDl4eGbIuxP1ToFtsbS3m0mQRUPf9q
ott5tkXDQ8+CV6ep0KHyGhLCXxWV1LAZufHcChhROO256ONq9S/q5bCEdz1meUij6hGJHO4qHo1i
Olmrtx1a/cPwGIAgGzCtG7s5W8Wu4Rlkt17wxW+W/eLNK+Hu/vFR1fvh5Fi5vti3ZJvn/UHdhX1t
+f9Ib+q9iRndVd12+QC8DrKJFbORvfp61GdXb64+g4UVvCJ3T62rr5Cw+Z26r4F/55M0njzq7Npk
5s8WJTaDUM+VkaJ6N0KAi1xQO3B+IeJNh/W+uI2NR/SueGM5HNqTROHt2O1W3VQPbgTEvcY7THq9
0smFqdIMZBl6gDhjmpqf1faAGWbfB5t4fpW8h3rdJul3kjJmwsuplzBY91tCA6hDq71yKGb846ke
06MqxiE3IM6W6CxYV/dV6mW3SHWWVyMzhqBb0T4AeN9lPF3tgXoafl/HfxEmLnsnOPTVtAOkCs6w
L96AOlBiJNIPOm6Grb0tgeKFax132Fs/QurvkvtRCx5hWrVotMpXUHPA3ZwVJb7bIEvByTiwFG1M
P569Dxv33MBFrmoKeCGaEVqObmQwSaOwkXudICltP6ggAZxYpOoRRgMwTpNMe5IYWwqDhB+5FW4y
Mrdp9/OD0UR0i8tyy/SR46zb0iq7Y/S6pkO6VZZmmZg3nMT+I7z810zHBmdn9Ij/s+v4JknfoiL7
y4Xzzyf9Q3xp/cF1CTuvYQoldVT6xz8FmEI3/9B11MNcABk9I7P8unK66h4Xtoj3/105zT8ofjEx
QXtrqOd6/9aVU+g4m3/X8rLBxJzr+2hEkbvzdn+9GtWc5vMRtNFJQ/mWFujggEqc4FGT6hVEz0ON
K3Sc0WQno7HptIfEI12x6ASWi4SIQiVKnwBHrXPNQpeHjeBUwTPSY8s6+oFGyimcoZNlnfJaqR4R
/0RDLs+duS91cNsmHKL1ULfvI0lRwIHRGVFNWpuoPaxJoAokUtdiYAKLKfO5loRIpKB6rlCOu6fS
sZ9LG7p83ajOkk5zv29GVw2xnd8WeNZGQ6LbZGJnuzAElvuprdIFWFaroXCpGYU4ArTkGTwdU5sp
/HMRNkj8gzpAC2S7OH/UTboqeIbmxlh/PXi5Y1lI9ZBlbXmVZW3KaZ2RErEVI2khWf0RNUyiNS8j
VVxPs/Oy0EWXnes5cJgAYD+YmGL58MaZdai1tthkRCSvpzkhUBGI6TEgbzye5/TsZeQsrnxfuyMk
xN0VwZVFFu2mb4BMeOB6z1+LWNALdxyyv6YkiGmhyt6GqBTBR7FpY0lHXlVBP2+b68yxh3XVIPnM
VYAXacW3xuD9cMokpbY3D1tq1d/TOaMMT+6ip5TnJKfeYRKoyQR2PAjxXn5uityBeOBuqOu8ENqq
GgxUAwlsXQt/nA+Fk12ZQA/xPHY4E8bKuIStIS7jMFmMWloK8DglSOuuYzTlU3IEnYXzqUEeV3Yi
ugKrauYiv/QoyDbszWXAFda5Fp4Ls7sKML3ErfEeDpg05eiQ2KzrBg1HboqaOo1pF+alrNFTaeDP
VzLtH6aiRCvmT1eEc/mMJXBahZodXYy+5uhs53Q3AMg6DJZ5gE2cXVvRMuyoaQMMVCVXIunRWNbD
tLcqjUZ1O2OAjdDjZ+SduIF1ZTrEEgxjc0Y4YV/pKcRm5s/Py30+pYqNrunbTNX2lgc4seMdkWjs
BR/9MnmTeRFqr9smekZrSf0bX/py36we4MjsZjJsl+7v/OSEcb1vrZY4vCSfr+qBj4Wbl+8DMrJv
aD/cuQ1VrIY4DThp9vbUXZyu5jffWAk24NhkSOI0f9k21C91lFzLNkTch0v9rBm+fpiInTByKlNA
1clm583pq6vVZePXIkfMoaElWnEChAikqivC4p3jdjovt4yxLrH259NqnF0P7UTIdQ8ad1XfEVv3
BDs85AwFWh07/aiqQPbIj6Uynds0FBtTSXZwB2l4xfprM8HC3ZFbRAOvtmCES9oAJKCKozdikKVc
Usaese297HVRhqAW7g+F7zD0MBhzLxKlz1Vkqpsa0ys9hhKf/A8Ip/3JUjUpQy2G9M2y+csxFSLB
W9XMskaV5nr8amQaHJZNfk1iuBBWv61NUW85JZCrpA1EAJZ9tBkcESJUCLNtXSWMCXwlnUiMuD6l
TvyD/HI6k6qi9TftzrING9EeKqO9bwQT7Cbw7M0MpCdrHXmgszVvLfQltHL8N1N5xJqlxKf2cs7C
NyFr9GnLN9kRWlN4o7amRg2u1Uo30hyHw+S71cZQsFQuYzWRAdDdRg7sdUXJiUFgkZIIga/Y1XrO
DShJ0Lgo3UqrV87RgeGjhArNUrmh2X0w5bAjUPcg8wrVrA88V3MYhMXtkzlPzqnyvHFnFPkjbWsL
+wyK5Qx8LVYApd+ddCIlCrQjTmv6m0E6TAsm04eUTLBNSB+qr6KdLbWfudJbQD0iqdimaKatSKvM
T042cKlYVjulElr0QcvaUHkr05N4JgtNj4iRH0kQIMzgNNHD+lwjQui+1btyFyjlkFT6IMeWXK78
grjjoFMXrxRdsx9Qs8oAM2+kKgJqqiZooe/A+FaPZFCa08nojR+G64LIoCe7o5dyR6U0OFVDY1IG
pxf9Yje/QlX+rbJwSj+lNi7FXH6puU/SzygiInY850N6IHqWR4LroMld+tSMVG03cVKQ1kGBizbu
tm4WlwcU+PIA/W5XT8cKsgel1YGmP6fDrUe6J8QN65uR3g/AHPCc/OWzLzd7xInkNUHEnprI+/wa
VFfM0IP5sHwpy0JTX4c9OlepMb0PuaAzHDsmiiyT5hM4uVUx+/rJyCRd+gpjvM7RkagDNLGLzTzh
Mq4NnwlZNaNa0nCCztejaxaUMMWuaXPKynl9NdhFsk8NjXkuhHvk0LFgdk9iknQokJKi5UpUPrFy
Ber6rhxteZp8RgF6j6W75QTRZWW49WPl2R/d7qATBEjSJl+4WhCwwgmMQjlNEjvFlbB2Yr8E/oDk
VzVwwEqs4kQGh9ThWlCSjFUqtZejBIBfi2VbM3d3OvIQzLCc7JbFIg/7uqmrU14m0baEoEZoP4dc
W7vysPz6Q53KM8IDTgTLAmueT4aNa69sq72Kw1gZsAifdVRFelm0ogPf2ASf5yDC3i4OJHrKy6CX
GqO/oa49b1tLf13edznfLvvyt5tzoGv73EH8pKrkKJhE0HrHIAHcwfV/slazl35rbHrIeBZ01Lgs
SNamhJzxjRR6aF0JtyLeoLU/MsZf2zHSorNhaZs5L8eDkT/im0z0da6OzIicpAJCoCoj8zP1mwhd
iOUQl+HBIFLttOw0BBWB4cQ695HYGUP4klYwN3mipP+1a1yDEzMuojO+7GS/aKwMJRbMkC0gi1Gr
i3jwU32lJFjLNpEdmq4zj1/3LZuXR8WBVR7d/tVULQJ3iG1EP5zr1K1FULkILb9ufq6ZTnI06QN2
lROK7bKNXkfBGUt9j6VKcjnHVbG3ctcmX3tGSUgHwYpT/Sru3fnK7vxjX2rePnSzaSvr/JfMyG4S
mkmAE8ifnfD9uwkJ/acucFmLlQ4tlyiVVsvqsvHrMf9sm9uMw7rQwmT99eBlLcvd+gBPmDQK3mNZ
/O35y7ZF3LasdWOlrTUNGf3y0yvLTA43y2pFoBL+3RHtGrQSatKc0Lux2FWBnh5G1fH5uoR+3VzW
+tmKwKKqi+tye7nMft3MyG0gWwYNzVjLVS5g/CyXHENdfOBsAV9ebg/qd2RbmBqyZkBHItDXLQtP
H5Gve23nUQIgU88su6tlMbou4Z5ckQG2yoZU1RI8DVBarsiqmYWXDKHkXATNQfZJsMf4DdDmYE1o
WJ0yHGeiSlgdfXUphE9DB+lvd/32KDTdg74dyXT9fBRsHL0oj7PL2WebqxMwGFRy1dTasugyDOyf
95DyMNe4armLWUuVHZbVWf1QBIDbjJBfVidz5Of69SowSGDWuWOfwoCLkk1RMRdAM6S0sp8v/vuW
r5cMJMLZ5RWXbWNjkBXkEuTL5r89KpoiD4mQuudzdXn3zx1ZHrrclpXLo5bbn+/49VKwICucPE6b
n10VgvC31//ai8/d/rr769X/hW1Fdo7dCgr1jonQcQ4mHD3JWobW2nA21bYpzfmgD9Mj0slxPcvB
2IyiurZinfz1IeekN+fPsfT6TeGXzzSeegazhIDl0Ogxorm3TTKW35kKfzBEfyMgttrOkUG3aNZy
jOc8XBAcuc4MBDKyiZ5GG9JJFyfByUHsakUd8LgAY0TTIDDBPdTu2qJ9NAvJlcbD4TdzRaGp0j/O
g4cxhW6Rgw0DPwqiy949h3l81iKJqt0AHAYpq99ZI7OAoWt2qcaFD5FXO0zJFjgu0/Y2RoAHTB7f
ZI7Rpi5T8iTaXwEBt/x8KbVGev9itKPcOs53D28I0gHohJPbry1AgNMoXk3aPKsenPHYMdAGgDST
oHt0oQRk/FwOBA2dEC3mqxTtRVG0Hac++RJ5bX4dRT+H6T31g30MfAfFhdbvQpLZ2x5ci2tGR6ti
QgrU7xSa5t5sS8iwYcufCnFTE3Y/HRBKdNhtPNhUJGKHZN+amVtXt9801/mJEr92VAEjm7i28lSE
+NN9QrCuCaCiplHflKRpWakDJNZ8T4L0zqc08dxn7zo5bh1DrpupS98yuE16VScbkyDhanKB7tBi
XrFWr1N4+lAEu3IdOq8zhumNlfsNdsMUgW1qhaT6jA0QnnY/1hS2M0cDLeum0BUsf4+69k2fG2Id
6vC5Gf34nGjk1FA4aTcl08dtLvq9hgVuNWb2dqyJMKWzjxLT9N5ijnRoTTr7b/XE/ESS6BjxFLhG
wIhEu8ApHE4Zo9UcTdV+bIPToOfhKipH8zCE4sEbSH410+IIbcy6l5b3gCD6mtggZu8qwBZwxE3X
xHsU1QNdcW3rU85AoxSke+n4e22oym2YdVfIzoKfxJVe8a/Cjk/5thnqYh1JTnCEYTTrOeI0KRlb
YcXYxEU8723CSm2i031Z60fQHvVJd+MrvZ+mG3/ScN8SzVpW1mpsOF6FCApwxs6+J+1cFGmDW2zi
4Oxm7EzGQjcebo0YQn1oYelsaZOo4RbO+fE4lN80y+O02he0QkucVZa3trPQYkzU2hcPJj3Olqha
GX4Sny2jN/dV796rYMtJR3Yogn1uJ98r0363G/ve8nT9e9kU30pOUeupRxLvEcC2Hsa5VvBU9K/6
RTYY4V2Ct1eWUdQ8Cu14qiRu9XhNT8FyoHgNibhz8ODdTvmHPhNhOjXOmTMrDd6Ic9+je1XpfnJf
l8WxCkeLApb2cxbimZSGXRpFB79EHuXQ+F7DfG73ZK2Ss540iKf65mcAZnUTWP6D7SIxr84dWrS9
ZRUFXdYKEURHqlGhQQB0oKyGuQ2JK8sY5nnbAe/kKusDguTI0R2C7heD3FgZ5YZNwMkJMX2zhQ76
GbOXNf4p86JxhxX1uiKdbOuEyWuR6FwDQIs2EcYuE+Pwxq0YhLbUfQziCQDQBd+ygJyFmtwYDIYH
EhseSlfDwoaDJXJtf9tW1jnR3epOGy0TbMmAzy9pfg6t3+wDzlFrfcpgmrTMcQHhrSBNXOfxcBv2
poPsZj8U3uPQJVSlnLzdeIb+E83W2Z6QMEHgeJtRhlkeVlQgRDQEOb52OWlm8MifzdqmXa5P+W7q
+aKN575PP0oJlRnAjovDbwX9msO3fKNMwWfqCW6CiPUClRSQbfEoImQATUGSTEFaRzFHKfTWEU+W
ZWYPmePtfN/feEJ0t6l71ZgZeOcive9pY5JF5VjbIcTZjdsSfjzJoSUOL8Lu55Ie5VsXDq+jh+5z
Hp7aMD1RvyLxrUkffNk/aYBJVpmRwI+JzpM23uSG897nuzblVEM+zsnvHVO1glaYobzNqH/AytI3
g+g/PJEfkgjPM6wAEvNmDj+JWI9SJrBH9QWRIpXsUiQ70ejjnE2AbWsCsFkH7G9Tmrmx8RkfbcZO
vpfD1ksLMjG6fj8kGP4U8I8OkjxA5d0Q+uN3l5TEgK3pg5gqpQXnMBc/p5z8oVh+h3STb2xYZvSR
+veuaVHQ+yW/i4TOYCSw2PWwnl97EijWQYlKkDpUWfTrxums67CR8MzRhenT5CE1WDst1kM/cxLF
23qx7MucBde4/SlfD4XcW0H3YpnJqWA2vAM6ee4cx7kWeXSpdULyQt/qd6jfgO3xZ4uzFvwdeMxN
R3mYsO7yrkKfw1W42iqAGmJVc4v2+1sRxSXtQpUu6xggrhk0rgYAeis5JHeOLGzsh9RIIuLCDUvH
9KuGaOkzYUBANzXjl1HchjZlKGyI2AORQGXas5MY5+atjOIna9beWl9iJQQ9uwaAmRyZrl5PQU5O
cRjdmL24WJHI96R5ZjncvBlAbe4jhOu1cTsr2n3YhoJeMSfjKKh2XW8+tRCsV13EdZkCwr2lmU9u
wAkykaV+V4Z5t6/z2KTMo91bhZi3WefTwishlLYZBBoiGBC/0raLfGTIbXOb1NxAu8sBMV9JPbsd
C51iNX+yzHWPE5km8JxTaytc96zlYXQsitI+WHW6Q+DpB2lyw8ivxV7qPpVJfaZTfOvKqjkXvfVu
0TYWZX0ipl4iLZyM7Qh9aoxib+t0WQI0TM8Psg1+iGh87Ga+RxKUiKgM4BZyHcMV4DcZQlZGsL1x
L2wY2WF8PSPhNzQAl3rkdtuyAVksiFqy+vwdWWexs6t6wD+Gu8RvemIKvLcg7iVFVIaApt/c6BPQ
07E0173pgtcnm9Auwl/MOajdW2Hnf6u1/J5go36FihvHmU7LX56IygFp76YnI5YMn3RSJRPD3JXd
gDuGgmDEr64mcL60bECGU8SP3cIFbYjpkcneQ2E0ydVAYtCARSXTchqlln+J1DRkzu5tZp04vvqN
8JL5MpnlHXhqcdbaflXm2hkPrb8SdUkP3zUAQ89VCU29ptbskRkZkjQ+h9B/amjGlMSjKkgY3brM
CLXvmksFrmHutU6sCSdEAgghnfLbUPruzSR3RLv6r5yOMGgwmN+V6DG3aTeKawjU51rXT77PFVyK
cORKm5PjBHYBhsbWJZvhWBjTfWnhjgF6k211DSs0NXDCGGRp0Qwo6oPlxPFOdAcgG9swzwBON8mH
ayM67oC1b/QOm3Zs/ZTQQYiY6LRdyNCKxq8+3gzjsE0GfHMOiXVoBbdO2h3LQY8gDIv5YHJq4ITo
63eEvF5FSWXczJ59dCxqu7DhtwyTwFT3CQLNQEeY3lwnVlQz9xpBGvYUKH2XCEMNgv++b2GlS7h/
g6jjvemg928JcIRatCFFAjyXIZ0dOlOiLMR750A3As2Nth3t+AYgwFWMEoKBFkyhBnuT2GVcXxlG
Bgc7K+9N5wFpgHgMwGQO4dCQNIKD3cSQX0G97Smcd63xbBkM7gG83WWh/a00mw0FvDsMPBnzPqLH
0SwD4Gj8AAb7fF8YWo+22dRWOt/4FCHKFSQ+rWIQQ+l47rsEiLsLK8Ua7zsHl5+GpHbjjidXEfms
zLhtaXSuW338YefeBPxjkOTCskkLcFiTCvzsuWpeEBjbwcyxVAURbR+teYWFITeiRF3ulrhoJ/pi
0lhlJKKscxBHKCjSxymrIUrJ7KeZg0TJMtdhPobIXkhNRyxnULb7ZURZu6vsYNy0SXeSk38A0G9v
ME1TtIyIjhVBBWsT79E29UHzlkAa4i7e0Vu8pA7vnBZ2qbzlXBvMG73jojVaybaUpMkkKqA8lt1r
x7kfppTE4Jg4L6DKgJC33jYoUEyIuntzxvYRStudRfw4nHBqDKKO1sG8rRsMbeY0vk2AAbhM+996
iAWUy1HdlRVpB3PJdC2ayKrqhi2FtLPrmRG/1IySPgWgzPOPSa2pT4mnyY5vgnLvgusfgDacinMv
5bstUQcSiQMAzXge4uGjnrkq2aO9c8L+FwrG6yxRf0CHqIkIpx8GkHWa1dNu8Isnr+L6MWX+t2QW
+9Ltf5Gb92Tg5S5Ca8+w/i3A8nIk+Rnhu+/c600Oz2N8TAjgdIiaObV2B3ndnjb5vLNRRq9sjx9k
MapwZnO8FCh6i0BJut03YwYYVg6hv51LEJCSdMLnMFMiorAQV7jy4a06FR4s5I3xPtw4M+jIaM6e
dOx4HR7XFX8ycwNh/Ya5i+JFaOeWMSlnYZ9yjd52z3NuFtfMUowkQCM/85WVU0BWQG3tpqj9Qd/2
I+pmdReFx9Dg0HasJ84SPyuaZ7syM/eiDyt+GJGxan3O2oHtbbg+h1e9BvLXD71NTGed3DdaC74N
wUKrnp1Q73cb0vS8e349qJ8QZw1BvZo8GnrEmOhzNK/czH4pSOUjNGudJ4278eW7W5MKDUMaUT2i
n5F2NThnl/rITHYacBR8c8VHRIDnOoJjG8npHZssaqSeUDas5itf7/ODiOoOCt86qbTvXTiqdG+4
sUH3zWzNh9rob81cu/OEvPFj/krIRCilZsMP05/3Vcv1iYl81ZkkKUoCdFziO/Hd7giA9qjjKISj
FjFDjsJb3yjEPkKVsmEWyghAeePJ5MFL1FpUmDmrTcJYq9w6M8WLJgxG792Y84UEXCItvSW51Ubx
H9K7iSbA+PpUdCsJmP0qocIgbQ0SgTu8mVXz4hH5m83YxSQRkat0iJ8n8RYZ4gWZC8liCuCZT1yd
4cXKXhAfQoxkCobHGJ2LAQ7rXIKZGK0uwBeJvg66DNWnBOGNnx7SRq+ue1zhVtc9SdD8l3o4pViP
V71hvBeQHUlh6budxjSeteF+KiHAtDrBgEnyQdIvjclKPwVuHu4aE7Nd5IKA8c1h4hOBe8haQSUR
J2iqFQVAlPuR2Klu+PBJeFk74mmwibAileBVs59c1+EqZyJFs/DKBSmzRfpEK7fjDEC+E73UNJYo
oPJjVLrXdqkj2i1CcZWTsOd2jFRRNjFySCSB6qVci4YziA7CI/Oa20ijKVglFqeH+NZX9IdOf4dk
AxqdXcCXyZmPfY5MDyE4PXPUlAyR9Iuao6LVClYCDCs/SD4Searfug6spKOLXawZxjqERYL+COBe
6d3KVgfJhTGPbJkSvpIP3bv+aLPiQ2lK7Eze9LgAVsxUiNJYNZV8jgbfQ5RGiLpMGZ2TCymJf+nw
DF9c+YNYqFsyIewj0i5rlTHuBOmKMakyL3qjPTUTKvoRTuGmV/Cp5yzAnMNUgJMxkQqijX5ofSh3
pHGNzO6BxZSwp8XFLOc7N+TwzLam+juJJPbXQ2/yGVO+wL4yasbRHC16RHCmKw2gxBDbdRAHg3gp
YoiqPvIX1JZl7IAYN92HiAL0yrMu2MHiVRooPFh0Sz1uWNlDcuvatE+RWVTN8OhM8SOk9vtxlHcQ
eY+yLa/bJtvVJJokxkvBRwhQd7nVjzJisjFot409c3hpV6PEppfP7k5NTOeuWPHDZUAbihszCd+I
r3qaDTRl5tztu7j6iCNX6RmrU5+13s7Wnjx/OpS2fuk7BOO17PsVoVxybVfOqzX3dwZ/LTPAjs9w
MLIevHl+hKwdH8QLTQUzZYDIrHQN+TzbtRlHTG3lAGeJe20htku9fp1d99XJcPDzFesi++ga/9Xs
uvc8fx8aDLk5DY5MD55oIyGQBNfj5B8GO5vO5UcYJQ+pXTzmvTmvqVgi2s3dd5/jmfwu8FgMsFez
5JQUVxP80LZ4S+P6WNfuA6gVUN4phYLxaE35JjXKB9uOz3Wjf3NF8zC42Q6Tso/LLrjzxpnKcl9/
JF5y54fPA7myRqNdRW1M9lL6o9TpKtWudk61bodkxF3rYQQYu8e0Yzd+uTFE9Q2/VznLl6RtfhGb
RXg6UqayhHzYepcCmSS24JtAIFjQzIvb2x+2yJo1WESKVYZ53fdGsaaHRhWJkTbAy9aVp6D9ZlrN
IQq/I5wHn95Od5rKX3B1FGjyfpaf/Mb/kBT/L5Iis7H/VdCHO5Uyzlv+F0Wf+HzWn4o+D+k60ESk
28QewpVyvlJEfOsP3fIM/vOFrkISUX7/iVQ00foZ1Jh8B+Ge0tsBdPxTC2/wgj41QyCMCGV00/+3
UkSErrijv3FJhRAElZgWej5bWAgPFXHxN3m5nOqhI4m4PuZ232xk1Ph7r54eqxnenArzcAxH2+Zk
KRLdhIt2zJRLzisZTCDbquZLlBi7ySVa2nfAAAh72ufVZQT1fIcI7knEKfnng9gUlkc1mEg4fK6e
B4ORSwBZpsdMcLWy2n3VFRCRjfoltaps1zD+WMMhqjZdDeSh/ubdwK5P9m7NZLrJWsYa3+m3zTuq
DP0aH/wx7jV/PdoEORDFdDX7/4+wM2uOU+m27S8iAkggk9fqS6VS31kvhGTZ9F3S8+vvoHzO3fvT
d2LvF4VlyWWKAnLlWnOOSZjrSMWkqrzZpDVUANWZe1WUPtwXDqLOP+rM6Q7s1J7I0gNHDAJvXZpY
wnpHVeyx7H3Yu1ijcNwRBtv9aimej11YHbIIlA0r7SqrCC5LEG6sIEN8VDkvoKsJmxk1ORUDDNqR
otRCy40xrPLVcKun5mBapQl4CT1x3A+HxBu/GnDV7Ksh2xtLXjNR1YqJzy5dTDr49Lz1YIlwE/bI
8xlx73KLB00RL09YQ82HzgtwaEuI4sp5n1JXHP4mUf0/DAjWf18gjoN61OUq4ZojUPE/L5BkUrov
+6o6VsJ/MltyKS5fMkUas+thjgynzgdk2LEF4qAcuE/zkkFzOZn/fCzfxaeoncgaNYXjmJ6SlvlN
fGobrJuMGarjJTkgroof2K0cfYDzcQfg/tnwmX472b+dgW/QUW4RRwob24pFLKlFGtB/ngEA0Bbz
Fi874jG/NmsIIVzYAcyGCC1N29pURgZZZsmA1qzSqLaMBmpXMLR4EpV3rMv55Z/Pg239103rSAcT
jeVxwzI/WDwjf7tpE9NuBuLjsiPdBHrdiGmJ7cajNQ2MjMoS5H4HaN9bhlT0y09Dkc0MJhipkQ6w
HgVEq3Dwf/WofyjU2L/5Zba/vJQX0A4WFGpNkDz+80GLb0aWy2l0HcujMleOJ79Lh0PugBj1Bgft
a8TnzXRo0a1v295AwUMSyMaUbgzqrv7hWeQT1CH3YRyYHmgjs9wS5FZ75N8JvzXQwZX33pINF9fP
WUCTeiRhBm9wYKf+OquTz7ZkKEGERnpFrg8hZMb0CRvopnaXE2HHX6MxtrvARYLlRvaDreqWppL/
9C/veLkw/vPZyoeE5lrRevIdNNv/+TGNKXQXttAwW1sos+zRye2M8304PEdqtq8F0xO8BISj2k6y
6BrpfRiA/LPZo9E9QGGpxLjSPTWU9KBSmNrdxZ2AZwDB0x79p35J40mCGyiH/dareAj4VUd+ZxZ8
EDvNJrWr0ys3tUxgot1HXSKg1QZ8jBJVHIF6y/h66/TBv90vLE7f3rZrmkpKx5Q+X+W3+yWzGsmo
RSTHJWynJLmAUz7f6iD7BOjZ7evfBViFwrYMJg9TA13O1Vu9lU047/wGF+bosT0PvXVuuc7Nv3wk
/9exWTi/8FlhMnPsb94vzU5OtAyRjvV0MHUqr+asfCsVEUN14z1VBprtmZDTy3Jg96a7Aum5Ip6k
oajt4N/1W6NdbvPOfm8k7NaZoTjcmnsuS7AZfa3WZYud0pr1b9cxFerOp9kHC4eoWrl3dWjpg2Ez
5CwRSNMjzO8QxBFCSBoF0pH8Kk7i95is4fM/v23rvx9hLoR3y/Itz/OlZ35b5dMwGeLQq5Lj7KE4
dLPkjqBMH0BEC6x3hhdSC2bQLf4ScfIDvpknhDJWHT0kuYNYBOnJ6l8O6du64vguh4GRgCY1pYfp
fDskJzaYJBGBeowCxoWo+m6RgTt7nRfHIpPOMWoVmT+9ebJ9BKqt1AQ8Dca6ya1/O5LlNvzbbXo5
EteyuRyUNAE4fLtemdN4hja4TVtcSa7z1UQjVTXW3l2cDMMaBt8qnaLwagaFHDIBK8uoOrA9xCMw
wBESrXzOFER3OkTeziVjpYT28M9n6+JJ/K9jFIDjPVY+nibL2fzbE78jQVp75cijpHFvoPr7gA3S
jeOXL4atmnf0TXNo5ozh6uBQRZ+yR8WM9dy8ceP8hoLyC2M0A8kKBImfPI5ESZh6QDyhkOkThrIJ
YlJtSt8ptmrOUZzZ9B46dsE4PBpQxVR7CkSYIdm5/PM7s74tC8vZt3zFmr4k7Xnm9zuSOWYa124b
H01nWpx3LbODfjrFeB43bcOGWzBGK2xUjS30pMWcmmwDMeVX7mJxsyVy6gIyd2L8yz3jfqs2lgMj
3JgTLpSgFl8MN38/5X1IzOUcQNweEn+PPDdZEbScsNZPT64JtG1M0mEdp/ODCgRiUuB5jMdiiDga
iUGXU4TCN9KycDfNGBhHRJMkgQt5dGysKnPW7GbUbp4csluzz+ud7L2QjruyVsrwDkDEuicxmtbS
wDQ+yrw6uqJv1tnUfo3pJRMaoSyApuvBwYNTujlmjjLaTSX0z7ZMjXVtR/CDykFfI5v5CnowJGnX
3RREi92SPQ06PT3UbtV+QAE8k1jNqd6WbZQdfNRwdGSQa6R0sknswmi6yLMCDuT+nz98uVy23y5r
l4uZYe/i/TW9b49jytVgAPhjHJxlLjJgNslqWOTzzBvPgALfiby/D5aoNRUwmq5rle3mvK52nsXA
1wrtfaPRSfjp6B4lemaXBDdgZeZmYn561GXxqxROvfOc8DVYbBjcz2od+gBySNXC3OcP8VG1KKuC
NPAJqaluq147P6rgSQabhp3TNUyFbKdn/y0JMUQmml4rsqPgOPWivJobFPAResUMbAm10/J8GE9Q
D4GxDL+HhoQcl/hSAGtIGT2T4c0Al87mXv4gGOyWCc601or9goCKGjZ+SDqUQJNsRAwzAx0R39we
LAWQpvKMfoOT5N0NDfu+gK/NEberWoMfM8qEGLqRzBq0vv/8AVnf1ktuAmVy/Zvs3KhVve8fkOkX
bdlknCW8/XgSi+Y2hfR+qDC7EO047RPMnOVAe65WNH1hATzRFcOjr8r7yMV7mEn7nBqL5D91mhW2
pnb7L0f4rci6HCHrOPWGrfj6fVMQE+ktAqOJ/9TC9dA/5kFIl95kbVeKM85ttoJJtRvo8+3gxNIr
rcv3KaZMlpPArQxCwZnltJIzG7B/OTr6Bd8ucDRDUtlsHVys7erbBT4RRdjQF+Mq07azj2PIy2E3
vGeJTHcBWZfrahymE2lp06nIY7F2k0M+J/bqz6IX1eHmnw9I/NnR/+c9p/C8SyRubKU4tG9VaaYr
w6ZrGSCpzWzYOk36kDPKYOx7LPrCeONHuzaKi2syC6J9Xv3y6ZJ9iPKHhfx0VQqhf3ZqKVWj/DAA
YcOg/ItypjsFciDAJPCyXRQvBlfYYUNU001c8ssyhE/r3pqZeGcvYYfotY9aWuNjeKclzHHIg9WR
j/KcjM1XWZXJ2UuYwTUtsGi75D4PMTxIzuQuCkO1nn1kV56OP3USRdejy1wgLTVzlYQqGDHElUjk
XUeFcRX5HGfPiLJx1E+TdjCMEkcjoRWjf6iL8NRlvFTil83OdRhBJ2b44HuzOpYRiz+yL2byQR7j
/QkGpEkzmX5985uPu8Ef3IudPakv0BoALjPNm0K33CoankU09wdTMHzPlXsqw9jayMhJnmz1g5Md
nUUxPAQmYio5gLAM2zRdo+JnemQp69qrWjgfBFcDRsx2XdPgjiz0JgYebaNNqjQWPecdKsZ8L0Z3
5UhaEu48wT4bIhehN52LcEriPcq3H9IyxlMMk2o1LBw1tk0FABrnR144LrUe4H+yxKvU8M7zqMZT
rpjV16y+wFQ9ViyIqGDog2hf6sB7m+19SiK4xtlwbHP7N+5C+6HLkg85TwN9oMnYK6RstNmXNcRT
e28QzuaNh+BNbhn+2UrcYzO0wU02o3Vrix6VxzjwSap+Z/uJfSCKotroiIDKSvoDEYJjvUbBEt1V
dl5vhAPH13YYOFqdvWckPrGIdsZxdhKgbmRK4IaQL6FF5PpUFTfNMBqEHwjyJdBvYwvwfigceesk
LJCqA+faeFgUIyerdkQqpNf0gGgl15kGojrqJ7bN2Bm6lL4uTP+VZYAyCGAYr6OibI+eHr4G2Xf7
0PBQrbsIBQm9DsEPVLc0L86O24SbWDYnMaaQaacBJc4CplzuaY9wqb622kVIxjTMlu4mq7yTg39z
Gw8NpJRG7m1Hn8lxjc6px0TaTlJkaoWxsaw2XYcuXk2nysnSIgUXffAC1B+pU7uR9L2yMzbJGBPv
F+QhSMD6bu6W/8KT1zIrzXuztk5Rz7axtdGvLEW3LoJd4nfzpraYfSoP6EpaWHu2OPaxBCC5QTmw
DY2ZzpvGlqpkZ2+1FCNQMcQc9FxemQPJLVnY6TolEe8uI+4cgy7Ll1AvZV/H9+hSmMamgNOC0uzP
vjVZL0CgmSTZz7YRji92g93OaQAL2hRMGyNilkqUub0rvWafBmFw3Rkx+zHl7TJBhmw6PvbF5J2p
gaokDw7kGc4k9Tm3YLtDYiN/9iZuudkJ3MWgGZ7lctCEmN3CvVMLyQZNikQA7bFL3qViRskcMcP1
IweLPEoTZnQ39vTTy63NVNfWOe1hVzhJibHfAUpoJAV2zAIqAs7ScB/P/ZNDonlUJsl1PwoHKQpL
uW9Gh5aM5azwzOveGs+BN7Rbm1ALdIrdxlreeKnzgfmx0lsn6cYXVbXpNkjm59Syr6kfobHnhb5V
NgeXhnHwGrXzizGb/koaDE9m1KSL4Bosaezu82EWLws0EL1F1J96wS6X1TCOkHZwW+2qxi2uPYHK
Tcap80qEm7cRqG5Okx1i1DYa80dN5gxuJe+u8WdG+TbOpkbRn7CYOcQp7ADLsoe1Naqf5SD6TRGi
vTMSQhdp+jzo0PIfPQOqgp4S+2S5yXuVteGeSq2llLyZyKuj0GDrX89vjubRU3c9cTaIaXTwK+/p
GrBr/LLLukGbIbqjaIz+Np6hdma5f9+Th8fVhyqLbTY7nCI8kGxhbYoJWWBUHFwZPeXDqG9NROMb
JxYF+3FR7dPhLINbPsrsCJb8kxR7lwalRcx7x3OIGb0gG9p8syhkcrdtiHmLo3NeZKcstvdzVt+7
WMtXpRYG6i135Fnf9GudNA2Ma0ZgMfp0PXwUpfOCr6k4p0B+N7gk0DIhL45RlVZ0xm8urzo2JMGa
sQq26TjorYlqY+dY786oeVYNpL6Rtby3JzSQfWFW57mxj0LkzqZFPQ7gOL+qbP8KITiXeI9GXzHv
31XRaU4SfV9P+KhVI65mhrB7cFyPOvcShJhMK3NfL6P2ZNzMpfdAurt1G9EOlx1cKaYU2dUwA82P
Bepqyy/NQxj2DdIkJsNDRvntwXPJvOw0xVCnXJquSFjQcxb1dB5K/ZyhJwrgfb5l3UeLvnjNjmWJ
00xvECd32MH5gGPIxUPuIrDTmd7xvBj+zKnbIrkttXtdeF5yPSxBvTEGCkK/HV6G6GlEgCQV5qV4
jH5TRiJJ86etj7j+mBjldihyhY/zUBDKfoBGw+x+Jhowst9mX1pLmiATtAixeFtvrZwSUPis0cgW
W7aRXXvwi/RUqSc/YvfgT1hxjQbCasxyi+cYzUOicGK2o9z2FeGnIu/0ySSLz4shJAdoC1AUVOJg
NSBYhlRaO39Wz+nof6FzKs6+E+GapcnVoYtaQyeE6xJMp3kgk8aAWmiCX2QX7qLp1d269MLxllQZ
RP44WPP+d9MCgk1n4yFzdLRtcmYokGTrTQYaFs1NeqUbF3HQSBq6TGZMaX65l8xwVkxTop3KS8w6
5lAd/US/qHh4H4zXMfdgF8UeLeJpXavAfUyXgQfP8SN3AZ52n8rQ1cFzNZARAv1UykMj+F07RHFh
51ul4se4o83ILUcwN49kEgPyZawzY2mv9l6KPyHG08RKPE75rUH/e8XOj7aThpiQ1btJFR5daAYk
jfeC1x4dQQNm0pqDe1kTjpXD0vVaw1gHI1a8aQx3HWNvIdEXaGonFI7kJTvuIyU1YgBvuO4gz4Zx
rhBgzx1tmOxz2gZF91mRqAW0l754I36EeFDWY5AdlJMSGM+mDZTwGx5mpKksA8cBQDnexEVNLIoM
wQ2cYiOgbLMXDSIpU/ks92k8IySfYd7qqfBXY0pCEVMB+KS2SaCstTVHCKk9IsrqdSC0mvU0jTdV
xtIch/bTML/ZSGC3aQi/1RFIw60U/uso83Y71NNXNYiR9q33RezBC15TorcI5t0GRrIzFOVE0LX4
j0rI3OaPOBJoFVBuZLrZJ7HL8z3IqtUQYaOwx2vTx5g9D8ab05Z83NMHe3umzjUhCg3b7Ww8qgJm
QJSm6C8KNAyBaJ4jNnCUFQQoULb3vVFu0DJ8Wp44SQ+9FQDwngZMdO7RB2OdwYGDrbupI1zoiY/T
2DtppNV47rG7jsYt1Hd/ruTaIONGSpS/KRaqFbxwF+VgcDcEMHP6NlknbQZieF4kc3T+SQNGlQy0
nzQ0opVXIxunLpLX2dIM8iv7g4SVcz0ZCCTTkuim7KddTCc/vJ483KXFompH0kul0KU3Lb4nlmtt
km7/CQT+AWjUY+VpVNjVc0u/gVwimhy1zybdKW50Ct+/IDHWD3nwERpVr4KM22Wo8dS39iZHWzXP
3TORw/GKXiIEgSBla2L4Ry+FJ/AOJKm4R3p3iHgUbLwUpVKydANN0M17XUWPlcYCMAWuPjMC5Jao
R2Mzzfqd4oglu3fTjRf5z15ssnSiyf7LdX4xuqoCnHacL6arxen3lx398u2fL4tVNZY0T1f95Y9D
0G9b5X5cXupvhnaoRP/7O5d/ONUm8gm2cZfv/vwiylbUK6N5/efby0v89b8MqUJMTxw0TFqj55kz
JPuqzvko/vOV7bay0eIsR/w/Lzs1GAAygS1u+cvLcV7+9Odf/vmlv71K6NuPxZxkOOEWz+/lMEw3
NinkoRf99c+/Hd/fXvLb73w7cd9PzZ/XWc5e2BXPfkMzagrPoct23WnN/Og2TX/LVPjQJ6gDBjl+
+BD+qVW7/WhgCawUaeqGlt1+QlEEsgUBn8sT7QJ4BsbSD3dCUeCjp3vLIxDEafzRpwXUftqgDaqb
NcpU7aSkJLQwddrR41Lv1NZsCUCKAbrChelfwwgimASoUptDcGzaqGBpI9UjzmuUP2nVrCzR35lz
qimtjPyogwgkTlVcl8zeCbu99lSe3wn/OHoq3RaCLRgbkGirIpQznm3+biI/fEjMT4wO7IHTWB3Q
Q5aw1Zxxhz+qoD43xvkDZfl9OkbA5XApmggqsSysa7p9G4FIdAOh+5y5yXDMrHJaAVU/JVrca2yu
GxfcAIbB6xbOSxVnJl6ZWa7JaGQrhdd270m9jxzvKeBaOZsTil4XXHnj9NFeGXed3dUb3vUGdkO2
GirJgFwcQtcgYAwQC7TKsHSgzBlSMu3ipBGbxnSzwyPqZHeZ+RjT6t7oWf4ETAc/GyyEaCDbeMPR
49IBG/OVUbPZANe9Nhp2llvhUllEe5BUzwgnxFraANTGotNnGhPUPVDKyty4ycfavzXUsc6HM32N
DxNHXml2BKwR6Z437IOigZgL2T4nIlDXkZ/vYs3ZE/70o7L8O5dp0l5jYVq1ubHrh7bbUCrqbdAl
MT3a9L4SoD7J3JOHMZjunIwHKrnop8gud72nb4bCzY5FMDDHEq92D1eNyLnoqpZpydHSThdJc63Z
Ud8qoMdhfSPNIL52JuGuLK761Viqeh/kDhZKcNbjPCX8W+JIeIDiJRyDtZjMZ1jd+BJmIz7MebmL
ippJzsJSSDNEnPQe4G8QKoDvavYmfVQdLY+ISeaEH0YWJGrnHWsgWGG4NaYB5GGpFz3D66Fy49rB
SxZsXELlD5UVf6UjYSU5+SQBCXyY9QfrYLWeuokEXCCstfyHS6yfjAOoqdUdb60550wTCubKN0YC
ES+Wv5oMgYsRLB4LQrrXiet2B3TN22zYFpVvbwKj48zU9dGKx1Phc2EpEt4f5fjlmI155B9h3hrz
dJN35XYqvXeMPMNJy89kftRwlQ71jHE8Fg3UnXXVxxpXBGEQCEk/XIdKksjl26wIntLQ+WKK5Gg5
E1I4HVPXuAqiBdsHDuSAGN9YRw4quipUDHRx9aLr9VF+peXbiLNlrwQCyLbwArpG9a1ISLCicwTK
ME1RY5bbSDMRMF3MtrFGuzfVGoxCaW2h7CuT1lkBZiBHxKDttNiR2vNqN02+HjMaSYzpnpomvV/G
A1M3ABSUXrwTcfOUEuntup+w7Uh5now7PaNrifIwWktRAMieYOKZ5thuCea+1VkzrTMbjS++FetQ
1+570UkeGk4YkpuJLUzGaEbsAUOeqNo3K41OrbTGfSfmLxNjECXzo10N+/h3F4TWehxBdXV+gw3Z
+s0FiAF/zKghEufFksMuoM7fgzDMt50hp50v0Ge383QIhM0FiBQlyghgEjT42SZHq3pCWV/YGSy+
T2qMsQ3jU5k5VzO69HXc+ngc2L+ENmFBRQK6ppteMpdUnzR+8U2Eqzb+exigGBoT61zKcd/P9pXt
+HRRnf7oTvGTERt6zUwxxMUYGMxznHyvv9wYCFYJBxuZ0rwpEpR9Ri7ktssJhaFtIerkd26oe9XC
Gm2DxUc+O9v4ocnrepfVxDOXU3afp/l5cm1zy7BASOurFcLeYmC9zsP61Z/yixMXH/KQP1UEUhBK
kqiNAVaFSwmH2ThXu0Ea2U6WM/UM4e/aoZmw+DAt/pt0aso7FGvh2TBvYjN5qSrUpkIMHwGyCbAY
YJ2nbmJ0PYcvSer8suspIKqS+naevaukoKTAByofRBvtJAkE40BSVS3FdcMdEGnjs0l4PgzyzdAF
GxZtl+e+JZnFdV+kBRK8fp9Ms14LGx0+gSfHsDHuzDqu98oy8ZyijqcMr+GJMzuLAt3tjUK94GCK
T7WZ//Ao9OrWtHc26TRoWGiXDaP3RJgWZg7hId9X1Jk1qheCbMu4JCXUH9jP5sxJy2Q8mEmP2wbh
atwFH5GDoDcV5E50WUmsn/tOgkuy89uU0Yfc0xR96602PqW+/csb+V3U18is2STGAZm7VYLoesG4
q5grM/LdaavsogbpJKpDbhMSxX5DxViGcdkXu15etcESmhBEJW6cXU0mA366FAJXgDDYGsC8BHX7
YHv0NGone2qQmuOZJ/yB/DTTjBGH9/qYJQTB6mjZ4jWNfbVQACqffb3qUpLZCUPeCg8XSOxQ8bNU
XZkNUSpJTKqcoWOwbYXcGGafEVYa/g7kfESoIveUIjyWBybbc6MX6aqD6pdu4mrpUA1OkJMHwcIJ
cO00JvmhDPtjBbrfAeLKgxPLlLcpUoR4bho/BzQyYZgQFwTk5Q5g+1NREBPYLJin0qSbx+N78Pq1
UQNJl6G4MvAEr/oldtDz262bg1RNAWD1y01q4v3b8j9OsOn2zFtj+m14BlR4SJMo58QmxbqzDGoa
on+3JkmYW3xRI8ahtWYMsyoY013X4a8iBkRDIIzaJnYVb+kJPSRdofadVU14lh7nUhRf9MWzGgcw
MovqamZA+xqm4WvntLC2EximhVWfjJExelEdg5nEn1pnexcL9G2GlbmGo37iJvrC56eYi6TiaiqQ
gdfCvjGGPNoGIYkEY2+/hVa8U1cAfR0s27ycbKr3vBnHLQa0JakB37T0jjrBZQKeakHZoPNHUr9T
yaGt+uSKTN3S2xB6JE++nZynKPcBrE4PY7BHPUdsq9Z7LyGRkWkBi8S7HQ/BKt/G1cTpsboKpBUj
odYnBE3AKMgq56X28TOUzUsdMc6GDPvaVaO9M+bbzgkE+qX2bEaUJE7enpHwncxQ3BkNrjc9SPxY
0a3H7U8QineTuD1WH3dJ2l36nU3zGnT4NUp8D87ogPwfWRpr9mNcIxbZTuO8dRtEawS99VdWeF3i
l2JOkKyV4ecb+v4Ps3XXaqJAHBzSyAd84lSnYNMnHE5XycNM/DL6QGfbj9CYpD8vpXh9E5hVdHbz
4aGzenqfJf1IJu+WcTu2/uOFxgajoLuidUtTuojJJEwquil//rLrGa9rxEG2LBksZbj5csOoWGIr
8Rzizdx1oQFtogHwmw+YJdoZE3+Hm54NLJv5gwfW7kK1unyRoTEiv6N0SsAvXL54QDA2kSQty+3M
Ds8cXxqgPXI24QgWUKjLbglxEgGOL2lDlDMoFtvKgjbSxKfBe27jiDmBkc0/UOduU9HJg7Xw7apR
o0AT5fVfOXt/xcixXHlsHeAdXP6OMA93rJM/JKlL3l68gKXIEWCIauE735eWe3SWkLxLoiZZBbzD
v74XXS43UwgMJ8yl6E5uh/urr1rxByJ0YQL9wRCJoU0QeKjwFQ9isKUlNCVVcLz8n4WISOb767+P
6b41eeAfkiXpgZY1XEq/mIlen43HC/On+cGgGXLP8vPLL40jirdxoX/NIuAB3TaGWiPfgOdfuGuP
sMJVKE18fgv/SxURpE+HboQGLrEyIhcPQVysC0wzmyLmYizMvl1PBWUFVwAEIXP5Atw3Az2mlnhK
4jB5OzNstbgKYsimctrTDjr8+eGyf+eDZFA4fs4Kfwm1KPjEuhUh7zPnnTDsvv8LPAWjRG1G2lYr
uI7/k8SJn2mD2vcm8XI0qBXBAlRxeGVCSHwXOl9qNEhmGJe3B53MG0wCNh5Hqu3BUPaP1J3bo4rT
A1pu90riCAHzYABF4vpt23zXTZBZL1/oZ2+sDuJZNxDDOmWkIicl8RGXH17+lC3falUxSSFRDDU2
Q8/ImFjEl96a7MeXJqsY5dSr0Fo6ONgYKC6fS09MtNLaH6xxP3gC/ixIFPIUIpo+cyk8beQCKdlV
vfk7LPnruR/uM3VKA/MFKzjTzKCny2u+zOxrV0hW7+xRvFq29UI6arNug37x8T8ALN1N8xjROu+O
1MS/ypC6+T10u7c6ZxwqMl7aLYpbaQz3KDBfmp703MB4Hj0qEEnoGLTT1WzV7caoP6XjfCC+vB81
aXF+RfgdmiUCwYuTQZN/rQZa5rYt8pNol7hlsaTdNYz6/j+yqZTTdRrNbOqWv/rrS0M/iqEDyY3F
1K4uf58tNDQjYc++/Ozbr8bZcvFdWFGXH5tdK7d6dDCJ/u/r/vlnF7DU5S8v388NudFm7ZxLALZb
5LjFIZxEtmbU8Lt2hzP5b7Ta/fgtYIi30XSb8moyniUVAE5EnxRlTaa4ccqTQJ10h7fRy8wzaWDe
mrngvdGo20BDcNWZjWELuiXUmBces4tBMXhwxDIJczFYpz57WJOnm+BHjWK00ce4r8e2ko/ccpb5
u+vL9hY/eVxgwXZLfbZ4eFx78soZ4ASolEgav08eRA7YE5fPuC7KNLnyxuQ0NiQ+uRG3lV56d2S/
Mseo2s8amee+RPJZ2znI3NI+GGX9xLZfUtPVe9d1eNy15s5Go7zJiX2BD2A9Wkk9HpwOhqEbsBYr
aoyJ5XovvBvomAciupu7cc72dQPePArso3YjuXFBf2DrHw8RWxZKRRTXESLzPZ1I9vqt9VsC7brC
Db8BZdgTMpm8VWNJi8aZt5I1fxpeTYssR3JvIG5m7Y5MhJ9Nps7Sa+7bOrvz2vDLAQJ1MiNjE4bX
FUv585DaezNt3GNC+NdgUvxOzb51VX9kO/ucawXxoWRQZ+XTF9T1l9oW4a5eBgFNKW+4O55jP0Jv
YIVANIXaqTb6TJrhjac9b7E8OsJmLxFFT46P3d5F5MS8f87AB+Qp91k7VACdyOmKJEYtJF+/4Gra
2XCdKO/J8sJhiwhVbvBOPOE4aa9cLMZro82itRfK31U5BPtmPhMugGxNiyvmmLlvoAvWAQ7h+dFh
s5K7trW38lfhOT9JkA+5dZl9MFebtosWmkDI1Sg5HhHEi5YKb2PHEKnrMT/HEIlp9VLlsjkXEdwa
+9A1sIjGGVyDASXCcOBTmfEd6Lx3QFJ3Q9jfJYgB3IwNJUl+RBMGoUY0VtO6xjsPd9dwlp3mtk69
01R5t7NgeJWiJLEBddJAGp9CiyEw2TxfhphtugvGqagbhEndeczHH85ifI7EcJeW8l6DEjFa98Ec
+tco69+KKDpLdzwk9OzdpPJXyZS/K4n+bO6rlTC4LZyhvC6L4oNPn0BjJ7z3sugntRYBckV0tKf0
mge9yVzpy2vKa2z4v0bL+dUxkucB/TFmCNoad2B20t3NRQ4dpG3aNfaAa1iCnzlRwBVC8wohga+1
yd1p3YnmCw3MZ2957/ZTC+uJ9g4PypkUiMn0OPvRLyhGNM8CcNDhmBBQKX6k89IKsJlZNP3L5Ntk
CsaYl+Fzc4u2dChwRiNw/8F1GW8TEs25TAWhbeZLq7xok6ATpg9v7urlddCLaIr6MGEylJ4EGaWW
wvXQME2kdYLzLmigEATDIgOU1Hrm2jexqjNkR1lvz9dCCob0HHjamNXGdIanpG4r4icLRv31KerI
F87MgtH/a6zSlEgkAnOsnGZfH/gnTVRwqivIRO4tRsF6bxU2bVB86iMacqsYoMxa443oPbpg4BWn
Lt33uoYOzWCDzfVtBCl8nG6rxTbk1M+aJq8XutftRO9KLs8s2wUkEERHbJU45VVIa835ORBHjQSk
3kzKioiA6Kh9ze5JNcnD0Ayrms4rGU/gCfD2FgatX5w8PK24ABOLApY3djC0OnCXLjrh45J62gnj
I/DVA2d4ohJhbe/vJuILprzaGpO36aLgyuja2w7IXBm6h9Km8zXYW5L/XmgwCWn+RvxcdD4TApk+
lOX02LfzazXgO/Wt7KqP82udMQAx+Hh6F/2jRQPLImSGDVwm7kWKRUW2/qflmg127C4i3kjsmthE
UeP266qImz22fFSuDVKSjxAtHSGIwfs8mP3W4jgy7srIuCOBnmi1GUEN88pOfNKaOM0uPiUnqH62
7fjq0NdJqsZjl/GLVE1zrb2A2ZV090bbvESx98zUgiZaRwc5zoZfbUkCUW+pezMO9139IzDJQ2SX
dWPmxjmx5p8q9l9G0MuKSSGCuG3QQgQfg+Ll/7F3JstRc9u2fpUbp68dWtJS1TidrNNZOF0DHQU2
oLoul57+fMr/nthguCZ2/zZwgAFnpoqlueYc4xuwe3FXeOVbEMa0AkufB08NSMf1QdHS2F8qvKpS
Np8YJgGyj11ok4aBzavv0bUZOtXDqPaG0X/zW/YvSTddalvHVh1m+grZDM1y2F+0RXm49ndBjY95
RE2ggPWwTX6cmjctwnbUJTNPp20PAl7+gsk9/SNQUrXAOFYhaivCtMPKQAmc9V9V4ESnyKtfglw0
C7vRvduAbuqCWfIrzLh+h/sJm31WZPuQtURqDCIQJmQrDafbatI4nrEvJtSgtEAnwzwWE31W3VHV
qg/1szfL6PXSvwlc6+yOtnyo1INJYo0XF8grBGo8y29j5hTgAjD8rngcZavOsd98ippDNYG9hias
rTuf6MYuqHYmG7E1CcgY/M1ALCBsB6vCZn+p67pg/Nz8SMSwSz1kT2SEsL4aRrly0DIuphppVd5l
5JC0rtyMblktLeE9+m5aPpC3QQtFNv2WcjNae11HA7olaDm31F3FPO/oydY52lFlbPCWABWqrOII
1AqHvDBOnpG+BjOQ1cdHsR+ZiQ1wsI/d/MUtohmfwunFu2ffGLPvRI3poRhpkesl+KzIZIOYJHNn
CbXkTQ3oejPbMFWaiR39s1s7Rj13/QLDjmI2W2WV5W0JGQBg3phogmbYlD2QjUpQ2UmQV4kcoaE/
xqPkfP0iFMo9zUNpLqeLy+CeIBJokLc1os+FaL2jn/poRewRZ2Gchbse1a9RFfI48jBcltCjFrIY
FSGLjf5Ardo/OPsScvuDa8HbSHXLONgduA+/ZfrVZ0P92IoROzXcDFxosbF1Yy65AALGnVk8BdDO
Ltc/wL1VQEx4EwU47R4yOuE73F4raaDoTppmOodTyHPVppopdZMnXcvhAZUlj2Gff29kG21NowYg
DeYsFHW0s5nQLe2qmTCnI/5xfPPsOSOyuc7X1qCx9HNKJ3gpnUGup8Fot4bBdq+NJ3sx9KDflacx
XM9afhp0fgm/dd0onZ5L651HdzuYpXrgp6yMuN0pHuq3SVwJ4E+iQIbXE+U+ANgztn4UiSM8bnR+
BrgiNqAlJ3mEhyDJtiHndT+pTt8RV7rXPCxGIeVEGgsSgkbs9rW9I1f3vp2AOsCT2YSzzxITHUOM
STuNtdWt3JDa3e5Q3iGPaVfcZgCoW5+oqBiqilspBKOA8XgyRQ3/2dSDjc0h25Y2jXitpK/YNC0E
ox71BeIBTJTyxo8QVDZmQ61I4FoqLwXYEEHjjwpKa3AvPZN0xyo3G3q7khA3PWiWw8TObzA7/Hk8
QNfSjddCBmqP/eAUjJVzCuMxhXxTEyklj1OT5ZvRqT8nvfbNk4NES5otumCWtxSgqZqMA4Feh62r
nxxSQqEZTPvkX46sMFP3KpU6T33+UOR9wsxz9GG/QVgJqeHMgsdmjqklcrS1VQfR2s1UAK9R/kj8
od61dPOQOI1nJ/YP86/J4ukbO8PSr7zqhcwrm7FmWA/EZPjGY6kidesOGrtP1n+zdBejCj9raXFf
EPQwgsVAyJKg8AK6zsM1pOdZAGWKWKplIY0VAigg9DmY37aTMI6C1zRuENSacEQjVUynOHpLc8vb
M3ajgWo3gAtqVUJ7RoZJ5F9EHK11SvKKHXGNJTvwaILVyQ2NV6CMZgzX1GfGY/k6MzL7BZdMfGmD
4VPlU36EXbfLAzZs0xAfvbjJ1n0miS/tZss0sEWPkskWbbELEjOgmmnDnTmys44zHTtkFmyMavBv
TDvlriQB+d4Uxg5Olp94ITU4iuuR0erBj8NLZ/Xa3mcmDV+iWjLTx6cUCpBhowtJAb4eZNNsndEj
nK9xfQ03JqM9klQH1YoNcVXNSo3uPuzKeq9jvorJP17b/XSXivQSVpm9g49KgqEjomNuEdCVjM4t
z8MnfSw/cwvp+3BORgBd5+2dmYNW0MkzjOLZYAq1tbv2NY9jokOt6B5V8ew2GY8qlie7i1x2wdQX
TT481wkkD3tAdcLMY7RpzhKjxM9qe3DuTEim6UvV1x1tRevY6NgHZMmOyui4v5ki+1gp4xuuLzCB
YXmxSMUYqw7zjwMjzM3lHmITHJW7vCRk2emsg1vCBkO0zFTCeklRRJhWDyao7jF05/JVTELb5IlL
D52JBDRHQKpe+3q1xl+PWJa3/TqJbkOMSX6DLXR6AoqnzxG8peuQJdWii6yLZlVISsRUgLJNqKxQ
mOP+RCFCH5gmhSvjY+NZd32nqJhmO/HV7KcPrXWwucCXvgUbyLGsCZLYNJ5LeX/9VwSpotD08LSC
KUDsnc/AwLBBARVWV3xGxGYaIYLhbp0B9is2DKqC2D0LsyHzAFAruW7xydGZm1Q2whGSgpYe4rhT
4TUm/xe8QFttrtZMPdBeA5U9stdnZjaBMg39QyISik3cNEXyGg7k4wmbZnAziXViRa+5RMSKpCX8
x2sverkZBga4eYaEyecOKCPUVfbU5ttwzeoQLrMZJYABHJMmMj1NkveefjHLAZs3stF1AUmEOrDl
3GCeC5zPKc040BzRYyz5kYBiidmp/H1qcsTRRd1A1hSAmLzHzkYzSxKsrEZeOsFqTM9kJ8v+0plU
XGnDfw99pt9+Xa7BqxEyPf9LJ2FDe11SEwugSCD9z3HvPwatYqVjhoR8jd1up9IV8ak/zL6H818R
etxPTGjA+NGQocYkhmxCYqRVxjfW09nCllxESS/OGHJzAdwNUVYFwSxECjEYBREU/TGyzK8OxCiq
6vpchFTUeolN12CdD5kfI2fkXrButUFykgzrvuIigZ+5chvtcUzxlJex+tx27MXskqmPFnGyZamv
QxVTGGmozBqwnBwZhpHxgvPOSGLUYBGh8KDBuXUQF5pZCpROhK/X58lUOfs0yPcqvvSG9RaWbB1K
j/9ybd/VUGDmfzpSS455/ymcOHei0DScmjl2aEQoEafvbMS3Upj51i5HaN4kQOxqDARN146bLGST
C3CFbWo6aE922I43g5C7StfPU0OkTV117alg5p4xM907ST7u5xrYTofqAp6PjYOSn8GtyktPGamP
Ro3hL11rJiCtpJ0nPNOKWRs5gAOUnLyzPzdBnR6uX7S++xKGpLsrrbTWaREdNZhLRC4q5NWCTcgB
js9LOGjIZy1lnIiujHb+hBOcdfSeYXu/nQz9vrRae8NaYh3Mzj8gRqEeGkHSs8XfVW71xUvhbFWN
uAuJPFi1SlsPNg/J+aLSZ6xD2ElIjQwT43Y+frTXbiyFM036N5OkCcqnPI7enmGPt533/GpsnQUC
J33fujtiZ70tTX57gRaBwV2lr9JBr/cqwfF0ld0KuKFLQZyH1nH2KAz6hUeZMMw7NaM2gjWBwDgX
Gf1xI4KR06NPcY8SNIHIuKJ+vLOS8uyMAZayaVXj7mkyB7VpHXEtDdq5oJJB4kDRlNrJg2ytHBnO
9ysj0TYRYEP3xO+Fdoj3VqplUVfrarCf29Kt2QZRLgWoe/Kmeq6pjJfVyBp0XYhorxTAFUxvUTY8
jv1Us7jZX6d83o12Dnv/aE7/5O53mEswu6e4rRbVGLG5NfN95jD1p7PWr53sFhDShA1NVTsdSgSV
InoRQ6LoiOByFR6rcdf0L0LDcE14BvWvR/+b7aFoS2CQ9Q2uF9S2PQ/V63ECrq4NaNOkwDNPbsb6
+obLaZwgEaZb6ERPE4XgitKVZz0MFAEnLGKIvgm5BBCmiO9KheOKe3KlFRI3VodYwh18itaRRiau
OjoK3KuRbmFPzGN6BixYhmCpSZD7tG3fUfUwdABM1LkOAHPGeMDGb2onfJ3N/22TvmY5VxNCWsTe
QlsZaradu/1DINpnxWWFRwmSyv+9BPWaoXeM5zuQ3SOJZAkrVqJYH/NNnVdnYrZ4PpJDI8JPuOib
VT5gRIMKQVnCPypaZ6syi62vX3tLemvfdQzsdMvclV6z5Ptnwj1Yk+3hROsa3jY4mGWE8tMKEJmg
DyD7hrY3CEYScrJ79vFnLcAg6AgEc/N61TcbkJiotl3W50ax4Uv457Km5MMgQqvSiF+9Rp2uLXVs
JCZQfvQYiYR5asdqpUmb6PZ5yZ3ZNX45Uy6S7FI6HQBwXl3LXlvRVdiI+TQlNNMpl8z6p13mw3u3
aJ8DGOM8/rMmdsONJpJh4w3xK3El4bIyMcukAiZobx5S2LOtNXjLdORud9Ute5LwXDGFWmT0bV96
GGe4RYpgkzqBesnwHOqDO7czuu9gWfEGj5Z+cQv9+zg+BGAcv9CoQPGcTxB6pR3vLHOqlwFm9ZVG
g6rQ9fSmqAoylIzuZI79PuvZ/BEBbJx6apwsndBZF8rferbHfeJDSMmRb6Lt53IuQR4sKgf2dwAO
LqqBwrta/mrlAoBHyv04XyG16N5aTz0ZRn6CKXAeCnAgfk2QHKb3vV7LPb1vNjmdYKxHn3mYrx5L
r1ikqBL1mZY6egmPWRYVM9VMbinuOBm4XyZSwJwUn7Mtk5d5PeQ+QXXgrMsweg0d/7FIqrt8kp9a
FX5LUxv6ODEJeNmI4HGtJaKZnlPqPFSU1+ZAh9CM5s5+Srkr55uoGnmhpqCxN1mzFTIrb4MyXGL1
5fIuKTvw3bYk1dN801mRvbSOVqmzuz6wffa2OixnBqTApK10huEvuvjQH4zafS11d59ID3cgSYmC
CNOyLd/8Bqyh4OLSO+txdJmTy2yJnxlQGjHysENthZmFWJ144fZc2pJBCg+/+NXGTL0IJm8337tG
3EybjLczau7j2LLc1XqcLDStPXc6tWI3lxNEi29khVvZLQCMcjPoOW7phla3FchzgQ5vcX3ndY9L
O7bVbeVqD10vNcbx2N+oIsrJOxuzN5isdBSQDvbN1mORC/Fajc4ZEOG0u4KorrdLEHsLDBInDe00
vUXOb4AJoevieGmVLEs+4ngMG6A1+Tb3wzjzTVcYS1gd8NeCsQTHI7ylUvKsVSlHQTrEwAa6/yOS
U76dv68rpFaUru4q7ZEKIRmq/YozKZmYqhOEzm51fa3538LhfgWPtCiCEmbOvN0pHR1ivMmd1EUn
HFFzl56HTpg3CeGKIPcN2iE5mRWtzWJbdlwULp6m1Cagg2pp3nilr0Zm3tSJi31s5mTFUb5LHTqK
fjAL7Gw+9uTFaq2yg+XCpwrnvX2mTaeksN6skp2KDyt/EdKCdsLS26aabq+pfJ57Dwx7zeaOq3+R
plgGrtZct/UZoJMGb3tjvvYTsosbtuJZSolAlvfKAX7EcAdDhjaYD5VB/CLyNpuneD23K0IEbmwF
5scmFweBAfW0xaKhracK99lMdM+rLwVnbh0n3lODsQYK710EShUpu8fUVHZsGSFv+bXUt6KK+KBN
8yCH7rmdd1lp7RzaHpBjFPCYdmcweDhcYrzdJDhGr4PBTV9Le9t58NDthLK2wsWBAaneBUj80VhO
SEomj5bxfD0OVz4SZHDe7Y/r2o2XjkaDQME+Fru+zRV1I6dsNM0Htyrjs6Pk9zR7BWM2fmIMqisw
/FaOED9F04uTeW8mkbqpBGEfEREKK8uJyyXpSsltTO9hmcYEUnC2QRdlHjPwwn1gnLPMh9BY8SM2
GIWRB+G+E9xBe5Kd1oM3PiWdCldenSDCUQ0jfr2FNenYwwpJz1ofhH/SJlYsw1GProkmipsft0bP
aKXypl3fNBfBeyS0BiGbsuq9jIZqU6vbho7XhG7Jjf1nLxc1EVn1Bh2Ove0DXINTCU8DZoSIogSr
qVdvWrPjGRtQAGFugOEYAuwdq/YC9ghTi0rSe2GivClYvjHS9Ij6jC4+Nezg4b9nq1zT88vIbvF+
QsDZoSf5B+nz/+mEf6MTCt0Ep/H/jhvepEUdffuVTfjP//lfNqH+L50IX1s3LegOBmCW4XvT/vd/
aa7zL9s0bAs6j3FN/OWv/pdMKP6l6yYgAwwAtm4RpvtvMqH8l2WYpOu6hBHbhu1Z/1HW8IxX+QVT
YJtUNJL0YtOzTf3KpfuJeBMMoz65ZdHtLJJKAPbV0a3Gs+/QlNVtO/a4awg12UaZlhyhhBHYTa96
WVTJKi4vspzIjoN2orUJ62sJi9+x6vxozRTklHwKr8ubPZsertPK3dU62ZJeSJ340/G+/PNm/w/z
gksR5W3z3//1jiBj6TPc0RV4v1yHA/yetFBVPEv7aWy3Oqdq2XTRJtHo62k+UkLGhv1yoonGhOCb
gy/uL68tZrLET8fvnxcHjaTrqFI4Je8wD7UZ90JgZt3WRFy6fbGtUuQo2I/WqYGzAGH1bWnPrTTW
St9EPvrxZ//j63PaPBOFg2tL8x1VaRJjUioemtsZKmzKgeVkgHjfEPCboXgj9WdfRcNKj7KGQRp+
rb+8/rvr5/r5TT695PIGW/geNzf2LWZzi4NvWW24pK12H9Rzg1hZYqHL0F2YZotA243e6t5NlwOP
80Umt7C388wE91XS3vn4Lf35HZkA0bi5BGpHzthPV3Q74pRC7t5u2WzZWBbwzORCVsePX+U9UIkP
jvxbGKy/cBvxEb17GTrhZtNXgNbGaSZKuwXserKMn0v4FQm6kRs9yH26GqzlRi/QdWnDxamBe6I4
Mo4l2/xtOtr2gTQCd/vxe3tH2rq+NTLDdTwzBpfke+aXVfWGGQqcPU31jcCQ2fARvkkeLUr5j5HU
edD4cfmXK+H3w84M1fAMS7pCgn54h2DxwyQeXObI25hcyGWOmYi9lVf8hUPDkvjuduNV2JGTnADr
zzLnv//p5Oou0dciSfhoAVXg5PIxasAFzCjpiP/nR/Hnl3p3gm2pBxU7gW7rwrBYgC8B0R1/I2EN
VYgzV9JmCMhV/YWHZb5DAV1PHpELtmVi9uYCnllOP31CRYCBO9Dz2xrObDfR2nznZfqhjWAmTyXl
Y+/Ri1bdqSyHx9aR8VpV/Y6lgdaJ5iQrZH3meoi1La16Y5ek7EiCzsCwxLrrdsju0HMcK2vUF3g9
oHJr0Y86MKet5hsnX7HjJhP+RyPsaaeSS+3iqQsSi8YO0u6ju0iD9k502hdZWdHu4+N9Xap+XUot
U5dX3KbrGL9dtjhvbQORY0uALGlTAha32VJmhgGfSgv7u1avF+ysqZZ777FJIcbEUl2GvHdW44jk
3s4f0gaTgw6vYdE5oPLxXa1MFdNVjWi491wsRt/rNBkgTkO2PrvOBGOJspA+mpiH6vRyoXQ1b5g/
NXbdA1PDTziUY0Qh3VEz4pePPzKV3O/X80x9MufFyuLXfFf9dLZjjzbaZKVIfCsHY003HTDBfh+L
OQBveJrigoikDqvSYCFRyhWHQ7N+KK85U6huSlBhx6D4loNlO+r6Z1zaxaouxWc6G2LNsDtCDC5g
q6CSN+laBmbqPHodDA/9NdZctGojqTPDHBujVXjzDFaztsdvJn3mBXqbHTKvISlK4+9knN2NvXvn
FTh6uyN4dpy8qmKz5ZyMVhd7FL5yPMRTQG8gpGFHIXwzdMgnyuHJ7Q949Ws2C5jRCvkAavXJtdKH
GnfYzrO1cmnnHYhS12f/eJMmdFlqqTmbySnNVWEMPEdl9Az41xXlwqWRPLnBkxlHl87BBmVjjIrm
vbUa3lRJTIVW5motAtr5UwevO7kx3AsKaTvDSlp2j1In6GDQ2ttgwFbSSKZQ5ROjGsQVkv1z0ac3
Uq+Ac0wtvnirnnPotHtROGyYvbewtt4Kp75Y8tEuGGkhEPhiCPtR0rhwspCZhjfCWwYc48992tbl
h9R9R+o7mUSxVUfbqweP9Qp7VN3epqH6y1X1+/IPFomqlaUYrh4S3l+vKXxVVmcN3EeYJgjNGLdu
D6gOu92jP7KPDTBX+Cmhjx9fy398VdBNtoXpbX4Q/PqqXs3V4U0Jj139uTGHu65If3S1fR4n7Qld
60vi2Z8+fsU/1D6uRfadA2/T82xpvHvkNIGHpiLtqL0k+gG8L6xt8UON3Ghdf6UbPIGvOOgtxszS
mi4fv/jvNy5oU2Muzz3saKb97sYNmMXGpIfxcZ3iU1kbm1gZ2l5OibYpW+NGb3eO9k0bnOwvh1m8
Q53xfOCFpe1S55qmyaH+9Tij3dGylqbbVnbOGQA3VqMsYzIWqHGf5NHXjD3D0urbdpGG07lh8YSk
l361+2caaX/FSv7+1OfduEK4huUIh5Lo13eTRJja7JLsv3GkCkIatNADAlYIpCT6ylXcmUMjzqi6
euh8BVQ7HwoN84gsHB5x7BOHluqrj8+M8adTQz0sLGh6phDy3WVRIaaZCGohbhsh7TJNtXVpS0FP
uX8uA/Wjb5hhNzPBBKJ8wHMvfcnM4l45vk64ovicMI5d7BqJztjVFOowgUrCpovHeV21evAoYuPU
ErrOpAvHMa4UVGTZqZrCH6H0xzUmA/8vJ/1a1vz6aGQk6jjzjhAUvfW+pg2kpkEuMJstoiJvm6/a
oDsLx8/Wed/xUBZJscQkXxFzJglbTcdkNzWyWqTWfONn7NYa3f5qTJQudo/wN2lWQ1m2K2LSSfvJ
zBV4zHSjI3QGfeSb+066j7pRAKiwoaaRdTdnjxy90Wl3FmoqTuU+wNy8GtN0F3CMiijM/lJ9yXfw
7et1zs5YmChFJcvZ/Pc/PRl9UdNHRYazBUa0xLq+I8iFRpumdlMljhBEoHOF8GsHCBVdTshaEf6I
Iw02JQV/30ltR3mOyN0f7RUbQCisJlG8U68MFIHFpwzVADm8bGbbue0GNNkdnuowdW9SBHoYO+f6
xzZXWcms3rD6ZGEZ5MjZ0GDcYAjWpd9MgLHVV1Q2EMASSd7sLA9AXfgwoAT++Jq+Vn2/XQA/HY13
9xlhW4MMiCLdBt3sDU1VvTQmgbnQyQawci6RbD6PUQTTaE0I8PSMxlg6jvXUx+3tx+/F+tNKTwHO
Q5pVSDjvlz5X9XJQVtdsvcwhTFK66kCm2Uvne2u7EorBNuj8Em8nuP+ABSEVt9lYJLeOByIHbvzE
Gz8iK+GQYppkq6oOjpeBMZq0aZHNNc6cNT3K5JUhh8/YofjKvKbfe4EsiQqw6RgP8pEf+1i7XbxC
E5Iuwx5JLol6+ZqAgB9p3hJl6Bi3bWqhas/sTxn9N4JCW4Ws2x+34I6o39GzGCxRrulmK0t3vc3o
oeeL9BdT+l+FUzzRA+bZXnprVFIvXUurrQqjY1SZTKOCby52+Ju/HFsu6nen2UY+OVN6kUzT0vj1
orcM10n8mOUUG9LXwKfXSNcUCtdETf/xK/1hkYQCbAH6lxA9nfc8zyZNbFQrAqlfkP+IS8BVTomF
vLi4oKEWISrnPEOuIXP5+PEL/6HkpRdmuOBoSTxw9PcbZxgRGAZ9i+U5t9ZdH4NRcke5T9rmzTCd
cTG5/sox6GfbOenKFjF060yxkydPmYFoWtD7dzFldNF2Kkd7qcI6XhfRxrdpkX/8Vv9woQPPNmzH
BEFLF27++5+WIBzrQDpjHX10GHjQaQ7o2b+i0bqMTKezKPrROMwkP37Na9Hy2yVgAR4VeIwtkgd+
fVGv15oxiri7RN+ddROCAQoLx4lWE1zBwPXbpWE35UYDwkGX4d7w3b3R5FBrUfWgy5OX0SRZNAzb
flPPcpcpUo+RGA6t9rcSaN4A//5OeXSicnfkb0jpqGsRDvSsSYN7VUU6Nusg4m5bnxOMwvjHx0fm
j1csWyTXE7Tb6PT9emBsL04C4gebrZmfhtbAAcurGrl9ZnFmfMH1u2Q0ka60v12wv+/IXVvQJeVy
5YRIV/76wnEjggJSVLPNpvZlUPJOQAtc+qFD8BsMPLYrSyzPiMTGUKOFz5gntppV2Gvsw/2AJCSM
rohC+43uJjf498u/PCr/0IriDZKdQQ9OOqjh310yg+qsKcThtDU0CQXFRDQi23gDm+bEvvF7GFEd
k7eClpf9mqMeSgnjSpJd7NQEarGK/TAVh/Dj0yX/dL6okDlT7G5d+f5CbiHJovTRie3ognijZyrc
a7m1R4gVr0ZF8dq0nreMo0DfwJ8PVhSO+9KgidjF4NJVts0ZgT2Y4/i9YxL10CHqC5lYnYP8gG54
OlRueJ5YaY4oSkGM+la+jSg0zznPBVRHp5b4ZDhroXeaSh4TwLgZYesK/bvt9S9NdUIiOCH4o8Oz
h+zwFTLHpwkGwV4DavtsVMG3qYrWSS9CwmBD6DqoypdmPZVHglebihrg4wP2h+M1c+dtFmOHWvo9
Hz/U0KdYuV0xIbKW5oR1p0NuAXgPy0bBiDkKuztoFz9iZvcfv7L4Q63l8dRxPH2Oe3HfN7EhbNDu
h6O4tUcG4rHeyV2k+f6W/LKEmbMNtq2ub3rU5jepP/N5zcoif9D8z/dU7KUsYmfmacRvT4YyJ220
dGUF/03d1jLrCcgj2C8ij3dJ9tHXEVHgWRX5MZZMGP9yDOZdwbvVjBenm8smxqGX/+4uJ/0yiIkX
rLYtebeopMOt4RavDBWDmfkB0pTYm2UwTfu4JzEkrMK/3MV/WGU8nZaftIUtJOzkX1cZKqUcX69V
bdNuygAn7k1/SYo8+uM4Q+Gs//UTsxX6w16SmlKfufCOa7KO//qaLpKZLsB1u0U37L0WBiaXoWzt
y0jTBv9k/ZDmfboScJYeNQjmXIb+N9MJw4Mz+tU2GH3vAjU/j/WQeTr67wH7xzIZzODSGe2xESgS
Ayi5y9YJZ6mFqT25frMEiomnXyckWUNg/IyiDH6FXz4YYfrSqB7FUFPHX9vR25iqSe+aNMOybBYW
T0CdbW8+Rk95S5450XsBiA/8yImUr70dWuvBGAFVsSc6BWL+QVL4XxNH28Y4twxdv6eboz1iWKI3
M1jPkZfEe9pf/smP0mDBOBqbk97Xd5Pho7UdzDsGG9VT+8MsoFNGY2+/uOZzN4n4e09fvx6MRd1F
jw47iLtisLTTUOOHLrOcPTd4L+8+djyFnERhd4suE6qo5yYXOGSU6X3ymxgZv1PQIjKkvM299JlK
ppuJE9N5NPSDBfD2pm29L2yCklMpxvjoTsQ+8YTMQT7GjyBnO7xiE84w0arPIXVbplriy4Hps3Zg
JGvhRiEvTQeUGF3xEEfOG7bw6U1PxF3upp+JCUf8bMjopBx0FN3YfitVQ6J2N2BNAmzZrTOCdtnv
pf1NVBCJvWjTCUJ2UisggtloE68FLyw1MVsWJVV9l760WtwhN+NP12854QRH3JfZClp6dObJHp1b
sLE3ijbJ9VsCov5N6xrbFHbTMZ6/FLrs//nd9Xt+Mq6avva30Ujge2ICMVWVfbz+7t9fhizo1+VA
T861ShBYiK8JDS2ikz+o6BRI3B5DoKp1gHzlEI4IexceSopD5dRfRrtg9zL5eJaCgYi0+XdTlqUg
aEFYJn0w3WpFDYgDOkDhV7fX7zD5U7dRGkuIA8kOJ8mxzX3r8u8vVQ60llrl7GSzsqxJxm1O+33X
qBw6ilESbpuYkIudbAt9bFq0gy/9RcKW6sbrq2fFGdiEjoMYU1j+g3SLjVC5eNHCojg0IXsZnIML
vSy1+7YU2v1YVHd96qCgJavqglACfnvUbv1RA7oaWKiayc6+CZsmWF7/mFHin9QEmbIZ93WvZXgt
nGS4UCbUg0o1rDpYVmGTOXp8MJrQv0N+iohfG9N9X1b+UlR2sYl1O76T2FfuaDD16xF85WpSNu13
uw8Pph71Bx8FMj59x3tOVZxuywL2ZZsb/rMdN9oyl21GbeVuG3ucUCsiLIO6Mp1yzZ+ejSS70aTw
7jK9rp+zL+n8TYlsbA+li5uhdLYV25enwPfUgw0IrEZH+FSpusLzHcDsncwYHlTHiI4tMYSUyLy9
/o7SdWCvgZu1iTZiaKmRYmXWKAdJ83Sq5AuiZ5gNbmvfZGFqc30jr8YueEZwh1hdtPXWwiSa8Vme
5h4l6D7XWYRW0G/i3BQPekZiq4b6vCgb+Jx8bFyV3lMf5vZKH+ESmgkv3EddSmb2UJ40ZUyHsWw2
DTznekAeRKf+ru1RLQej/NR3w0FMEBTsgcDKouE6KQx3XGk1MJhmQGcKX+NbaKM9M2Rg0YPQkfUH
Fm6UpuGA5m32MGXdncIc+BlYVb5u+nLca6PWfLLGZ8tysmf0dIDCNBrHedxDpqvczx08O0PZX5j/
jpuxntodBN7kk2UzaJ+/b5tUuWnZTst+ZFk13aJ5siWqT7TGCu4bCVv1FD/nKvrCQpJ+gQ/GP08e
wHLVF1ck9jOR1yZU2eexG7o7041OoXouZSUe3dorbl3iroMOTq6FovYct9rb9U+pjKITyWz5LP00
VkOucTbovd7xkIHYZ/sP3vxFtQAVinCSh5QRKBpto96ZedcCIfKyXWkI9eT5tsRJVJrM2wr1lEor
Qfqsv44Dmv6qiJsHEs8FhOHovm765qGdv4iR/gEWpDlpN2mXRW/Rds49ND0z4rWa/xh3bfwQoYu3
B/2Ll9X9tnJHZ4dH49No5uiNBpt70SDEQ5MwY4Ikem2+c6KHXa8NmF8GV15822E/TlZ6ShoRYzl4
k2Pibt2qZUwxIK1mwbOPluaWa5J9wtUYBeo2wI92e/1djyJpQUzy0pog2yocVJd6bJLLmJWggtJn
rwqCTdZbKEaRtB703hQHSEj6wqnQfgMJNG5swbPXm6VOMM+cg0l/LSlDpFpOcQhEUh6A4+tYzGOc
JypegpzNN4xomzsj0pMVNifnUBluechsyVXqTOHt9WFXSP42jAc2+r4+na9f8Pk/g87RtzrhZEfp
VeQtCmMvff/rFLUHvALZOq6+F1r/ZvuCZw59Nj7AweubfZeG9YYdNY4YZ1xHsg0OQg+CFcrWeAE7
/gY99K5mG7GwJFnIvbc1zfJblCT3SeKTg52qTTBF3zVVb2vImhaeC0TqkndB3dePzbpwXEy3E8NX
Hx9P2Ly0aEp9o/6Gj0PyHGcDsxxb+bmP7HtdwyxC++uOcn6Vj0hS/oe9M9ttW1uz9asU9j03SE62
B7XPhSSqbyzHjpPcEIljsycnJ3s+fX3UWsDatYBT9QLnRpDtxFHUTP7NGN9wM0KLpt6ONjU1pFZY
Z69r38ypfZqHZassb4iDl6sum6XQQknirmw3eyPsisQU+900453VQMA0jwinOda0z7JPrpPp/Z7b
kdQmGM9aFFK0uh406RySn46UnVUoMsiI5GW3Q0MMKuZIMwRhnqDEbnKeapxfGyOXh0zNBwHzbkns
6GiZcjkcxhTIbzoaW1HOuybBMdiTSQHF3s5ZObrTBx0nbBH2q5OrLPAlwNdo8QRPGyWrzX9LImFG
Knzq234gaeM1y+rF4GU/pxbawq6xCIfuQ6oCm3ltiPG6Sbx3z8jJ5UmWbKK8vZd++OxMc40HeiIl
AUYGwKRiGTK664FpHKiRW55ilIY8167R3R5IsjoWArqlVWq3ZBx/JktWWDWTeghJepWCnCglbmny
59ce3Ezd3CBbjDZ+M/+OhwRvbG8e2p73F9ckZOMaVH6lFMhrrb6YmZ5uUISAHJPiSVeoOxsy3ta9
ka5zE+S0d50ahD+9zVs1K3IZmMSBBXVcXwdXAwI5GmrLqorYeq3PCOQzr7ZGHwG9M9k2vemfJocj
wXI/tLaXOPrEp1ZC+fFs5JkZAl6iEe64W+iQid5bhQ5yU1PD9Ve2kNhCRK8M/vV1FNcQthOtCyaX
pYUzX9y4745jHMPIBfhcQ7MwjeS1ncmZsEv7yCTws2SUHJWY4Lriw0vTT9xj2ZLpQ5IGlQWEHrXN
iKgLrL756vTiR21IBAYKasezdUs0ltERIDMH281m1H3Q8ib5qp7UETDYGk6l9uR72yprQEEMXX7p
w2g7m85PVBwRImA72yrHRhDb9Vx2DWdDBo4Hb6Y9i9RCi62P32xD07C44aMGK7JJ2HziDB9OXcV1
SfbuoTATtQuXHLNInw9N3b2XXABTnKX3dlK3noQPpMIwY8qa7KhsmICPLvcAIWxU5HcHWLQXxjkW
FrpIniTg9FPi0uYyZ7QNKU+5Z2lIQeKTX9aob3VXBX6C0wjiLJbZlLjzIiIwposUKgNidNaVzQj+
8c0uFfVJttFZLE50djf1ydAUE0Wp1xt98Wea9Dc4BgZp7mCQXdzlH6ytSQIEdzk9DXK3MuWtqlEx
GMcTDGCAxx4XIzBiN31nNZCc0gg8I7YgjLnYkDe96sH9hBHyXQT7J3vBatXFIvtQ0N5IQLtWGWCq
CL5+Exa/+giGIqH2CyWhq07d8iRkkJPJFUb2SjR8d4ptd9pXk00yTwoN3xxAMkXMcrhmrjSawKOn
nHKFv0PbeH63nySykWEIdeTmZnN63LAX3LqN6e8V6Y8QhJKDam0LiVqRl+s8Zv9fKzBPia29KRiy
22b56vEtWvBzUrppMKvilFR1eZqLmLjHcf6BMR7TaoewjEEUFhnHqUlRn9FIp8uzXDc4IY3F/s/D
Kw9zyGe+LQT0Hi78sZ6foJcTVb7cM4Z4N9txu8/K7pvXh6R+LZyAx001u+3WKo2vZY7eVle2i66e
H5I8z1H5uDvYacCYziXvaIpOUwZv9XHPj+c9HAC6IIyUjQU2IZE9Kcs1mGeoJW+xbMbtH19qsQ+w
QO+6tSVsADsxXZ6HJEJLUvLPuZk0OzmN1VteRcUf3/Zay1uVkAY3wyzzcttaAgZkg9UD9q92VHX2
izCOMGCZ4R1F1+ec4/1VLJS62G0udUJgM7kfVNMDG0+ua4bL2ydvhbY3eMWRywMwIzXACszBcokg
1jYJEWGXnIkVmYUyW6W+LgEcSZMPOaCVqnHVNoo/Zs8ITwz5VJBnSq1VeUidWt/aoU1zLTx8eP68
hm7ukawk91pNr5pn+vvQaeSeYLHGpuH/nswWgkQ8BlmY8G5qyzW03XheN1pdHr2CqTf9CHfnxKqa
f4eq/xvYnI92eeyWP2XXRhqIkFEF+ONg1omNeXxfxKXxJztddzpPIDhZ/vjj5vHrH/f0QRCJ4Gfe
Hz91Hv/6H7ePf6LSjHJddAuV9vGjx1+Sj4f716+TynU25gC47i9a+vh48I8/88cjsaf8zTZn0jCW
h/7XHyQhCrgsALI/EO2Pn2aavW/skct0JNsjzM/2+LiXL/f++vJx7/G9v/05pBzAqLry9fH9x80Q
KXA2f/1dN2rsbT3Gt8e3gHLOgSqqX01b0ip7mK8Kn+S9x5d/3cwpjXQ1Ewa8etzlTO+OIK1sAlnF
sTKoxeO6gVc5gKlUVX3udc26oKF0NnK2my2+omI3Fka4kaPrQb9kFzimE0AXq/0cU6Ndj5FhY25w
3rkQYdTlcN5lKj6Iopw3btSJpxbG9TYPy/HiEL+SSJbcRcFwRjW+sbMk5L4BgRXQiI9cH/XdDNx5
5XikKtjwUdj2Jvovj9blFjPqoM/+UrjfqdjijeIghyMNRb0pBHl8FmePk+UfzdhelW3eEawg+xwh
qIVx+FYxsV9pDjg6fXZ/+O6TTVQwseO/wjHKj/gUu8A1Qbu0Yfuap7R0HZmhae8ku6KC9q1mZ0fK
3JeyRVxUzvWe1uppnsQ28ftp1URhuBoYngijPedwntZEsJNIidpPLPbRzBpXYmAJnFT+BgaJwt4A
gqrI61/Jl6Gv7+TgmispwF/70ZOoxiczrT5bC0ZpQdYK18+PvjfCXdzSeOCs2fSNdUznmq4iZYsw
orCgsWNYxIyFiRjppQYMPwWyzqgq71wI+X3sbp1ePuPJHnYk/nq4JD3/ye2rX32ZAs306t8y6l60
tp6CTgcUDIzuhEviZ0EeR6FcXtlFlgjZwVSxCoq627lV6Z8ihTZhyReEB6XtO/DAZWjsAbTFyLee
I4NyRibhWUOfcjImoiQJRhqFfvb9VgaZnybwh6tko9cF1NAEhogYr6n8XVnRGDS0wFsY2pj5bWIV
58RwVr3ewyOOVLMibRoWN8AFo8Hi3aiMsZaRXTVY1PsmnD/QOGZX15LV0VLeCYseNDsbsKJAeJYU
8k3LZXNygWiy64Daa5Cnc8kTKEW9pePlXVjvxVeNh3CyGX2sZNizBgy9MZhhMm4rgBr7hrBAutt+
ww6n2kWuSXyTs9I7Sr5SYy0vuxZELvSPTc96E0F6zUaxcGkIK3p3RmCEiTAd4AfJCw3NtEtYEwH0
sptT2INozHwqE2oDpAYnRzmvvYk1DZw5gSBIXPRN2hUEwiGoXycj1IXCKeW5TCB3lIWkDoaOIIg6
Wc1MElFFxd9d8JrrfBZEj6dKnVvmQ7ifgCsWOIOlHaFOHzzAVTI/er8I9FC3Gqp2qCCf2ea1i5gw
LO71faZXV91A/dHbBkd/HI/rdAJ4D4vG36F99TdxZv0YAM+sG8sBdpVQ78Nzh9RM+Wskb2JEXJqU
ICPSisYprihSVUQUTV7nW03LG6YfCSSjahgYY5XTrpLdk23mKoj5Jf6Caem6ZmXpzcC7JveCqQSB
SzLxNTdZC2e6RWnvwEkKKw7mXP+5aMCkpihGeHbo65jo5/NnySpZq5LvWiU/QcBbx86YIekTcr0r
HORaBQTxyPYLPkb8fX8kQ04z4vc4CbdjadfkYyega7GQXuIhXhhNCXZoUBUre/HJMvc7o3PCJ4dg
m0snAYiWGqe9qqp5l7aYjkJz+A1AZbpzAiKE6btupeqxW1K0iA4aoEKruXAOGt2cgeL7VNC7R05d
AbuiAMMr+dXSipC0AF8cKqOzKYE0+Md9eKq7dNhEfhp/aUeiBOwLPOUmZY9D7opYJsHp04w58BJX
Yl0AcN4Yitytx6doEPVwqEfj5kaKJo5kGHaU7s4RE7JMCuVLvdwMONMsRnNlC8zb9a2dVivgGjK7
/HFjcjbCm/wM65gCiyVEoPsDqz/M6fwyt46B+SFTsRPinFgHuqwAGQ7WELKGrDs1COdPNJTjhrx6
vAoExFYo6IgsLBarINWkubNVdMA0lgPXLtAjAEdfgYMJlhAnbNLaViX1oV1ITmP50zJSYy2FTFiT
Y0X72vQlyXqIsBhthesu9uItNFnYWguLXZtSBkP+sLf07idAm/jghj2/q8Daja+L64oZ8N3Ak4kM
ZAfC0msWO6jb5sCtsoo8zGTrJFHzPhT9u6kD9swodkqdoAM1QqcvnemjMsVhcsRuyiaHWSiwHaUR
U9Kku54K9skwI9g0EBg7pJtwV2AfcQ36RnK1tcUj+Ta36SUOWWpEQ0FOs7I13m4YPchr2EdMvbYo
r9T00oScsnmMX55183eGjfaa4hbtjlkueSYm2xxfncps5yvyA1qTM6rjk0lq2E5wPN5qnr4pvlGm
DlvZ6RFZKg4+5sxwt036ysgb85G/7Upx82fck6nt5ozUk3ztyuE6RFVDxeB7wVAsPZaXT0cfPp2r
deNT3JzayV9XZuvdMirAKNfUXQn5nmQ+bzqrzy5jBjyuJl5jYviyrbp+azM1C6iTCZusEMZBD/LI
hTIu4OvLJXd0PVRDdnJZpgc5hzawUAsIgeqPfTyawcSkfm2jfr4Bgg8a0T8bc4R+Lq2JZFksMb1M
jGD6jqWjeIYj627SDFM67E0cloy8thXU1N5rt+cRjfihj7LfgxHJtTAcAiF8ErInaAl57ps7a8DW
LJh17Q01h0HrLqlQjTowl5kOdqeyU7PEdbVwn7VinlFFjb802xcnjMY+5AkfqzqaStRYALusEbiy
i+7vyihAP2d5vTa6MH2qLXrYcDJvZNiNHqyJKn266wlIhIz16j6yU7hfs7GgZ53R3OPcUk8ifMYl
TC4UILk8jcwnNArlF7Tx2dYrySM3uu+qC+WLnaZgO+PkOx+3+qX1Osp6Oy5Ben+afVp8S7q+PulS
G9f68iXKOGLRHDM7ir4aD3HOjKF2o+0wDsanlgCYkm2g4DD1te1+KyYAR4gAmZLAv4QPNd48PHnY
G1p6AkZJdpimezz4w8Y1hvkmeJpXdmoVh7ykhJz4RTufXIepjn/Y2O/z1Ovv0iHDkp3ptR1l8ZIQ
UsQICsy5l3+2Nlgj0RGnZhX6Z9beUkT853r4xUCiIcAQm1abI60kZAiGdmet7Y6giTSBe2KAlZsU
qL6I9BYcplB+UcDsCkQ97LYoO+HuwHnuB5YkNC9lFCZA+xyOdsoUACaIkM33xOsCe+qBx+eREVgJ
CbOstn6Yoro6ZlFdbYNxYVi0I2lLMxHsAMMSzErQILaajJ0nQvN2JNY4B5a2+74dnm3Lbq9TCu4q
NI1+K6vJBDvO1TW03QPaPZC9uu6f85oadii/KTMGFMHwElWlvy+k+cttdUFSnriMgjGCGEXgDJ3a
6UCzjzn7phXpQAvnwjoXY/SBtY6BqIu/OwMbF+TlsMv1ygFZnpTbKG87JP4O3PrI4oIbTjnzhNHa
CwBxPbxq9ijprefUNRLDvieJbQMXKlzQDClEo5KJiMYKDKHJFDgJCXH60HT7WeXhASnPYY4Jbs69
HFkVJ8VArqNgVLWxK53M84xkISecvsa1AQkGx8KqMJEyx2Phb0tP5euxSeQXg/iTxmGkXKFugQdX
QBcI/WQVoXe8+YzHV2bdkH2wQM705sCJNCL9cHoGH3387AG80ZFVN7b/YViAuHsIrnYjgEtNCUXf
QByvSZe9hg9HteBxGdULHOGm1V2MTJu2RUcQ3NJ/nmbaWeSuIUsCOyGKICkOluf/iMB7X5QdGDF4
sWjELJJ34FdYtBcUFy4TFbkA/jWl9jpibTHW5XmYjginafxSvPZubKudSBISauFzQTU8hJla+Dck
xEBvyMBDPKVp7V5V7awRn4yvUEjDVGlvxshWxlX3dKrDrSbG94la8VxWNJ4M184Yp+cgQ45DiIYI
98p6CysbX30Saj+c4TfJJM6bkb7LqQgDokKns+X13oG0E/ZwUchFPYsvBAhD2LHK16Icm0vYZsZz
P7xIkIIUZ50GLY/gzKLlJGGUv8sQnNzJCWM8lCfOpc+vtkcvF3mopr0igpMON+AeUsF8Ep3lXrUE
+FtvI151BKpRT+P9Kxkv9DbxKW4x4yZabhorImXMnd0VZaN/9fU7a69zMRH9qapsT6TRi4zb9MyK
YnpWFqjmWaPX6FLWT7b1Dbqid3/cMLbbp5n5IUnJCBoShRChLqk7zYQZKJpe5jAdL1wP+mer14+x
Gf8YGBMzte7Z0MSo0sixbS5zFxb0BZraoAbiaRXlvRKZsYZ4MjAa7tixzzkRtTnaZ08OhJU7k2Qq
F6onc9509tZHuxhYpZgC19HLbRcX6VnEDcFJ3nwqGRQHiamL1agz89S1nnWOzbq5tkHQTOFwz9CN
DCwpaygOZ7yj49GPEG8ncvhI6oHs6ZE0nlqW49GmYa0SuEMgVLDVFgT/dbEZbQ2PsaJxyvJIflmg
NzVqKUxLZyCeCCvKeKtsiLCk9FK/h7G/brUwOide+ZTFItnHLBiYgE5rR8hvLN85Rawy2Y5pCmYq
aaebqKZ2zX4k3Zp52AVll6p1TKr52bB/oUXVDjDPvR2E3SN6A3V63GgKAowceWJklRT3YqoCB+HN
S88n/pj2DfyeTu/Jwva+l2H0oWHeBGcFcJKuidhZ5slTKAZKxlIGMzDVzTSIblMpk81x7USHoo1g
dhV1tHPnrt7bEpx76DC5mybipLR42fEn7J7tbZuGsMgHqkPCxb/BabvkHcGgsxjUaXQTyVKk/Pag
EBE7lwSxZvyaLJ36d8qHY0tPvEsNr96Qd3A3505diz4Zb2FYnabJMDdTIextySm0K4dM3/QOiAyj
jt+mRjM4JPMmEBoCvtBLKYVSQkkkE4mbHf30zc/a7cWbXw3o+pz8e6XhDx2tMf3OXJ1MW95ig+Uc
aKwdTm8Mf0NMmC5of7WNi+GlMFJ1qSgp7CLZdU4LhJBz9IAFhunALmv7ZI/H/gWW94LvM8GyE9oO
3Y4Q6yRru0OawRpuCbO9die9cD+8zkS8WZNZbdrTi+UUcAPbjhytBrGCiQi5KEHPyLal7/DQCXQI
3pDatPYqIfWade3827FQ4VYsx+keZcU1bqp3lUYMpuwRvmMGaaNKbgmoUBgWXCTrdEUZ+fNYSGDV
jwXwFuYV9UqoDiZtYvysoZ8aJpW+xtqvXYAi0hyJAaz20poqhAZxt5boTHd5CHmilHIzSkTvmdwM
4Kt9D0oXMMzPQT/gHwHdqMOrTAiIMYz+GNbavtLzIFtCVMyR+Y8TdhdVaN/HYnxfslSYW0ZEbszT
uJKzZRwqbbpB4/QvUsvgVFSAslBTAZrALskU1diWgqwfrvfLR7dcZ2OhtmL8Bu+fMgX4f0tWgWvV
G+XUNZd6l7wYP5V7QTmVTENQDeW4bwUOeSc0kVwykqGWQF9HHm5bsc0FQuitiBf6Vncak1pm/DSp
6HnkRCs3etdczdNR6tkOlqF7iuytYUD8nLVmyb1j+GXafrvX/MQEdlYKAEaATXuuUcfKbn8zD9d3
nqihbIl4CAaWbHlW/WRN5uymSDDW0rDWUAUFkRmLVeLop2Kh744g355rhkuk5Q7kPPntSevbmDav
fa4ziKZdFiGH6DTrS1v+dJe4Z2SwEKKKySDPB25kt/T1GoO1vk3EfsLeuybTogxsRuF4blPG6DWV
YwGITvM9xouy3IFXHDe1nAnNDkd3y2l44sUa8TUoehO9Fre+NI7Y78ApWTohVhMicYWNDHrsTPZW
3AhSB5P5UAzFk++21bksCXNRBBRdXZea02nHM4fwAtfO/FueMAdJmK0lKTzUsWlfqKAUb1Zii924
OQgYRgRHEvxl51EQATHazXqBnGJceXVFsFVRq2vnzi8Gm7JlIuUegaNDR+qqiZ6aJ26QE+2/A6+q
DY2XOpvbIyfc0ZqcDNPN8LMbTIID00pbN4LxXhxYoR8HZk35FlXGrxhQJ1uO8ndD074bZRmuteqj
zJr4jMTO27p2+nuwl1GXGeX7FMu97Q3VxsRFuLW88Bdkq1tIFgRzWwbZk8merIkx/3a8q30gPgej
jIm989m/FFXewFKW2qkh0GplYi1cz1Fpcc4WH+x5abIKyhfCbblu9wyLPC1lsCDHi2h/MMNYpxQi
b+5wmFrlHjOjNdZktfPqeDVb0bioAwz8R38WP5Wb6hC84+w4SqdFyG8EJrT2Q12mHQ06Rwl15L0M
Pw1XVXfdIueMxAJFpmKagh/mk0na+oqZI6nWdBvSxzYSieXCWviHLB+g7avkBNbyTpLROlK1POc4
C9apUy2AH/phr0GGNdiC55h6IMkZBk2Z9R4ajGisDBrhPICnd4d+5dgjHN7eF0fb04Cixa86ntYt
I0euB/3knUbBf88aPQf/CJEuRWgpoDmJd/Mn4Lcuki4mtNHGqkOxc1m2ZLFzjApC1YfJqA6e5uS7
lLHftre+65PmneoRbpGRQMp2wV0xZBEwQUdNu0cGdKXBJDRdM8loHnL1JtxwOGLsq3Zy1p11xfpp
tBwW+qKWqEgk577V+qfHTT7YvyWzNWZ/Sb1leJEshOCn0JPWOVbiFzWl/p4r6w75N77GE3HNRpxc
3H5Iub72RsBIqN+WIf0PjjNe4IagNOU7e+YtyVvqV9d5IO0yZwiWymU91kYvLXJWCqY8PZplcSBa
Oj9GeqQO5WjfRUnOoVlzaM1ZzXpvzSUjJoAsR+fx3lKudcp7C3NFcT6IbDdmVkbgvDZSB4jX1C33
Rdf8NKsme5GMhHasy1B49KK+Fp16oaiaDiNJGNlc5l9LaqQpbsWh90FiYQQPQmDvXHNi8riTwVr3
GQPTycNgv1CO49aEN6hzFe3GkN6wtjGYNxmtAFEnG2IijjVAgzOSue0iZA/KMfLuTVyRMDdKfTtN
/g8X4dpad0iUsCCSBli3AMFX7b42K3Eap4j4C3qxNmX8loFFYNAwGFsl6GnmSr/4s8F10JW7ImIX
M2VkmTIacy+OTzJ05dPq4C/nNQ6fr3mYO9vU78zAqvmUN0RJnqq4DC+FPu710fKPObX0oScRBe84
MRaumV+JQ9L2ZKDzOOjLtZQcNrdEbzPFVx/LYJzinzAjI98V7ClZQY3NYZYWrTJZBVUj1rZupRth
zPLQlu2w9bB4bTw9JMWPvq0enW85n5WnwpgUpcKSP+RWt0ISYjup/tCB0wfhT9IXz39+WRhgsRiN
o11UiE3GEBACWrg4u8ZLJmCT28k5C0ldmfrW3KlyCeksCbp6HPxeTzfpaiRsV61pHrh2XJOJUlGv
5RN4sJswGfrOVr/JtbQ/8WK6vIVaDnIp9b3MugtT+XqtauV8CR2WE7EyIYBTo4QD4qM+YzPUJwak
Z1k+JW4TEEVjffcYtKyxAvGQ8HcEZV2Ir3q/b/uPVrbWSy309slL25eyQT9FP0y6BylcX+08/iBT
gLgoWMCOPflgudHD2hqtcDJP515zxKExx+zimdZu9gEMchks0SBC58qcKj52QjEd7yb3GmdoSsKo
ImO1JwPYqPODxio9TMyXJvGf42LmTaTTnU+VkGsM0hOSxUJcW8X1IwTGeuslPMgYEEHFKO9WLzeT
XuS4ZdX4ZI2DyXxAt15nVOMkC3/FJ+cvPS5YjSF/mqQY980oPwuZgVVMAVDS9CMosqbxafCN6Kp0
vWDd8FyGdL6MbtyTzZxz42FmYHwfp2tTL+MAJq0Lh5V0obpRCSYAvG2zpO5XaGlTilp0cBUMhZam
zhzIHpJR9sOwjRvuZG2HbTPemgqRG8f9D9eYbSryqj0k1RBt2kRlwWxmDg6quNlbeJ2+ZMX8KXl/
J15fkjfUCRi2PYUXn+VZ7/XbMHL8pECS+RQO+B+TrLoUahG2WF7HanUOTwXhw3EyJ2cMjdnVhGqq
WG5XLflcWerf2zyqboNTkcPU867DMdScPCfUL71VNlezyQ96XX0Rtsb4GWfOwVOKgqa11yb435Xh
R+J1nPxnhv3EYnnxxsIisJrIF/uCRvirRbTCSs/q7FQ7YX43Gz7wlSBUyxWgYQmTSi8kYDD8MzHo
jrFZnNnR0mPJfl/4BCJ0aWveiVtYTMFELna5cx6dqIG9qF8MzoxNQ9YCsGCuIlrO6NaJEpR3aJsG
Flh2PlfMBbv2OdIq/e7Hx8bZYbbK3zPGU2vCaJqnpn+q2jw/55gLaDwz4xvCRAzchkJgzprhjX6x
Hy6htLzvgOYrtj9cFA3GP1SHJGU+smKaqPtZkn0dsMu0joXR/KAj0EFTck3wExHo2MHdYapOLXpy
XhUOJ1Dw8dMwkgHlUetZRsyEZLnxWFCB3OjuKdfvJ2wQd0MkKwdGyNFKyTRMUyM59ZPvrtsav1FD
bhEt68C7lptoQRZr80DuR9ft+j4zDmRIps8hwjhHrwOXc3FdiH4+OQww9hNhVIxkiuOgYQuUvoi+
qoSxa1Q04ZlXvcTBWDOAtrLyRx5SiADrSO5F2Zm7hu3oV3bbyPTuTPYght7MAsEdoSJQ1+XXghTY
FX5DJux7EhbIw4z015CF5mclai6Brv3kEIu46hud3xp6gqAhcc8GiiE4jEAdoURtqq64EqOSUD/R
oleZ1C86s3643t2XFoEyz2uZvMU1453awy82TDD8jEnQ0RprmyK0L3p5kRlB6gWqTPZQcBbhlYZP
qnB+epFT7WKn/2Jq0U3FCG47eNa70CFqJYONvlJWfrcnzzuxp6/YBA/QNWuyqUuAh/j1pv4+4C4Z
8B18cxSDzyxL7gZuQxYlprPiM4nLIzzg/ts6jen87vApOGGQVcymHjepbbhXK7L0CzSmTbTR2Ad9
yy2Cqp2cN7yRlfq3VvUdIrXYg6iKvK9rYheQZV9cZJKi3Sa8+zXmzc2wN/uKmCrdMT6kpZojQkma
iLTjwZe/lmi7KTH0c5yCPpCebx9NQYBjWznoOxtW9aIQ7x5SodeGEQ7VgF2vXddTaCqG8XmanOqk
teHHyDjoOQnBT8oSoYL/mFeVaExLGRMMtXzpqKY4exPBbto4boRA2QlUxlhDuOt2dbu4DpJUvNrz
EK8XQO+xIfbjtTYg1D++dCTXO2hx01blfbfXK2TheTkWh2mYMAsU0Y+pE8lrLp996VdfezOMngcx
oLlI07s/xNoN8MFOxuELU53p3Ag/Rp7nu/esDOOvxmMX0Y0ECYYlwYiN8xLn87n1bZdxSja9ZBWT
NkxmJ5UjwqDNEafBxRIV+ar+NoessDAXyCPezH6nFDMHHzUbYAGCWLKOFtpGhE2Ob/plttW4a4rB
w1+Sl1d7wgdZCja5E1LzoAcsuGW7i6LSbqqrWRWfjBq8XW3qKBjMQRyoyPlIUGysxoIFfzhpUHGp
dNd6O87bzqeXpbaeLg4F/5rMuJ76TjP2vmG1t36m5ZVZZH6d2D20ndc988A+J6X8DaFEVtBl8bAv
kaGtVJuFZ2TfbcBWc4kgUs4tQ1FMXgdU6/DURxS8RdN98nIyIIzIk5mSTmzLIlsuxYZ4otO1nmgr
SZCb7FOh2WPQjiQTWW+TXWQvdaSpF+q3aKVrebyzJfXRUC7p23M7X+2RQVk7uW+d0LtXJLa0uG4x
3VntGFcSRDdd5qYXLBw2G8jph3Ja4/K40XqDZQ8eSOYXfI812V7Vfg9CfD7xWuVH1HrGc2gfk67L
7rIJxSksRs40g7bGccXLbHxpfc18M97zpiOQyY++xpoZ3SCKvI0OYUa57Vb42+Lh1qlmuBXefMYB
G/pHkDeptZqZG2zLiRJ1xvjKmrjUt02tmgfR4KRnM1dlQYqcLRPzqbPyn6mP9nIkGfcNnVSMyO5L
29ORpI4RbSvRq0vclDfX6rUbDQMioLhnxjOn6mRE2rGRvPJAU96c2ej2Vu+CUHT773QWxgHjmDgx
sov242iAmh7xzKh8LgMfHSiDk8xyyExGWRuYUVhvKrxzuM3U15ip+Jpl98/cMuPXuSNLMS6CJbAu
mJvuo5ft8yQNbzNa1XCBVHHsK2EDj4teI7/WT8RHWSt70uYN1wmygExQsQ/H5/8nmv4vRFOogA4G
4P830fT6MfzH90pl//iPj7Jl5H34/a9//PmX/kSausY/PdswPdfD/O/jWAbD9yfU1PX/ydwfC6/l
W6yJH7zTP6Gmlv1PHSiPrQMuNaDbLXbTpura+F//sPR/Wr4vbN+AhsaymV/4f//zffw/0Uf19IdJ
t/nb1/8OBP27n9nyQKlZ+M4BU9ocdX9nERq9U/e6HlWHSY/y2yNVhynjKiWZZGACt5mNcCYkzlp3
UfhpO1m0fyQY/NuT9uej+m+PYnEM//Fgl2cMXASPAlgBVFKP54KZ/n9311J6aDNx1+WhzIkDk3wk
e7+4MCAxrvYsMCgWitOGXTyHLRMcLYjs9hOIeryL7Zku2URe/z8/JPNvJuPlIVm6ZZpYzIEoCu9v
aCQsCyY5OQSZwz1BG5hrRIvgZwWS5P4u2lR/Yuqzr6umxSAT/bI4o9adjSAT/tOqtLXnEIlL0P0X
e2e23LayZdtfuVHvOIEEEk0+3Bf2BBv1kuUXhGzL6PseX38H6H3L57iq9vmBinAgSEqmSBDMZq05
x8yHbm9aFk7FlIYmYd9EzcMaWTu6NuxLs8KdU7CjdEvq66DSDtrQHJjrCDoMxpe/f0c3V/wfJxnL
KFcbtnUH8uQfJ7nS9GYsGrTFupp1ROaj2LohSzeUf2uzVPJASkG0bxJUCKKU+yTrVuzW7aItz6T8
PUcFlJjcoKpi6OrfGPr/5DIsZ9viQjfhRixfkuV6/xd+SNPG9eA62FJYO/uDvaHQnBK5YU/7QFdA
qFRYrCezerdU13qpZZDjM1TH1EbUZvrJfJex3NCnf/u6/suFaQu+hLwquML47f8kacQ6NRn0Vuqw
KO9byoHMjuHawv60KkV+RrOwlIYgQ4k83hvB8FqSYLAp8ooCuzWLSwZJ++8/xj+ZQpIhRCd2mqq8
4rM0/mRsTA1akYBoq4MZi2Fnxb6G6hBLkeFqF5VGONH9S2KYwUM1pPEz2UDbCd/QepZ2tGPFgzrX
L8drLgtnVfQa7ocxld5kBse8mPW3etHA9H59mc0lctHVSCxN4PdNozjbNEtlJ3dYxeqLGO9i17KO
o1YQhlnS8YxGNJAuKoXen74VXc6GBMDfrimKs2wcFvFlc7TM4p1kQJK6GsJzYbUfTK250nLTdkVR
T9c6Jxli+kk93SC3ye42o1Mi3MTJvmq7kU2lQrIzK3LihhznFJKs578/vQb8oD8HI8cSgsf53utK
N/7EG+SZwquRtd3BwF14k36YAVq9XKmTEZv1Ma4ozCVs/u9Hf7wi6UQzkOT5fRzm94im2Gy1WrLJ
hbY47urPOqPBP1WcoKn7MYR0fUb6+MSGUxAIfed7uYinomhSnF9jw6g0sCzSynea8DQk3CUvw2j2
Bb02j6n9PnGNZ2rD/TFcCB5azeF2K6Eo5rV2d98rm6TzELkercbw7nZIQ3UVvlsch0L42D6Kk9Pk
j3yM3TXFF3doWosWLJRKuCF31Ma7e0ywYs/iSZDh2S11nfCOplRF2VnXtlw8hLiwfDMQ/GLhYpmv
W4T1kui1toqm2oVBkR/LPD5K5LGXdhEcGta3qTNy+KMiuBjkpO8IzkuPTHAb3e4wXZoV6jySKA+3
FrJNFSY+J3TTzkSwqysR09FFkKOeGUHwkMVvk4YAhamNkEIxT6e87sUVZrOhEcUHSwkzaKVt+hKK
ozBydR7CCuS8VTge+nVnhemeRV2dxPQYgWcMFAlOwu0QqoRRc+4iaCstXTMtJJetSctdyi76QM36
I+/7FyDgrnf7jCB+1+sqNAVYuKbdmab+boVKeEFFIOEIUeZMnQKVvXbFcIBpSEudM7PqUVXs3p0W
wTP2mnMo2K5idIse9JhYI/pUJHkXZK3T4HoiS9FnZHaXIoncQUIKzhY6uGuF3P46aFwtBnWzxZh5
BkqBDiWQ1YOyo/hYECu478r2a9QGOcUckRMj2TXrzpHkmlmjNy0mSHNilo+1JTy2lwZ/JI3PcjkQ
0mMe/CG8JmDDFm4CCuGCFLvAHR/jIc89zRLR3aiHwS7uaUzPnQ6m064xvIfmfF/kkY4tFyI/2+Nj
NXUfOLKme7TQ433fZq8qSU5z15oHuNzmI00OXIiDZL3BPVPqz/k8cpJFoe4m7IgUn5VHEenYBcq5
ux2sgKKfchez2vLYrHL31w8Si/eBlRKz4/JYGEe01wFg7TOjmM+3XwapEm0sN5dblUUuoSJooMug
CR7q5ZDisKfQXIT0q7lLGjQ/MOHayNpGls9DkvpjsB6E15jZsNYpJe4NxDRPiJucfZBIEs0NCQh1
OegxAJh0mq/68huhq3eHdAm4MMuL05j2/e3QGpzQSU7fb/ey2p2vvD1W/IKxuelLXIph+nQ7jL3/
7s5OTm3AJHa3a0mb1GJSl5xWbtksZ948UsBW6YBncVTtU0AaZ9u08xnYqxd3pnoVIBmx0DXDk1n0
G1EEr2WeOYeba62j6baCEw1ktgMDpKtGu3YN2+VuNoo1MJPy3cWeGtk/hijBGkkPK9P7Zi1T61Wg
LAeCkzlHIfGzd5V0NpUxficYRd1jyksd46tL0ese16nfTa/IE07SxqMQhvXBphRKgHp/ICawppmP
6rzD4UUELK0Ysjq0hl3OopG3UkTdDQoDMoCtM453tYqcelElpeQkOTMKTxchsqqGaZ9mCUFag07s
SkwJTi+jnwZD206V9G0sNuSoDRgnaAHba7G/ifRDM99kNZ2EMM2+tmYX7iSD7yGLCbKuMa6iXAg3
OO4gsfQZYbkxuR2T8RK3pJswdFX3dpg/RPoAQlazt0NAb3pc3G8YXXKInrRnfTfAEgbg/nY2Uzkj
oMNVigTJPJYJ8tUofrO6rr3XW/LQK2ISb+PTnLrm88S1XDdfXF2jxZmpa2bOw2lxV66FOz459oDo
wzoBTbD2c8qjLN3tLSac0sNw+lU2SG1lRNHWIEawGxgkbFwmclZq3ZRDBrt4PoSuWx0ECbs9T/Ae
pPMT4azyjFRabXMc1PskRzE8DgqxeKR5VQXioaEGhfXnxOd37wYRDLXAuSc9fFwluk8YLF0ogjqc
g0XuwApRz5pslGSf+7B16TNTnXTNaTdn6Gnw4xfodHJUPChudC2vWa92W3q3GeUK/JZxb+KkjFqy
33Dht6E7nGWwNUU+XwXqz7yItbcZJCUtMgIEw+ngRmlyMKPyOncu1mI0PCjbETJJLfTmYdqFSf+G
vJ/lykjqFxinINGtpySY6MOH+orLUXsNyIJFsVjsVQdDe7ICAourh9qKhec3UbBzyrHkz1M10VuX
iZW6rjsSKBCSqsxEINI7PXNthNXzJSIaiDj14Ujf0qJEm7ECD5hZp7JQZzCZ6pxpu7G1as9GqunN
DSwtqqtx8V13iwRTcBkfzK68VKmBv0N90t9EteKbX1jU4H216s9o0QNUOg0hrVV3ojMdcvNmGuB2
Zm2DNB4OnUNOny1ngQxNMh27bbWi3eHsqWnV92iLUYDktvwoGrd8j5zwtU8GyzMbzI+DLKNNl2bw
24RpoisKaq8jINquy71Lv23lRn1Co8K+VtjpywhJfVMAF23IkEvsexFnxV5Tm7IsCyri5bRqFzKg
E8dQqR2/Pt5evNYGzUPZqQsxRpqnVxHZnZTx120X0ZrKkv0cZOQPq+e+r1DRIb06mi26LlbL9MSi
+L0KJ+2yRG1I3tmkAY+WcUj0k4yy0xjCw1dx5++I611XXW8elFndpXVfH0agIo1WHouetkc/ftZW
XlyGwl0EcvXPcnahSQRM4LFV4siojiKutB15svUhLUzTY1LLt5IPb60EWF87QNZBULezaRqGws4f
34wes1w48RaSCPVaohXa0Yi5mpbnaH1qoXkuqj1X0NHskK+CQyEPywhavJi0A4YEM3CAX4lxhZYa
PZgsr7a+X2rnlG4KtA4r2XSNs+UyAcGLhyq2P0GAzPcUFo3IcRDOKndfUzdL5eR6Hc4I2KxuvI+o
VawWmVqj+vS5w7GjVS6tzro6Ye9xSN18roEiu7gdsrEr3vx5KHdtpJ4pomFin/1NN4CI5eVAGFR5
vXNtN37pJv1nbQUgKXHYP9YdQerNZH70vTavZ4ESQoAVWocawrG47bGOR/yd1OKri+CRqamNr3bj
sDY1s/ighWOyud3tun48M7Nwinv3FLbMUb2VjE9dlh0TTW37arAvJNANp9K2EAVMtn9hmYpeFUjO
FxH699oQ95+m02Bm1y8uKIu1IRVOniy3T3AVrZNqum6r94ZHaAVfEB6JhsE+uUaKInM2k22MDY0O
9fITOFb8r6481b0CfZM54foGY6q7oNx0ekK2EiDqk+1gMIlCtkmyNrir+T8Uep/dMND3j6zsa82G
jEJvFJxvt24HJ8RFOegOpoigwBtV6VI7KRpVldFL7/YrTYQUpmo18jXUT6c1ok2vT1fNik3vF5pk
4ZPkKZ9eRQzHBuDzTBQkWFfaKzE41yK9c+foXa/iaafpV8GW7kFW92Nq2/carIGh8MtHPTVI7aSC
A6lnKh9vj3UW+riAtJJ9U5oaS+lFfwZl9LFIQpIn2wrzJfd8BIeYX9Gw3+4GBytH6MtlnG8qO4u2
NhCqLZcMXSfbMB9w9S35zDWC3XnCa0W15VhR/12Pthiv+tCe8bhUTwF/g2nj0RFu4BVTlR2k5OXU
tSDfXiUvwh+cs2jdoysHZyP1MtjpQSge0Tbrj+Eic2l4gX6rsAkOOjswEj8pTSH665avD9gfo3SA
pgXF2WX8XVuKzElL0+5Eo3RvwhHtDXMxZ6vbfafECOLIstoAAVzFbJBOGg2rtUFo2bqhiOZJLXg0
O7fez+bonspwHLyehR2Ottm7HYrUhY/w+35IFibfNxAEBueZKXOyPyPRIMAXBxtvVknL4iEtMQM4
C5uLdXmPGAZ1fVaqDf8jPjlhUO/Hproa/kx4dmR90XTK4UB78g3rhuOIF36bRy7dsSA7G136hYSQ
b36tBycNMaauYpzxGf44sk/5YIMHfYivao6udc12pDWeWeEdYtFdx4iXOgnJc2eCIdJMzy2zgGsN
Gqio8WuVhsm6MuI3TZcrMesmmrXo2c7ZetUmaWXzrqdxCYcFFXqdqe/WLD/QgR8Gt3/RctSc/fye
6TaoHdxl6+A5LLG4921c7NFnswN0cZ8OzYTJdDjEsn1gcQIqgBkmlcN+KnaNblSbEj+wiI9BesQc
e5/ktr9vfVa4Bj4XkYMM8gdEophVz5qcgN0R41r1nt7oH0X3yDrf3/rVhE9zZFUjakccY9M31lY/
HnopE8CAdH3SpWVZ0ReOdGg2utt9Es5A19FKPsZkxnntuG9GYbfHvERCyArdDVL7SKkNgQr0DmpK
nrMMl7dDZm1suqEHEavPBr0mVdlmX+EwES6aBimtBzsa1aqFXmYUxD1oeekSXqfvht5Fu2RCw4Xj
dIht7VFDd44Et3e2Y5F+A97MIn4p72QugZ/uK/4vbevbbrSqmlFtIMko3JFkjRdRUq+YOtdRz3ao
yMRPn1NdDn6+mTXmbU2wEGiT6iOhJV+SHKpn0MYrgjaXCvJCqfzBwHHHMEQfzDQUXR3US/ngVAcz
K34O1ihRlKBfE6OyXgPbvKrKOhaE71EBtQWjVkijTYXmC52gLyAEUy8q2QJL5aMQIWj0jCvk1FQl
bUVnWX3l9dcoL8o3PpKLlvqvddVHq6iuPuxFcpfaFeb/gda83af+OgpxJ1uMIWzak5N0BLrM1KRg
5pjhFREDOhCjvrYkw+yaVnvtGX7yiF07Nlp3W5ZMX65f1ht6kzVZgX54aFNtkXg+qvnalfhOGqcs
MdNQMawRSneJDXsMY2VX2sa+FwAjCj8796iX2Sy94NXVz4ATyg2XMB6KHChLZ9QnWbX1ibZTClEI
qInQdADfVvs1p3C0GtzGK4wRKX8tGL8s/Q4qjHMfUqDONRsl0ZH2uP5R6kOFHNORJyAcE9zS/GvF
WmqfkFOiz/YF1AchsJaw9q4IxSrtlbVLhp5gxueBojJMjhhBSgnOr6iiJwfjrjb77plPjXRki3qS
TwDq1k0oKccFAstutk8y4dt/dMak2sGDxeq+zBuBZryoyTKPLBTORRIg22t49amMH1x78F/g8e2K
cnp1lEkzOwBGj92polBdF1jLYceIIXkQmmLcGoMCTd0K5MxMx3pAZdv42ES5pldmUN31RXMl3QzF
DYpTvJ2saSMdUuucVoehqYy1n/suUZbHoU3GlVbMWHFh2XiCLp5nZ/QcfWd+cS239JbS9QxciJuN
gI1AvD1S57b86nZYnkb9ucjVTkuQBTAKucIrs9Tw8D7Y6xLYA/wAaJTfYooRHp6SMV/1huV6t/u5
0a8w8IVHO8ICj4q98OrlcLt7O0gBRGL1P/7YL+1//u3BUQ2e5PDJxYMkUIhXvf3uJBVSOJka9tbW
5A5ufHLoqwy0zPILVKYg9uEUqfBp1XRsN23oVN7t0MeT2E0/Qvbg9C9HFmtnP+2iY6plLL3ukHVX
uy7qEduWZzABrkdSGfbwMvuYsKStNJPg1xtaZTbumkx17DQ1d+sktbYSdjjsAgI0H32oAigU52wn
huDB2ddAdp4ip3+pddfc38AdumVl3ghZfKxr4zSJeWPuSzU4T11NWwWCw5s+ZsWz8qfimSScVU7O
atQPR62wE28w3QlFalRtLEdrNgn4oEDh5atIr0Gsiruo1Uo+uI5KxgT1hoRcKtptBokCcbvngqSg
uCqf8I9gJUg8Vcw/+LAdhmzNOsoBSzM675ac6emLMbTqOoSzuU+VXbJRhNo8MxvXTcEOcJKbvqCh
H6ZUVrpF7WXFzcUlFB4reL5XXMkb0inRDhYRBSJoemu9Qfc8J1/sLKtPPj68tR8h3G/ol+Exza8m
sfKvpXKHncMa4ZjSDH9ADYKPxZrb72MSoodr9+gQ5JPjhFjEdD8/+GGYvxa5f0Ldrn10PtU7jOv9
dQTfeGWKZqNE3lXJYvwjKKnxdNEaWhzMtiB8sP3I+SSTZNO3BCswxtylvtmf8yAGhalPh0o29rds
UcBLIs9Xjk4hPe3CRzXS0Ok7irxsqJ1NETTJ0dAGAjUyAnVJRJj3M/y5DQoZk7mFYBpFYbIohxg9
Jk7SSDVeAwpg1YadfQ0qeCAUE8RGszvt7NRasJkaJTds9n/iVjiwobSP9iJqDZz8LhG9eKbYhn5Y
Y4rP1HSy2MFNZhE+1djPt8s9p6IdRzPdubb0eFF7zBqur67dyil/DtkjrOOOXXBQZxG4YfILpd4S
D4cPvWNl/jAGlwlr9SWucRHpmv29dhcb8dd8bNsrMeliHLVVZOnGqTRLTgwCEVykIxZ4oFzwcLML
aKzoLFLsPo4+nuhO4vbopwvQtO7BQCaVSJbEEn/ATSkZ6wBBjZBJSuArruzusWuYjJtARyngzj+a
KusP0pfk21NcxV2AgQvefHCo8ULENZmTzhg1F9NNhs3Cm7G1WV8NCebVrptA5LYs0YdaXG9lKWVh
DCFD4FHoH5Upy11eFExhrfvFLrHVhKiOvDSaLaoY5a7DNnDwx5quZzC/IqnND8Y0PPFpTUc7V+yB
wLMB04W/5ZBEtSIK3oC0pM87wQXGEJFCvyPnOKE6jGA5WIVm/aZaB90sbaRq0rtTn7ZnypzWeRTv
Tpfd5VZTP4Rz3lGBDtqLlkEekUxp9dCMOHzfJzVcVa70MxDKrcXpxWGWf0lndzj1S7KgEdvXfBre
glwr7rsKJU4IQ8eEPLnWR1o2i/9fldjiE/RkCYb0u5nSduDQsSEWONrNRRUSPNc9zja4ENf6UZnj
NrewfwyBxmKb+DW87GQZ+2VLZVLD0NejIRvwhwHACDbj0H7XB5BpM9CqTdMvub9gctsFbDN2l7Dq
DXKLqKQRqjxUrrU3J2Kk4dkCOFgqB02W2Ru/xSOPR/BQO0N+7BP0apFbCYwinA4p5TXKXOe9fpkY
lC2/BWjQ197UJ0/BaETXeEJ2n7TEmFZS3yIktTAblMXFJxdHsYFUhmEfNBntQlJNvJCC3tB1kIAa
tv+UikG1mCykBz3ewZHNv7bzcYoiVMcyutqoY7YskhqwK7Wv30UBKyGHzhOAAYZDs261M0ZXntQI
7gfwL4zz88WVMGq6piPgjk3INqArsbZnzh8LW/sUApqGaadehlFVyLVqGLt1br44BJ0z8PCfytba
hOjBejoqsYF+Gxa1id69TGPNy7tHvFHdl37Sv2BmIC8nJ207FHzEgGPEHhZreAy6cFqH9OenjNaY
iCFBFE5Pdoyu91d7pAdcsvCLW3mGAecc1Vi8wrAIz+DsqvWUY3IkJt5cT1kTcBFqyYPLU4AEwz9k
mLG/18M99DjE1c4Bx3V2atqwWllqsk/EBK39lsJR0sMWYIdbXaB+LmhCqqZWIS5RaL/iYO4OjFWv
tCrgw+RF1ezGZWkhahq+UGioLxlcfWBFs7WaBrka8TtumR00ouqChMKJL/Y9U68nI2P2SiA5exlN
Z8Fy42wuh8hgRAaeffIHVoSlDtajoy3lRTbNZkAMz0NGIp8fa9FGq05UUrNTYOZi3Qzaz9SvKvoT
cApM3CF3WpLsLfddtybrudFq+3mm6E8813uk9+3FSUm6sQjccwYBfmSOfY8zMlOni55b+HjXqprp
5xERt/EpnJ2yVGanMEjh+9WBXKMmy0+jZrBBzMaLFrPkC3Vpoh2zO/AkQfRpx0BrutCSnq2n7lG1
r1lQ0DkQsb+2Qc1kK5uJnXKrwc06DWb4LmW59SlZrOyGAYMXOHo5OGVU9I3YjX1A0c9ZKFuoVvtj
TF2oxgBSH8quqSALWFjZ0VKsrIj5BalXYDAjlsM1JIxrF6c04vu8fTHMCAHg4McTHe0lOiE3h0sQ
rWbyyjDJOHfYC5CyLYfbsJPyDUaHkhyc8Y6mJWv1qnXzq7MQCuQomos13hnEPR3cmBE+zhH14EdN
7sLllhNpn0nBphvfhX0YUkFvFBZlX6c85udIGPsGSGu6h6PuwgAcIZLMSXoMwYslPTD7vHbYgSrz
Ja9Tpkm5oGqkHzNzB/ZlaMf4AETkkkBTU02endSQhEf0+/2BcW/ektdlU4zNmn1azB+hYwbskDP1
1AkIxW2tv/vmnOPXsfOtPot7FLbdOss6Ig85kesmwsIm60LDy5hi2DbCTTKoU5lb+dI1dwgPJ5wx
Kz1HN4PnuhUU7EbQKxY29TB2uhUin+9TKEnZ8Ithq4XGCd9+/T4CNZ0Xn2zNkvQqysC/YLZd9KD9
VlJA8XqWekQciW8JgeVzlNE9YBGau1T/FoIdvU2Dys6+N40l4rBRz3GOsywkOJG163lMqSf0meEJ
UVd3lU6ym1VvkwQo1djrn1bQfbeKvDgArZmeS8rTlBaegSxHByxJ2ep2PdyuDF8v95IlxxYYGxa9
LPOPKaFjay5urvgmeZF1BQGVcsa+yWX9kLMznULDX+kmNu2KUhl9qK99uBjrmDdWNOPrcxCLZxrg
+Npy+jk9e7cdlS22fbQ7113UPPawTI8YPEB+j9gq+7oYX3NlfWoNSNQ4TXVg0q2BaJFVaz4bM3p8
BmFSAFzGOdZ01th+H5ClLFYIfT/1FXTxnM5mHePB6DTHusyN8wqlHceLruQlNI3XpHqw6f8/2YkV
PataUKHOI7EPY4VMQOm1JwccOJQFuHm7byJr+nULd17t3e6Gk0RmFZFHS+Q0U0IUq6MplTOvQSVU
3u2Q58Mb7HekxEgwpIpKr3Mg30EA0f//zYS2NsLxC8XmAr43BzyLhaeWbdftlg4PbfFwUADnKx+v
YteEtkiaFDjtzCFk7NftPLJhWdRmTJ6Dlh79yM+8fBB/HZQbwdqzgZ22lX5szO5H0uJ4jOeJJxgw
2nntAlm83SLBzmYMt99ix0KU3FM0837dxIBaAOU3eKEOo1HYWNmGvnLpCSYtb14Ot7u/DxZpE1vs
uJRIyOLzbk9we8JfT/Wfj9USvbITFIeMDdiMAzj1tyiGX2+/ltweuz0ByDFe0u0l/PGERG+rLWLG
14oaqVfYAx+EFoeV9+v+8mAQEmo2IMoglsIE+kTwJqpYNvn07grvduv3XT/UWKgGLWslfuP347fT
/8djv+/+/j2TNg9xj//5zCn5xdQOSCG4PUP4+1O83de0kk8iagKPi1+ncRlJD2G49NIB9e66tTIE
GfjrhsFVlA6fbr+gyW/KaMrj6IxA7JTIcqihXB3ODO6DoiU3/aLP6Qzzk9stEbrNVo/b778fuj3u
Lr92u9Uot9njiDv+frrb47+eE8IQDpYS/RxhH61HBa/14sb+69bt7u0HXcQOPE0wNENeUTQ/j20J
Gm3qMUrg6629tMoaj3URVGyT/IDlwgpvl9vvjzVNQPLzpbp9k8aoq7zbAUx/5UmbHMRqjhaT1jB6
N0iFQXmeoh53fx9uj2XhzM4QkkectH4J5Ccrtrc3EsR8SW4HyNnY7pJ6RC7i5i8q7pE6oRdILRrI
6FxAMqNrgp9jJvXOsctyNUWU+5Q+bd2M/ACcN6vEfdZcSFm0m/cxmBOmaHuXVdWPLApfRJ4/mgkl
2GHcTrTyV5TOtdUMCEgD+McCzTi5Flt8gd8XpE+xonX4kkbGXWbEuB2n5Ier2O/QCH/BB7A3M1hG
Vcd3WsuLN3cyjz2QdKK+w2DfmOZFcrkBJUKoF1Soj6yRECUL4HscnAMZ7MJ5KTYDZPQTO/QcXuBq
WDlT841aHL1yGqMrBGAJXCoSbPcNmoxV07TTtgXkk00VNnUqd2GaEo7DSvvo2+bFl7KG/HsZl95w
14KvtuM73VEnOTWAWmzg4xU90m6Ch9u9ybS+p2K27/wX6PBiE07u99J6a21QBUWrjk2QfGe03tAE
5P0EoDA0cF9xNX2fZ7r3Mhs9g8asOyl3FZTWizE4H9rCq8/i9ei0392WPgvOKaBpgn6B3yQYyCc6
OKHBZoFpPCKyOrS6HO5kImEq69uOGtAFcNNX/Me4fbsU778xHnGrPsR0bsCaHG3fv49c+onBxFI+
J/fBKZeos42Z4nWgm0NBxnWN3UABVcKyWfQoM1s3+Kh96j6lqb0iEazdNuzEPN/ojzgMAag0U0iK
EVTDXIn3wt4bim2WmbHEL2sfGrn/ELXXvIDoXmTJGmcgEBzWNZvWXPfsadPGjTcsv2gEQiCTpoC9
jd1qrCr8A5KqpGFEF1WbRDAYCv8WoCa0EY+UqC689wboGTYixFTxzgHDN8L0BboKEqO081e+nT+B
iLYzddK4ocHNAv8oAy4uIYyDP0t6GHCmMG5VW7vTv7GBaPjKGqLecG3HG9aHQPkocI07GHRvU2vm
1KSjb4AqiExx9Q0KSX87Ww7wjUwQ/Gr98G1/Yw1emWjwhVvOcVfrxtY3ANWAEfX3NVApichrraPc
2elalezasB1fjJRodYzo05ZVMhg7bBqbuir6AzButZbYdZ9HEiazQYdXrULUAFlmPc8kjD7QVYcu
zbbh9lCQKGxdg3jU80ljFrLUtqnmd8M3rAuxc87RiZNsHUvKBXNgOMfAGp1nrQsrOui+vqOvWFxN
El5G1MVHxSZxBSKbL6gZORQP4DqBBjE2Pu+gkWX+IO18flpgKUUdEx4w+ax4dC4bhcYPXQt6JZM2
GpWJpn8eyRq6Ep72wkTRP98O7eiNY6M/xcU58nmmuDJ/VCTXssfyh2dH1lT79YCpcP5Mo6jzDKz7
95Gpuash24GUMhirUnVwnHn5mmjRIzQ2L5TmuaAx6/ZWf6owOJ1k22mrzHk0W9N5hLizm9K5v9c7
46nK6+8hZl5+NFGrBvtzR8JEzUZdDEf4SiajBtyHuhDjRmBQ3Waq3heyMa+CnR1Zoe0J4fcH651k
R8w3FUyEFiwX5XB24lfwYC6r/6He+s3IVTA8I/RoV0ZPELlwFUunkmVhql/IIpUXy5jkJTeQK47o
Gna2Ntl8k2Nci6WdUvZ31lEQCtyX8qHqIZMAkBm3lKuaVaG9mYRKwYpwzyO6K5JRq2iTZeA+cEqU
mzqCSYMYL9yiD/+cUuMJZQVYTcrzod9mL/ZwmuZGPVmhzbiSvOEuH87k4JSXWBOPN9VNVVOVjArd
C7Aw9TZ//u+VxeKP2DTpuqiuHHIRHUMQtven1WLujVhFjlkeEtJXD0NP07vNfEimofPiIlp8GrOm
3tQY7qxF3DHabfRvXoLxR3rd8hJcBlQdl7NOI9D8IzlN+WHbxQj6D5mG3MnvDPChjADaQOgYE9l7
SsrvIggod9Bbw6tUAfG4GUa8EjxBg7sTZVwQnhaxqd6L7K53oTTQXD6yXdWviwr0Vo36+xNn/BcR
/nLmdB33BDp8ctqXn/9TuChuhtTEmcyJUy1gO0u4RxITr8Kckb0XqdxbvVtsRmxavQ3Ymm1T8j6b
ByGTb9Ewnf1Gqo9xi4Mq/GYb+mtBMYfij/WJQMWSjF8sganG3DeFRRJ3FM3/JqnWwOLzr+4WXr8y
cBEQWsjbuAnO/+n1T02MZ0bYBUNdztJdYhKN2oY3YREVgaD6iCojXyN56ndz6nwBZ83wIC9xq9pt
YRRAWQ33PLjfrCSGkGS7X9RSASHL6Z1v3n08luUevtGwbrLQggohr7JNu/+1gP2ybD1P5ef//Y8P
Vnn5JmraOvre/oubi5YpZpT/2QJ2iZpm+VeW0X/z//5ygbnuP4S+GJsQpAsbHxiJln+5wJT4h02r
3kSc9x//5y/7l4n9S9dNxyHdkda7oTAn/WX/MvV/CEc5Qin0SIbtYA/5w+71d/YvwxB/JPdKZWEk
WV6ZbZpK6tYfzpvIicgUKWnGpDSdDmpov3bSvqoMjAyuC99zgZkprZ/3GYFKB6i2x2CcErSzNM5q
AxatRJrJ4vQ+qU2iS9R8pwhjPtpaSUwoyPhAdJ9jhka3CObCS7KEHmkw/OwLA036tOT5MK2SpjHv
GoIxViZZBsHEDqfuQK4RvhB/0RFwJIZRbOaxcTd67aT7gTbIqjV/wt6fd6MVnCR1yJN13/0/9s5r
yXEsybZfhDZo8QoCoI5gaPECC5F5oLX++llg1u3MrunbY/M+VlY0ksFkIEAQOO6+99piXny5at8B
wNFE7msrmFE8e/hFov5LRIhaO1t/MAso6U3MFFsj541VLBosGVRYPnTbqa8A7coNagc7lnZXBXqS
Et23SEURJKS3O1KYMVk2iIdirYwZdGi38RRXBPHIUF5y8SU1inPQ80577DoaOV0dvkVaEt9cT6pW
KGJmNgjQiYacTwmCZb8ZBplTD6TJnH45yUCV6jeJRN6IU2nMR4S8S6e25zJnsXF1G/kG8A9O4NSk
c9ZBLszPswNxyUiHM0mQzQ6LPvzTeLxk0fLAGZSVdpKmDzZxXUOJQr8YfuDT3tC9fxv1XgZsskwb
SQkBqSY1BK7RQ3QJlpeECpdGOZ1kU31mYA5+WpkfFQA5W6dteKMS0LM0W5syHELQwsPRRmh8WSw+
0AoXyrac0nK/1PMarZWdHKV2y4Y31mzS0OKy+dAwdl1fPXfRDflDznGK7/MQGG2o1wepYiUk84ZJ
DrzQht/rjQxAMTIkJQr6laPdpAc4dg2QMv5IWVMOM66wo4UkKBi7+GuIjASVMDdyNP5100Zx+sfD
60+vr7u+5N89vP6AWZqMq18/XR9JDG42AOtJt0z6vmQu+S+/4/p+1fUn17tLrjtBLcz7v22GnlCx
AH9/qbU2P/zeit+bYnBUu8x2mPesf8H/d/Ou//b6Uz3VEGLIlI3Xf/H7B9eHgsjA8tdP/ti+X6+U
lmfDJCuOsDbiOH+/8I+7vzdiaStfCpmcTnSfN5FdgjVYb1pF7QBl2UxHubqdRpGi9yc21RvmtDug
o0sDTUyPRX4y0yH940aa9fSERZ3nJLSkIgOG5azPTaNOvlZI53V8u/6b67O9vaxVikocidAPxti+
NHJW+rVKVA8jN6bA83CKpPocT2XhRw6HkiLn0insRul0vadFOS6RUGaCRb8EyOp0GJ1xIVlUHX1a
cW5Buxyw7A7IvHbCWKmdpPXGAe1wop4XKmqdliRPRora9vpztWNMRjFwCi0JW5KEaFCGsRUMOA5O
Qpj66Xqvy4rQbef5nvGU02p8wBIH1qImBnw5FmehzD78/RzjSF/racxM6yvmJvxqAIl7WartrrLU
qwI1GpGmKFFaBvq635cp0ko0ZXZzgsxX0DyFJgt0ooXWhpdAPl1fdb2RzYxl9/qPNDvCzTWmr0Su
l5w8s48RfQYNDTpWrJdJj7Ewxq2i11bl/1mudzlDq04RWhDqxVca0ifT6iQPClmpzrmVws/qsM3U
1DMtoW4AaXK8fT30PW0ppxOxTdNpTiJ766DgYGk2wZznZkpUal+lcXwW1NNJbS7jsGjHnDP9YTRA
jF2wC5kYMTrFlYcSI2JcIrcvolOy3gxTAtECiag8wd/KUKfarVa7hcUbDtB9UNTA59GKdxOj6Wlh
Fjfqwm1almRjIeGVQWRyksNmObVJnu6XKjxEC09dn19GUYPEswG4ry9L1oP+eu+z1g+aY5cQVvej
BGAoFhBLNehzJzIP+w4EJR5anf5D1dFKke0mUGL43wMjGMoRtkQQQLgDs1cY3cNAyyblvHGa0SDv
5xzWfdmhKjEcqrbiWqKjpsNGjHJuPbAaTZoCcx1QNXaYnWu9xEPdDqvsHRzL9aFOSkEw64xskQjn
585pSm+0yt6VmnZjtiGz+QQDlMgxAWSsPi0b9ksKlzEVIBSQ+GV7WI/tBtWl4/alIH/AyLdI37OX
WCqynRYmt6oZKTs1I4tpMhKarNRbtJbXJra+PjmHyYhoeGSxi+7ZrzvwVnQ0eA0WOlrZ671fT/5+
fP2HybW5fP35315+fajy8QSO1t9ef7WldjBVY6Kk/vYP/njrX3eLPHtqw5Vd/3tLrr/v+uuXPGfz
mhHsqjDjevPHRvzx+qZoFQYxhdgIVHz0r2oGEtcbe+2m/n6Yqklz+Ntz15/2g050oU7TziabHqYb
c3IzKIR1oyF/Iydx8ssw4QtnftaF+OxCAas/rz9NcnKUqRnOfYIEKR3ilQf4aqwTfPbrPoOg4RMb
hrPHMVTmHPpWB0a+a8LUIizIXOfLdDU6PfOnBTJ2m2XzPq+UF8lp9iZZjHG7INpSbFeNgGsYVnU/
mMUuooLqlBHm6jjwN0vRrVT5Cu0qLzXILamIuXC1IXfRcI6AoKggdbuEL8Jcd59nBtzHsNsxaGkt
yCKKcnCSFofFaOPoZpIs64PptR1vX5qGi9SZ0E6hvo54YDyJUR5+PT9vGDRaau1s6q59VHQXqsxL
NIAQ5Lrc7cxSm71RrwnDWuybpKTQgrSyiXLpPa8Ydvax4WzEZO9qNAdQw4FClu0SezbtaxyaXGo5
EbrgGQT2OAWNo7yXGpKti6F19vR+2w2TpBiza7hPsSCxRDFi5MFA9WOmmjA+Mk8Fs7XRRKKykNT2
kUECEfPSyVfqFtbZAh/QbrvJrZ2ppjAZXzKFFViYGRPAN+tO4nNo4jbZge+mKkUdw3cEijgJJmu9
nn1UA+QqEuaIXydtRvuOjTIiY+TBJP3aE3p1niVN3qp5+2qKNvTMUB/8mK58OjvOIYSps6/WyVcs
SQ48TjCIqjVtpiXB1LGY72IZxDGSmzYYOTxZi5mX2ejzU5E278WzBfzLW7JqC3EJR67cv7ZmmHrO
ZH2Oltz46lQB8AUmUJm05EmMJPOowKg6SiwqJtDMYMj466t3VU4izznjQ73QnaXnjeNvr0BcWkYk
iiPGiYwSHSsBjq7wR9TTCMNeTBQqeMS4p31Hmc8e087NqviTif0dsnPH4YgxRfbG0aFoyBAilnjK
MgNaUCk3TyihIwcOZVf+pP8GZTfs5eOMyWIsPhDFIb+Ry11jQNWZ8+6EBv4kV310LvCNOQ17UDOn
TVeYqevEzM61BmZTTENZNReU39r7tMzznalB9InS5hyjcJOBuO3Qe2EfwMTu2pV820jDQ94fLPiA
rsMFblPSxQP64/BJMeP2RufJicilrPUJCWESMrXQsi0B2sS780LZgADKVF5CIktnORXTCUGi5iYm
qBm4pAkRkoSTPCm19awnjFvlUOyGRtZ2AGN3COjig8UcwCisM73y2sPQ0Khd5pdKeWvNbKMx7NqC
DqNi6whGRdLvem3cKanfa3Ss5EwnM0veDQlYf6TIT6YWf0xr437KUuHluDi2WX+DUMx0Sd+pAiNO
WYHYEZZxk1A8qFZYLCTnCQrAc5K2RGVVmeOLpk63lZuaCfsWR+SGVdjWKAjcCuGEBy0uxGOS3poK
6qEaa/wmlotlUxUSeOyhpDhK+FqKV5LV6Tu20yt+JJTDY3fDnN8+wZp6s7vi1pBtGeYfJk6irNWd
OTnSxxQ1WYC02wVPq3roNBlGVSuqskZ4lDvjJk8wrBsihcNokRoQ4VMACYX+zmH/9DOUNC2BKUhz
OSApr2L2LYifCYHIs8TJAPmaRpZtSYXHW9u1JvqZaFMKAdhbnmHFV9J5MbwYO0GTEmGidCVumlHc
h6ZjH+GsocW0OB4l0wYdSaSUiR4Bkat9kVjJE12VbiYgaszCTMl2dgbnEClRYxZSDskOMkv5Qq0O
VdiAdJN/qiGO8phoMw9iHv7LFGEM7PZbBQMZRTi7VlW2JEYjBbCqwpP4NBIDuyjD0m+xOto/ba0k
jmoiQKOIp3cqVpABqBRhYnOugimirEu7cLdUBO7ohBFsEo3sBAtuY5K3nkRL3ZNaWTsrPe4Zxxz2
HUQStIfjfbRYb8XQkFVHL5PJPWe868y2q5NXpWgQJoSkXrF+WkQNSkXoTBh1Mn8i4JOhY2u+0dhW
MEj6t+gP9hKGDy073RUXUrdCYliE7c5C/xnRwnBV9HpANKBgReaBM9WIeO6NWeK+yaLoxpL0d1Vq
kgPphxTIyLGy+q0puCjpXfcTXyPaFHa0y3kVfclajkbqeI6kaOCUEz82uPt9Fg8XDQIuwvMcOjBX
QEdD3NQgU6wNDG0j/kOUEr6VGHfCkTDCaJ4OqA+dBEx7R8EVMOO0yVtEnEoh33AUsEDPb+XYvgcr
fxbyvRj7s0ywKJkVEqFboumOBXkHpay/CTV7Hg0+BpNoZ4emfZKJZ2MZTLDy47AdivuKyrMGfc5q
s2IOBF1BpHaQKArJgVaYkNdlvut5v8Z2O/h8IP850Rehd9DA9LHbOHV8DLHSIlIGIwmYr07Byffm
pW2HTY/lxG0S/GL6rFTBpbJLzbdr86GwZRBwq4c6QkWMl/g7K8RujOnjdpPxZS6RfK9LP2zUq30r
nHtUnsihqIaQI2015IyVMbw2CQuLlbiL1mk/5eKj6Dm8JIKT3TzCdEeJQ5vbVSuQCWUMBVOFBLxU
8Y+x1t8YsaUuJxHy0Jjq+wseOI6UY1bS18qEyocoWTvHBrrNhbHwsIoQDmyUH11O5khprmrohJi2
2Pgg7GrVadPYUjU0wgVNG/FU5SQkL1XqpzrAwZ5+LVpRZYdGbxeqy21Z8rlGYBEFZcMmNqb3Doab
m9tzsms72giA/epuo4jii9ETQpmtXVe8q7SbcW10NWwRo5M4Jw6IPZLmZrDxMLQRCdV5qlsuWbjL
DQCXGNZn+V7Qoynk9H4ei3fJwDmMa8Gbh7nZdsRR0YkTT0Av5811yaWmq3qg4QKtJFSncN5zZORI
/GPHPlhEKuggw4vROGvOIG+zWioDxxiC2jRrxmFxQFY05w8ZK3iZxn7TLi8lfDl3MCmBAHxuMlD9
t3CSXWzC2nGw0h1BXICvRyd06waxEGgDQrubEHjBdDuPPw2ta4IpZ9KIR0MP7KVOyFqMXnpIdx7q
i4eil59xGGpbO6KET8hywYaLAvFgaPK4f0/TJXQds2E3N6iBdPuoTiM6QdUg/0KvXx1ckNvcsEiR
Ln8IXHaMX1VCBKNY2URtmfgRyAggoTelo4+3c06rQwKgbZY61WdkxwTD7PXKtne2IFc3tJPFZcHb
nYhqaRfZg3yheJldLpd+0SGYjC158faMqJ15e11FTztNLt8r0xfkiOxxpF5iHcUBwzrQoM1aslvG
tqTVgc4sq4CwdCHra2ggli5uR00jYJ6pTA5+OO71nyoYBhf3PAKjjgkbp+Jh4yRye2JdB6b8M2LR
hPsk9SurMQKCZuAxUJQGbgxk+twLza359h9iZsahxJ8+J9N27K2XNMTTmqr54PULM75UQ6Keejns
HyJLG1TOObBxsqnOsiSe0KBqrrHYDU6SLPIsM3+TjPmhQwnHlbaWofc3bzTDzb3ZglgJ9FT96unM
eES4xvsO8dc4g3xExuUpjWbDir4lYkvBW4gdM+oxvvZcFCVx7kR1M7SkU1lSw8LaYEqiVfUJlP+u
TwjiEbgu5slczat4SJmccBzWl0GN7tEt5KCEVS5XU/coi5OpFMNBbxc8Mngtc1Vh76/5hJbTy56A
fbvy2dknzgSHoX9pQ9LlunH9KKhwQsO8sVo6gdjyb80crsYCBz8VxgUJ2NHIO9i4bA6LqjP7CcF7
eKtGuhqYnf0yT63hgeTCvzHep5X+XOPr51uCJLOQ0vtMQUkQVbPhZ74Sj0wy31Ebgd6wssEje3Bb
mgznM9LppvE+TkJ7V0nRGYmuBVglMT2XpPnk0Nqk16mBDFx031vqGGhwblyzgZqsDMlN3xc3WQtZ
aT1bVNVMNUca5a6lyx/hI1RfmXMnm3BksopOANrRitKIUo2ltLDRCqnflSlZ6MYjkB40/6uGVTJR
heTc78mOERsrqo5If+0daVymS07jM9mG0YsZddVhWm1VWCMKWuvfWvbQ1+lMS16Q/G2n97Faxf7c
QPbNuTh4lfiRV+Qe1aIHtNtDga0mT7ZAGtgVGPWwyWJ/RMfDp1jkWPvj3YSvSDIxydFNpIXV7Wz6
5D5Vj7lJWRPrOWnctcmQrUduH6LsxbCvEQBCoiOguYGlyy2OOaLHINdzJBv7cBof1WS44OywN4BA
CbN3pEfLIZ/OlEuK6XZP1jRr157VUYe7gzl1NB/tMiKOA6kHl1b1tGQmHuoWRcrcNgoVNLGTNcpr
V0B12VJWok0RP0N5yHYx6XacyWNCFXuk8xbLDVAdh7pfMGVC49oSFTgw8UYdWzvdQkOme0zaVj20
EUUPfnfCKIdmz6yBMYUsURdagIG7Pqjn5FExNcCrdXdP2A3iqnVi3/YmvThs+S7bOlg2PqOQy3tv
HYa+LdCfzCyCC1u4GQeUwiTbUgEcCIeEBSuGiTuPJKM3VYL43Qg3g7Oom56rJTAk2bUV44clq/Gx
GsVbnOxQcmNdjfQkiHrjHUkr5w+EwgpcLBdOwccsqgwNYM862AJYARvMod+8ES0WqLlMuGJlsGYW
6FGhhqp4GcE1mI9NWEjE46H9qDpZDQxO/VhS38Qa+B4W9jMRlT37GIU6jlcwWT3Fs1yoyEEr0pba
6K5SGGZnMcMjWcYxWb9rtKyV9rnJELPrfVuel1ia+Yhe0zmimm2kz4YmhSJP5FcpdU3m5MbCam7n
tXUvZWSx0H0/dMVU0QacQ9oQ+g9nEc8zERIe8oWUcRLuT1UbP8qqzYNITp6X+kYknTg3pHJdgJeg
OmZtTqTic4Frn+sJjRxQUgR71IGRyVw/JvIq0zyxvXqRw+0w5o8gy3p/wiHtqnLx0mr0gBfSFZd0
+aYUJDFC9guGRtWc3UV8YvS4CTONL9rIErojDDOdAJn1jgkIIPmZTvotAOfHRhotsqwYeSgdVjW+
lQkF1+BrH2045UCdTYm+KgXpopGcS5DKY0Zltld0575fQBBAsI1t9UxSX7Jl/lexkqdWjZ9pGoHk
0eVnuqKlq+sdJn2+pPQjvZl6cVNAqBs7ER+B36SfywDuDjcDliocM8j/QieIswx3FnEDfaRvJ2nZ
4drr3U4CveZ0HJkOI9WtbI3BmOjPoykMjtCWqixafi6jRiSXhJ6ztuVN/RWKYUvUzcM1zEhM38bS
T1twIgeSSF7JoSboqqwcUgec1Qfq/Mx7awqq2niHmEem8gwnqM3wojM8ueWw6HxMhbqL2BMUVi6i
DSlliBBn6QKQ08EL9Jm18B7s6lEb5DiI0dG4faXQik7vIBM+jhm+Q6Vtc3r21kutpgwhAbW5ueJb
sqAGXj4VnQiUCVh1tIrDUGsN9FdB5Ydy4We6mZzmqHcxN1PpjOVtxSHC9xpseTaKiO4xrn9Nq/yo
UrQNF1tSbFW6tvRYgMgAvSMpg9xfOQ8Pwpr3GvlsVBdeIvRvQ7Iem6y/zSSU70j0P9DEw6GfbcRm
QKiTrj3TnvQk0WY7KX8Y2s+kBslRa9p7Dg2twsxC3CA+cQ2T/d6cvlljJg+WybTRgOSzwKvrCSBz
2d0U5aM/REQZwNkG5gPHWtAFQyw6tOtU9McywLQwdeNGtViREz1L56W4EHeCVFKXZrIZRjaNM3Zl
D/aNQ2jMjlTuiIhE7TsVfREoTfbdpYzAo7oPPcswGTL25MzqLC9xMRKiMREu6UJzx+rS4RAF7oJY
B8E8vowzoMoGnhzrQ2W0t5UttnyBXGX11SF+j/cAjQI71gllzmIOjXp+mjt0l8zrCcjEt9nFdXLQ
h8SDWsQMqrTrbdSzxaWxGPhElPikS+c2AXQsNzk6zfY0FzQPGysttxat44M20H1ptZcyHCHEFAbz
B7O5iVm+Ej101HtJ33TSeJFixdrxjaFr0KV3Tg8ofxybBida13vYB4M6IWhK15xuWyrOpcvkN9MA
jqZEZTAMAIo0E9mrM7tZu5ZHiT2RmNtDbRu2uVx8UFmdF3mv4vK9HWvnBkVfSFtQeu8qemEDnYLt
DABso5HoCRJAbCYnqf3ZIMaxjECYGcXNUHzHcwXvZ9yT/tHxNzkba+iJUXD0r9iEIBORgZBdRtAy
NMkl1rMhdJxKArcqofkk5G4uNhJdBkm6tzWs3kRDNkqbsQiEPjNB6JBl6IBltC0kp+CAGlnUZ9o5
1s1Hy2rwKHX9toHw7VUDBPQ6zuRdjzjamU5mSLtz6En50SrlrrDno7HafqrJGvZxNoGJqQuv0mk9
GiBMZJmcJ2lgiT7FvhYXd0uqklQMwhYKTzlP0DjX0OU0pgs9Gsjm5c8mcsQ95+afVhTSRHEY9CeJ
OgQZhZLfKPvYtrILQcqnElNEumL9il4AbpfyvbKkzU7VhguTf3KzEyLdCShg1RCaNHIyGtVDjWtf
FM5ZngZQ/ey0pUvZwSlZroj6TDrpEfJ8ehAqB7Uqy8S+ZfF+aWmpztJ7aLUBUqrh1ZrNLQyC8RLj
Kd/o0C6DWS7nDY6oGAyC1W9LO1pIMsCXxXig33IVp/3ZTh8WRwIDiV0nRwPHR4veASX0xlRPhjYq
rpjLp/6fZoe+jQtiXUYGj1fzw/Xx9V6zeiF+P3f9J7aQ7NS9vub6+Perfz8XM8UmFy+GI7W+A977
GNnxkhDiZasPf7zNr9/6b98SPkQBkqCF1HndtOu7czVkCP37F/36l1ZSHLsS/zIDX2rKMNwNqS1Y
8K5/4u/t+/U+RaecMLQ4wR9v2zT9kZoJotu6K/7YvuvjXy+8/iWtbXxE5JP619dEtJ7YFf/8Lb9/
1XXHXR9GeRGRmRzOm+vD33sU+VqxjQGr4RB4wsRGs8GhVxkn1XumNpIXyWbpIa4BANvDth0yicpl
4Io5qSqVJJzATlUULx8oilkz392Ymil7NoGP4FKI35LXwGcwL6zY+qeMM1zSYaFVxBclP0bfEhc5
l9jRT8yZ03yeuaPD+F7t0ID3YN/IzSFeDQcA2Y6zhp6FSI1s+ByyQkZgkkN579MbWV5HJjPq+1my
ChArJ6WYj0OdfK0jjGbGX5wAUKu05SNtMY31+IhHUnMctCQuSwzLCKRCutFygDrZonB9SuBUtPBm
NjQoEOaGF1njhJpYKAQ0g/CnEGquvaBf5QtbLM6tKThFFvhvl9JAqOccmhqie6zpALnMLV6pxIVs
cp5iYnRME3dulavHscs/l4bdWzLi0irLFzKsCEdrn7qCVDmRMq6xVmCElk17LmykedjA+LEARub8
odHLm0fpFZ2OtBHqdEKas9Ho2RKGLUNpjZttlRL8FUVaYLTzG7IcKocuCG1Aro6UBOQ0hX48NozM
dVJDMvO7HLU1C3r+Hq28o0DUOXEDjHQTwTVQwUTgD8trJNTHMmN5W3Em84ahSr3ypZfpgk4Lzkmy
2VQZH7YUGzsy40MfeLDj2g0DdMgIQNSgkdVgGT0lPYZhrHjNTGdA1wrcOB1nU4T5wu0tRdl3o07o
kdS/1qO6opbSxzFkXWFWyYZhz9uSEbaBsJ5xVPM5e6LPPmcuavj8cjvoCoATsYlkuVG9WDcealqc
9UT6m2oxlc+X4obTmO+Q6seMRiLrLTfY+No5yEt4R2gBiezDUvpTaz6PGhhMG8l3QfpT0M0BP2XM
5DQL6Urlbbc4z+0CMyTtPvIphoDF1FKP+jd56k2fEGkdLY9lBVfNk1nBr/1DfXj5xfP+k6WuroK9
PzHfjItUQ9N0W9dYKqHr4+d/qE2jUJ+zmGji/TwzdMkHyTlYKZOFWMkumYy6I9bDR6OqNV/KCxgX
XRRCsKMrTCo9Sl9t3zbqlhkKLASB8RfAj3OnTzOYEiu/TTkQSqt94FQg/ocN/2/66HXD0UWrjFYN
zaTv/68bvsRFA3io4ooz2uleMg3kGrTzyKFgctajhvXaxGamn0VgM6IYZjWJ6/955yn/ZufR/zA1
ZZVCItf+2zbENby8KcqBwvTdfFtl6j7F0L1n5afgyrCIBs1GOwipDqSaJUMvH8zbJSqqt/+8Hdrf
JcPsC6SiazCAKtuKaf6N1Z6WJN03qSX2fRVCqLSbNXWV8bzMSXBsk9dhIbWvzMzHqzUc7s60i2m2
DJW+r7AJnAenq08s6N2msMezQDDD9Srjiq4Q4qmT2sNkT1POoSWOIZBJuxvbcyURVlVZzMMbiZl0
kYX4sEhbNe1h2E3wiFOntMC8cBOvN122vP7nP/vfHLsWrH3Q25aCRea/YeB74JlRN0RibyrEu45t
VfqJQ7aoIqygMsiW05fmNNQjteWw7Ay12udTwXw/g1paT6cix46Ry6O+U4x8ILkFYyPMEvwiVUgY
7BKpu14dH/qw1ILrlv9fQsb/II9W0DNrf3zI3kf38VcWxs1HjrB6//0RlX8Ko//6F38JoxVF+Qc+
fP5TdE02TR3Hwl/CaEWx/qFqmgKteY0E+K2O1p1VHe2ASnMsBxG0gpj6/4VjKP9wHBYksgqr31lF
d/8bdbSl/P2AlNe3QOXBmFWjzYzj6V/PSakS1r1hheaNMifDLi1KhoUx30p1IXydU9EKsY9UEgnW
myruhsAU0T0d0RZeQNyqAJe4e71JWs1y24TOIeuN5nC9WaSoPUzrzfVhOSXUtKwMgmxU453Gsuxw
vQEw0xxiTf3r4a/npCLf0s86FqlgHHu1Ycb/tDarZD0wo6WvsGHcCzVsapgAJxaim+vdsF6/YINF
NHr5stRm42Kozf1aNNkR0TkCmugS6sS4cSK5mRywwk6Uc+G2dRY5V5P01S9tOmIMOjsnM2fNSp+Y
qzl5EmgdrfO+gChaOda+ndNPp6CgzgqAepGpE5dKI/tAdJAS1Gp7QfrYH5qu6IEkWlRCoq7uCRce
Aslim0RiUxY4ewv0SoyBfq8h9XLTFlCKYYDkgnrJOvF6tyXzKnPV1b6t4WdKY0zC1+2UVr/29R5Z
T9Y+7IJ6RTxcb5SljpD/xbfT0Ja7uJl3V88p4Ls6ncShxnS4m9QBlgdlKpMLu/tI0A8DuwD221LL
QdGqwrHaCzTn7J8JB57+ALKkRgST/1GoKKMGK3oabVZwCOF+34hV8/b74bwu3b1iTO4mW+kD4qMQ
zq838mrmvt6zlvCv51QbvWmGD+9qCP5tmbVWU/H1OWkxXXXKV03DkK1NsbV6SugliBSp2S57WNxE
cWl6Y/BG87up7xjxtASZuPWTajys4oLvRvZ0skQdpqq0IIJucAcpUPCCuVkQbqONRL9/Y88fHSGl
0kOtFm7f33PPoduqbfLnoWCE67UmleItaHZMlUFoHlsGBwogY7d4TX8q3uI2L+UZR3pCFqO2wZMA
+rQkAbNdbrXpQa++SyPAOtWsFX3aIyOhrIIRe4jw0G7q44QFRnbRFJDYhvR3v3zKTxGEzWWjo5O/
l2lqIbYFJoDW3jqa8j4lccAMaC5J+CFRHiPQZcXJUVj45o/kQnuO1HEVgbtOpxpvpVs8FA8axrVn
kilIHGe3QVE0UsI1NmBG8IRn4+othh6G3HhHCEhGehdWPmRe1qYRN5XzWX2zbGb33WIQvDOfJVqA
wu9OqD1xDIOh8QSIyX6r13So/VQ9z0wadDc+lnfk8bb3PF+9IbfwP9I9U+kjsajTRtfd6q0vfQ2V
E6rkwbVhnsxQSDcy+jd01K5+aE13GrZzfKnaTYHV+wcThbH5gqptOS6/00z3JQ3vL9nepN0962D2
bkfcMwRQZwNAkNl/52J5bG+maEsGFmQToR5wiMPGnI602p60l5wMCIYZ1HFwEITX3qF2EGJTPYQH
QmQJCSx8uGCpCEy+m/cVA6vSpfcMP0HOYdz62YNJ4LbbvRSf1lPxDD7nNiH2fPQtJn/NmxO71m5G
rsinSGkVbgFtEQFqc0YaviyVUIMnexufAa7Kl7n28s4DSmE/otl+pYTlj+Gw1T/0H9NjTDz2EdHH
vtszgRpg4qgeMo7su2wDwdch3CZfeY2bgEaKl59VjTPFTn9Oj2ONptHt79LyYTjVz9NlBdrvmlfG
7SM9YYqtk13d8KH2P82McDrifZB3+xxQRhao1P4ZR8IRZQJsQPHeHP14T/++fAQOAdjUorDwVlRY
7it+d6dH3vKTCN4NEl41gAxgbdKD+dP5ih61Y/tD/2bO/RF/O3ecd+bWNx+Ej/PdUKlnniiNqF7V
0ZPLY3Vpte2EpOAlBEa4IUhh9mG9m46r3wLq2g+3M91YLgfrHMUlFvljdeBnO5vjIQ8YwkXfkIVG
cEfeN0JTzRvO1eSbLyQ/M9xhUnQGGepDCmp9LfWQ24SvyCISn3he2C1IEo6d1zzW5245xpgAKNKd
nf2zWIL5WSYBF7R199pqb5w7whkApzuZ34xoMwssp8+d5iQnezpn9J0PKI24gmW83US5u/jNG7Qg
bZd8d2ILwT920115r6ApbP32Y3lMAuWz/EEiICxCm5DNYKSg5RSFtOx1fkJqT1AgX4Ot8GGx4biE
gLAxnuK3pd6MQYmGzR3fB4BW++qSdDsFWm245bOMGJGHtBn21WN4UEKK8F12kb4g4fP5jpLPR893
r3icEBXyTYw3/J7p1D9jlJwaT54p1Cm5A5u/A3dAw7wA1ODRwKOe7goudJx3lEP2iBRtIA2ctKsP
GjosY5XGj9BSdFs52aWhb97x9b7Lz8knkbjOl7jvwoNBch0nEO0Hs86AtnxEO3x6LYenpD6nytZ5
kEDsSwFvg6IZ7dMMPE96b4nYUKagbE/Nl/LQvYZnBgmrp2tm/eyJZ/jIeYkzJHUrrEWo0mEm59tO
eZ4r2px37XRryT+h9fSZx4RjJWXkfqgTnunn2Q+ETrQDIOqpd9MrnV2bMGkm4g/LQzi8q+0PZozk
Sm9qIu/XvocLFDlDXZ4wMDHzC++hA35EOJv2ASeLNR4VqF+HdgWZI6BCPhkvC9+j4YXMXAbeIQOD
nyif9xlyiCBEcDshM3AZlgbmIfoSUILdRxDcdyJ7TfWzelOwud0Grtp+E742hxzRM5e+o1wHGULd
gqjrr8E8JaQb5/sCBkQfQBdTGe3KgVr6SnQpm6MUowk4DyNRFpRcm3b2MHMp5TlFD3DLxir9vvNg
Zwn3qS72UxmsXnICeu8s2KNKdUzfnIN2SO7N47zTb7Tb5TZ8sg8c0QjkjtJ/0XXeyq0rWRT9IlQR
Hkxh6a1ISkxYsvDe4+tn4U4w0SSv7pOhSKDRfcw+a7/rjVOyxcTgTmlovvMWZkhVfUQsHYhuJh+K
OrGTyBGpMYaHTLpKS5u0Tsys1yVx+je6ALbMTK+JujZzwwLo8x1oQTzsegVqocWgihO7d0pI3EH1
Rwy+lcDF9AJioSyb6L2wBDYqwi9UCCiRp3CrXZY94nC4r1b51WCIhEgHiiYaJwSrMaOukVcyg+Rz
fHp99DblbqvuEZ53IBqTPcpofl4qcCM4Z7HjtyY4OYpvxYWNCOKzJfRmekTTYxDdmst18ZuXdnUT
TgpofFw+OXo1i7sEPSH6DeMzYg7+Cf+DsbSGjoC0lWqrLx21ZW7NE5Cllw692UjeLuM77WRJskA9
+6IZfiuPYr/8SA0zO/NVhFG4MkESOxhEGpbxKJlfd4qLtKW/NO4Gz/hSHrm92CWXkQbRvJ02f4Ju
Vwd/udZcZFUYanlMTHpMaDybs+B158nxT4K4adf1sd/KH+XqjCwl+62ew6GZHONY8BqTE2yVVeZR
/QtacIx7Bu7eF6vw9Qb3diFaxpZrhMZvpPIFRfKK2I7mqES4uiRXWGdU8OO7fCobLGss7Nwz5uRw
v/UWX8uPxaOtHx1Dhrcutrtz6iLfqa/jlliJd+ERs6uj12rQ6Mxkk+ypbEVnZZucx0f/qG5cf/5Y
2G6LM4iW6sDB0Q2Ola/rt/4NI01WbIGyzm2YkEwOwG3u4m36DQY6Hqs02083fCzQdhZ2wzMoOf53
eyo+FbeaexSmRs24thf0MmB14Px0adf+FUXFDwun8sTbonkgIcVYBp9n9N0MlM1Ki4cxXRlPxSO8
+xTJZ+4JLwYNvVlV3aUPPDX3VEsut7rsiksLeARtvB2gerrcKAFn0tkzOuOZWSJXa51k1S7cHNY/
ihPNaTtP60wa8YwrNZorf+KXSg1K/AQyccx/OKdp+46gGe6w/wMv/5kcwYPv2ay7pSW9bmRV5bG5
Lb6QGy7fDTdcuHRsRUJPeBLUWJCJTW7aE92eukt1qSRMrazugqvKMl7DwutN+qHGtjwhgm8ZGLzG
33x4inX9kT+AqRea4WW4KU/oU5rBqZkn5/f1g7SwBWiLhgmZsjb5USBRiA6zi9Ks0YNmCfOANgs+
ejK98zrEx9eDd9SOPQ8zOlpoyQhCbRRZpE3LP5XwXNjwWQoFJ2ivAvlcfA3pqv0pwTP370nFkILd
rkcmbqAjH/s11xzZiLLrJ7m2s2ae6QkMTG0qeVKQ9NXGRm0jYyMj79oU7TrKRQjI83/0IIP1TXvV
MKonIveOGchlCygZrv2/f/372r//+ArfXS4ge8wFZDNp8npbtJolg3G3KzzezUGOS6J90uVNMKOd
/v2rF6F2/ftXKgi8r2j+TqLUkYfz93bACgqY+vwrA3rDbPV/f1spihbSXE8cqcKXncnpwntZoX+Q
MiJF7IMLG+BwvmnnPygZ4MRCmUu9DGsP3sQmA1q6UqaR5ntWbZZZybH/759yQZ4/JjhJSSeN7Rag
S/7A7/M3BMjJ478nRavZHqFjWA0NyspLfSS5NsCSFuQLf5UnGd22Yva/xjrbVviirTt9YwBC/sLn
2diR8eDqJByg76NBw6SMk8KS9F0uuXVkw+Ihmdx3CzOfhePuUvN4UabA231n6pZ01a7yHhB0Hm0F
w1V1tDGmxAjOb/YYT4LTEIsuU/rAJvHng7GZ1y6w/H37IX2QIE1bPv0hghduQopfaebyzKxF6yof
7b58knX6CHkVO0BOMotgHeIxRATdo8Qn/cPfLE7iU7s2X7Tw/d+mmUNy5YOed+9KGJ1o1lgy2OFI
qLl/u5/oRJJaJBf1y7DV8zD3J1ZxcFEPmIQNX5mbrQk8RLRBu2anjERJVv0n4BX2Hq/G38AVnyiX
+g/9rNjAXcE6j4foh6CYTK/XrNdH/Zs/S1gts3LRCnRP3HLxyl+Cy4Bf86l9dHMyJd2rK7PQAwcS
1Bh21538RR++Pdced4SxtHKfOvB1Ejtwud0ATcfTSENopZ6bjb9HhyUfRpFSkZPpJnMkiD0WP4jI
YRHRC1WOTbQatvw1vFrKxl7myLSxEDF5qelS2vX7yy1eVpPbjaSbTWFh0TfDJV1/x6qkWZJ9RbQ2
UFM86K4zhdk9BOeb0R/2sXD3eoPBYsVrbT3hkb5/uRXcWjfcyKuKiS6yeq/5krgFP7xqKVvTaGUr
pv6Zu/hCgiRcmwCxnhWv+MJFuJSMG+0VlE/IdoQL+bO8pY4i0lMgJ4yOvmJSVlehPNPvgxf9UaO0
uCzox6PlQIn8U6ySR/UiwyemMvkJdIwJB/ktx0TCVjboGhwf9rjNDHrvlRea9AUKGpB7ismXNMzt
PBnSjWzR88ZlxxxW7S060q1BSLMRcWjykmP+DK5xaTIpO/5g73mmi4qS3L81L1YmrC+TedGvoWaS
ywweI2ZvJy10pB8U+QUZlQALz+JzVKmJcul1ldbVanhwN0pv6RZHXMKMDwn57K0QnZRGJr1GgsBV
+AShDJ3MRLnX5i5NF/FCcH4uUoduHLcdOT4yUkbeX6sYLQTk8XhF55R/NDBeR1NTLohR5oMztSiY
CeK5ba3XNUcv8KnvSQdS4w9rBVnYqxXdC3P5TfBHeqp5lMwpliG1wFkFjAAZSvmvYkCNADT3ffFn
pF63I4+EStQ/p92r+wyQnkKK45yoeRMe9pIIw0mGxtptP9WvdKUjTqLoQXUSSBUwKP+aJW/qw13c
h3VxDCkzgYMSVyjKAqayfCujqcMzTh3skX0wJuBPXhvbxcKeSmf4AucjbscZVot1lFU/51X0NH6p
IigUYFgYMWw5H4yjzQ1vz1QFhHeSb/WLRRK8g6UcEC495clWv+rxnCaHIHJR8EfvWGkvzOADBQiT
K3lCrLbtTvVBQJABWvZRYJWBORmCepPixFo7g9GjyhWd+icaYEoZGg0WQjD1ERdUJk2Mlxa/YMHq
5wjzmovW79F+0fQ0kDSElvFXU/9KUE2a6dPYMEGiIJGj7OOHm36PytzW7frrZbgLlvpebs30ziSQ
Fx11wJqtOT3S5/Iyqoc0dvqWIUmch89J/AYhL3v4jNsjUq08v9/Xw1xmYQvVosPw4uylOOTvXoIr
XReqVUbmJWfTI3Gg6ECdoKSGupse6EQ2YFmvkDG5nQAIzpS1LNRq3N3qJz7zkPjyVVc5OLGCXcmG
m45eGmyWocsOLdv1TXLIXqikrcraHG/pmT55uS/6O1UvTqKXegqWhAoOR071hWrwQAUt3CJQopaG
qdq+ODJSeMqXOG6aS3alXU2wkJvaRnbhdZCO8nLnsLhwH8t+Pd7mnSKygit3nkdOeLT7xDjjpYbw
zMS8oPji1ADVFyH0lmH0MT8Tb/NbvO9P+lOxW2xUfXvxC5ys5ZGLt8JXq9qx7C6C1RhsZicPKqGh
O2CKSxixPL2IYhhdASTYrXPh99/15sbA4jl3bALGByoiK2i8FInWljz75RXHmkE30QqR25cwO0yd
IARiJnwIyRFJPhHWl+NmAdwkt4xfjlrcN8PRE5J3LdpyQrGLsrDCfq+LpJpm89ZfpF9MYLsrj5um
WSjgKIlTu4sEW5JcHKOBFPAHFcUWdUTHJqq9WMJvxwwOIDfI/fFNRomMvvozSGFVk94in0jfx2e/
50ljw15Q6wIs0IFB3ifRbaFuEzSA62ot20jB0QDaWb4mQ+VaCfKNaAH957TiqRXAXnuKcJkHYS8y
+S3vneutXGtoxsj/8h2TbsVWfqqDo2N7mAISXuNCEdPtHxDHYh1hGj+hQ3rsgoPAugRltia+aSiJ
q9Wocu45VWstepsd5Dp/ZnaW0qHWyXI0WWLg3NKV+pUQpyjzDX91+6BY+foppjHcsBTIKjm24zkw
EnB6yRkzsRLJYSB8XigK5RS3Sc4gU2pG3tp+z7FRlU5InsyAR+YuD2y/JsPLd1QuSCwMaZssXZ67
/lesr4xX1h3Z5WFx41CkKMhAUfeTn2t/nXsRXl4nbor8UG7+2b8hlCT8P3QgFiltDiYOrLXpr5ZH
ca792uJ3dPK39WDBZcEWjmdUmaE6Zu5RF3kh4LrlPJigWlgSj/6X2AslckNzyEKPsrwovlUdxa+x
A7VpTl8Dl4Jw7ty8AZ4w7iOKDlB/9utcs5HM5eiYbDFfR4Xt9hdglZv0M74sHO0J+EsLXJL76l9B
v+3X4kN1+79ltUKzhNmeRVsnWwvDd5Gvas9fGZ9svwrL8sYhOSnu4sqFfaEF5PL+Eot3EUgrOq90
BvbCJ0d6vEHYsTH2BU6Fpv/H0CtUgsm4NQ3wQhm4i0fFJuYeWq9NTCGMLylzYRUd9rKlppMeyPmf
uk7HjWhPgoZT2GVr97fe8e8pTwABHpOa7FQZ/V8LM0rM4v8CduClmfAyqkmNlEit4idNfN120h+7
7gLhHSjao79llTXX7EdhbhOnT3tgJZjFbjw3usPsMS8QWFphoUqPo81E86P/le1xE53Ki79itX7z
Jl+lWzc7iqVFceQml5vXWiF081T8j0nbn8a9PCjOsA29eeTSZDAa9iJCyoXV/nEs4/yQvAFTxpRo
G5OUbJKdeFSn0zhafHdhyTbBOXp9siqsrNyEBhncM3UOM14iBmC7oCDvcSE8L0BQcAu+ll88nAJu
jg8Wi/TDFB3Xz6z3/f21yY48vfVteOBgwQNlc/l+nsnbtKuu9Y1NEWUmE8DSGxRXIuy18jF9LR8T
9Nlb7Fvpk3NJVY6M+QbjNwcN4f9rJz9fpR1oW+Ob6EQI8DLEanAdXFLChzf1XFDQuaIvQNEMwlrb
SW9otJIHg36/CXnPJjnG++G8eGfCGeuuyWTefKtgWfWid4IVFWpfs2FKmmB/jWHc3j8B1whWg6Mc
c0bEyGqiu+TKDs/ODsXlaulmJ3BCq+HSv4uesavYkkiWDmMzRw7NkZI4jQogHV6C4SxWXolDdME0
v/iFc0l3ZY+s533DTL7ECreXFeG7z/TzXHM2QNuTjbHzEU0WToVb82Qq8Ep3qrf0KBP0bxCeSKaB
aVPUlw3bmFyDCm9r5cN2dCvBiZdeaqzzxDWuLWSBLd6SWoasmWl+FK829lPSEdehFeMXo3wr2FiZ
t52rDZuWEFla4XZLgFg4/be4qTbNs3/raldlzP59sACjUBozTJibKsnhkayPwPSSy5b4VB1tnd/I
+LY0BBhSMfVbyU60Tw5FsEYjQp2P+RJSjfpjQaWVTd9f5SS5ODh9vlb9+/CH0XMP5nVfvguN2343
95dkLvtVcmZusc2wjTDVu7FdfFG4miHqD7Tz4Lsvwx1OpNq4lC7yn4gIiXdFNV8jIVusGnmjTRAm
TaYhKMRTH8pDh4mhNnDwIatp44EmxaVx1yxI8CmnPFWUajvqPuN1nHayo3vGtXz3qSjRgiIY10dm
BTH5sZqLEj87PhGqnvewv6qKuxyZIaFeaEs7KunfK5xUqAhduG3lywQGS+HNxP/DENGAWyPbyGqi
wvnTWPqffKfp8fKddLZ0oAO4YmhiYu7QrlkWFlPBpXGrW6+oXVgXAWlwYonRCjCPjgkqAlxPQQdn
LXChwY6b1qoHWddEzf6eUB9ToIw5ijRf/7DCqcgcLiLa9ReRBnZxpJ2keOMxOTTaXJTKT8Z3DxGQ
R4IHasRRw4n37NoJ2Q753s/oKjzU9BZPDJRsdXzbHMktNikPD6EyB4m/B/Dv5p/tXf1qdhGzs6nt
fy4oJVfz9hv/5cwZ/DUfxjAfVPT6NK/e1NtgT4/V/5PfIm/5Vm96C8qSNT6Vv4FBlhCbrrk3GjCK
sVINlycNVPHlJZwm0v5y7nFO2MUuTtN04BUDkLTvr3km06QhidCLzTpqPQHwXMx8oaUqO1BvNOnk
0EzQoU/Als1wPrNuuANPVmasxKVH01L2vZdu96ktACSt35V4XU403SzaRJU5tF7me9IcR9ATxZAZ
N03u9UUhKGe6gh7dOya6dE1T380HuxYcjoV6sI1PguPXAWfnqjPVdb8hIKBfSOLHuLMpfGcfCA6Z
OGK3zJZnVYXQcFdX1VVcuqNBAGNG3wFWPxxZdrxKP3H9xj41Wdgx3eDkSIMD6H4k0/1ckbjg48qz
eIjciuRr7z8l9jGie0eq6XBx94iA43MYI7af38HEePxZcrg4Mx8/dTnOHIxijpG6r7u17lQciDpz
bBaAaG888HGJjKN3ouW02GUDPaJ8RYy2/NRvCPKze/zjY3xH73DHSJJjfFAJ0NHPknpRZkrPw84/
0D5lvgxwqG4vl173Rg5PQ3H5UfWsDF78UcYHHuk+5xM4wm//bXxwyEkqtDtr0a2WBBtPBnI5vjnh
8Kthc+2u/UH5Tc8lIc5a/84BOzhx4I7S+vXaNSQHnvqORdSSTBBvc0uMXXr9w+iGmdNUdjZiPc/Q
AE0qj9Zh8GaXFaNAJv0y3dJFs/nmAMVr8me85YYjoGgEyr9PMVG+985wFNiOJDpTE7FN2aO0dSLB
1GU7Jw/jSWNdC2ZwC936GkN4EZ0YEArsmyezuOWpuOX5CkEgzQU6DrCUG6ahmXWKTmN/x54OsA1q
IYBKmHDrott+xdR5PFwyCGl5EHACdOr9uM/WqimsKB2xFojsCru7UZcdYegQMF31EzJU9ShtOB6V
u+xWbv0Ay1WgQ2QQ4SaJsOeo2+7mIZqYslTnQD2frv59uqL9a+Un5vYge7GG5aPkK4M6eeroDUwk
KxTyuVOla2s/cDGH7hGkBE/toDn1Bsh5G1nVO7wjYMbl/F7he0BYsDDYYzp0VLxuZJiWz2z2uFvq
NiVLwg2Fpi8QM9rGdyoXDm2sdxS/2k08Cev0WL4lFw71ZUXPQLAjT/6hYYTeOwRMvqbhgKvWKr4u
lGO06Y8aLI6Xlfy+HovHSO5L4L0uPzIv2kg2TiL8yifF7uZJ/b/YzEhzJvq2sGmclyOsm1t45ePA
JxeBefPqwTpEYMB2rVrB3j8O+8yTcNClqDR36PDaYdEQ2yVv1RuP5vDGImPDkxivu8rvBhv3cUAx
iWmMJUu4oX4sKGHcGftrGg9g/JC5yUBP1sLkkHZ38ZvJ2yqGPG+m9Mo4orn2hDvpqh5XAfkVkMnY
HXFQYHvBWjl283gTGWu92Iu+HehoPr1Ad1rFmwZ6GS4qsvTl4kRFFwFWA/2HQfKMFothZxk/Eqw8
Gn3bCQdxz8FSjRtaX1w9/V8/LlLthW/GOv1oU/7AGvyafg14TP/SED7z8qyY+SYwMGrqPVudFT7q
bfVbLVgiHOmmvotuBdNrF0bj+HRy96+zRGmrNGkB4ujbUfV74+7wGXF/mgjDHtK2tfW9dkQmZC22
xoXe4VA5+o8aOaA26XczIElByQSXqG27z/E7FnkGzeiPPse6OVSDiWf3EHl9j+06lF8HE7cgdrKz
/96VJnzis77HqZzeyILYFhAAVvetLbc24QYAdqMhmzXHr/BBUvFKvSoADUyf2BqddqPynCLp+cKA
17eY9rwBSwtdYc3usHCZT6jy3TIHTAYXysSyCqmeXcrEwMrJ/4V/Tr/520isxkIWcUt+GaYtcsoS
tvTg73Uun52a1b5+LFbyjZaiYOdX4UO7DB9+tBLXEnReS/quCVF+WpuTgkLcTfDXkDQ8eos3ffTY
MuprtQkY9H34VzYFbbFBiKYqTtHOScrB2Pcr+gyFxmy/yfM/D22KXv8dn2DQb4RTuzBZ8cVN/lBo
8oTXeXD6ZnyNjalS/Nm2bzRPptmU3IGYyRTGG6/RnKvz4kvZxscln7Wyahqc//Qow316Vh5AK1qt
NYUG6qJXmswqoCIH9Zv0zljeNXiy7Pwrk++NZRxp+RSjne4+P0mrYyoMq8GLicF+9d5sbiVFISvg
D/Eew6vChneNbtMVbUBGVMsOzlxauwZ/OPJ0fi35neXuL+GCLneJx2g6GyfaBXqj1/Rl01amcYtu
ykl+x6vmBud6O0fIIMNbhAAmEpIbBcttc0iP2kGwuaXRk7GKdhu61aU4L9fqKbbxufaUL5mGYW8i
C9lKK/VkLJ3mPXzw6Aab0M7OyQEcarMahy0+yOheKMsTdp5tcc2sTGdJYADNUV+hw6PMQmH+IrN5
YC+Im/OjeXYHjU9L+/ZnLtn63Gq6lJMdbBkiHLnOpOuBmd2UVXLRfGen/mElx/OlQfujVrfmPv9Q
iwl8rCi8VjWRdyB0Y/kivKHqQBNR30xnWVproJvMuHxjaGGbsn1y9JQ71mWxSW45tNlP7YuvtcyV
/bJFsFDEjwg5DZH9o9pLtkjEFhIR2aV06hsGcMx5hgWFFcRbyqJAFnxPJrMtLcrOfTAvkcVbdUb3
iZe7QkadUi3/JHov5LeOIGlyRAlei7VUzcV3ueOVEMsagLtaq7r3V6AgvE6YzZ1gY6tsXyjUP9u3
9C3asj7n0UeghFS20018xdBvE7+1a1RU4Nvp8pM1XqRdAOJtTaResPXxFjkxSRCDlfGghT3Tgfbi
B3Xd34GoauffM8iiTCszi/R8jevlsfwM1jxaE/XUdzQh9G0KZvvMZCdw3COfc4CVvFDEooe7V+8M
9KY9cB6bfXt4L+nuUp3a+HcUHcJOO1MVaCjAPznp3uJ4Y5wRlp2RuZ6bj/KB0QFxdOIWn+zYM4jX
6mSWj3zkBOGk0TaohpQSGRqFcItAUyz3PiP0Z6Js/SQyWAcrivC4Oo9v9VU99dvKS+J1qFg6ke29
8thgjq3iCtvlW4J0/rBAQMLJTPlj+hZCD2OOzWsbAS1DvOaieaTMQtSLoboMG8Jb2uwE78Dvhzu9
7uoe3Zc3ktKG0WIOm5tPGkT45eBfsXlPXvsMqgdxLRVjvopLNNV7GuJ/4dJavkdvJAyQfVTfYxpH
c8pTdYiIOUhrSgtsRi4RKTvpT/NJphp2Hmbiz9e1ItSWOBbWTMQHi1VJchmCRdhmxSFarLRv7TuW
TDadgIu4wxJPjVe00cN3cqr2XRlphzgajavFUSfYTa341P8smlV+jVbYo/JgthbmIydOulQ+pv5H
iYZFZnExKhr1q8W4a/rVMruEybmXcUZ1S1qtBKa/Jf2/BzEEFF3CjBloARLZbW7+NwwV6UWZw+Lx
YTUmACryVV842IcOsddWjzhjiTKBapeU00TUsitWWZVTXabvSvGKXhNoNQRR+3zbeFby5LVGwiq+
ztbSOZq20T8Y8Aaw9wVwu8YMaaVtVc0KhjmhhtugYOAikizOEY2fOimHdTAfwP51XDW/gydtQ56g
bu4tqG/1I0ai6q8CnOxfkLvtQLFzmVGWfYgyw8fmEvWOmyPi00naLPF73AS7glrGNIewZDfULX3w
/w6DGawhDFcomvf3oTnqaxinqHpkGRnqjnOatrTrs+EAdBovPja9w6ZEBKFtpNYlIuENp8m7+EIy
il25QCDarVsIkBwqNCOIraX58peSEx+Lfp0K2244N/kljI9Suk+LFaNX4mAhMpyEu9Cv++6UjRuD
bhc9SKi32mbo9jKDX9pGMRCL3UeDck22IiwhLiMWIkhQuL0UQwjZCbslxwhd9kpuBxSoftgtBQ+v
mXi0pHH16qDVgfYyk3flsjwhT4KEFTdWQ8M6XwkCfBUzK+BLffrKuh52Ki618Z2NOdTW3U376k7/
Gvvt3O3/X5//3/+KMru6lorCf7UA/34OE/u5OlKhh+MXQNfEULmrV++pUrD+97XxpSmu3uin7pVC
cgNjl7YUxqKaJ6EQKMpp06vBAIyh83//gt7W4hkmgnqpdobArC2GOHzp3zelKUOwOU8P/vuaOGV8
ezl/+9//Lyt4S2W59BoFiT0oEXyphvBH7Get/b+vVfM3yhip/b//QB3HzGv+3/9949/P/fdXDKWd
7fnCDtafQnvr3w+lmNKx480v9O9HGx9WXBhJ8aZTk+rod+sBxgv0WoQqWEPKvFmsKQ2v6mvcuf3G
G9EASVHTWEOvjTa+geEtbsd95Y/n4QVW0De4a3kqq0ctC49JEnwu5fQiK8KntOgaF6dPxVrS3gjj
cR0CPap4XtvXccgG2QNjBy0geQf8A7cpSgY3QU8X+93gTU3tu2mUk+RRQVhC6VITZLEwABe2Loik
NIZOmtyiE03k6CCE8Xva5f26C4lPmTiZkdCcm5DEaFzV7bCCmMiMNwiQRS5tFSBUPMur0VAc7so6
AilSMYTv1qKhsgYpjfantAHugisv3Q1MeeBoUBCQ3YJx1zGubaMan0yF1IyvEnC0nQaoCEkafkZ2
moS0LEP0nSpqi7orcTdtkTXWPQdhXFNs7hfDOsmD9y6SNvAyzXmQ5EV7oF0WxWqhQjAMoxYHS/II
NfczJN8lwstlCWYpROQ1QTRn9rXb+5r0y8AatQHIOgBy3WmiX14E/cKSJv2HEcvPbEk9IwmBxeTz
pLGOMmEw0L5UlG8i1BSKTmuvkxkoFmHhM524KAxoPn1GxnpMA8R2CALH7McYssjpa3pv4YWh+6ZG
LVbNbM1o9O1BwdpdLedfD5bJNgzuYQX87pXDdosC6SwuODhUWR0x/c0zL0vxOVyAP9zU6tcwrtRM
2EwCeyDUmdDmkjv1gMRdDJPJCdP2HQvxYl2kf4sI5cOrQrCuD0lvTrG6WdIL6Bh6CEVqDpj5RoeI
odm2mfeaJPsMwV1Y4iEqSkQKuYFoYWrIyGP9Geh640kv7WsZTPtRwhuHSRCUxwvVHUPktfFsVq9Q
25QCbTikaomqBeCiGoDOSHjU1rrcOnk3DKtmnFBz4xItzM4LspbfS1aiI/YidchyzUQU4siYzSwy
kr+qD6ptYYzHaaImYoT4RkYZz8erD+bxalCXeHleev3JFlj8Kan/E2nwdLKEsy0WKVFJLNmGGppU
Ct1uMsYNtkU8JRHRAMyKD9jpiE+poJUNDaJK0UBpthqbgZR8qmVKqauK3nWsaE2MaUkZi+siJiXo
hIy6ckdXdUHd0MeDgn4RtqEK+BO5iFW7YiuLilQ9YgInSP3pxULC3o1ihOTDxCl81LkJ6u/srxfi
difC2jIVSbaZIiciD9PQ00CtbVpCmujlD95rwriiRHSbY8KBwDlDPY/T5WS9VA7UvEsgo6vaVuMC
dCXVw7RlmXUTVXAfZwowU0j8pyratSGBSloT9WVFfO79z7AeNhBW6OUgMmCL9VeKalijQhsijPuf
NGFkPA799yCfiSp44pq5FHujXLcWzPLJwzI7c2sD6s2AUtXvMor/1QRVY2rjRzVNdwVTioLWVEMP
cYhHxM8tKzioDDMRKGLlND5DaGtpPC7OOg4VRzA8XhgP3wt98TEM3Osc/2F407GDLPurzsntN69A
4taO8tFQKDkKyj0DmUY0MUuARhouQOasPs3Q4KrVBVyf8oFxJ0gjepU6tWA/AGChCDPBx5IGjQOn
NpoNqOpn0hqRwxDdVq4DqM6A9ycVX9x6wMP69UIlgnf4eSk2ptFGyTaXaRNHJZFDI8oLBtOhOmfC
eAR35+CUAgbXeJH2VPI1aZMM8Ts1Q33IMW9lzt6FmcX4jR4cM9GXDgupfa+k9pZjM5K3THY3w4I0
HitkEq06OACJhoxJ035SF6ayYJA6J5vTe9zNJZX9TRJeF+Hl06eAx7hBi1g26hbyLtrdJU3y5e7F
Fpkb7wswyPYrjWjgM6EgRmOzqgfMZ7XktsSmC9Zt+2Tm9bVe6ITDvfaVaOnv2IDxxV4TNsCCGnzq
BJou2YCxCB2lNLAZfxOPbY7UHKZwbBsK+RKwGA/fA82b/PYcFnAIlsHyDu84odJMnYLHDKUcbCFD
MSbbZ5Wj9MMsnvkeOs6gtbV1Yridj94wW9SZxWl0X7SXsa/vdX6Z3+LmpQcsqkATPHl8wbaR1ZlL
fg+XcuAGmSpupJAeTYWN+mwURnqJ66JtNDyKkDUbd4kVuJ3R+Og0oUUCvbBqcRSsKfBfoGXUY/wi
GtVVBSxBNa1bMSgcrU7OaZqOq4w2T2/Unq5IEy4YE8KGqU9oV4wvhPaYkWr6qLppXDMgwosMZDgM
SmNndsx8lrwe1R021qQVTOYjiOCeLhdNylgC2hUB2JJWUVwups7A4I3al/Ra0IRo1EeyoGiQGrup
ESZHKVFP5H0Ny82YVkXRRRtMqTYv1QecnBFCLlNG+yKfKn+hvlqzexm++yILi4UwpINGCoPwpEey
4BtUDXFwj129OstiITgBVGKCZRJ7jOsAsWnkfh0nrKnTeAr05cgEYkIPE94v/UNmJboOdF1deH6G
hA8focMI4BVd63Ls6MXCxkMdijM1W78bVAzKYIdWg39TIYDSaBeHBNIUAvkqkB4iTBNTYH07DQW1
PBpDkkThtsS40H4ZKU3OXqX8oaRXKYvuQumvxIEN2W/rnjo8yQgANbv1GXrJ6oi5JQ6TtNIfdaxK
91Q5jDI4X0UvVkJLAXNcAJ7H8eSHK07KbiwfmqH272NrfAMlv0L6mA5p29Xb3l/LA/0ASQv7rQpb
H39ukvoupQpVLY3dMks/1dcL74QFXfw8Og2BoW/kqb2NrEAWK2EN0V3R195sFVuPdBqj12LmQwCY
6Gayak7/KdWU9zSlkSUgYov0F4kvHAITU4gENZr4I8fqPa9wxBnwKhj6ERc/RJ8d+Yutdk1iF6Li
ZTHShaC+TLq+DrUSphWiBkksPQPIjpX6zPzIvvaU674k+4JhHA4UsYTsUAD006qJgTGaByBA3KUg
CseW9283ql8d8rE6vITgYxyMYKVBPZzsMUqVs9IsVv5INSmVoKaWeud04FMJWuhsK2DKcRyMsBjG
1r3uT2WSh16GC2QQUr0SgUhztUrGkMKWYcU5BRKqxAmIBeqOYzpcHvxeHNd6S/UFy0MbIPXSXRQ0
6ZMgsjNlrwm4eGo+7VW4TfhIiH9qj6XnouHH/BMy6PE/7J1Hc9xamqb/S6/n1AA4sB3TvWB6w2RS
NCK5QYikBO89fv08B6q6vHGrOipmPwshEkySSmbCnO+1J9Z3vGHlk5/N7qE6e2NrPswGTaSUdZQZ
lrSZxclufg7jyNziAJ/3no59GjLH9Dlq9ZlAltCCTKnI7XDQCjlGfYgsUPqxoXfTnq9lQMBkMGEl
bUjqdNsJbW0WrubZQXc13I4ed4kB7qepbJIbJtSQQ/cspYwP1KJeESKMRo3hEkF9pfNRR+0oN5qg
4xO3703vVM5hcqqTOZrBtzJO1oFBcFuNVJGGL3trVu2b45XDOfO80+QxrnhWuevHt9y6JbTy3GAV
3giHUrp8ipijne+hblFGOGZkKbotb1OMmjAje5iB4JFQ6vfI6q29JNGCAN32m972wZkgMJj7KXm1
ElrbW95QclMJi+8PoVW+1hUSY6rUXzIjgtfQikvkV4SSMXAPnLlksNc3U9vyLkSWYChJsTTJBy3T
iHnu74ISbE/fVYGrbV2q/byWlVOVz2eCIj4dAm5wOb77CciOT8fAhsXYNm/L6SId/ZKFwiQ1BJXC
1tRLJMcloFrH1MvF36vuqWgCCY6KZlcqZW9cdQfPqYikkei/MGwSQA2IEbD2bHCIVNb0bI4ZZkU3
ajEfN/rGs6pTpWWbonFfC4P78JCKXaKDHRV5glKoAXybiM+rsRY8apBmQ9S8ZmPcrEI5oJscEmdn
IcxPTnZvMEIb/Yl4et4I1YXu5BmPJrRzWiDrNRnOI1Va9SaKkGrU5Bet+g9tnomSbnP+0vu2wgM9
YCkL9SnY2Bbm0KGPkClOAXU6PqPeLJMHP7SpxOzgavk0ilVnJZs+1ZqNnsEYMUWD57sJccB1f5DC
vupOBd7VbBPqwgS6iTGDHnIhKSRTKhLmbN5w0yJnYDhwJnvfmvJMPH04dQpxQyvIyYPGqczWXjgc
ZGHsQr+GVp7C9h5M4UkQ3UL0q6CMhQ9Q6DUYyNi9JV2erGzT3bCaF6um1c7+BFurWRkqSODGCbG0
Zd/bTENH3bofNAixeHom7GfvJXQtOyFZdVkgeMM42Q13Ew/fLZ0YJKLKkNV6yi/bPGPuHk9Gid7q
zsxzEnCLeV+p+l07ssId1Qn3fa8zedcsZnxJA1lfuRdpg70GpPrOvlos6xycrEsR5DS3HOek9QYe
/K737tYdofVtfNJFf41VUjcFPRRJMLCJocHD3lcXR4vfEpkku8biHeoyLn5FjkrQSb4ZxKRvetki
LZl4fzX1ufvoSaXunwzfS79rtg/MKNpT3CqfYtbDQE60YWWV2KWtBdenwbuMdNl1fJRmC7FhJXV6
S0gXgpVSXOrwvRutYz21yYmibo4O14TWqQNcPkhaXdWHN0lI6xm37SCdQxh/K1JkDEHYfoQamooa
cIAcNhQJ8Oqj2a41B29/PvDuloAzW7KxYk4vCG9RMFzYFa6taRrrPXcBDNC1RKeLHtGu7OE2LEhN
8axBQRl4vA1EcZFBLKg9SgSrs0EgcI2+rjPnnGmbsDaJmlzzSZXq0LjUCB+JVbYxVdW/Ji69lhdO
Z5KoZw6L2kbEiPpo8Cx/bfr+cGmScN/3M/F/RnLKXXR/41yeSJhq1tQkox30o40V+/dJjfhazMZJ
KnrHomnnxsyaZzslvk+j2WD4PgeBdiQQ5Lk3JWKuvnEIsUMJxOcZ7k0xo4oZodxzKzuRi4tRqkU7
TQUDIcViKy18DdOzTG2sqBqNKnGJsooavZuAo36YC2075qG/Zgr+jjSj1GrjY64eQiMiT5OrvsMH
isF01UQXg/YgzAPRfYGwozRQGJZTtW9I4ap04T9oROvczPDC/GGpnn5Pbbnt54Ns8FYIGZ1YFt6D
mMyILYZdrhm/uFCSC19V5K4x3eXdQPgvjapk6ombupXQawY5XblbbCgAZaB1vcd8InI8tjlQHcjC
gRn+zuBigznL+ZijCE0Iwveu0Zh27OEVB1XLh1jX58nijw1RVFdlPm5FFcNzEPR0P9nvLq0S9EmA
SRHc23kbZzDetBYyZVDs0fTiDEwuqd28EQDYrIgc8s0Xv8BbigXrqLXoPNIu/NHSu4oHE5SmiNeR
MbCsoqhl01TVC6ccAJOvGoA087WWHU3AEuGpZucGMnftXdrDw1zDabT2JalpuiATBTmfjoBsSD5D
J8qvM1J9o4AqK9QcazHC6azhSA4+C4wT7gAEMtJY5s+R+2DVECID5NUE+BXISL84hb4uLGxUTY9U
MynH/GGW2rtb6uE7s82n5XNK6/Zj7lmgmrL55P72mtlgL1YbsMq6K6qu3gNnWmMwboMqejU1E13W
oRu4oUYmZt6mA1bj0nDOULiQNzm6xNhFMqt2VsAixiGroZakzaYCasIsjs6Quqtc7999Iy5XBkrx
wmd1Mvk0iBdNv6fPUt+O1NOzYtB/pL73lM8x/pV0uVhBPvnjJRrTV1dvht1MYty5Gk0XvkvoazvS
CgQ51Y9+MHdqzFgVtTVvJtuc6eOkiSFm3UJUe77tdf+WC118cuktuQnKHHDD1R9Lr2I2zEaB1BNT
nNW9cPOK7pOxpbXR9R5cJ/A2/uyj+q+aJzenEoGSeZLLK2yphXwwl6Y83azXaVDuHKGJHRpVo8T+
5LvUiCQaGI/qAs1HrSZ1pLdV9OWxLnLVlEe8Xup0O1+wCHVxckrq0VcsVPAjsErSogKfPKNeH3JF
cVvzIEwipUVAHn4ee3vJ2uIYFOZHRE7ZHTGF11nD1DkYctx6GdPe7OJ4yYgXT0x7Y8fW1q+0bT+1
cJZe3l7k+4DwJOPCv2IirND2km3vNLAO/neZ5xt3loj0e/iMMP5Rl4VzdYGjmRqmG7t3nj3EdxlW
Pzwv5rSxSvErN7vdYLs2k5u4c7r6MwB42xQ1WomhlPPOQ4lBOUSwqkgs3yjUvtCyYhs4UpU7Bc5+
8KeLO47UfTtwpJY/sZCrWBw4AkWxL9AgTAZXDB38iqZqukfCUaycriPkWjzHhWOtU5spOSzzF2Oa
s71hqWS9RlsRh7c3ZadElm1LyQ0+fkGvAqU/gM2yudbCJYohyMA5gtDaNm+d6E51M8EmzQOmDrsm
r6DpKAkJRbPudbw89O80ZJ3mcPszcMTIHW4V6166jw3N2VSGys0btQ+7s77JJrNePUo/Y5csSVLW
fmituBi1feZeex34ZJ9L3zqOmkxXYd6gWGk4B7PU3Mb5C71lzt6vyZERqBlyyo4w8sdI37OBi3+L
LYsbCa1Fds/92a4+UlXFFuku8uJCZWf+64fhVN8PrTJUWVZ2HD2riO+Wbw8qx50gqtUQ0Q/TmsFf
ldmpb1Kbr92M7gvMSOrp3w+XH/+Xz3/9OPnVvK6vfceFYRx2uhh+8V+GeCQkr1htlkfLRhR9fqx7
TKpfu8uj5WvLs1/f/Jev/WV3+T6ftJmy/9BrfzMlWIW9bMyOflLy10zqT/z9cPnqsj9L2n4g40n7
MLyCPgdeybLh6MJx+7UvZv8f+6by2eKjiV6cbLb2ySzIOtfImCPZbj6mSTvzV4r2QDD+TVpO7t4f
JWk5Luxp1lfWMdRITp9D3117LkuaZbet5r8/kahvIfEZ5kHI/dcPLN+27ApAoZ09hPSY8YsiyzSP
o+HiZOu0xMS/TG7P8n3LM8umyGr+c4bOb3EkMW7bOYau+I+fbg3LOhTGx2QaFoJhr8fdaqMViEgR
O7FwIGVLpRU5FWS+n3IvrkrYXzNuH9oYgqavp3plF3Z7XDbG2CKICIt6Rt84oxAhdcYp2s9RoLXI
XQv0M9ajU8IN3KxhzMKmgS4kmzIhbGwfqRSnWAVF5csBrnaXr2W/Y2mdut7XQbumvA57w/JMH+T6
vPHL/Gc6gMp//VzahNxQp84++iRN7pLlNyy/uwxUqi49zCf+nGj39f/9/l+WX/v7e5anxhYmRR9y
XKF/vKjkj1e2fPfyxJ9+9//49NdvKN242XkddXd//Ko//Z8F8clRUp9SnQUwmVlc/tyMIAXLi9dh
4D0MJsJFQ8dn50ztOQF6Jk6K9IzezSHDRAR0+SMx9WrvVD6sQBEenGTKD3YY12dBEO3QJPD4LfVp
Yb+J2/QgAnQrVUGUFxEra5/2sL7WftlmSHtvBRFPDwUoKCsXJk6LKZukAioJwcTgLA2fydPL5UgC
DBlEvdfsfLgPQXvepqEwb5t4jyzAiksycEnzKg3prKZtgjbx12XQV5iVIOv7vEb46TKLmCOhBg0Z
Hnn2k/RlQfkCGijWAmtaOmnD7ghXMLkw53bx2NoQCFVIMoiOkqIHJVuz6IbvbvErRqkZHKpRfzCc
/I7lLQ2fqYYQgaKGlFvwvrd1CnZyMnh05jLNj5BTufi5iu6a6gU3s8jvLqMOsdTBYFINgfVAqcHT
wDv2xTit/QTTVizQEltzOXNqEYrjoFUm94NE8Bu3FPW1gFukPzSkj5tYZg8Jjd5+UrpGkRZ1NWvD
009FOHTIT33E6A2B9C4GEM3xvifIKlt4kHUQRDiIOhQ9eQN4L350XZJuqed815xtkqZUWREciA8q
uTYVw3ZslWioQ/y6FF3AcUT+ybTeHEv+MJIO82wDmEZ/1d6y0Y6HBcKA4q5PkBs6afUdlwFlHy45
J3UbBDeVC05KCC51Z3pDJ3HC9UGYxXioHGaHAA42aaP65AxEC2Ne6tvHSmNdrDOZtjkZJmQbryCD
L0OinwcyUtGPdfGmdYtb0cpqS5XXnTDM97xSuC0vR3AIA44Yghz2jsjAHGNM4ue/nDQ6pf6AcTyo
xG2Yg6FxOyNTKBK8J6lxCUgZkVpfr+oGOKBCAjOVgbHKE/1Fa+VPOxH7PMBcwY/eAgdwwoTzNRP2
Q2/X4xXs0QhYrCUWCjDbcuhkJI+mAgw5ClObcE0lyYGM1WGTe+Lk+A+J2Vv3bWr8sgxc/FH6FLBA
wVGfo9s1X/tGIy6lnb+HexHojAmzEe/NROl67fYDMlANfoOgOoxZry0w8cku3ZSEB69kps+QK6xZ
ZQ6ljQSWsjfK0EbP2BSJ8xH0dfhcAG/5vleuwyHaVgPBbT647tanz0BLogNg5pNRmf6h4h0SnhRA
nYX1pBftOc08NHAuF1EzG7DVmda+l6G7b0v/lgbx+miahKz3RXYEErjVMGGNTf9apfWbRmHBJisR
wWakBxf6tQlHRj/e715seouloOymTxrIxG0d4RMwGiA8EeqoadBhJREy8NjyX8IIUfWca2TqhHR0
ZXiACeu9LWaaJjXOD9IjxAfjGooK7ZB7GHyD7mSisBsw9jQ1kUpczrdyII2vFBRejnFWvWc2sEFD
QuJa2oTvmejbdKA9xC9Js3Vmc3jI2hqVYYxQhvcWAXMbigtregL8dES3E6HmThRcnY57cgAtZJpR
sB2l/ubGnoYaJkd/aSRPkxl1uyZhDNdDx7r0of/RAqF1ukUkhoG8a+x4XVVH6VVbEh84S9yzfsfZ
PfY9spjpxutBpqwA0VQ/+FtL1ZeUTjs8dsUAbTk8UvKgoS0Nfxqyk6sKsGDbWmh+R90ggNzhl8IS
o3HplBNx8LxVjWc6bQgJz2ll3Yj+jpdorI3Gb1GMqorcsal2ORmV0PgoYcepOOXB0BKdh5oUIcdu
FsLaDDGmCtKAsgSlsd1Y2cGQBAtZtI4S00zHrCpjIeWxp27bbQ9toN1VM7owyKqnjmoZEI37oWnm
leGCfUyljr1Qo798cLuPmKRUgLb8c4yJJCSLO2eVpj0LjQ7W1qnxIFkkZVbtdCK9GGNbR9dh3AHh
FxKARzoqBpRuG60aH8bWQA9uRqDFYj0b5UwWvbVKrSC7VSIzjlyn6KNzUs5UImXZGZz0TmiLAD0y
N0VsV4wd1CF0Lfr/YZyT41TzQXtzczGDiHCasveBEcZXJ0EDko7jXQJufxzohakzFxsXBdyYhgvv
oI3J64Dg1RnH19SGTNfs+LajIgJRKVYL28DCpNVyFVhI4emmO3d1nB6r7TRk92mpc03NvR9l3gDm
t1h87fo5cbUIzUz5YENq5XNEiqjNnTkTzqetTlXbgMJJiHofOIHA7FjtzeO7r1WXQZtKQnNUOQKO
d13Dku1mWJCr8FH3GktHqutVB3Q5WYUQwc+O/Dr6xm3C7aCZsUGpry1PzC7ZeJVjPhZNG5y80Hqh
qSfYxrXWHWk0Q3ilNvqQYKYI8ieKIcNjmNXecTLHl1AQVNHkcjrqrPaQl7CphRVsrAw5Ad0/xSmp
cv1QefPaUOih3xi7Uc0AmsNcUDFHuk1Bo40K+Vw2xh+Plt3fL1H9QBNFEHP0M/HC+9ZgOTeqV+4O
+qNIUkJ+nIF8frzl6CK/Z2N7KvMp37F8nAGcJsqPXMPlIUR6cVPYuVzrhMXvx9rb5WQiZvWrDND+
6zQ4c1dlSb9sTJdDwVCbZTcULgg6A9vabOvumPhvgdnRtba8KNk0w7xpp+Y+VEd4YnI/aONkvrE5
WxguGSIqg+iSQm2WR3/5Wu963DdtDEa1EQNOqslJCJodOSM61JeJdQm6joEuV5/l16ZRa1SKoIOV
BuO8MivIzr2uklmXiFQq/ZhZcm03NtSS92oTOxZSpmU/UnmscwUa46Vyb1MUia7e6UsULySzZvW3
vnX1g+2QWERnR3+cU4S8oq3S1aANKqmKsNhjV+I6qwvrNnQKLhC2YRynrpDH5VGtCeNYDnYBmAEU
Gyy96OTvsxajKlbtLa9heWQz6q5tEwlXGJ1Lq9KPbePqR3TsfWj7B6sizcRIEP0GZYgJnpaf6RDK
b9AixTHXVdlM7BLK1rzOA+s8Zr1sBW1Q8RFS9eMHAsuO08hjaejy2Mi4pgqwwl5loz5Qgd43KjqZ
rEuKtUgLIPEm9UlTKBGUlrB1U2MaK9kzy8BjXktS/nd65nA4eYy8mzYSvwY1xyybpbVCH3zE9LME
GPpHTC4l2O66TgFE6trNT3mvY18S3NBI9aKMKR7jCIUzG/DVQ9HO+m6EHz3OarO8/8uuBFJMM8Ac
3u6AAD31GbBy+/vGG8lQcdEKrGZPoMBNGYiMUCIqHXZFh+KlYsHrqSDhrwNw2Z1iPOXFNPvrrnEf
pBxeyxJPXT8rrWQ8x/RNa+O7xB7Pdd85DGN5+l+Z2Teh2YrxYhBGOHsHwB3CN2lvNMGsCZ9MdgUN
ohuq4vbaG4WiDBAxMOEGeTV5jhvvsXoXj8UJakpDpIpSW60FyVyOWRCvcDQ55/BpfiVe7HO8g7Hw
n8LHDK3HjkYsVObZL0IU1Uk57oA9YRBLfElQAdONNDeQIKRbUzqNSqB9oYnBi4ggoX4Taxl50vVA
0Ou203akOob9Xvs237UfBbsTssEbmuQLIo7gAF8NTl99jTCnfeG/suHikH9RXv0NMxokYYYbHOGN
fY7eKahFvFxSCMcRCPy0L8QJ71RL3Sdm93GHI8Qwt6H1gRiGeNuSoNFH/fWeAKtNdO2g426wGSO0
eBQgpWKL7TxWQVPuefoIrsYZdRrBBRv8sSQS0EVnf5bcztKV/WB/0hj1IN7k0X8Aj2et12DHkmTv
3vjhmTUDlxXjNf4+3fmfI97w7wMZ2O2ORpHoYGLgp1KLi7bNILk1q7WAxUJOfiZ8lmqLCNvXC8cB
DvgZdgLW6Jye4nccl+Uq9ze6uQ1qHAU4YtFbYOwl4KETN1UEhbVCHkdQ1HBlJcZ1A0m8d39GbbEb
34Pqxvr202tpnkAqf57websVN8O9We0950Gkuz/FtV//RZ+ES54768IpKPLD53/9B8ITzdJYTliO
izRVt6y/dCKU1TjEqdQxamrHUiBZ2SS/xKnYJ+/dMfhGymmKbmGr+dfIWU/ZDljRObu38wdHCOta
NHqpynaZ7LW+rX2WTQf6V3A8xMEudA9+fiWzcyjJUF1LsROeAcfOumFnIPl7IdEEZeDz/It0v222
zV5J4bjFA7ovn/v7+Fv2WD63IA4rKgt+xkcSa1/SH7SFyl1/SY/c+9FhahywGOv3ckcPqNw591zM
0Brskc1gp0Y+jW9fYmyadga1AmvOjhUxbyhLZxN3VPvs3BLDPIJmn21Vtbj9Wfef9mN2Jo43/IUx
AUOD8wsHFI3DlLpu8fOtOGDeEUNqn+DWyF+HB4iFx4oPHasNWcU8w1lNXoNA1o+U7IBh1j9b9xyy
LfTjN8Rm1XckFu6l2NJxusWrCzac8v4dkUTRO8wie5++o9Xfinv5TArmlu70n/O7jbFb7ijdUzmN
xgtt2NG5O2j7cGde8IWab/QnYp/aYL1v74kBRPCcfadKccb1grJpg9wZcyTnqYMb4D3erKJDbhHX
Sq/kzXSnIgAepbb6STBZ5GxYHaxps1nvCbMk7BMGO8RAeOqU8eKET4E49Y3+DbJSD1npnIHISRdX
6Q0ctsj4LtOaVcZaVHsSGQ78icFWXvXPLDtU+/EHIzgvlRv4zjpWr9PJe2Wu3LFy27I23wscQ2sV
tHB5td5QEqIQ3RypSd78myNfhfv/04FvG5pu2o7teYbJ839qUiHIvkHRZQwXw+0veJbCtbrGcHg9
Od6LoRSmNxFpXW/YZlA2YTR6wpHUqMRvpVX+Ny+GIoR/ejG6aaJ41igQ+6dmEiumoav2+oFON7BC
/rXagcLpibeIiDYcNtw/1vjsaGtnrgruyvYugMDFZvmEfyS6W17O/++7+Dd9F4Zp2Xwy//u//8/H
+J9EMP5T38Vd/ZML558LL/7+I38UXth/M+mT0CQckGVIk4PqH4UXhvk3y+b66mi6bWu6utDmRd2G
//Ufpv03w+Y5T0rDAH3yeA1/rrzwTMeRrk1jDPPJ/0vlBS076qj+81Fvmcg8HMuwNENaCDn+WnnR
dHMydF50zf03l8HzmFdzc7RTuPRmmPZTiqix6J5DWZHq7gGnAuc/uXhDAi3EqBQRgrLUDnxtUBjl
Rz+W59FmPZCO8vp7+arWsLVMTm0F6vx7bU0ROzmcbemQQypu06DD+q42hUP64YwNBct5vfH6uqIi
Rmf1gObnJk5te2ePM4kIATriJumRpzdZsu9kf/Kl+RGnwr9WXcpNU3rPuYuaBW9nZfvO1cb+Fgxg
pVUF4+lmSNTMiz667tloslurS+pD3sv3yA6PpT+LU2AOZBQoB0K10EuzYktYKufH5VGnZgrbGJ9L
mu/WVWHfyT4vd1ZqXZJeI3YsjHPi3KGcR/9DWxaXqTttirJQmdn2gG9p1JXEyKbbkKBpfbBOpdp4
/SipiPgxZEF9qvwAT6GJfR9boyvi3wvSZTXfKGZmWZ8uj+hDfhyTlghc9RnkgS32rUODcxUEp2TG
ITN3E76PXqduguFo+Rs827b3E7e/dqmrW/44jf/tRtRlChbTqkt5+jjI+ByHWnqaJrKYpsI18A7j
NMf2Yq07zSBzpsa2YeIMqFG9iwnNU8CSMGtCbLK91lM02pPnOwidSETVb9KSRUAd2S63cjyBeovP
2eps42YcnPrkz9LAK08YYBa4xG8HWMCdXj9I789v/V8+ia9Pp4gScyPq7pc0ASDKySc2hGlTd0fC
UFTzyLIZR7MGTLF+ak4xcfMemmNgx4AgqrHFVifD8uhrs3S3GHgvdiYC5KWX5Xc5i/qD/rK79LfU
MwLH2kCPAwaAE2Kpbfn9EIDrOqRJCnFpvC5dJfNIacvy6GtXV1+bnRqbQaZq3Zjglsl4efS1WQ6G
ZXeeKHPSrYZIA4URLCejM+fk+4RqUl6+uBwdcCcvMovkZhmMl7fua/P1NRk6NGewZlND2zKVpvPE
sL0Ma8v4vDyTzlSkuyULgGVMXVpLls0yPi/neRbVyIoQDpFw6VD7YfQm7jEZMzVB5pTHP+2nydae
2ntzwQpchWWEC4JQpz/wyXVwkQVOTQUzZAqEkAp6sNRm2V02hoIoTAVWQETHOqM+yf1lT7BmULYS
/Z2aSBesY1xgjwUBqRQYQk88ChP/u1uMG+gNPF5RJ46ulI+TglKGBVVZXhTjmYJbNHWyLV/Q1Vu+
bOQfj5ZdT8E3Xo0UWwE6k/oBQ4E8WRzdcoMgWBz4h4bPApcJkBD4K/5vWcz83Ww0BRh5FYj2DJoU
KVgpUgCTOT/xzirESUUlf6UpT5zwWx+MqlRgVQ1q5cZULi8vcWGrw0wbiV0C5lp46eWJ/jcKpgAx
JGW2ftFx3E8oJzijAc6S+b7xKuwwg1kSm91cYjC2tkYQKMXAurs/RwGyRHWnWxmG/4nlLD3MVQlY
RzOH4dcPqYLx6CJ71tTs4pLTaoD0ZQrym8H+vG3n1ekxyrTzQAP8FuIDmDdqyaNTCS1DTBrDlN6W
rpPvEEy8jmCMOlhjYAI6SgU/NgqIHEEkUwVNZmCUEoJ3pXfaqz+heC30zCALqFM9uQT/xEQOGapp
PeqJbA746/C9luaGSkKWeeCjSZifUwWYchLRyAuKiNw4U5BqB7aqKZBVqW1HBbtO4K86OKwbshaE
u1EdJ453A1xvoEzn/qYA3MoaTuh8umPpFjGDbtgQUD89jwr4nRQE7IIFJwoURhv0IRRMPCvAWCro
eFQgctXf+64IN4bXP0VzlezKeLqjl7dFHA0EHSkwulSwtA0+jfxZnhwFWecKvI4l3m2MXnmW0Uzo
L5JJclINsz1OYN9CgeCFgsMtBYw3CiKXCiy3FGweAMIrGN0yCf2SCGfHOvJX7oh2tkcRsu5kRzhu
TISWBaSFyRN4Xiqg3s2Sn5M+azs6Mh+7dLpLa3t4TE1JOzn0S1tIZzMWLaJU8JDJBmTwdKPbG7Ff
bquSX4rT9NrOpP7wwaM1zRNBz3DIDwef4ZTaFzcVSPT8EmOanz2NJTHpiRPrTE3mWxHTzT7M4phL
UgZCTDnXKSWnskUIPROdL0QtLp2dkI01uIQkZD0srZWMD0NcE65mdsRQ04fjuJ1+65ZWuc4Qz3AX
0ajxVsTKrPO6IhiqrREOxop6xu+Duwq7U6HomTk3DkXYrzUtonQ6pF0kU4YjR9x2PZ1FUzVhTCCI
tB05gfo8fG2yvlxr8+Cs+7LSDyIfAGhSj7xrqCNezKdjThgkDdyRSutuzp96Lq8OrFMO+5SkvKe2
Vry1XvPqknDkw1MNRXY0Hc7bxKgIGomDy6BILSN19iwudXJlOTvDMISo9btzk+nW0+yAqUyFT5RT
IA52Xj4lU3zoLHHs6lEn2FSQZoJey4jjaj2oMbAzId5s7yM1Ym4nWqCvARnEZW43qANjMCibc1LP
5hVm0JQQ4hGxzdRdvdmAH6MbkZXB8BEoR3KS+vF+TtFqtIfQ1r8Pii4s4Q1HG8jQ8YgZGJ9avJi0
mpi/ktqx7vP6sZ4wsHsBkA/U+aFOMAezLqWBHuW0bcb+vpHkifkWyqzS3dfCoMgn8R54oVdUld2q
EUN1i2wOZCw4NBllUJN8mRVJiuD2LDWfnHJFoAYSn01oXjqdtWVvgxq1GRhOnWniNlMUrAsXq8nq
V1kAvNe9Fm4pbcRsqYv8RiLLmzMDMrd23kfY3Vh41XbUqtvIn2Psm6QCjHDBLZywVOQwAu57A7a4
VrRxA39sEnvThHepopVD+OV6IZotKOdBkc+JoqENRUjXLtQ0l/7gxld0NboUVmBj831QVDYJzYrY
thXFPSmyG9vVTir6GxHKD8t6k4oWrxVBbsGUC42znmpWvDOw6IPDUkYz8bnorLzh2XtFuKN9+zHD
wIcw8aGi5DtFzqew9Dpsfaho+04R+DNMPobgbk/F/EmMWIMo/HMwK1Wf1Oi2B96IFJjirkQZ4CmJ
wIxWIEXaqqQDKRoCexETKFmBUAKDQUkN5CI6UOoDJUMwlCBhQpnA5am7cC9V+M61VuIFXckYlM4c
x828GpTEIVNiBwfVw6TkDwlFLX4cot8fKKS9sdT6ZNlfHgUJzyy7NHJS+SJYkqnxZdmwNi1/P1p2
uSUS0t7kz6OJP7nHLLlhQzLKEGNCVoPQssFc9vdHX7sFivJDMFJXzXpPcjdZV/MEylxrRKyCKWOG
j04OvpJ1WUUkfKilRNnjSfN6xEw4yepdaAZPY54+yUKbttjZp02VsPKq9BIcN0VKp0ucc2pDv+7f
N/E4sgJGUkwUIJ8Syq/m6Jgq66iJSIkL6TvMJXEDqdroVp/sIriH2iyrYz71P5JATBtpZIdooB16
+XJN00XgGKqhkwTpgixkO5iJb1CbCF/52pKZOry8+ui6xueUzs3GRU7JajAqrUOvUawwUJz4x6ZV
q3IjyBw11t3aaim8bErFFGVl7qIFJH0mqIDspUcOTmtaE2oate+l9KommXPnWirfYKlQXB5KVR4Y
d6h/l109Zq3po8CCDRnQbwDNqodcu7BEaywMMVGlYzFfpkY7+WiDHyxZPPtp0u+5i2BJGLXgFuXO
7Wxm5qMZEDoi3avICg7uArNX7JAFFcpkVw2Fc5oa0uDdEpOk38bjBfPkePHD9ueMnH2bWg5+kSHT
NjrmOYLGO29YpzAh+D+0t4jARkO3P6IAhpN6VHJ3I8cinIpDJIxob4VOte/0nlyLnPVCHto/usK0
MKj7xxSvySUn/AF7nVR+RTwPtk1HHyKCHyMjl0Pgwrczt4aS/iiiUET9XW/j4NF2BUB/SWoy07gg
VSa3nnrfpqWMHCDd7H9NlMjetnpLoEFaEvKs5kVNGubGxD1HQKFe34VdUN8NNla4USu6XR1bJ448
AL6QS6Yd6VC5GZKHdYT7Zm2KcLw1POIdUspU7OLCB+Hti9Si+kH/KZs6uZiVSkyQiGlLey1zpO8D
t3iK+mwA5MYhT82bqPQro+kunsOBRkd/1Sd6RxzhON5nnaTcYqzocsqY/zlgCM4iqKSsYLI6Z9xo
2pydRJDVVHnhj8zN+uJNUXPpipFwpAhhQDhG8W1jhyS7D/VPawI08AK0fSvEi+1t28h5P07mtYnc
4iTTASpawIVmDS/dImvL9LgEBx7HMuv7VdloNGiQ+dD0rvY4KTuolRqEPRXNZ2XM6TY2aFsSCCRE
DztUVGG0nogiE54+XQfPeXFc8xp2o05Xy4je1wJnHsOQcqPxR+0FbyKf5LWdqv6SmyDUTo7oSZM+
ejvzM/q/7J3XcuVIlmW/CGkQDrj7K69WVMFgiBdYiExorfH1swBmFTNjanK6+7nLrJBXBXl5heP4
OXuv3c7poUD7DlPC7J4ck67u5ALJpGo5UD7c91aeXnK3p55D3W62RFFIIoEGZyAxJ2GlivlybTrH
qh4Y1Hkyemij9upizLyPbeNiIlI74v760ToO7EkNpD9UcUy7NSUjoEvHp6TCCd5zkh44sGsG0TDa
Z5OKYtfnsLvnmmDwOv08qZjtScH7mrojur8OS3Q3+Iijm7jBS2k6MOIbyYer7A9hqDSWHp5NRAWf
s8wcmnlCNpMgAJxqAjUSZrt4GupjV8WfCo+N7Jy0V4JJjMR/EoH5XNGlOfJj810V4KtWsFyFUUvw
bURJ8L7tLMagD3bEjCACZKlQtu6mTJyl1Twl5jhc61wO1/USWxR7kxiQQzyvzg8pO+q7nDKVfQ+k
+2FC4l7MNyMMQE+lEPfIVbR8M770mh6QUcQBRCBhnYup34si6m46XtB1HgEpMUOneOh3ZoVUyPb0
WaBR/pAkXfhsBeMdtE5QxW3xI1WwDZJlj2ME8UOn4SIP5s20+o/h6JvPZv4FK3T8WGAlxoxl3vde
gfIjJx4rr79b5gzV26uJBaVrHeI4nk9Dk0HT6jtqssFKH5o0yB5UGSb3afN9MAkwQvlan8JWBi/l
HJyJUcckWvMj0rj4OVjXtFekI+YhppKaRN00qAuSa1xghRNZ93XVXoq2/QYdwbnqjom/7mqxjS10
fVjByx29ju7oFsbPrmTY2QmZ4lD2XrGa9EdXxB+6Vtf3VugWp05YL+tCiyL0GfmJibjTHe6tOGN7
PyW4GPz53OY1OO1sOuOs5YPQkVTDaP9RRANwXxf8QdFkj6Fj3nM2+oLvpT7nanwivNi6RZgWwxYr
eFcuHM8WlcUEB4M6LTHupnQs91Lqjyw0xLKBPGUL/KN06/Q2BXrctp4kvi5t5eE0Exa0i2WptsVg
M5QPceiopqRaUfgsWCP5xJBlx2YXVeEtamyL0A1t4e7tHWQBEsdvZlh7w0tWz2C9Le36YZyH7nnp
po7HtIvlj9YbDi15UnynmmPkwekdimj5DBeYzL+LwTT5OvTHoAit82h9p8QYCESeCpAwLrPpMD/N
noKWhy+MgLxqMxrRiEakOOpU/h5Ttn8UVPddxS4yNAzvZiHkLrPqiBD1G7nEAEMXRIHXT+SZNkw8
25I4reSWafcUR1563ycFMkK84RDcE0ZQA5oGwxzJUrD1H80ck6nmQQKqFd41iS4RQ6HPbKygwGZ4
/1I5AQP2iZlbuEzrUILvW2wcuzGKmk1jU8DOHtW8t5QD1YCPbqjt+7UKM1s53+UurO+uaF7bVDFv
rwvrDAoGcDbRUm2Xb92ik7QaApSkXZBsOZVdEeQGVxc7ZIKB5OxTrLctfWvXxxcMV+I22wszwTcQ
/M0kOXfpj7GeNMaM/lm29isiyfbiGOKiQRGckW1U5HoyW5VpeVI46V46sxsZun0TwxyCFUCmVU4w
c1A1Zg/9TIhKoMVNZxDQhK2oOUM83xbKe6kvuVnUN6u5L3vwGIPn93tX9dMHFGSHpIGKRitK3Nka
Y3nR+NEmjNLwPnWpvaWYE4Jrop8VsIYaMzk6sOyP2ozRISs9fHPrElpXme3cCkBk5AHkUKP/Mk8w
zSOLlK9ExOFNS0nDQZsAUmZ/Z0ojPM2UPwDnNLtWG52p/Uc/m+NVNotFv0CSURT2H7q1aZvYzmmY
8505EX4YJBlGTlVYO5K7aCPb0HlKEY2XDk6krpnuOpbKP9amCSHP8R888Y3k4+6TgCdCeiwEglZB
9ERRT5KvbvHhh3Sicte95M20x7/WP1W1iXAHWx4rjPAP2APJbSxr2p+N9ZxzoguqTF+DnnCgVFMj
VqBPBoOD9IsKEQNYtl4Y0XKeMW9sjjgfjmmxC+0QpH2XGtcAtBNJlrhdMixw8ASWaAA+sA7enkSM
u9wrx5vQDSbovPxsVqq+FkMcXiTPfjQkdmMvIyiUttkxnf1vWYDvfuKLGPWKRdbV47NR4RkrDdid
INaGxuUzljP/sGKLDWijSMuDZh9pZt5DNohtytZ2l5mBu2k50ezw2JJN0QgwskPvHAed95ewBibE
ad7Y+q1j36LltzR0bu9wGHAiRci9VQ52wgzqXt261osTwe70xmbYKIY1bB+q7hzhffVyvcv5pRvV
N/YxjKhQk6q4V8H9mNYuFF0UA4im0lObpE+WEQ17PfAGSN26BAkZbIE6zQmALTbp00Z3imz8yEGY
3mhMHAahjWNf2c3FGXI8x02f3vXhSGJDJ60T6qUfNqpSeg0oOnwDXaqHY2yTVlZwpCpCOAsua5ib
aBfNitax3ZfE3Cn2a0VNXnQx91u03M42zI38sL7QFgJTYFXTvQFG3nN8XCH4iBE+yZ4z0ZyTnRNX
CIi97OpHoD8s096AlGG5HeAxel8NoQljUsWLmcbz0Q0c4xwHGq2+3d6KbPjSp7PFKhvQuhgFHcWs
m+09tTIN0ib5LKpxPrgIaa9+lulDNWXf2yxBbzNpedS9mdKPxCiaOfCiQRdtfNqrpHrX8aVAgWAZ
JcCHkYnlKZGleXIJg9EYojgnBxfV+iliZgG+MinuwYTsHf6yQwlzJKtcHKX0Nm85eIkIwn4eDVeV
4JT0fKfaCdV65xRpGJ0949mNY3lZDwpHHD+ujjemI7IHtyyTvRhIy1EBJWSVqfoQDVLe7MgjRRJp
dBcZDyL2vrhup0/+cq2V8ZeRz8OFTX1PA5+1YHC8T5kErVF1IBFix34uwW9c4qiFKcuedUfe6q60
p+E5Xw4jOcFp3j3rnp1qPsb1Q4UNTWpk1C6Jo2we7Ksh2xR+ZeHSi4qrC2rT+FToZNjmqfVoh8b4
wZwxVCQTVK9onEmqFJZ9l/LGbcKmlKRvxaA0TbEvXQaW/VxHh0hRu2rWrk3V+ThUs/lhbPj+FsX4
XfRVdLR5U++R72+MbIpuOujURoQAI9O4+zGMrniK+RhqTskEzaH5S817IyhAM5SchNEOXCto0aKf
Kc7Tkyjc5kEDeYHKLiFKNN0DDcIKwAqyrzYQcBJyykaXxm066e6m6m1lOJwM2Jriy4Kom7g1gDMW
4Sw12ptGBxXTcXpUkL7Q9YFS9EFd1ZgFJK3DyB0I0oYBO7j2pawrdTDiIDoFCpeXXbUMTyqdPCRT
/zDLoD+ntAObBNK00EW0GDXp0/TT3YAR5y7GJgcjiPi0NsH1yOK5GTNGPK0dAzIpcgflFaqUPNN8
r3vvjyiufzcRLh90rr6HkzwPTZ/dF20KHylGqoXHo9u59XyPyR5UiHYQa9Ocxu4NYWLCVH4QKaf6
mG0T8Z/O0nCrCGQySkAu0tqGdtC9Zm597QzPOTmSefM8yfIwZYCczBSjmZu2z6bq4MgW5DaNIKWg
qXUvpQ+vhgbuS2BxLkn9JXA4svTO6/CbIxJrKtLGJtc5sefmw9Gxe5vc7pC59Hatuao5r2VkJ1bq
qR1pTw0uARuGAV50aghoyTs6SpXV/O4EI4L1ivQv0yUYNiZs3eQk03QNQFyY5VPRbvxpWCwxh1GN
8W79OzpVuQdnlp+GMOcDHAXpcbC6j6HqO8KmsS5N7cPsv3qQUPa9Uc0sgR4NYs3kVjJ4OheteCmJ
EhHm+BmYWYRqXWR7w+3Ob7P8paP1y9xvnQCutwV+9xJWeU709tLszZZeUrlMY7um2HU+TZgCv96s
UNwzfMq3hu5SVgK0TKvg1srhP6YQVTZv1+NF6RJnwYnmoXmeNBRhx2sJEBxCynchxnPc6nQXiai/
U2bwFHQ6wKUF1m+d26+yX2qo4WgBDYdciDTBzL5ljupoyxroix/iGqlCwOj4PCydMjPVEtAyCtTG
s4ZzYAOiqxwf7mDcDuf1EKbxvd9injNo1ZybSaBUHPlwZ0yxLj7AhjtKmie+LPVd71Wv7jzY7Fmi
EJ89brxLnFrk8GVBtjW1oo3hWWV5QSSPSwBmJV6YkSb0jOvWjusz1muCRWfOvPYMD4g+6Ecrhu8e
xFlDvAGnP79qGLSHAezghNyh9S9ZDzgz63O6NPnebzMcO94nU/Hxlzm071AlJexG3NEfcEfwl6+X
CmADf7m63iFL0oVqh0kS20Oq4DoZiHDlkvr3pfVquLxghW2/zG11H1bIJrNyTO9Y2NMdNAP/DJnG
JzQ1Z4vvGC6WF4Tk68Hl7HWaiY5701kr9nuolRl/likC/PWwXp1titE4Lki9h1Xbq4QE5GA2qQN4
MZZnNC89Tfr5iwwjWUUKCaszXXWGxkwrKHhjp2bfp8JDU5qfrcmB27U0TQ0YAudk7ZdSgzRnDbui
03G4r5ksnzOMnuf1UrJcCvMUb3UbP6w3MUgcT6F8bZc/Z+Fqvh3asieYsYfLterOV7lM4KlzVsAa
yAyEsrNXfe8VTbPcAziQthNCmX8feqe4drZVH/owQTXiQpb21o4ww0EAO06cHI3eo41IJzMaxaNQ
ibX/X4FYTndq+v8IxCwPd9E/CcQu3/LmW/NXgdif/+RPgZhGBKbYAKG7xZGsUYK8C8RM+zfTFbbp
AelDC+ii1P2XQMz8zVz+J5kxOZp73gVijveb1mAckHKhObM8Yf23BGKm+atAjF/gmFI5luc6ymZ+
/3dZZIVhlOpm9C6W75+cOKX6FJ15le0wnnHFbAIz8g75VB6siYbBJVp66aIZAYbIZXPNpCK0djMQ
pcaL0tN626qCWS/1UVed368WUOV7/GjH9U4UaZEvytMqMHmXmqzKk7rrnFNfvRk41gesh3dVyptK
5f1fkR7NtBz5WS1tmDYMpRBYC9TcVbrDF/ylzwoi1qi+/cqAS4nMK4HmuHG8Otuo1TG9njTQBWBF
jEle5StZHmttEqGVmS95MI5HSxgMRI3wktrRCNbb+6Nvu+ogLXq11zprjhA/xHbOXPO8Hhp/Afiq
9JOVLV3X1XRv8nqfymC7vo7Sz/dGqwwIfsiA7GVWwe8rz79cHUvn69wE5q6ZxweZsjl3Q/I305nU
zAYDusXsrfSs5rDwYc7rIXVh+OeK1Aoh8D760iWKycVasZxY1oMxWy2y7eW6a3Zk8/I3F1nQoIPl
fPr+NN4USsvzWy+tB55Hu2/MASIOw5fVxfN+WG9rqbfHgYTsPK78Y9VCClsGOjENeK9Iq5PaeG4a
7oThkGSiFkuSZ0h0icvBdIatVcT9cQS7ygiWScMMGmU/9+GHUUcjnEY3Os8mIF6kaF4kQbsw6xxC
Tkg+jgQbVQqWFifdjVB1GGMwzVK6uZqLNCPChThIfDfjQwAKD9kNPXjHYmebdw5OuoKkHxOO8l1i
AjSoqFQYvIDqowIRJaHDRaVzIgUjHH6W2zFIsL7rQl1Xm9Kqu1oPdpeZR1Mhb17md1FRKNLiwltc
pExBgmUItR78Rfq0XiomSHBW+uzP4pOEh0Z6o8VGFYQKxaCnTg5AT+TqgDujYy75ZNJG2mkfJnTs
pdN2PVENJanACYwdEsQ5hdF8r3ct3TRkPaQmUQpiy5xRnb89uswCJoLrI0Xz+9h8wXsSNaZz7GPB
KJcJgeh8cH5SMqHq7R9Gg7/NTutxW1iSyIDlDF8txUKXEYIOzaohiipGQuHXw5sWzaNvsUhakDCu
L4ObWCV+3PL5l7991SoG8EgPrV9jBBosUDiLBpMT2p/urfW76b6xEBZNpu9CQetylzS9Teb0+iQi
42fdV+HeyK5eQyyV3eIjGxoNNCnUGtQN5Yc/0eKffQvXMYCxTdhXWD4XfaPflS/eGLOp7yVWobr/
COmHgSL8DoAC1SFJomNdjPvR9on9oZ+OVoFespceGrPyTnaeLyI+RsRvzjE7KBCLIGxZPuT0BEYB
N47eKU/Ar3c+ExRgEPTvqt4djtLMtvUyBBU0VEkBYqVol6tlNlpMGYJv7xWHXRNAbIzBd0iJFeBi
Pe/S1ouOPdAEALxEcCHVwUjekExDhNFaEKyqxVWruF5ab1ODxTTci3+s3361FJFVlbAazAXpA8AB
yCdZShb4yKinGlKSKweAM8r6fqdqMojfnlKSInmCAL+uQetNUpNPKQyr3vbpN6sbhzMVLeWXon7D
zS5iGjJ52TCTr9ytu6oW18/C20VRSbQmi/NvFdclxVedo19Mlm1EoonNDOxTZ8+YmWgTCOZA8IDQ
ebANCPr7sGSFsNGdsD2xYDepR20BA1hfSoGcn67pZYhmusZu8NGzn+bM2C1CCdYXcNpmSqbHuv6u
61sempdRePHbuqxgyGGeBtkl6yg/mhBeD0kwPBkRXbOQqbwoS4YDFnytqBObzI/IXJNy2jg1jjpz
xlVQj7LauguDArLXwfOjjjKTGnG95MSYgqTRHrMFUSMK3g5LU7+HJmvzetW3u58V49RdGJYE0Sy/
qo2QK7jS+Z1erLUrwOZewHonF1BUyG/PbsCJd4xT+v7rxfUglxvfLtnYPnyPZbNeIP2jRzhbOEUk
DwgCc4NUFCfHdrLLbKYZcosuu3SDV+4Ko4Dm0rrk5uV4r2irNecR0/fJz5ZMwWVBaf0wPlfmZnYy
kmtMVlg6ojA2k+yZXsW2amGVVEo95UQdYkpFIsn0h6TxpjjRC/9TsrneNmE33GqYvXfZwDrfKPgv
lumeZG6OZ7fqSfFu+cYfoAE85OmwwFrTGwP68ThgcD53Rs+oOK444yN4iBvkZ76DJ5fi+ATSe4Ny
NzhUPOoSl0AldaUJIibFk+icsSSgKygMc7O+P1mNJHW9tB5gR3YHR45IeUmqmIdDE3TP47SsxBhz
YPkxWAEfQpoYiDVNZgCOK/ZiHHJVQs4r89dOLH7PRXGbLp7I9ZAvlxSNmZNLyLH0zcUttdwGJJJl
YdNm6e/1ODxghR+utsWYI4TAndjYQ5raeo6ZJd2Nsv9mh0iTFtprmfafoqD4NjUUbw5Tlg2bXNIJ
JzywwtqpSX7ISsZK1gB+u6G/EjFt88fhNXXpnzO+iUkX/jQlabNzO/9aGyVWvRBBtV6+0gbrS+gY
x9rF3dR7L4k/LmiZBitzOH13U9w9C+yTLyNtlejW+m56sEOGLkrYh7SMasTO+pVeCw67eTp66AnL
yfmjsT04ubN76nx7N/bMVlorml+ZbcMTFf3emWOfBbp69XqEUOQzynbM7jNqPGcy7nJM23duHDrM
ViQMQ/OKAAjZZBB+hcUDvzHWO/REqHVmWlDMi4+xpO/rjWa+VIxA4pDRphKeVjGm26IplvPAt7Ig
G9YoK/fUwm+nc7Ozjqjw7ccq9D5mRJbwm2WYlQ9+hEbMbZezj+bUMvfeXe6PJsHH2iMhLunoV/Y0
WoYBuJbIXiJbJ9syGub9OI/Wa8M5SfULfCYjVy81frTYTvZ9Wm3rGjeZP3sTYZtUf6P30+r5L03+
F8uiH9Z2ECQDGkftov2PZ4oMPc7eLpujXVFgcOwbvnRWcBnLkx+jFkuXrmxkZl/Hxvk8TYP11Ifw
dktyiUZFWwLSC/ber5VbhMSh1yc0EQNrWgPBTMoHuyE6WgwTL6/2vyGwZ2hG1oOUuJUKtL1b59ED
dvLM6KpBtpWW+y6TJ0fh0RzdJUHXIy7FVXflGN8wJ8d3PoUDTSaXGK42AOABx5sPQbpp8mVyqOIT
fux9LlBVAplz9ukotuEsaa6F+Ze+MPZRFHPKi9HByNpiHuviS0CbwhS//6q6loTY0HwdXJoosfc8
QJ4kjEt9SSCysIkR93lIQ6O5eQy5N8JhGilHoMMd7Oe8YypAD+nOdAD9WrP+kqrhZsAHvutfuuAJ
8A1SvbYgVQBpaR3W9p0zhR+Fwn+L1oOoGiZeUVQ8tg4wlCLR5G4NPHwEgYYZvvkq+f8Qly3h2Tu3
DEc+ovIjiS5kws3xtXVTStKmDNFIxht0GPOxsPunKQDdLCdgVjXoydHVP5ugZiEUQ7wRhUwOXu+b
B6apHhPm4+h7Dz2NEr7FwBvTTIBFT5jDyIqWf4dXr9PJxrfcQzrRyDJ9SURt4D8GZALHQ4Cotf9Q
ZO5PPPgHtNyEmTZq70CQRNTyKRjz7yhfedrwLjbVbOi7jjfmzpbh90KOwNv7jiBdQeRy633rq343
sF3eKwtev7bYQ4Ew37R5vJ+Y18MiSMOpzE7QgWPw62N2LquFyLYyy/qR0HjBaYMtlovtHB4gD3g/
rA96v5qv/7JYbDDrjb/c/T+8DY/DTUN7QKG8aR2qo2DZ1TjLGdcaF1Taen09RMs971ehsf7rbo+a
cc849lYv0UCEf9Tn9VLrmUCwTVK7Eu+GpkxhsOUB6yFbHvX+0Pfb1kue11C9/T/vfv8xcYHGbr06
fUBTitdp+Q3rDzcBVpymkDnwctP7A9erb79gvbge+sRfykWBKI5Nxb/+gILK+YDG4TTHvd7NZfVp
RYOtpLDOb6JtUguT2IKFT7beuB7eH/N+WzEtHpT36788RvZgvXOjBUBCdNn7w375eX9Bn70/JlxO
u+8/j347mpO3R/7HZ9ZpRgeJysc/H7T+U4Z07T4Z4qdSwK3eFQPJbioYcHjZFXAJWiTvB2+putar
1YSkafDbeRuttVZfLm2U9/vfrv/n+8S/f8r6+KQOQfkjaB0kuajU5Dw7DydpbxYWaEi2wmkeJ8PD
enHGaXjXjmC7390666X3w+rqeb9qkgGUspge329aL+VGAHWazAuSk1BVvd/77gr65bY3V9D7j3//
d6bWT2VZzHvTcCxgKvTTwzr/3fAyoj1Lcp//t4X5X2phOlhN/6mFefw2fIuiv7Uw3/7Jny1MgP2/
QZ9bpBjCke57/9Izf7MFDUhhKYGaamlS/tm/tO3fbMeCFeLCsxaereh6/mlwtdRv2tSLE5Wuo8U9
/73+pfP39qXQCnSawENge6ZSQiie319d3aan0zl2A/uDWcZQSqa0OxoElNzFuXVLosT4lOYzwKwh
v1htJz6qGQmHrWu2iRS/h96aX5sG6i5jvGEnItNiv8ZgiUEROdAVokZz4VEES/NdNz5SNwv5Ytue
hs5BbLgMywdl5FcnaV6iEoloGx2laI3zlDDfMP102BokFrScM3aSiQXapcAgig6afDA0x8kava9K
E6oO71BuUk0Jp3BOHaMWf8mUD/Lo5D4M9Z4kL8Y2OXQQQMhFSOJworqnKgCGNcN73ndYDQnKitWt
7WiXNd7HimhHWzcfqmLECkJpDzLavQSJuxu74DjH1BI6kGDlAGGPTsHIL4Yu5rnI4yI/2Pmo2ra+
7GHBi0E8NDg4GpLMjakUi+6SeWY5gMY1vO+tO31C2F3fD4F8skVdPtDiJaFoAnWDPOxpcoE5qYYO
ZBHDKSamw30eynjLdr/91Cj/D2xAxGYmmtRzBzcF1UK5izpCPzNrmwxJc7R1N9F9aPIjTBhw60N3
74rglo1+f4rZWFupJ85M2/8oiiF5GDrjsxGZj01hz8+ZO07khDfBhzyq9630xk1YifLW12xMANsv
eWzmH8Q8DSSJmT8YKHr3tUzpfYz0sgKzbY/VPL9Uo8Ro0Ib5AWZw9ZgF5G7+5Tv3+H+DOTz7b0bt
9YPseUry5TCZ/VmKb9NfP8jZLERs+I33IV8Wc9NH9Oh07i4cU4Sfbg/2xyrbHb83zNL4q+kiUisz
xmSpwDAc2s1Dr3HYGjTntt5QHBbLyBOOKowic+880i7ydPBiFaVkP6aCs4RbFiVmf5hDlKXp2O1t
K48OQ2fdpyRqnUrhwndtYeSi4CPfQR5UDavdQmgL2QMOeq8HBqMot4ymuS8yclkmoCxeCs7Za9Mf
MLO/yX5uPqH5OuhZvvZp5z6HpcXea/hqZzkRW2C3dzpY2PNO8UAT5BmAIS35rpjAzAz2S50SEpY7
dAC8NtMf/vkFZ87y6ysuwGuxCBGtaDJ+Eervr3ipPBX4Zpl/kFXSbcOplec2nHZDHzo3wMkb7buf
ICcGD+l1TEr6BMRUjGX/tcWvicqPLMNqQoZYdvUPt0PXzpQyP2IMBdgedejuUVJZUbyPFdVsuhyC
Kog2VkB+T1MO1jkeB7w8PknQML0frRgFa9goRnjf8Uol57TsPzWJoY5xGrHVxMRmRjLc4pl5rRn2
DsEYfbTLwrrwKuU0lpyD6gJ5TmtA40E1PrrKfw0E4eI17p6zh+8cxjYpVDKa2ZPL8stgNtc0LfMD
wiPjINS1KecW63fd7io9YvxT5ZeIav/RG8RZe+C0zNn5mXvdFTGldZQsbjSAogNn7mpT5XHxOgXD
VQAWdzN40a0wgMAQgNDhyt6HcSk3ZIuFGxEUxKxMhKcMJjEaYeGwKQkFUwkaM6Z3T4ACKqsJXZtD
SENokxwagYzvCw/JS+/fNbH+LN3uRzHDuwsd/1qKj9BYow+u6PHYgsZOG3TUAS6MsAifGa+ozUwH
e2PgMd2ZXWAeM90dYpHjocrrKwFZ9RbNCFBDEqGSeMaj71kfvXx+6MRQ7c0mGbe4rlEBNYtiDSPD
EZVpRUarpFs6Q+8D3L0hLgvPTlmRj5FgIQu2sp4GCAFk+NGmYpnuy+my6CydkspJeuVWoUg7CaPY
ICgZNkSMjBDoDIURB4BQYJWkn+BY+KBUdyx7Gps0QG9972YHvug/4b/aJO3BXupsTVKhSn7kMIWP
WVrb+G+2aduaNz5XG0UUo23PyRVB8zaMzfLSsZhgbs1vwzDl+8kCnwlAYF8RvPEwTk9OmIlHFFnk
yvvuYYyAz3cEFxwI1Stv60Hm5V1ZUdVO/GV3QZ6UxzzDKand9iZw4uD3VV8dG76g2ZGKZZXekS9B
cuzQU+jJbQ4GRgtSMOzxCElZb/o4SM5OQ/6EHTgHMYtmO82I3GC2EWTA2dFW5WPrNT+6OhyO/7wM
WM7fF15gSCiKPct0HGJaHZuB69+XATvofT/oJZRoNIo0dC1SqnK6gVrGetu7pNhpUeNdUOdpHMCW
yU7D2EH1LLEFF3WzM9nWXwilc3GE8vXK8v41ID8EB6g1nvpg/Dkj4fkQYTwKWSy68dq4Ps4GLEm5
4R3AMLjQRZEWGGROZ6HT3leq/DxqQZr5PHanweWTbARTtBmQBFx1AHTSk4fwASWz3NlBveEtt664
BZhONU1Lag0GUuHkv6PY6y4hcrO70LbIAiv9/jLbNjAKG6hzkF+rcKz2RQ1rXTBYYlARxTsXR2bu
b7Ttfx8zJ8DeJTK48WKLJSY9OloxopT2repZ+wejjzbukrVZ8utpfRm4ofliXZ3S0psWsPAdamd0
H14qDi2ZXNtubDP8XQkzt9xwL9VkviJl/tqX0XfPIBfG7gP0n15wySyCO/rA2nXu5F4aibir9WZs
CZXaYVwj+zvKh3ONZzqmeUTbJDUunrbJbOwdOn4+uKjIasVtyJ3yTk3YrDI9UZe5SXCJAt7edowH
On9pzAKAV7rmHbWj4djoMrkB54FBVdB1LYIhuaog+VlIy0OE+RwZzISEhBhuOkbzbMdmd0Ws/UJw
GskQ2dXK1aGoyuxKHyR4XA/Hse/++OdPrbd8KP+KdTEZ2NtKmsrzwJQrKf/+oR1QiBnkBfjPDS7g
re4DffG9Ul/m1m6OprBf8YQeDWMen3v3Rzzr6SZcRKF2sXHwlX8zfedg5GlCSEtKFWyPcN3twt6H
iFquGc44OFrPxtTE0FtICExq9WS46fRF5Q2jLG2Gz2VGAHSEdvwgWqThVYNIXNlg6N2a7HDkoFsM
9eOtKljLHFnP+5nAiyuaO2wdWHAOPI3vZMFZl9ZN5t2ItRUrFe37p9yX6krPqtkgZMQI2grzGb99
TRHNm+bV5qsm8GWWs3WkH9YSFRB46PIXdkz7GNMT2hZ+Kg/SBQYK2OFNCPOG//kPZZpY9hO/vPBk
iVq827bpSBTof3/h8zmh206ww3Pq4X8eY2u8r0pWz8+im/3HfCTBzRRhsC2UuyeN4E4jFyBGoIPj
SCbPJAw4ZwUdR9fYVW067aco8cB7l6+mj0QXsIOBub7XaNfptM3oyQplufc5+Mi7KEwvFpXByS+Y
5SqWjI1dNJKWYMqewO3LSzo5yQszkoc0UV+AShdnZuYQAWw/v3oEhipO5x/aAIo/g51gT5V8MgTi
gX/+cDKM+g8vkhTSssAbAdr69UUasjqqYQ+7z9SInDGJpXuIrKeGofK5DnvzwO/87NkxrYR+7M5m
N49sV2IC3HpLnLKepY4Wa455oWupfek2TH5GWSuqYFvKstrl2GGgiloXL9DzzdSktjg+AEIGsd5J
Yds74+28ycXu1ZniWDRX2gtXU5bYBcvQOg02rG0VdHu02/qgG/l9CjP3yKo4v0jyoevR0afSMS8o
xaNrT2aVVarpDmPEvC+pGLe2ysatpeLpPhUscgl9l4sRNXvDRN9a6EJA9c3VlWw8Qir9oTthixnu
VHKPeDb8bIDlIwTzU2909ZWR4X7qkvAmPYfktSkUL6Y1lcSiz94la0oIwvXEQnIGht4zxmfO0Nu4
McJ+GA42aQKGSTRBQxazLmMG55X72Rv4Wg7sdXbjgCsZD82CwicWZMg8xgPkvV6Kk22ZKZlBIIQM
iqZHSwzRzsBksTXaNLsNNaHpYRhho/SuGBu65wjBhdH6wCBBCN/PhS+3cWSGV+1GnzunYdloyHIv
ku820ttvKrE3UYuFqcIgc8yoCZkyyUe/d372zWYas/yO3LZ0m2dgTC1kM4f1DCTC/BHRQHUtzOo+
Ko2HFDHAA6msNdIHfBbi/7B3HtuRI1uW/ZVePcdb0GLQE4drSTp1TLCCDAaEQQMGGPD1tcFX3VX1
Vosf6EF6JiPJIAkHzK7de84+5nouc5jFznhodLCeFVPAioQguFKw4DFmmJmnHevEPehlG79aAoS/
O6XTI1KOY0sMwCqd9LcCy9fLqIKDyFuQw4qIBp2xdTjhj9oMA1b3XoNLmvneQ1+/FGaR3ZhJXCuz
T7Ym7ggCEVh54mKXmoN16gj2LJpBnkbiFslzGL89Q3prvXJjLKQYuyeTXEArPSZQXc6NH5MO2YHo
+/nQj8lBLbIvqyqqw6So4nikOPaapFr6AWZEwWW3c/NMtcTge+zxik8F8XEj8Xc9doJJxfqFi+uv
/u9PMYvZvz7FgQWbDi254/w0bP7lROqXRiGhbzV3h7knWm0iGGpHeseOjsqVTek+uyz9TlvaN+Sn
T2aykEabrt7ko8KgHC3imcylouB0R0ZZe7IyW5LRhl+6fLTNrHzGV4Mtan7UzSzZpxbM9sROzBey
1uww9V1sngOAaWIDn/vMd3Z6x779s85abV+s0rwbD0lErHUcy/Hmi+jP4A93PbeC5zgGesjbjM8s
ylamkbXbiAZKyJ7pM2ipSG0afAxtSBzWdGckRnvy8JjAgcAlv2EfGXUSko7LIE5DaMp4edtqk3/S
Zt+/Ep/OkBcP/ap2m5JvHJc3R1onDbICRyfGTE4Zyw+vng8Z6ONn12DwkQNU2zTKJM+1fsTu6tCQ
qZIXwCWob1O+bw4A97mInghG5bP1Wbso8pYOAQHTIKxBYzQRq5vuxY807vVLFOjzutCtcxa5eJQQ
4N6oFN+Q6ZK4M5ni7OIFP6BMK9bxhPEnkN5XQcD7PZZETUC8j0+etYyJq32Jdp6UB8oZoM4TnZvA
W9eDAk1KyXTvDRJh6CHsukD1q9Rh50pLebAEBzplYLfVaK5v83zYlRR7qwI7wtVsEOZquuuEiBh6
RsLMHPseI0enBH2NUXtNh0XrH9X6rp0M1jjw0CjY5zvOMOxa5rOuJw1xg0zVokgS1V1lzka6CcqO
hDluAbYNr9ASyJviYxvdllunafqNX0uxzwPyZQFUv8FDIfiZEKIlzpG4xRhlUZUHnGG76Dxk7vTI
dVg7nfgandx4Qgovdk5lxccUOdPNBfjJ2HjBzTfFl2Hf2HGj3yTvkn/R80TGxpgfRJVaNBSjU2QX
4pr66bEir/olN5xPGjbGpVk+6pvgFMSEaza5dcxpZj7nJVFNMarQrZu+Fp1m3jq9sx6ixPLCumXa
6XcLNkAvfN7CQNxRLCi0XRy/bfEXhdWn2/juY/ZqWlp8TEBub9W+z6zqER1U2id+2Letf0oAxK9i
r4SWOjj+2tAr/8We82JHF7HZaFle7QQOspBt4FUDjIK9lb1SxJaLFV5fWwn7r+rwHJpzAYh0Itex
V2V2iJ3ypY6x90u9hCKrPw9WS8lTWemHPxT7pr30c1yd59jBlkkIjmFl/mkqzHbr9RODcZFuYyNJ
rzoNboLU+4ODgHkb29qS811PryLitqM4SpJ+fm8UWd2EM5brwjEAKbGKn4sc0JddftSq8EJ4nx5A
IecM0KN6YHY7o4FS+QOzGdzBpDbj5NO2JKHnl1kSER9EtCeHVFGTad10jGX2Vqams2GQTbyaHxS7
ohyx1uACXDmmkbwXRHwS8Dh4DwSM0HNo/9CnMK9JDBMbwykOb5HM28DL3Z09ELTQg7BP495/hrXh
WHeqFVg/s3H27eQli3ptU8f7POvbfTONpA9DcDq5NURdyflpJTU72hea322NFqKwlRnDHd1cgQtk
o/cd8dtlkpJX0EYPyqFxag+4gooYHZZEu3NEaNNyoQgT9IyRIRl4D1adcVj3zfgE6C+/mP6kdtYw
HTEqIx1YyubJ+d3ndXvg8P40R5MgPjTIdqSxm9cU0EswMSjOvvJszLf64k8zScicCSxZI4Mj+a8i
RMydojOYnfk6DoLs7LpB7G7bFLO64e9nw/rwSm9vdN2HZ8zmXi8mdQgMigTRZ24oUm/xaTe/ZprF
G90CFj34450ZQsBFCx54WBhJ6nK85rXq6DVZf/MmJgZbGdObPZU3xt+EHdcNa5ot2juplNsgeDWC
rnzHiojFO3d0ws5lt3ep3f+5U/5/eur/Uxxv+1T+/2d66um77OWXmP7LbIlMWr7o32dLvvGPwAP4
5QR4uDnJ/q/hkh/8w/FMj6kT+NJFG/8fwyUr+IdhmwFJSchfXMrU/xguIY6nkY6inbOU8U/m6v9E
u/772a77l4//WymLhyqFLvE//vu/doZs3wTdavoLp5UOkfmv7FTLtZIW3k98JN89KxctnfiRFrtK
O9BMYQuOkeDNOG1A8BV1zsrml8leV6zC+THTRnUo+5YFp82ire4tdUQAdFD1VAgucSCI7Qp0jHVB
y1L560RkT4IhzWZURb7W8WXlkY4cNkijw9iM362J4lnOv//TW/K/OdGaJC7810KP3xM67UIGN13T
xqX6L41w1dFiEabvHsjfpZx2+q1KRbH/cRdFC8CH+DqWYMZF6x9j0T89RZWP06YhOlDM+b409Ncy
so6zoyMTaR1YemKB+C/7shtt2sDCBRbQVe29DmJf9VRq+icqOdwqywsNYJdEeKUDVgfPA7xC0fdN
tUWNVTeLQqTcFC4a/u0EzvbEhA8Aiib3WO0bKCUKW2xkjqegI7NDpfZvYdWopsQU0OBonyHqGUhz
eQnQFR8J3+mXfevn5UfNS2ied5i1x//448BrF0JtXBISBnkwMOe9lZqgKJcXknzw2xqB9U/e54+/
4cfpYEXRI54+GqoOufMrA20TyaDWR7WvPfN7qDAUT3aMSKpF8xhPzXulp8EmW5xKieSalYEXrWNX
X8jscbwr3eCKRhU5oJK+g8yEiN7YyWdqEWbkffWYwyU5ziNsGvSfdzcH/lNXRCHZsA82YKhySBJ8
OPd68J9efv5Mq711Z0/evi7KZJda3YNaPqvj9utiEF6mSohyZYhHwQRcTZgIlDyDT14hmo0PoNkW
xzHn3Hxwjj//NS3i8u5NaM2w7RH/hq4T9duYwAH0EPs6ntGy/1OkHwBQ6HgcgMWShOkTzIvsaobR
3zdLUJex0ZuYK7KYsSbLeNR7/ogg4m0BPPgcuB4H/WSoNz8vtasXKyuu0tOATf8kq05tRS1ff/7o
5yVmUHIaihmEgGM9Mv8F1pZLkJ8/L7X/16iKRe3AuT+2f9UiHw7VeIZghHRcV946nZeQwnrGXT06
YNgIdTBb0JBWIDdDY53aqj3n+CJDNzV/+e6HzqFpoxLKtx9V/o/CvsaqsKos7bXS0LXUo5sd+toG
cELXbQWoySEf9tgOpx+TS+zNaVgNvkFidvBKRHhBmZvpxw6XRF/M7qHL+uRUTrG7hYP1HGek7eRO
LkP1IBFUHttUXHJZpLuGKHc6vD4DVGeEzEpSRlaSL5YrMEV6wLdOXY3DJsmwO07951zX2lBqjRVq
zC4O+HOkTeTKHNH7SBcXxQ/Y90dHDgerYBho0iFV1SPs2+pYB3CmEo2ug1u98fXe4Yf1PCOsX7WO
VJukQTDeTyj1EodxDzXCmhxYY6Uv8DCzwSGR2Vub0zXNPwJzqnRt1v1rm/a/3ZloGyX3QKGNQ+Rz
/pbegCQ5yXdJ2jzF9TScHIszC3HCoNlemmJeZjH6vOqw4uEfJKqm4NwXj8HKzesPa0wsrPPlER06
mX1x0tLOt6pwCYnhLqYNzbBg+f3K17IHNKVEPtPJ/6om1zs2y0se3LEBTAeBCD0Mciqgn4WSva/Z
28WwiRqn2c2qeOxguXFMw7hv24w7i5KpJrOjLgFp0oP5QVpU09tUCriXMZB4Xee3H6sFBGbrEMQv
CdP5oxLlicPJX0YiNMPIuaFChms0fGckYI8z6fXMF88dztitlgfviWeHpcFgBzzPq7U4KpORHjlH
8rXvexaCOtQJfkpWgpm5v2m8Cpg2hNckjWaGWSOex5imeWO9lGZO6goGJXxO10o2mMb96BvlsB2X
v6KexRcr089tTnryMU/bbsec8Fep6+6myWOaVoE9rBY8EhPdjlu4dd81d+anNIlfRCnB/SCBF3aw
eGTCXAz8JgOKbht35is8v3bPOnH3rNeOYhhTAZF3DL/QTM3Ak2ho0n90GGlMJHT2CDNKjti9CWJO
08tD0Mp9xth0HUS6t54b6YAJ0kOb4DV6YIQsT/la8eZgwHb2aY06Tzpyk2uWG5agK8N2MveN15Jo
Krm9SuuO7FStS1e/MKT5sIn+zYZtl9bf7pRcbR8RSdxlLlL/hsq2dC4uYd8oTEl57GW9Fj6jspqv
sJgzXzlsJxsrpW8biZnssBYwRoUoxDIp9X3lYUOGyLWD9fCpsgrTOqSqOW4lzG09WgfOcKu9+GTp
4tDggNjiAdr8+LNhGJb7ziz37UT3uZ72WYFGwAiiWw7Ebl2lzRsHGvoTAfLhpd/SppQvydB+em3C
6D22JnJ4EKsUWtZv0pwEdKExvYvrPWj2aePrSETLRAI3iOaLaskrh+Hdrp1m3VkDA966U/Q1AtYj
YGNRjy0wDuoUZUuDfphO5zAX/BiT9uKliHTmUtMeXViYeZCh+y7MI3PJ0Af4qrlfTOX4d00PoTOR
fLp8PtF2nGuGdMJAAqVYqHKTO3TKvIB1y/NJY2pKRtZUZsAgeJjxmoESSfzogcyv5smt84vtyU2f
58TH+cDBWxC1y1K2tXp6VKZbvJTgQk3xRoAE1Z47MtowHXcztMAqAZKtK3FMZkQxpYgvMyIWgJkF
z7l81PU232kSj7ccfjm985rmFgFANsk4Dm3SjWELba33NGdqRgRV3K4YCowbwo1mbCNwVeGlk7sI
tNPWAwgAU8fElortLa9uTnLHcz7extj/aEqm1d1cyM3U0hAAeAcVDuEQpvlSazdIKeydCcgaqK33
npkBSh6JUCOh8/uAI8l8KJJxZ1dLHGHh7+qa4L0xy9bWYP/Nl3zlKaUBAD43C6jIUtksLHg3Celn
EIbh0YDKMI6tu780je2TLEkL6aNd7zvGIZbWpiwLujOpXf2uOgtUX084YuoS7K3wrKwcETW7OCdT
g3TveSUj+OBx3J+9oGELebbNwty7jM4M1Vx8kwuTZg2z1u6AYWlvYPoJQcWNvyb9Yo/+9OpXxcFX
Ekq31Nat23GfOvN6cGsPUAuC3CD/0wGsK7q5hGUwoDIHc+PaEAxJzEI+2mEGg9p39IU1bQIPhCLp
RE1N1DeJRaYNorNjFCAaFaJIOdceSGXKP7WCNgQmmheNIdvFy8Kml+9VW3z6gZ8ARM5xm/zhTX+q
rOFROMyvg7x4gHWIn6Motx0zw3AI7CKsjRemeNR5MbmsubFWU9nzKEyfM/4EkHsJ7Hxr2zRR6Mb2
ozebt7n0jH1RAvYVAn+IUMEthgJUzdZmkKDy8siPyHsZ/BAY/DcwfKOJ3cdZAbmSpXnREK/7rmi3
FQot0icDImzlL5X71FLifeEqal722+0B+yQ2/luNiAV+5LUgD3cVF0wJqohc1TFeYnkRk+u1vkS9
H0oZNasqNZnbtODfydpCc9BWb/30ZyoZS8ele52aABFdSSBQJpsXk1AFpbz3so6emF+Zq6AfPhk1
esBmi3YfELlQMsRTtr+3pgihvxbSXSRNu+LObg+95AlOLXQIJOVBzUXFvuirAY1gK6DQB13T91tn
MrPNaChCRLv+OtB1iXmXtyWAvy1xCWvGwGApACU6DlChOX9tmvrqLZFZMbp60hPnjf1DBic+VZUm
EkIbZ3Hgf1fy99iZL+w3OzIpXTBj8i8mogPzeu7XlOZkN8/tgZrzryfzcRsXJdCiBYfqBpcAAo8m
HjH0jveOcqyyWnddpvPdMNM75gxYQzrJVYnzNdPgkn2xZpr92g7M7SWFaezUd2InqOL0lyJCFYRH
6KBj2ODdyN4aHZmdO4xoFv35wEwN9XzUrpL+J+NrpolMEGQS894agCjp4T5G4mo4hyYW2dmtrc/R
EPfWtfRdkVuc5Jz0Ek3+tHWE+2D2NgHKY8M63FgmSwphhTM9piY+qKxs9rOLQ3X0wIJBLlc7ZH20
LCGprSIjy0JcLzSb0oMpaOJPYJnQrFjN2tKNap3GhBMPTDvMOONS6xSSsZ+9NHn1aDnjeGiNh1FQ
j7f8zk5reTu79K5Ba2MjqZyTVpt/5iXmM15OVc4gj6rGa+mmyc7rcHYAjlbKmtd4h4xNnXTvXhXf
FIDrCAh2U1DEECV6b1Vhb/WKtbDXZ3C7efDLRqpzwfszQ/GAW0Z6Y57fStW8mgXs5cHRVNjGDis5
rQF2zG+p7SdrsfSUUbCTw7Aq695AzmDDdQi0O1zXdquaCYZO0BbbGfRbiJvhWTTLJWUtBLgXdlFN
Vqrq115Jx1qIAnlY6d4qDRU6pLGFbdJefck8XMmWcVdq/o7LQW2QC9xKePwMjIxTozkvuWtd9Nb/
inAqeov4iswXa8Mkiaxf8ZUZHtSN1PlwbI07JyngwFVoQgxFhCD1rt6GCH/KvczLfQzGtKl1RGy2
W205m600rFhXFsc5pnKkqb720/6akyY5oQ8NNfVXTunHmIpxFZvGK0PFYTURtpEARKTPeNCmPaMn
ZIGA9FeijMNNn6XgU8alKKEnDpos/5Ids8Ui+KpQzViSI2KVV/SY5UGO2FwCDY8QQb03MgzBJWd4
Rv6OeTc9axo1h05kbNodrLin4i7cdoeS8MuJUAnADn/QXOLbe93ZoKHoVoljNTh7fiJniMdifZ+k
ma6Jhxnx0aU2fgifsUOW4ohMM+YZg1pFtC7xlVsqhDuySH7w9hJAn27ELHZ9n/S7QTE+cYP2UXPj
l9JK/TCDRNoJca/L+tty5bfJWcQuWnOjIyeZfsHv1pG2eTz0469c+k8pTqZBE1czG/gZcrS/pK/C
SHR/ER600keM86UiWy6ItPe8m/edzcEhR5Rht80TfzFlU8YC1vniXe9I0BFdEGJuVWukJbheK5Fs
e3QuwDc/0nwsaSFPR2NCwMNjDP90QTfHiAaQGJXRRM6ZGV8lZ7kwGxGmlXkF6Rs3bUb3dtJBq1cN
0W02q7sGapdDFrAjLR7LUKfCdgKsg6brZ9jqSFCb5/pZjzH9uIUJciVzQpmgGs2j+br8UxzyIMVH
pASGwhKOWO980EHkdlUknU11vWIOFE5yPiR68l5pOfurVp1yv0HgwB5bk0cDn0JQMfA4UBbIVZ+n
gNELj8d/uZCiNt8WhNPMxfDcBgY/J3AgicAW64xDN7ROWo/kR5u/ACTiGxdMa8eqPsLoavgrgr95
Ip7IfCV+81ujF9Aoh6QFy4zWie08ODo+/HLofUxuM2KyQj9Q279mFRpaJ3oJLHfaqMB/LikiQ6td
kF9V9Kg1bGQqAmbJsSjkCSdn2P8TodEIZ4hmQSgz4xhNBLw1Y+mGeuZjwBVdhP2lJO40t1HH7HVz
qEJw96B9rS/Up9G6MqEakBBAuqEwOcuzT8QKlkXkct2iEbe5qPww6qIoHMHF03cjClSvFUm7jets
Z2ktmDumUhB74l3UBZt6ac8Hbv2J2ipaa0l6j5YnEo9hsUGCcEowuDP9TWifmGxI2Wsd26/QksBU
Bc2Z8O+vcezYY/tfKfDVtEbA0g+X1iHWd7qwhgxSe3LQnCB3LZ6n+FYvWM+CxLtoCPg0cJYyurYq
omE3biPhW7+EoH7dzmIa/1JaJBoT60zGK3g6DA4bEIaYMFeN8MEAaFDCglPLvGyyuIBU+S/KIFbX
ngkqZKNk17NXmct718ZWDrXVuswRKx3c81UOZj30q8lYj4jWYxfIcjDdCWNlmiMicSzgDKBUIEah
Q0ZWnU2baj6vBoWhfX6xSA/BA3XrfVtfJ27yXds2c7hO4FJ27k7evNoJJLgutBz5WjlI7rGXyaJY
EYAeeio/2Z546i2eloGqPynMO4MeEXnVpiyigFhX7xQoTq2kgZYZG0MefUScbjSZ0qpSJ6fUyBHt
v42WkdOoEyxqFQdZyT0i75u+PGtW9d205VvlcZaYcViC9P6aK+KcMoP0Rk7lD71kuD9gOm1L8yUy
njQXjKRdaX+7frr4sY/VUcMAz92j1nlRsPO26kvM9d5DCxcOhMCDH/itEKysvE5TPBnWJwVbOKZY
hWUXvzcukkpJ8GSrJJF4Q/qAZdzN3L/mIK6kvNIrM+LfiRU8RJw406q+ARr7q2nFU7X8ztrYv7hV
ti4kCzlpNOQOwe7reKdCL7NzrgmwktKHOL4yFKzwwWY0aasDeJTqWusXRRI2CJz6IChTwSH70bYt
A2Pr6QqnteZu8S2PW9XSOKO/zwkkVwt4BAdxB6R7TTzKfJyoJJsR170xbUw4hXT1e+0QawEC0Itn
NTq7dPaqRca8h6WBiAExdttEQ4jtSQIhB0NXd/U21oV+i0vYcx45rygL104fQcVMp1CZcejllMzo
DnhKi5b/L/tuC03yo5p0WAe1AFlRl8SsFcgqTEE3Xe/QB2KEocSmhTmPXwVqSkboYpl6Lv4YzuYu
lEZaBFiNO50z3XW0m9dFvQtSxegNc6un9qvvUNFoAwoCVefXRgRlaGnzJ2M5bTNxG+FAQ9prcJTY
+kON9bXBfDuLty4Dr47AoIlyGMZFkj8p/chC5G7yDhHC0n3aN1X1q+qLl6CtKgQu1R+bWjfUHnM3
uRg1BuOpbFNG1IM6Iyj40ycwGW0Y/btqUgmICuFdIop8aq35N2oVhdU5t6/2zI3Q+NMDDov5FIxw
sQszuwCoXPUtIDZzYg9hBUUscksSwRFDwtbxUCvtqtpNN7kVj2E0G9O+3eckal/TGWkeE81VIj13
7feAXkb7YqLh2xn5XyupEDn3pQ1+kUZlT2nJ7w2+pUMrA9svo56m3RzMpCiP1bOpS8SMdu4izkxB
QA/Zw6QFEScQ9TwmeFsqIyVEGI9hxPxjwxrnr5qSr6vHcR3jDYJzTKiMykBMF77zFJhFgr7VCpMs
W9h704kqmeVrkvau89rPtFB/atoyR690jl6dP+Qlab3DPNTbGgHizgNaCADS+8TXv+k8LASlb10B
R3wqej+npprBWrgWMaajtoJyy+ZoDpLlHlqs33bZpaFGck3FKlh1vzMxRSvUpYRz0C86d35B9IqT
byKLrpTpcyKwI9/BW58/YsKyL4ud1KZ9vRWZAS6Au7dXeX0fWx5uBaUxHZrxqmvJK6EHKbAEBf+3
ac4tYAXkfHUN/9Qp1l4frSxN12/JOCGpWpqVtgxJb7AQx250k9STvKWKszLUJdNk3dKGzKnSzAKe
Wk/tpYfWHyrIxh5NGWaZPd2n6gaQHy6fXsvHtNQ3emse2CaAeiy5nbZzKNu/bayNZ968P2OT1bus
mhlmEKULKPns6QPYWP8df1UEIJMS3wO+eJGd8zKayKOC+loSiGdzcMbXvNOB74eYjLBLV4yaCJ2q
j2poeUJvjZ/3x4gYHQpO90xrttsCNIS+pTd/PDnd4ym711OCAMN919k9hC3fhaYcEil4Rz3OoEGv
+p2bfjd9YT/WpnzhuBwdIx9GMwNKjOkrp04bCuCGCAf4frEmSQJIYRJos7zbVfxA62jcsRSuHK33
n8pBi7bO7D9HQQkxHg/WYzem36ko9z1nJBT/bPGjqF7HNKHhxSPJXP53KSx/t0wL1ykI1E2qB++p
Wz0bfdnfIlUTP9+z/VlT/B7jTljpwn6csSswZEkGhmCmvYrS9K1mSrCNp7d4Bu4Y00Sda+9DGta9
yxKolpZGbTdFxF071oUKQvrUhnEJmiUtm8fM0kfOQMWyTwx707enwzACPqOPSQKFFtb+CI466o6e
EAl5BXi+PSO5KGIzHSf20Rp1TZhWs9jkXoS6psCdL5xt3SNTbfPxOpoItPzm6hwhAaOEjxrC2Psl
eMnzzvVFMJa4d7aH0YAWuLucJhOcJjMZZZg2PB8vQPdta/yceGe21ZBFa1e3L61BN3Tw5y88Lysh
/WRvRYBCg+bdHi0fezH9lcLdVppwWBO7ZG9L98EZSQCjvpvXSOFcBnnIRTM8TRTYYgWsALUOgDAY
OIUe/Y0qTI4eMztD2hP9OnGN5uKLw1WygyK19dzgt6pNi+lMZdJKlGtErdnBa7/zccjW2iKI0U1C
CqCde1cnemgLyz7rTXkXggOemCwez2y4+YH8FS82o27Sw0nz35pi+F3h9zgLpt3rIGPaaVZia3G1
hqJpmXsQAKT1OunhbXUTHJs3TRchLnORKuEyGKx+OtQOwX/DQPU32urZc34hzbmmBRhuxm/yiNkV
3i2OElE2Wy+YiLLXHXdP6gyFV4eAV8XjoZ+R+OZ19SS19LWW4z6wkfXSWMzXQ80iUNCeyeTSt19I
G7jGScWMGNe7qhTrj4pW9Vsy2Hx1JzctCBzcjEV8LfR6PPU92QYteuVkdNnpx2YTieoMKhxJdlp1
B0Rsxhofwh1yinsQz32OOn7JgHBHcDxgr9S214kac9DyP074mdwpeBG53e1VCmG80THwa1O1M02d
yY2eflE2LAkHaRWanoWLBe03tAwLcwQVCMB4jnBecRfaSHHvwKseZ9ky1gd2BLzoT2yXRlj2ixqr
97guWBo8BK4bfzBoNmZoi3NISrZ7m9PaDMvZuzsFu0GQzgS3sI0qV4aD7XlH2zO/ypFCXSmYLpFp
xm+ivxHgGVGbP85mGVw7bd78ZBDNiB4mAZJFmpLb7RGQxBN6pWbfR7TlxtjqblI3PotpAv4qtFsn
4XZQ8Z81g+15yPvk0tRijzRzrdtj89oSzGnEoIbG0oAUJHat6ZFKkdDeDr5F8nv0xKHQeZpqu7E2
ca1vvMreY0BMQmmM9m4yMfex0lL8Z4UH9gZXpi0Csmszf20jzzz5urGVb9lc/y1bSYkMYjpvrY/A
qco/llscnQILVVtdMpKugFrLHe6FZke4IpytNj/NGF1rTSXb2fE4FEWU3iTDcaV8HgAy1lHQhNqs
u+uhglzephp61PFeRSw/vQL76qCJmjp0EqkVf3oTuvp+MMhVy+aL0LolMScQW1ILzo4bJ9tMYU6R
Qq58Dg6MN1S7ngiCy2s5nAgU2EnpiLNU723ZdQed2ijstRRmS6KfBQLSsCjo69VQptY1ds3TOGgJ
R1KPd2rSftEyhoxXzI/uKKb1MM6fVBtEqLW/c+kuSsplKlS6R6iS0Pzzclybyt5BBmPzm4zi0Vrq
G7dHz9G1KUExmXd1aZcDTuOAPVj5TUWENGpDv2tswtDcPbO1r6wlq8ZrjSzMIo2WGMcPI5oxEvnm
0evsw2gzCebbk+hT5ve0w0s9iOEmNZoUtsfbmTXzJ+PKC+CY7HsmOIQzHptZvJnA8q4pcLr7RAad
XncooB3vM+sQAUhfHIjji/EiS/Y+0PMcGY1NJsg6pFV0YddYMWvrbyTB8PaRns6SdWlTvqfJWtHp
/pomAWEbpqweTBIEVl6qWRviUyC6RfWeqTtDY5OudqmixY3arTWj/AgyxMaIxdcdjOGsz865MsST
B3JyMdj8vGhaVpwdD3AxXeM1nluT6RyU+dnomEoKuDgBHYJy4dO2FYf5tDBTJkcEGJENGJIdOGy9
2v2VVh6z22S2HgIdrXPGXBHVAJOIrtFPvXLe4748gWwZ1hkm2dLJijeQ4qu2Z/heukAk495BR7JM
OlGSb8zBNV8ErK/p1jIiPAY+BdcU+IKVuVP8zVV5kq67CtLm2ZKTh0k20NZ06sCiHbWOppfvmLvG
ca1whMgdpqMWoj4BkAMF/kGYc2ipfgqdSt1cf1G2diAjUTZvGspAirhvhQZzX9HHHKUcNiQN0x2q
Y1L9XKSVtUF2Bar6DWkAEN2M8YQuZYY9TpaHOWTXWPPvQi/oWs+DRpkc0LjrbZpf0H/2tRqgjS6T
w8XvUQsAFq55ABjQXH9edI+Ek9TZDI6VHuwajXVlJTrAfZZZenI2urCsfUuoqNxpINA4oovTQLGS
pR9d5SIMVrk0z8kC3rJouVo/rp7F4+Z7+BMdZJJWwVGgLNuHGOI86+6xcqmdFHB1QuX3flkStoGe
YIrnU5/lr3HjOGcTETjBqAD1gCX9hrPQbIoFEZ/7MRLnCRSaOWKhYbA55ULfNIN5Bou8UlXdHLTX
DIY9GUrFsKXvPO7Tjs3dtCIeMkxHu9xQTN5qOEKKyjseB58x9DDfrbz3Q2IlzrEU3hMJDV/+KpCm
/VpblLU1trqyHklPkMU56/2jdHl/LBHsUrcg6TL1HmLOCK3pN4CPC4j6Ta7tHVX/xTP7x2t0f9vo
brepvdYm2HTy6KDgGUnmqt7N3E2V6XzmRYDQpsjoYqI80zXvDNgA1FPsHXzhfpRpSnepDy5wLcnY
YPCYlUVIWczKmL/guxuviL/MrNqQn3ljEsKJrvQPnP3ZZVj4GcNu2jkmzPvf2DuT5biVbMv+yxsX
0tA7MHiTABAdg63YSJzASJFC3/f4+loO3UwpVVWZllbTd81uGCIUjAYBONzP2XvtWhYLq2VfCZ2w
9SI91jo/esdqYZePNNTwSKE5kPHXs71HMH1Htp8s3y2Eg3QN8sASNBZXsZt2gvyFePUqIiAipFi4
G1TwjC1pBbu6h4dEuTsH7ntQFkFU6TDzSU2qb8Vyog1Is5rpgUJnd99WDxEhjHs3ScyjSi6Jryzl
N9t5NBDl7tQxu5C9Rr+mpLpBXd2FRWeUxWuR66y2qQG5/fLAkj88kWRHUcBF4NCGuleHbfsgHJW1
Unei2hL5Wjqxz3TrPGHQ8RPaEayRcVhm6nK7xmB40/y+6kpWSnN8jpHzHVwMqzsDxD9dUBa9Nno/
B6yUTRRZnqoLjIf+m52RpooOGl4neRGk7faEfjLukiRP7daxg8qs48fRnoTn1Ou9ORP2YRghKsxK
+qStjqnb6l4VQxIeZcl7rlMYYr354S6s7XOXcLKJHGdYFpCP8+UMQ+Q508BisIBfQPlxs22ZEjPZ
29LUsKoEn88hDVMND+UGt9luNjUG0oSRBBJ1pgkdozFqjbSgCoVK6cyKg4ZPUjFhjVlPoQ4rCUYh
6aihL8Q/bf++3XQzYc/YkZ746LR8N9CsO5eUPrXubsv83h6KKEfDRJyOqZS2QT5+inPS8cx8pUnF
mEEhPuv3zDqDtUK1rsQyGJIbNIUyNxYbTDIZrPiW4XfU+nPe86UdqT4rlfRRtEMPf8Nefz7kujAF
NjXq/2ip/42WWkdei475/62lvvl8b9+6DHEvomrA5aeP//6vv/7oLy21a/1NNscAWYDDASwuX2/6
7Pr//i8FwhqoccGlUTiaYCRA4ft31LgBatzQMSygcTYd0+Cf/kL1mOp/hBbHl/bPumIVLJCKEttw
Be0S8OeS3fP97SEpI9TW2v/KjQE/ZBiPl5JKq0SmNWF7vdF+N/DxtvXr5j9/bGPHuk6CbuVfv0xr
xhhAMKwwViLsS/fbe1UbIm77y9GkfjWKxJT4uTbM7yH30FJy8fkLfTqQ0kRqydQ+xtNz5VQ6iRST
CEYDNp2jad8KRT/xWvUuRYV55iL8IkOZxT6toUCab5yQZYApBWo1San2MB5UCfozxvUwufUj7cWv
2CugdkphsmI89egciq4Z7qzaMViGOURGtNVyDsvxOk/HZ6dsTzkx24QD0iPs3dQ616gtdYSZ+zgk
IKKuZKgoU2F1IVUwKp6Fa7/RuDcot80I7ezSw24izpY6qRBElW+F7WZwXV3tNBhcfAfjA1wf2FU6
2LwPZRidNJ+ZlYAaVfDvnAodhsng64jhVq3IG+txhyLKowO4pKWXah3Ymb1IYQKmGeGNPcxTPY2O
HUKJE1DGHxO9DjLHyy+ZmlIWHdwBIVxe7K0edDR2ytpgisIPFQjnnJmh7lfG5Bzncsx87YjLs7YU
a19O5U05cjFxZ3K1mP2Cqf8I48nd45ysdiYlf1ZU0UVYzrMrc74rm2nD2D6Wtv2BdZJaI4W26yUh
CXOq8rs2hibLALdi/0EZ5r6MqfZlRWGwN82a6mlxv9YOvElUkKaSQTKOyFBuByqJbitk47M7zRkx
yylxMlTGd+Amvo9JA1Fm5jhINPM1dVkBh8CPvNx+poVb7auSLo+ptoBRBVKKmACwdKCIInCwldpN
2KqXTnoDmH5Qy0M65qF1zEjHm2vSKlX3DVozX76OmRgs1a7FoYbN63uFiZW4zjdFxDQG1IIqm81k
GzHTxRnzwsem1CMwYqY75DRYZSelLlxkKE6qcEjHTZDY5u06s1IrrAGjIJXEojfwIaIjHSenCiK7
ei7pFR0HvW72iB2mPQTmk12QEN4UgdmAPNFXCzAunruI0qme40IGFcEpQHW4buDuE2vZcbSxphwq
mhsA7FJZnr0hTAVBBBM7zU5l/aCPfbhD7zkSqxhBWmVi4qKq8JD2+aeqKosXw4stazuwraWm2PZW
CqTSopMzbn25IDM4gf/9SMc5DIz+3hwNYDBp5SPrde41VAp6lFMnymBMze9rPn5DNN0e4RJQEujL
N4fQE0Sc5k4xjCenDulXT/xWit6wcuyvFDSaWv1Fjq+AJkyXHw1jxFheo3lE7wzIyqFGTnPKVA+s
5OqrPkx+2FnxwPAYrAgxD5LYHCRoKRXb7r0JHewOGNlgPOpl/dhmZXhUVAuhsFGef94INBuF+ZLQ
MsKErd+lrX1Pm8n10zBuaGDT6NEGRyW398CKOKFmM8r4NB1HAp72xB3QrZjnueKcEOmc+RTQLZKH
yEin4lQM31POLlNZ9wwAhqU9KGh4jKHwAIuYaEsCY01erJV+xtp3IFVpd1F+yK9y2DN+cmaSOuzx
eKKgSqflkkJI5rt8rNFoXhvFfDMnIYeG3khMshf18x0rbzRjESQDUaByEdnTotDlj0Rt+IlrXUfC
eWdqT8yqdZydLD2qYSdo0joPVUIOFpUdHKAEJVkD4CDLuFWT2aFYYK9BlDlLQBQcp9ja4QEfp/IW
Zban9j6Tc4rJevrNdEfSpQ0SbZUFGzjE2hSNOvo3liGInfedQ2tYWz9rAAH2SD50N4sy0E2sAiHT
+uG6XagftKjPzQxqK6Z2CF0WwTK7QcMkgYyDJfWEUa/LrOLGaJMHjaIYKiDQPENr+ayF3weT3unK
Ot3TTRhEOaVtWXVAheJgfguJZMDlmVcyDcEoqBMgKNKUxQYOBlB9HOBmx+peX2N4S5gAvQW7kTy1
5nWYLrmF3CBLP6QMIUR3367UtZhfY3WslM9mGr8yIPEo0mR3ACMTVx91Nd1yMbi0EZaNNGbQjc38
niiMPsDV6aZL5bfTj0Rn4VgW7SfNbNxB4cSlsv+xhMtw7rL4Me27+jgOsoMVrYAW+h/p3M+e4jiU
I4V5Saz6a2lpQSaSXFaYaPTiBmNsy+eAqM8fa08DGU7GDpJZJLtnaJkpliisbjWYAwxc1q0qFPvG
sKwCokBcXcem9j7N+kO7LJceE8spHpfyMob7PmKZ7+r5M0QY7UzrYTz0pctQmyx3TohfQEWHF6aU
Py2A4Yg2yOELaXggRsWyEl736HuklNQJJ9/IrBnZ7izoyH0CoWHW3yjMHXTNAx145ZI9HhAZ+62f
MvUQtsZbiH7THHjtSKASdAsyXs3kUtF/vZBGeL8Uz44eEfmb3xHH2RBelJOsvdg/rHwWezAwYHD0
0UdPwW6yxAMveWiIWvbiSU3vEhWNgaZHsmauXMYhvlJrVwbuxe7RzGZCKfUDT8Znj8iM4L+HqWaW
AWKeSrZLdkLuEqfL+UTOKa3spBpvhgVmea1pn6wmAtfE8jvZ9VdyARM4TeUPd9S8DhnMoWdK560W
pWm3j45jhyu6K8bpakkST21FszPbsWV2gdBUUwo/67Tcd5qORjcDW1SgSoCwvk8yWohWEtDrcz0j
G++YRyIUnrFlU4BbdqgyxwDs1rF35rewJ6PCAXmyH43pMzorWiWOHfZav1qVb3rKam7uxIDU0rHR
/JhUYls0GbVm9H4zm5WXZ827lsspntMfQwJ0L4pagGdxbpdenzZmvQ8fLBB0yX0qBy6VsvWwREV/
NObisBCVKIVQCLOgwOwcs/bVBfhQbkiwuRVTf3Saz2FgwIB75pCohsiOsYy2yqLFN41FP2psGmhL
hpIeelEgRY7rnabBYBxsRL3qTGtiNIpPAcjlMoNUStH0TMlHyS/Z4HNgflVMJwFfbj/ltFhIY10u
RFsbe8fCsmEpOqeRhDA12Gwm4hy8OhIBEALgZbyvO60YQxYifVW1pCg4lUhcaIhUFkV4lrakDzRx
v29tybtM44cSK/rFQl+5rzomDKY9XHMMMAfJkbqqGXHZ1BjrcvwQXfaxpup714ovIchCryaJku7U
8NrEqxMs0r7WpmW/W7i+B5a1PAFRTo+2RAS1ofHorlONf3zR0ETvrHD8MGese31c+Azq3Y6kTOre
9J+4hpE9gFawNIbveh9Zt65IIDsZdDRr5bEonPoeonQSWien0YqdWbblPnIdOERJ5acaF3L6a6Nv
OKWMKMBO1hHLTIUZgB3tcVj9iQJFB5UvSe63VqlOB0tAK8e3ViCtYU4f4Xt+pJ96S53whqTZ6KgZ
ZnVUpf6q5LqmhmgXpD63x/1wk1Y2gXdUnTxScaUHsSDRtybuIa6awctI8fENOyadpSR0TrOTmpCa
aNyPWfOpullz1aVGc7VtDfp0a1iqdtIVqL+VIKp2FtPCbMEyvKiaXpSlUKA+LhfTwukSC05sK+mP
S4qsZOKySeUgLw+pOsIGW9KbuciMkwCHijvKVYg3ZSqnV/hjlCi8JvFh9tOxBmEkhW3mQoTPNF7a
TvRX8N2SYxeudJ/G8DijQNpNqjjPojfQozckbI/AkUY6aG4iWUVpoz4XjnGXgj/Crg3CUo/iQE9F
sGiEMyAevNpkEU3oXBcMJINWXbpqVe9m+CGGRtl9MOxvQENpAptheMzm6hFUnXNV1M0XlIWgjHCW
68UDBXUK+8ADgwZX6F52NwKXojKQFtumcx+K/eRgsxts5YtaTDDzWFnsS9LU9FzVXno9GJm5UTIv
ZOu2rG5LxNYhTP7VYXJalQ3zBHmD3/Kvmz8eI3j4exIx48BvRBGFmEOazUOIUU6R6Xjboyq2y6Ji
PKtroppsmbiH2hlfwq/7Y5EkJxuNkuHSxNuNxQLwqIx+pIitOWhlJN12Q1gTeRvGqF9FjfGW9MYA
McuU5qeGBBHXLTYfFO7dn/fxVkY1OhK7W5qzhkuTrA+utcfEkpVEMpS2f9huEnTZyhgNx8Gc4/GK
gdw6WnSVxFxM1LMk+bkwEdcQI8DmWNALH7TuJcZxejZlZMWvmwlj5M+7C1afxrTa/dCFKmVPZL9w
7ivAPbzGdqMysLMAEYdfD/18Axk5o434UWfJ7t5ePFRkPsa2+etB10yOla4uh1FmBKnMC87MtcLF
2zbJkFhPkXYpthCmWIYwub3OibFthjJzBoHfvF9ismhlaBELD1qSfTfbB8yw+6wjassdQuJ6Ypxz
KJY01cNf0bPiRzGODL7uz1VI/VSgZ/VjjV2/3SjyG9qXrAHTikKYGSNewX2mk+7iyp9q24K1t5L4
hGCBq/a51dFhY+5kYia3atWikGjO4uvACE6EhVqfCVCoz1U9rNVR2n0ieDBHrgvNOTZgkGebXX27
r7d4npmf4GBWDG+OqvYMJKo9b1tmmw1HSww+nc72jIEQ4Y68ydseX40+fxvlU0MgOeTknBNpyd0O
vm0L2gnfe5yBCVIlzTxFesUj5jpasH1xfiR5INYy+9XIgkR+414eaoNLyR4aFfbNFKxehG3tvN1Y
sjZaA3I4T2DJJlTCh+2hdRWV77IMRS7+BCwEUa4hQ5dw52P0kVvb3ZIo72A2hg9L8tndpb9veiNi
DiuPzBTv2t835f1FJoVCHSZoXOZMuXR4CKiVm9v97Wa7uyoIQ8EcueWFngCSPbkQU9cBdXQRUobl
wFFYMgRxWHyNY+LNdq38BtsX2r7L/DBUWnamVUD5dyljuDK6LPIyTNRgT8vyYA/2uWnW7iwU0VEX
dvP26JiAeUP9wTInlJPDQusslVk5ubzJOFEgFKaaJHyQESNvOKf/2qIpxXf5dX/7Z4ACPOiO2RS4
C2vkf/ydjdaQ1ru835NN237949XWDqlop2Inkrj6xuS4+7lpNsSvcq1gbiIfTMeYZnWbMM7/euYG
vp//QcTfnjjOXIep3uA3kBFHOlFmtWUXx+0efGQOIvm4a7Rfm6GXCbjcazNKbYEa4aue1tqiYV4m
ZHePJG7IxKTtOZbc+uOurZUHPNTigGWsy2kz/v3lDaMD42uiA9z27bZbXYfdv93dbia503/d/eMp
cbVax7FkRAeGVZ8pM3EYVlqoBkrU2kdBwZNlNmnYVczgOWtYINWINPNdJ0cXELYcmdtms4AKFinM
kvluC4IjR5SMs21wcuXh5WyblHEbfKxcE7D+K9uvOcgf7bfNLdjQaVlJI5M6AGtgkOQSzm3lluaR
PvtPZIFhj05QK+oLl776/Ovjb3e3aMJta7uJ6+bbOmHugzNLdUVavUeGLI7hf9wPyYKBPkzbSn6z
LfFt2yoZP+dRT2jakAmmWyoqdPmM7cbqWtpX1KCIfoco0AEG2iz/nEBxe9w2Z2nKpqaNK04OvlvG
WCq3trtz1LICLWQbu8/f4kkbT6P59xxZnHo2Y5O8P2nKDd31Pw9CeUxuWQrbMWlRf9uj9rj77fje
NinG2xhSbMfb7tZGnNHcxGPz6zzYjnG11zBSKcb+t4N/e86v92i0WvXKArLY9hjBvZLQMDODTUyc
C9sH3P6ks2s0K7MtkDWq04qfUEZm/Aqt+CPDYru7JVwYgCz+pyPzs4PybzoymosQ/191ZK7fkvLz
93bMX3/xVzvGtv+Gk4M2jIFB2DEsl+7HX+0Yof0N2IpkvAtbt6FO/ILbmOJvKN6F7gCC1x0Dxuiv
dgydGtKViFRQcT9AwBH/UXvmn+nnlgkz1jUY7SR5HrqN/UdzphepqvSzsh6HZWcx/UTmv0OXwimq
f9fO7evwiGzdJxzTOpEC9NuO+r8wZzS+4O8UVd7cIW/WcjSX3pBGj+ifO0NVadF8UV2mJDPKj8Rb
WVdMN+Bd7P6AXHtG6W5/atP/79v+ERYxmID0ubiux/Yrvvy4QAJ0CAaql/ou7K6sGoHtv3lLic75
DRf7f3xR+Sv81gLLsICFDkGNx97whvVeEzsIk1G4WxL4pc//eq+adPL+fDuugURiC+R9wgS/+sd+
7XKlZv1I8Trqp/Acg4kWpnGLmoGKROk013AGUeNIFZlNohr49iy9duH90ngAP0O62TX4agSHFOD2
HLkuxYICuU2D6nFtCwvkqUEpuFMHutTqC/EQGqEOmrpfKJtC7/gY8XbO/PB08kV5LKPM8Fuj6A8Y
KnBRNShs0uk2VBrdL9Lp2rTRnidrlxI93pU+SLv9yH9+h6a6r9STWekPlMZZQaszcrglQlhBRjaK
OjLYk5hU0danWf+Swf3ZKcn8ZDj16CGC+DILSGbXg3Rr63VynKYVspBQIz9C8KjFnXa06bYuGMpW
443hE0R1uTxZ2BqmcsBKn1vnzkYHzHz3Wkw0LyzrDPYAcGwPqdO90UMM2m5pfCJ3vE7q5tXQx6dp
qf2u664Va3pZdEQIghogZGoN95wd+pkGpGBC82d32ElWC8ij/T4kgMLtxaAfONIow1T9NHdp7dV1
+6pGDT8MyOYyUfbLgsyuIHxiZ8/O7BNg22TftVL/RGVLqBCLETStiW/rvJQeZdQqncLTyvW+0qpD
PREi0Q5TGLDbjkqzfC2Vs11lRdCjE/cHWOVFzlQy0aSyLwlMs3oVkayPZgGi8s8MQG9sw/WPMJa1
89OClBu/Xo2f28bjK9ZPwyieovqjLLq3oWtyf3EcAPlpp3iD4i1ZiqB4ql9DWnuKIPyqdEyyRsYn
Iiw+1YnmR9/nvnydwpif1MW6Xao7u3Fl2dDUMFN7SQ2/0OnJu7DjB2whNDmxMsKP4CmV5MJ2SN9w
Q4iCVIJBqQmNtGe0uYYx+kXHXnMIk5xslYBBvuMJESoNz8r8VASyGa1PwILgnMmUu1CHliDS5EeX
8Q2KLkSjqfQXQjZJuoI3TbGg/ZoaVODTqvtwKyrkSixmYBQYwDKerazGp5rj5QD4yfR9tT1mn9T4
QI42Dh+kIYwFpdZaeOoYBama6te5K46N3WRe3PCZRVfeu1r7YK4cJsw0LsSm4J5SmGsbKhOGXIlP
fa4GJd2Y/QRv1WvoTe9iTNPYfzCL01GMs6blkOEPxgaTGT+06zDoNKT1uc4drwUtt2eMD9kZk94e
asVUeffe1+LpOqqRFgsaMfLwLaWSG+Dpd3TjaHOc/B6HAb3yiM5Pb6KJo1sujcm1FypavUMNjxXf
YpUk7OwkjxugBo/Ea90syKU81F+vWmNHeBRHkglryzNl9Qk/9IJPROUNRO2V1vCZK2ikl1ilHlTs
OX2vgMWlp4ESCAtveBxZe5eUs3bohu7aqfsnpWwthO/svu3IU2Wf1SG41o7qV13ne+RJUxzSNAyS
lnQbS55xlUBjLA4qqcHuSCzQDLOISZ6eHkeL1Aq9DrIogk/VS4mRxD61ivpZaP0XVHE3mCm91eRM
JTcHWLNFA6kbGOPNtt279vQ0CvZxZ7Uk/JWtL9zhvl1sxNawFB0ax7Ch4sUbn8MRB/BgTYL2alF7
5HaYHuOn1CuvyJyKkzycnEoZ/QVkAorKhDzC5Ck3nttGx6/usHyxCvveopae2pyQMbL/pVqe+5r+
Vajyy8cIvtaSIX/7PVHPLR1ZhEvRXw/WwOInR04OdhY/crNTbd4kjczPvmOgojiHq81h8J8nH4j4
A6oq/pkf1Vz1TywOjMWue1wN+yE2FiqwyVM/8yCtlfvETO7bcToMbfmk6CAnWnLN0HaiWZUHxQqd
QVQvlHOfmnF5at0CdWt4i3avJn9oFl6Uzk+o5veRSL4MK7BSSx6Mk/mpV3zOYZJjTFu8tokFOjwY
I3Jt3Nb4rNLlSbc4GhnLTups3E90rjS1uC/c5gcxNAQ6EBGgy/MYd9lundldnYK6YaTHqTr0Rqym
QN9H1qypkNiwdteDyq6AK1/jwL10MbsVNh3oWym0EE7Fbo0j0Cb0AaIJM3HC9Qd2EHXtnGgP+rvQ
ylr9MxH4O3CRP+b9LYapZu2fl4xkAMZPxeWrwTugYacsJyKrX+UuWRouMboJQCXibCqyfPGycd2+
oKbkeDuG+Lwd8FbdvzaQ+oHH1STtBB3v6S0a19GkwtDV9d+4IiPbpvDepvzgLmLqQO2Ke2F211za
X2Mj+tpmiDkTgSNVEBUCqwM9QhdooAcP7hzTJdCNYGjz91Wzay+Vo5q1sQkpJGLqXBvC6BFtJzDE
MQN71TRl987ULseq7uCh1nR8J9Hdpwttx8ptSZ9tbSmkv7TY4T0thjauTcU9yHqw4/N0Z1bxDYmB
101pKbuJFlEur3xxn18bKQ18GtIB0aRfuEZf8RMS7ztWFAgwRjrTUz2LYk9CxEqWS4V4fXZ/9NSR
ipYrQIwJw9eQRNLVtQGg0BSIrTqA6owLjTMWKBZiT7tfnuDBeKmdqAGjrAInp9CBHMD1T5Zwj8ez
nR7XqAhUkd32Omiq3G5W35mdr22DUJlIFuyBkoYtxqDQRsQIS4t5PeryQLV4KS6qHx3BKjUK1JTg
Gy6A8yXj/6ovKRGFPVrRUX+ZqHk6BL7kI9OaMIUwnvbDVWrTp2ys/VgW+mVVWOaaAyt8NJ3YN6xv
tuBQbqqJt5r114mE9q7KvDKuO69q1+E02g2BhZF7u7bzfbzGCmOs+TaH9POzHN3qSOnNy3Oog/A5
Vj8uHXZnDgUN9crjuFZQOijcwjnP35VK2ghscHWCZT0SVQXYeSx9KCYal4oG7rwiNEAWPaAa6U8p
5FbQDZNNL/R+sMN3E2ExCFjlVel15jrKwt5YxmNCEHiEzIZ6swM9XX+ANXtq3R4djI61t6tRK+CE
QbsAKA9WmV+0GCbUYXWOitle9LW5NSa7vCLR5jlSGHzGWZeyhTTAWzVbo3okl67Y2xoN+zJpvBm7
J9Myuos0jegvrxYSfGf6vgpctKlBq2+kUw1C2Vv68dHpBxNQhOJzdag4iFTyVVTSYQyu6a05Iero
Phjtpisbp2oky7r9TC3emYbHFPQlYI3wrWq4AP38EJDpvXGxjuZyqyvrxZ2TV61wE7w8UwQXMUda
ii+VjhGQOQMOuFdhwkqp3dCpQQXf10fbmNXjCloD1kgNLJKWsA5e+FCxCN1lsfm4GMmDERO/grlN
FpeJPmp7qmmGG5a+VjH9qSE4H3Cc3Jg5XffEIKdBPaZNWJ1IqoclKU5zJd5DFH9wygv9ULe+ts4f
o+CkCmON/PMUVDlZmLuextfe6RPETCigj71ePeC52boS3ztOzaCqP5KCAyIe4+8mPiwM1IK8PgpR
pF6vvsuM10+XPgxmqGkW6TnqqAVzmSOhiSvGbfx2EK6pOSqY6nKDD78dUQwUiXASzpeQMHY79d15
H4p2JCSaqdhy0aYaFsNQlsQxA0hjTxhyJQEaC7eyl0ZhcpmV8C63PqKcH7vDSB5YZXmNDChHjMOR
1s1Usyqa1QsNocBIkvesH3PYBAkrkJRmo2srgWut447FLTMbgPRIqWmLrY0N+TrquNJrneEruvqU
0AoeIh3rIKsvAIKNOGST9VZgDWaydVoJULkr4JzVOuIGKwoPIZfwPbUvZldT/wOfOBO3OXtnVTR6
ml4au7qB9A78+aAYBBTVdcQVnUYmhzFEG0LHWfogmVP1ZwvtjQeIzPHRdyQ4c28ELirPiDX2Fe4G
r4aGU6s98cJj+JhVQ3xwNfgR7cC0Re+aaj+mjEc9ETzExfgOnmW/soyLmWTvMVVdrm2nQejke+X6
6M2meYOE7mNgwYqvjLSZ1tLhtLPcak3xUUT6jxLIxrm1mNrWFUbfhroimK7OPcx2c7ItcGGdCkBI
zYaX3B4fRC26HZ1/9ksYnyIHCk5OtOJ9G2M4EtoUYLK6UaLhhwUkAtZ/x8J2SZ8MNZfYQWhCzFFv
rBKhfG53xAygwtP0kV4rU4teI8IDsd48kwLNnBJrfd1pXtrRD12x0MT2QLS0mu3JlOgOkQj3RjuP
VCedr32mIeYxlS8QLR70eqRoqJCKBwXO3kl3lEmnnzwjlBZtxyR2qQFPpkd3hLBkWOGX8DovLeuh
yypYlGEW4w06Yz1GolhZdCoRvEUpWqsKRQHSq/LEvXexSmUcXILJHU3ymLEjx0vKaDMeDPOFULH+
bc5dlGlLf2JmVeHutUPa67Htp5BmiXe3LkyEC2g1nNfu5N5KlOQuoWQQD/SW7a4tPXy6Dp5D/dHS
zVvFmd/NNiefD63SkEc36eQCCm2Zbef2RCbk/C7TJBgUOc+0TiUCMixZuztwy9m7HO49DhugMb4w
I/fUTzLB0Gw7uAQzq7iuv8y9PN3SdjrSE/HXAt+IvqwABUOW9ombpXSw2v0kLOUwTvJIy8FpaBYg
rkYPeO89WY74njRorhOjpUergAmlYpyHeYQYwlw/Bgaw56eKwQlRgTiWDuI6W1B7IDESWHugEE2w
U1L4nPT1jhiUrqqpBhqXA2aylwPYKJxa2GRiEyasGu/BXai+XRrfSq0OWm3MaInm7zT8X6eUwMbv
rbqeTWY1qFabtwreEiOJds4089yo4YWOS7A680EZG0l9LO7VtfnMlgUYO/vQbXEpkdomFQMcv9QL
j3ZXfkPYC3Kn1Aggq++rRHmrcbCiSGTxVaBlGBdkHrQndzbTnF1nAyuNCZ6/1TAFccS2H+pEy7ms
Cf7SS/ojIsF2kEnawABspKoeBouVbNhX0s+dvacG8im1NEGPmvAZeZsvJfLAY7YuxzAMRscxfVQ9
2iUUzlULFG20nhVUcofVtmLZILshB3Y9JvATY5ITgKCizFToqQ/Jujfr4ROj0AMxYF9ECW8gjSAI
5HDKnLgkYDtnUBUKrEus5MQEtqfEql7q3tJB9oKjCmHXUY/aYW9HiSQyjz7RelUDfckJPjiwdy9z
a9x3CeJDGwlVC+LrkNb4NXNjPpkmnya3nSOq+ou7Wji4o/QaRi+tJX42ZrXGXa3kfMpoUXYmvI52
UciqYYXii6yASNw84aOpiQqBTzMTD5R1I8rmurizO5ORmWpSsKDOBmZSuv7AxB4nL4NgWCuB3Yx3
PWJYqkMM4oNqPwNuI2UeUkvRShcuzu0rw1FPyZ2iOuNxift5h2/phx0TTZ8eRFlRoKvZXXoXMUcS
BBDmqyN9lemBxRFSk0YLz3lIbAeUibzAkW9XNAioPj/VS+Lu5fous5oWvdALAAvymMCvYQlHEZM6
hxD8qGfGfAOweIPgdIyXPL7kKdOfxVTOlao/5BM4tbJXcW+uWLmL5SYTLYli84CzOrEPi8jWfWyZ
9JfJbpikSmxJGMJk3FyGL4mMiWxnZ/N4jThQehLjhjSllWjcYpnIJiS8VjFazzW4V+W18TKk4jI0
07RflbY8mOZaXVUZyGEyznaGWiun0UofRKQUJ1Q390ZjGFclkyCZJ5Zk6FSkPoeglY5zjujwGJMk
hisqv0YUFV6jRNbRUHHyLKvxHnft49TVt4TZC98IZa7ZslzltMf3OPhNTmf3GqtrC5EsP426fps3
0OjmFStr1ABIKLi6Fnjb2zGm4NRcMeCwsJfXantAnTOxTEtjVk2uywXb6mKmuqGA+SbU2J/W5qVa
SaIYwKE5MSM77GMue8jNPUhazOREeOcalV9MneEVKidSreeXltZyNa/L7TxNLyEIip2tqziolhg8
MwbmShjtqZm2cTF9GuWHx8MTov2g6tpW0WEKx94b9SIPWpNSa2O9hBIuqc+h19rtR10o33KgA36X
zfjLM64KueUGk9yButWetI5phUZyfe1ChMoW04de7x5KkbbeyNirkRG070oXjkyn7CyTfQrDqgss
XKCSPpPO5jlf2ivbKu5jXKxB53LFnOaKGUvmp1Ta2DPlfrIFp0+GCnbJIFDjzEJDr9hATwhUw63r
b2FSPeyqg2o6aMkLAH14iS+5Ai9j6b7bIQGrhaXjC6B+m5cwz5OYePqIpdE3u9VQ/visuOfD3Lan
qtCAxU8UH0H3cK5AecFBALk5ThE603OGhN73QadxzHNwz1dUfD+soaEomPPJsHlf54ZyO5JBZM/z
pSRXCcCSnt2ZtfIOMSCJMuHrav3mAgvA397mRy5F2jl6tZUf+kpMtcgZgKOtQ1rF7sGSsTbYR449
Mug50Q857uRrjcQ/pIyJx1dhljVM9wAyL2RHQbxaUdY2bvZRSpjU4jaEezxV6xwUog690VJhdYkG
z+nMjC0Lnd08WIR5aVDHsD1cLBclJqsfrJjobS2BkQTVgvIoQaME8pBiC5MgDlYwRUAkQMS3NpUg
t5IDUDRRpcWMKF9ZJRKlc5CAYWnzM53UnWlGgbEU98nytnZEjlBFubYVxLjoRxhN8nfiFrE+l9Do
ulXbAXZykU7IIiCIyV01NbeT7tRMidHNF1P1NPWmAnWKdkCocZXQBjm31gmO1ezbSaEA3avQ5WCr
jMWj8mGF4dW69lIGuwpvia37BpNkXxuQ/xRzb43xvqnr02A2b411wj0R/W/Czmu5cXTL0u8y94iA
N7cgSICelEhR0g1CFt57PH1/yJ6Y6a5TUXVxFDqZlRJJ/Hbvtb5FjZQreaP5n0RibfzYPHG42pAP
ipB/Ef5EkmUHuvlQRmWvpwgXjQn7disdBJ0ydtVsMnSj+BEsZKz1R1LTlo7BItvURmmN4z3uvy2Z
knIkpScdFhFplRzc42ZaF0+jflD0SaDED2up1TKOiAZ7Xlv7m1JvDkHpFyjKpZtAk1k2G3DZyyUj
RMkqauE1yMOtVhcSlQHMGGKiPHxCOLFpfJgyHOixE66cUD9KYoqnbnrEgXmgT3CFu72RBxLVIkTm
s1x/jMmEIpjQKD3irdVj8UFh8BGNym0W1NtAclHUDoBmFRYyBYZyQDqnw4j/aPT5mYCfN7XmDxKh
JqyhE50JMQ8FsHKtC+VTCk8PcbEBoIqQqWmUWupYr20FuaWMrAPQYI7ySvEF3AffU816Vit8mV5A
er+jqOdjUWVko+x3coKM2ChYyZHsrMhdArGPGv/PvlNH3IFTIC/cr0RfZRep4oZ7zIBcbwyPPfgl
iWstwBOYSinkMk19QsdpPSt+awcRl0CB3Sv3CcEZGxOcRMmZW6PNouPDWPUt9Mh6OzEl8ez7mL1E
4oYGk6CiMo6Ha9FXnmGM7zI8Fy7a54b60jrGmbcqdWzsVoyhXfNyH8oyEoZjghbyODXGY9b0V1Hv
MQaggV+FYYFFJD+FLYnOakhOZB9zcxeDjkPnAkhP2GZCHfbun0teCsNKUnuOdGK8CYXos06m8dRo
LPuRAK8lC2JeA3e/eSLRozUQHvhW8Sz1innVEip6E6QWTP1TuZUXv4/ut9Z1AFSU/Qy99Qkj6iLI
THMIIm9jz2rRkhXfmzehhrMaxmRpgDWmlRw0OJqB7VGZThfuG6NeiSdqysvFtlU8zcdTKzGtUgXA
Fo4raEc8wpgFEoH/Dn82t30U6oB4jFsvBU91BYwC5GTo4Pz5c2CpKkpE0tCne024NnlMoGFlXADU
FoeBjsNVF7e9giR1kKJNU4v6ThujR9xVi5w8bTbgaTZCIRLaSa/OFmv9rlWD6qXqhbJA5Na+7u8z
zi4ovGDplrJXZ8lTb/TVSTe7bdGmtTvjhHdVycUSLhzJ7LqF0/iNkozeEEX/PYe9mrSCEE5qZjk5
0BLIDFClcWtstKZg0w14ELKvs1LxmZlGYVEArG+1ds+EKNgqqhZ4wqMC2yG1lApqc+eX1K+q5Zz6
Zy8MBH5ALD+hAGA3GPVToLFlm11yAoHDw6aoCjf9WCkm/EYtB8xWGjdNVdBYj9CqNcsiQBcq+4xx
2RR5eH8WehQLud0M/rXVytiuwujzz9AV4hVXfDHVRDuplhNoSNlvEH5hbHMQgkxAhtlFlPLWyZIe
eBpB0xkhxcbgd/gr+ndUjSdi/igoLPOc+8qvUvPc5fizjhAIp1X52yEYNn1+rNUsGvuyUKAThO6f
0YD/72Ytr7FYjltVssBuKF2g9+ZERB2xiovCKfKCnthEIbS1VnpJuxfhBsQcosetJakKwFLjxMq8
6SRTX0WSJiNKsz6sgTZp5KsgP01Q+gkngBikni1KAJsKJc4dX6XeQezKtVOfFQqLO6MgOaAAsctd
Fn5+R8JCzVVNNNfWzK48Nx2tb/z8Gz6hGMrLTkKj6eT57BBixhxUMsiUkFp1mfuGPA+CR2qebVVc
n7h7cXIUhbU5ir+RVEprK7QMlJ07qdW/5ya0yNAORNwgquKERjue/nzXNb3kMFAlGvpjtLH8KHU6
M8cMwVEgEtki2qAfPFVRZYTc7CEl4ni4AOVda5NkKyWeMV5lgTkbt5mGla8p0SxN6CdJ5AQY/JAj
f0+/Mt1JPTwCYFW8Z0uUzqWoBCSpLIHOpNqEMenOPvujVwvjBX0msj4ri86tmP6kKrvMqNcdJQXT
0X05fa1ixa1Fy1VS9Q1U7XidtYmrZHQJqcwgwo+/c9GgTSqbdG0kxVE7/13rBbw1vPxVmb1PhKtT
yib0IDaOeejMc0ciod7GJwsjE2aKHscXcQh54lON4jIl7MSoaZDtxq9o0gPmZBfvtZq7XRlYDnlI
ecSmfSBGrqGur7Trrioj1yj0LziJtianzNkSzJJG4Fw+xOmbUVQXEkpWzaydlbIW2fDwbYagr9a0
wXDoRdNv1/b7uFVCRuBw6blH4IVp3vK8cin9f/tldBTafIE7iJTeQlxPGUlEdkSK5coI/EfQCsL7
QmvB4MIN6FZUfYctoPmx6Ms7QkOpk3pv2ZKYQ4N+scT2HJBprTpqHMGcAI8lL4FGIlh1XhTXfVAe
ZykC0wr9hh5h32xBKZ2Q2ssA8rAsaEkDroUGluT3H0St5LdxkX9aSepS17rnU1lshwgfGyfW1agk
ykq06H9GirgDV4TUvuxPRjLFnqYEk8vpZqmCj/0BKEq47gacrKp/l7mekeWi2YIf3iS19h02PpNj
4KRuff5X1DlYx3HnA0qnthZbuwCq5yShIioz6SNtiaEcAeq7A6PRSRm8cGJhIcOzqd1MWEKY8uSg
JNMvQT5In/tp3snUllw1yV9zKCuOJY8Uh+jyb8Jx0/v6sJcra9sEhe/qWsvpSJbdMRYYfPMMVQLJ
Ih1boGOx0ImoTaKYQbNoJ6S1BvmKe2M+PJcivrnFobrlYEP+BL0+6C3Vk6Guw67S3a6wLgMmJmTx
kOByU/dyQcGcCyotQQK8K+fMhKAhr/PZp5jCfQiIi7mRUmMJA5G4dljwHP58Iami2SlSjt4cpcH/
+1YWGWASTh6R+rCqkzbRnP77n9I/5K/+/LdVW8/K65+fEIm32Mc5hFiBm8UiD1ZxS9Q8R+rx/Ng4
a6ONEvt3MSi17Zwfb6Rx1mT2EmQs5YHicrPJVn4vWyhQZutqMQOICJFAyISl5UmI4AVsAGMcnK0Q
MuyTPhfQ1BvLP00GgyWXP/PW+Emu8KmkbdRiEMdfeS6bYZ+E1nzhPUQ7iIyMaw2nOHapUuytsyiX
ZPKY0JsCObrmxAmv0w53b939aBrrGIn25MGAv0OMX9TPEhv6bArP/oD2PrVIMVS3udYW2PfLN1zB
LZWE4S0G/ZONfn8UdZS1g6lmqAMi+L6Wcgxqtd1MpMC7pJrfR2CqG/r6kFG7KNln2ehagLmcrMy4
vGRajxkJk3xUjl4JW8eTOTJlcb6JLGVfR37CyTp5Iral3ghJcR9lhBmLV2FG98XaPPIEs+4BRhD5
efk8Afhaw+e96HXS2gPJz2u/qffUpMCnzX1P1gn5XIJM+EQoJepWQfe30sRxuWEByoM0nRjFL6VF
Dula+rCAl2YRRhmNbI44I56jo1Ja2YUU78Xsj9AbeZ6ljNFTrhSnfjAMO6RyuJaCxtrRxSeVeeEt
ysWmrYn4yMGtEkFDy13EBq1j/g4tpGBDNJgbMOYNSHFOUAHpDIooE6QyW/VSRrPchrYa1Qetu6PS
ibl4EwYayeWWAmB0DkXLw3PcciPdFcL0M+Vm8kBQAdFM2vVhAPClQfsRhXSbq3waV5NGLQ/YFikD
FubkJGewo9ayqzSr9oDmaX2VSbDWfX3J32T+J2X5PYeKsSlD86ksByoTJV1c8jovarzIkPpQi/fQ
Rjcp/N3dRHIMwPnhV44HbLWo/OHMroy5+I0V7UUbpq8uBKsNXwIsl7an9+ZQGKIYKS0JCH79QJYX
roMuvzGItRMkNJ8TNB6ANpzVZ/0Ce667dpHItTugYCkC31PEOSec2yd8QgL+kGc6DewsW6d0t3Y1
elSmSg8Q11IXC1tK0YwLuUdssrmPKRdtw0awdn3vW9sKSORu0HgbDP9sG1i6si/EouEOYskH/DOz
Oyaycoz90txgndVOZH/TDQ6PTaUS9ZuiYKnJNLkYkp+v80rJvZluDwoXkL/kyQZPEnVIR5O0/okK
bOcMgiY84dF0eoHjvBlk43Or0lqvhTa6VaqgkiJSiTcssxgEVCO7I9mpV5VRcAAOdZqcNMq3Eonw
dEfhxuu5X8MW5SKYxUn9QtoAI1yLypfA52w6il3+0lY0kcpRxwBsmqTPDPSFxbqE0jc08Uuz/FDy
7cIXaqGI5qQkeAF5n61aDqn3MUdEkMaWeWdhoiDflMYdeVWxkhCXX/wEuuNUyFS4kUeZZMGhEOD/
xuEsw74ExDESj57qOqxHeuu+JdBarIQLxB1tG+nApPwlS6FtI0xneakcupA+5vLnbTW0a+zCPX0q
Qzs2UruvYyJUO918aRPz3g7oInPQy+NAKESytBcEKYGaFLzFc6utENHTPg4aw9FHVeJTisdNMUT1
uiG5moY2DwInoeSgdfuiXzltorrWKFNDW68KeqO1KE1HmXMJhZFEWSdt9iFM80EUpeJCqvfgzuVp
AGHhgkU3LjOvWIj1A1E2O8id6RMRtLR4KYRTe7VYz/ocXRSv3yc5cE+8uc9GREdQLVFKqLm2CHaE
dlWENQVwYV1HIamwrdEfNbWnezL45g7RjuLAV3xqg3jf1sXsVs1At0ZLLnUUeV09xLtx0Xz5M4t8
39NPHpX04BfmQH71zq8MHdgm2EEQ1CKbQEtMWTF7NNmadTaR6evHFNwIXFhW7QAUma1nXU1uTsb9
iDiFyF/utXRJVgNyUBZ3FpG8bw6QLPh4w4qun+4CUhU2CMEQ7stY+MxQId8xSoBeFA0H9rQXGVXm
fFA0XQcHif6VOBRc3lO3l1Rwszkl4LNRxAc6X/umrueFkExevAmZnAVh9Bh+JNpnZxKOK0SsC6Mh
onhuTHCvF3+LasCs0dJQ8zpd504/AsGcOIeQWsXNIaaxqMZ3QsKrSzCNeGcoirFsz66yhPBxFZKD
6GUmf4go8DI9GBXallwhUasBzLpSapCYRMbvkMSt8kJR6f2nLCUBRu+uMpxppCbAm5y3adjOFyiX
MpW6oylKyakx9c0EZvyQgmFY5wZkF7UnubyLsEmmi2kvAASua/KZriBCVUV5CHH5M6X1HVOVwcia
znpJs3zUJOUozKy4YUPGSsOq5aUBuT9jQa22q+MDfnaKAjH0NzKjzggtcMpyCxEhcbL3++tJD0HZ
TP2jGOmPTKIFD7iD8amO6rDH2Ki4snFu1Q7GIgQBuyvlbCeEpH71YXeAalZszYmIndgsqgMns1Mw
g8DpGG+01hOAsiEc4ymSUBvp+3q0xl07quDS6r5xS7Vb045d7NtJutMMIruGCSVeEbzhnkP2TsnY
nbrqMo0ZW0MtqR576Ksscw0KFXMp/ni1UZ8sWQBf06TxJocI7fqJAhAPijxYgWDXmUAdq7K+Qn00
Vj0HApD4wLaFPFSceRzpxfrigZMNvCGjPxhGuxnGtN6PjX7+c3Hkk7TrTBfcsJo9I80CygUoCHqN
qDPypAS9llcAA9J1x/vZpLJx1AzkuGne6+tE5B5diTLKcCE4zZlcHpqZ64WgTNk601XKOr5FlRAx
3mrI0I33cUxap5/ukjkHqCnre0tvD1OstZ4axxetmKiSpIG+Uiq12xoR8AGurKm0D4pO2s89/cFy
2fz//NmfL/3yt/5sIUvT6olidQaPKNMNxav1xgs0Q9wjYzOFlV7HG9Wvsq0yTuI+Wv7iz3dyTps/
B99KRRygjnk064167VtXk/GPOygV9F1Eih7N62v/OiB3vwVOtY0c6ZK/mu/9l3WQaBeGD4kABgq/
a45V6gvXBfUKA1pS18PVnI7+B9CpFlp25VpoCQV7KatMq0bdhJYtveEDhyLuiR5co7X+xR+ci2ed
f4qMnhg5qbCzF/kaNaf5baHKJitEdtolJ9OP8vXdOESb+SiIG8F7qQlxjSly2/M5IzrnRotQ/AQY
dYqVlfKcfOrGhoCBubRFd3SqxMm/yxtRF1Z1NMozoEH9GryomddUn315ZEEgpFFhH6GVSSRWs15c
yDLchE0KYfuIMjojYySnYOdYphuV3BjSTXzwUxcpjPxUfRai3XlZejQN0nq+eOuI8zYKaNAV0p7F
3vddbRGWkCcTfoB1Hk9wFsjIxBjqEk2ZPXPqVnMQrWsRuSJrxxUPSbfNX4hVeEdKQCkJ28O6cDtt
rbyon6m8l0WgQ6s5/GmPyt3axQxVD56NangBzUS731cH9G2kocfv/UcG9OYaOuaFNzet1K/RHR7l
uOtfw1v3Im0IW0VqeyTlqpzt6ZldDQkR2ChbWiMX6U8AvYl1SlFh2PmdlEnUJMItFmxSUMd+TUy7
357mczM48QFQRwjqB0cCRHptRYgK7trnwcP+QtAx/y5e093aw5bi2Uy7/JC9SGftlg8rVb92MgxD
2z+qO0xwPZlX9CGexatxkyHWMnCErci4rpzXboc3YKY2HK+EQ7Y3jxSOuUje4m06LiMg4MYxecFj
iXDZ5D/1sXoTruMuRaHvZlsi0PZ3hJPr8AhztnpEDShLm2ryV8OR96N2qP2dpO+Rcr+tORU2h3PN
HveOHeLBApwp24IUugj8kIsSo2VTPVlb8Gd0zYztRAytso3vJoZwbrLjzqDIzFR1ulu1yU/cw9ES
TPiKd+FLuuiqHZ4IsVgBEYgH2Y53wfN4F9z4pLnR1rjX+UXDOh8QhuI8pKt88becTZPKzh9tayc/
9T5bsQw2FEuorW4CuKsoQd8ap3it9z5lwEe3UR3hCVY7/IaWPJ0w3KAmCU/jR7qrj8aldD/GcNUc
FLdco8olTtUZH8k7hpBn44rGpXhV7YJadLBWIS4H65CUvd/4l2RwxBPEviJCPInKpfWkPUWf4Z2l
TPmkz7cI6lGAu1S/U2R5J4zOIkpNL3+2PrVkVb0Xd2FFy6R01Vu7NwfkDp702bzD4KDRCirjWG1F
ksJQ964IpXqttuazFK6GL92G1eN25+x5cfQgxZ1t0Uue08ETbtSKYsAoD8pB4k3dyF/Na/zh06Za
G652nQlDfEA8N5+5J86/WJDb1MsO4rNyta5hDN3W9rczBeQTnxCX9Rg2ld18CgSauxw38vUCjtmF
u+Ksvw4b490/1HuiDr3yt4FSt4o/MfVPnW1le4PuCT8c/DZcU9sHp/vu7zvjKb2m1Lo2oDvTO3X7
V1K7knNMMA2HJpw2XsYChHkGNdBvIB5V9LodW6JtfKPjnCYMMKcBaQ0AYVagG56Fir2GQSMjB7NL
0qZzR+Psmdm+suWTt8uXEF4aXqNV88WNdVy3E25zm2YseKV140mXEPWxGyeOvu8OEVEprwwm+OjL
1rRoH2zzXF5FoCwAStmyor0wuAYxXA3ZMSt93ez8O1mDKjiC+glB5DhfhGeZvuNTfEfPLVAKttPM
JRpJOk4exjvVo2farlh1v4KTeSRttHfEdXsQnseLdZjPAk1UTgxHi0zAo/8zkDF2gKhDBZiO6I0d
UeLs9qrdjIvxFjyzJbwZW+VbODQe8w/OEWJKWl5M6NCrX7D8j3aEUnQlnq01ZoZV+Kb/Bntk4gHN
V1t+A6+tAgdkqNIj9aSTFdhETAeOtWsCdApASJjMjmWtzecaRsKvGKyFXfwu8kifpK10rrqP+JA9
fIY2Z3D0yuQBrri1IZMhAXDg5ZwJp0MD4VWsh5BX1G1TOcE2mzbxr9W+wFwwHW1gy1SPxAbQ6AV4
RhIlM4tsH9Pp3nCplx4tJTQVBuN8KxxpwaKynhwFsQwNEG++huCVZTtfB05LyOXaQJp9VSZb3rQv
1lGCybzHBKkZduWOB921mCbSWXhN1q3H0V2+RD/BEXKc+S32W5019TJJ5PBsOsfIXHTCHILUL3Iv
9vQ4M95ide9h3gwrcrLHPTLfcF2cQHi/ckaXDpVgGwbIckf4oM6PHNf/1k4Lje6SLKlzM3oWu/0E
U8ifhSLUCJYFh7zc56C/6uNu3qdO4zZwhleVWx0JJPzMH/JteoUabH5S+gl35j4/Zeq6eQtfymnd
fC0cjcBu98qn8MSnuyFQLHT4wIzhzAcBfCoiHeCWhJ5lXeMBgNlWpo3WUtbkKTGnbeUhRjvdXI9b
GPFgkDzJnRFpvLZei3LXtEE96N8+ybmj06xgzQGOMI79Lxk5PrUvmVqQm780CAZX/V14m/mkiTjh
MnY2Cami37TOpydAcvne9yzu/nZ1CD31U7Wu3RlhYjFOq2nTfPlbRVhZ0aZ7ijWPELDmDg8P/2Lr
Y6CxMz68PQbFifwl2s/ecNZANYQubgz5YPwWjG0wccRdHOnJa1fIbIrwPHHeiFbaS30F+FJ85mgu
1wJOj4sAX47ekkMHEhOlWqyZmLlbuqYHFKqez4yw5pKVWyl3QhEcCN01u9sT7GxiRcp38hP/vSHY
JLZRfZqexn5vJJtFWwm9BM8kwR/hRsnBN+24s0f6lZNCXNx19di2TgOYmUjWjmwtu/ypn1rruY09
n2Poe5xtpSsLFPInObpTFMyfmnN0zvFU7oZqHTx3jyUEisaLxhqFcciBbs3BpfwSjRXAoeBFO48K
PhXiPNYoA4jAKIhzIvOWbE4bFVJ0Cj7Md/nIIpH+xNf+3aB25/Vr5b04VNtw1+3bN/WpBA1ORxhN
6bNCMjQ5NHigwtkD3FSuK8Oz3tvMxb7fQ9mCS5efc8PBAhhCUjsH8zOoufcyxLlBnhZYDY7mP4G2
xu6R/+LtytQfvGXTK95FbFipbqOSQzi4CL5Lu90Y5xpm9Y4y6Q3GT7dvnul2+g9BsOfj/Fsc9Ofi
NSbazjNvAcevXf6CB3WltNAp7PS4ECR4WFhHdMItsaPaBoPtSixpjQJlld45x8F+DEK7oDRK6Muq
e/A6MYdiHmD7AsSOKcw2n+i4+eVD66/CJXvGKTOqNsdxutcxUtFPxJ6gAxnIGCP2gMOoUfp78YFu
5Zl8ynEnKKTt2P7J9BoE09QV55V21Y7o6OOXaQP2X/1k4Au7Pt1xbsXwA6d8lb+Tz1P/dIfGWeCf
bE+o6hDkvxDHLOx8j3OLk12TvUIw9wa4zsbcRkfzUOIFMzkFr4xjeObkELwzZ9J9D18GC4zqtqJd
PsN2LuPN4rdNULCva+sG7xI1naTttJNBGt2eujp1CtXzcfCVm4QZAQH8mfZv8C6xYC0plg7Gknyf
mG764kvOXHy/Ce/l+C4W1z51CKppgS1ufUCr7CBIFBBSczwb69uoVq751JXEX3Gsb3Pabis+Oeub
h8GumnCM50KzlW3hmN3GO9DE/t0iLW4HTZ0q+/ek2doNQwvdSUl15ktNy29TPUSPx+g/+UiKBva7
fcjBT95QCDZlL7wzQQuU4xt1l10DF5Gtyfq5S7fpofjoYZfu01twIlAWbHb16BDs/FAIeFI/6c9w
EeXAagKccqwDiuXAThCL76JL/sTLli7iu3hVbhQz+LW4o7gjvOH16VEkI2ffFw4PF9zYO7U7Lgrp
T+PvEZAsXfZbQKItKdk7FFXtyXxg2P2Mf2svpqW3Ldfql38wMWv63Pk4I9tAeZ/wMlLXKw/DLmtW
4HfX4XcW08PiPuRBn2Ue1bt4zR7FeOleKRWwX3evlD7aiiz0FZcGJzirT8CAN+KXOG0IUmuYqpeE
9RDhJx95+wH0Q/2qf9m1hspp51XROAOQRUdZ+1/+vnkE9T5GzLuVD4Jj7EiCqUIHVmtnbsVN9QYf
NR+ZoXzYv0joBc22dvhADLQSjj9uNNe61tf2jpjzYcKAx/+I8JO5iiJ0Mx3CD07V8S+rHyBBPXLS
z4kCX2D/9NDV2RXUNfpsdvn20V1D5ZB+a6+Mzqfow3czz/KdMXKsvXGS8Bd+01tYQlznl5AC5tpQ
kMLb6rtwED1whgp4HDtyWP31Pa0TJzwyrMZmHW+bXYgF/iI9L4vNIhLjDmdspUu5XGJNOgwu9bzg
NN2l19dKoi3vUPahaYvnnI2xek/Rsq/GjXpi4PCQwqu8D3+wv5pPaWFHv/Gt/2ITEJ6lTf6W36aM
YLuVfvXdcWs8s0YxKYxvum4H5QCbHqPwWwK6IV3Nz/wwgJOBQyaqSv6fwiltFW45Efs/KMe5rqO9
jX8Ia8w4GakoJ+3wiL1KfGKVByWM3eIY44G5FafiAzm6dVjqmwJdn7X/FDyHzCfbf6Q/jOH+lSP0
tEOPKV6jM8uRzJKD5cym3dU8mof21jxYHsMncY+R4FJthgd3V/WYH4hR3G+TK3DFV+CTG6CYdUHM
4bJYam+cre/9++DRjXmUdwRqggPyH9AMR+nN9MqF3SdYgwx2BwROsxFp+dHse7F2jKbP+loJlGVW
CaIwYDI383Ua95bTn/yvYXyQ+iJkria6hcrd0kbV7xmA+8DyUxRZswJWg43lW3xbJtB4qoZ9+Uue
mezN6oa0tLHbiJUXuPyHhavtp1N5ZhVEc2jtJl4s0cJP2m50+QTEA+hjGoJ3PMahnVAPyl9G0rip
C7FR0tw6LcdnvISfOceycD2uxe/KJKZkzQL+EFjIF+GCTVrmsfxoXrFTgEIepatwjzQSz4iSpLuv
ulBxH4OV+mB/OhBZy3fJqPc4UEvLaWYxdoyaKY14H0PTe5AsWGglgQVJ102K9nhlQzHZR3/+HP7x
KkvaiqFiJftGAgoU1+zjeJ58Io8xTMHffBVS8v4M2KMcVhpBBqyW821gJsQMUDurYtwlEWcvVMoo
RIfuAtS7clOQhmTP9FidJybDsHyJkd2sOjobeLxnBRlcc1ClkePSWPzfL6NZHzu11N1ED9PdOBDF
0qocKNMaWo/1Y/0UjdUfLKEzOxJ5C4qw6BPWWSlwU/nzRZ/vKXhkl+YCRUwExuW6rcmiSUPzgcgS
sFDJwRzdIxZECs8q3lOUHJRoAUSLWnwTkktAxWIoyeXwEwnrc00QpvwtJ2Jj5zGXOd28+rzfXUTq
L1omeNQVdy5YZ93Kwt1dBdOPUvpHYKUyR9igwzz2Gutyw1QR8R/zIDpV9tArwwUcZrbH8Wo0XeLO
WC2ozNA488sXtXlMKurV5fvIHCvUIs23EMc3Ky2f67F5Ak2XsEaqq2JMPyC0UkKdHlMpKIBZRY/K
+kaajEtC9kspyCeFi6fV+0+5pD4bPpcjQ9ZssrC5sdSKR1bs1ae5sx5a86XsZm2TBKiB/HG+D7N8
5nFwgClUnzpR+W0ShGgbfefU4vhlypqws/wQR1/o+Up9aPKx2Xa4rFhn0nRbGxxdjdEbxCk81QKm
E8wYk+tXnduLQbSK1KWL2RhHM7XGfZ9zyLR6ioFVRjlImFXXsuSviaLx2pQNwqoQZziB5OMffcyd
9qsOCB8Fn1mXdOlGSzkudGK3w8B+iquQ2zDpIf/n/4cu/B25BgTQ/wa6mIiXSFKwVNyZ/NK/AF30
MZUJPDRrb1DhQ0DVwtnKfiH70bbJWps0ebdW410JqwtExXT/51//n3yX5bdbkiKaOh0i9S98F2PU
xlYrjNojmPHXH1VHbAJKBzFVDGERKPm1TrVLxCv9z79XAjv0H29bkhXDImMJkcQSIPE/OTYiRKpR
HiViUgJCw2qcYrXuRsZwmXS88LOImj6rj9jwjrqFnpN2MjfbQtmSNLX7l5eyvMf/hdThCUiyISuq
alm8or88ASnRxAl5aO35IliEuBLAQgg/ITEJnnAOz0FJf3IBwjB8Ie36/V0jA3plcRLug+lfhoPx
N69FltCiKqaqydZfX4sW+ZIsFBG98irHUBWzwS9YgXQqP0K8aL5gqv/yJJS/G4AyFg8Di4moq/pf
nkRCx24uS6EGnku5zxiyu6Fo6CQ5aXVzi3iTj9+Q2vey9AHG5G6DE7UaOdojB8Blku6U/w4PjQlp
5AKTyJz1VY1/5CcbbLc4rur6hUyNTTmhTG0zHm/Z0QKvIEdwIUIcto7M9vrPD/XvnqmsKAYWWXOh
Xv1lXE8BwT1iEjSembER6uBhbL0a/mXy/Bmkfx05iszc0UT4W4Yh/+9BPOJ0nlpLrr2+1m6waa59
ZuwHg+J3y4wpKcEaQ36dyx4cg8U3g7kdY+2I/2PEvp5e9ZARlTblZTj4qnng2bulqf5Y7cIsKd/T
qj7OEwCNUq9csfEvYhf+FnVWb/75w5L/g57FDFBkXZNFy5QsSV2GyP+ASlmaOkqBrHAdsDiaBkYB
rYAg5Y5Wy5TxTOc6yrzMUIijCNfiUlY2N3lNosYSMxkmEEb08Sew5B8zqe/NwlxQAmgF8xBc/Mys
/2WO/O3aoag07hbmmKz/+fv/8XKVxtILI+LlMrJWnQTVBsPVal6wU1LW3xNa6oun/33U9rFC7TJA
AEdNxk6BeP7ba/m72aOwcIsqinqEoX8ZAgHCEkkgWM9LNLonRkW830IbmUJqQpVcuYHGfCK2FnAM
bQyoz9///Oz+dvoqliarIpw3nYH4l2eH3+S/x+CIoMipJZkicx8hEp3uZhcvCWqg5peZhy8rAQiy
PJxefo5N6koLTmbEJoeNffzxFyDKjNh/1cbST2skFFyDY5mWsHtSbtlWi71/usHk/IQTscdGScE0
7ncLZaldMFT//Makv/9kTd1gN5ZV8z/WJTSoDCCx9ppir3WU2HUFVyCqtc0IaqaN0RLPkrVNKZzH
kF/++bf/3b7ICFuIZwQZycpf9gR19NVOzdgTpoXTI1CaGGa6qf0Qu1Jg3GMtp0AytP/ynv9u1VJF
iEkqfB9Idn/BySVjl/dTOtTePPIsEdy862bx/s/v7N9+x1/eWaS1Mj5RBiwiv+Os165qZv+y+P7t
mGQySIrFvKDJ/dcxacWwWuSWSVFJG2WgBTCxilgjA4wE0+v4BxOkRmut6o74Za6YmmjGox9O00Pq
V/uo7o+9iD/UJIhumFK6VAYVg/C/2Duv5ba1LV2/yq51j9XIoavXvmAmFWxJtGT7BiVbMnLOePrz
Tch7UaLYYu/Tt10loZCIODHDGH8Y/O9B7q3qCgRwq1GScdz84ue0zYMQjPKs2zxwfwjBMdsFpfHx
g1PEp/y2ttdk2bA1m7rHAbJ/1KboRt5oEmJBGw9w+qymGUcvOlmqgKDwgeMzs6r4C+xuUg7I3XhS
QdYExXOGUeni40s58sHSadJk2bIdOquGqljHlU5hWrI95FqxKdJfkkey3VeJX1u1Qh53uOnL2r3Q
EKzwtYuPz/u+dwJq0gZYZ5m2qtnTE3pV8TqeUo9lhJHzOPoLS+WbrHjY8yxv4aNR6ZZIY398RlHi
j54594c7NcR5Q9OPe8dOhWfmMNiww3Qb/QiQ2XRlv+ZleP//cR5dlRVeMLW5Lu781Z3hywG5rLSy
jU3sZnRxPsQ9JyjcM31NWzt1P6/Oc9TZkrTYdAGOZBskKfDXwbsZZtuyMmdSDyxAyXTyirdxkG2z
Kuypt/NvOk7YRbjn9ok1tE27khyBudKSpQYeS9EwagnpCc1GH/OdIB1stqF80IFgK3QEbhqPmJHu
9NDvcxlhaBV4S2/IIHpR92kcG1CF693hn7FQVZdhfqhtjaLyVmO7yhI/uewQ958pLT5SOLUCgM/q
JTrFP+GZS9uOASWcyQ54JLn8vPnZ2jLwgsj3GBDDF0NQBDPkBcNTUm1eX4NXs78pFkgJZB9zyE1d
vci2wJCUPTzGne353zpMmwCuoq5j9PqNl/u/8HG1F5FLBhtBZGKYo2KtSsP4ikFNOH5m0FysXSKs
mUMCvDWh24QR4AG79++Dcdx7waePS4pyomGiQ2kZfIKoDGvGcW8pjkcJr9cmwz8GQQDV7+7aOL3R
OvXOLp0fRCPamTxEN9B5Hpwk/Fw5vo5IUwfV/zILjN2Q6neQ178aSrFU/PzLKMXfFVND/liry1mG
rfQ4+AR2CnMRyN592ZopL9dt5pAS170rP5UomZtWdAOtjSyV7t9nLalTCUFQzfmBkfOdUTvXY93c
qREhV9xq9BBTdilxrsvCx6vBn9c6PwjjAINbdOU7uJzhTaLql3BJbtS6vYMy55VP4ZBuNU15Gjxl
7UrWNXowOMWW6mOTKuu8J/UY8NhdlyxWEODQkSyLcgRcAWdhLq5T1btoUVnNnW8qT9PvWhMnhuoG
9O2ialGoUIHz1bGz6zV3Y5AWbEr5sQrbjYtRja7oXzU13cKz2MVBejX66mfP0D95EdoQfvlFGrMr
2C5o7vj+F7+LvpV+Pl7WPpo8roe/eFpd6Y31hLUh0Xy7fMigI36OWqxd0vQz1LjsljEoZcqFcHWm
hJxoKFQHtVSCTwaoTOuoMnETVEvVcgAdjQxZ5pV4e6JcOjcd4pBJaayCxHkKALADySiBs8i89qjq
SYK6Wrc5cy2iOT+qQDXV0pGbcNDycI6HKERZ2rbLk2yDHAjwdDTdpUAQ1ZKlDV6uMZV2B/Ael468
e+yt+qeSyXfY1+JX5dv6Mmtzsom25G27uj/TiCnvRx0aIzTZNFXFRhXzuG4vvaGVfLwDNx6UAeJd
uQ1UlsQL4HLvwu3LbzgmoU5oqfGmstDZ8qVu2zSye6ZRE+LIx48IfVvaM9s2+D8eK9ZDZHeYTCEv
a39BESBZw/9LpOWkGwKpY9aH/XCRxoATtWxbCjWNWnDOdeyMyiAOYTSaP43kIoZOQFi+/4ze33iV
uRLwJ4glqh7NVQfkrFvWi9GUPmttzL0E2IPQF5rhIjSu3MacQdmIzzSep2oqxkcakgwGsQ1VPeqH
VVGdxxGcKhRam+tadUi9l49oUOF/U+6LLt3HzQD0RxsRi8kePy5573vQumhNFQtJaMsxjKN+ZtTm
sJtwcdioNukm+EqYbQx7onWrwCwuOzW5HSXAQx+f9ESZoteO3LVl0THSZPPojvMqyxqvbeJNFgH5
BEuYR9XjaDaIfoSfDBecdApHrn9MQusGFPXTx6efuoBvvzZd1rhtVdEV0zSOO2ZeEOepHhfxZjSw
90MsldIhvL8gSBFa/RTG5k0LOYD0tkFOWkLaoiM6UbT6rJfth7LR9o3YbAfRp6GCy5/3NhGT7HEY
MPe7QsYPxwYo+lZ57m29rya4cAYddNoNg8sXVdqr/k9hELc2m4QLh3Tva7CBR/sphISPBOWZ0cGp
gqER9DN5TPSEjKNT+UCFXbt2ok0UoWuA9R1G2WtMIa8scN5QxhhR1s7Dxy/mfYeZ20MxXUPkXFQ2
x90uPUdYEzsOkEAc3skfcYbaI8mwkHPly/TIIxePSdU6Ux7fd191mSG5NnXWOfHRR2BUBDFq14o2
UtPshrjd6Hr0KTDly49vTzn1TA2ZcJdmoyyIV+Db10e3qw8Cjr3xUuPGbBnDZ3xoBNxoKrNvhaRd
Rrq6CmVjZaMtoFfUsqUG06oZtgGgQESqDHTgRutBcs+VrBOVEM9Akem/26psMiJ8e229pPZpGEL7
LeEBjYF/pxk9dYB7iRHCRdN+U1w8yswQjSjlXFEzREt7/D2Kqs8yEAmjpTk6Nw1I7aByFG0cA3EJ
HaIfERC0FmQro17Pum2NptsMgiZyDSiRpBoeQsjbw6rzPvmQ4Gdd645zxAevJsFbW4EIaPNRawrc
YxyvUKyhJcBtks+egJmiYkohAUbU8iZduVV6G2PEOO+FgswkOlbnOgR62CTwxGLBaNtPWgZSYS+N
DvGiaXcE8Ry0kxB9gkROqBU5uK77Xlc4nrVIMoyZLEjx3sq3NVzGwAgI/QXieiDfesT9pKzdIMTl
zFWleETgeZWLYcCZAic+0ncP1sbgWaPxdt45MY8hGq6+TkU3dNJ3NwQv5xtLc9glJWi0AkEUbIt2
WYoSCaSpJ9g5Sy2vPn98ESc/LiwHSF84Kvr/RxVJohd0HnC82MDpBFLFbcuRsret+syg7US8kRLs
mIx7qdRNYn1vSzBsNy3NizTedBpJJ7CJdoNkB/V0hXsXXag9mgfgwXk3tWbc+I16WbrtJd5g5y7k
fU9FROgV0kQ2wU+e/tsLwRAPGjHSrBulQveiYbLoy3XlPUbJ8NUQVM6qin+UhXEtiPCJ/ePff+A8
BZ0GXbdl+Tgix2dgtpFPbTZE7pN43iX4sqR0z1TW6vtBMkEwakbyDITv1eOvtq+iVBkxONqYESkG
B53/WZzHoLOsmwh3oJlJnRVq9SZo8SDu8CHTECSftWBM1BIV8QjCAyOHzejQ5RXpu0B3HhI0c1QX
s4EeeGClAHA6Xw2fqm2wodAV0g4nwjK2WdpI+LURyM5mJ3U13jb5I49ynqrq5SCfrfVPPidVQ+sO
2Qv7XeYm5iFZJtGvzdB/kpQGSeQof2wImyIJaYOsiYMfTfxDR/ilk5Cr6uiRmsUuwMnrTDNniS/g
uDrgRZHk1RUNc5Kjds5pVASevCLaQDKGpYPQv43wAwqUBaqVAdgvSFJZXX326U3QJbhx7Got298s
W98nYGuy596DuhIk7aaiuxTSQCI1jX3oyKR1FJDtvXFlOBgJ1ure7glm5BQGWcsf9Tq6x63xLsmz
R6eXL3OE6mcVyEm9/FbaBo6SEuha+kuEqglBOvtRKW411JpyJxDCw89BRrLdt7GZzlTzEo7xbash
AZNb5YXfaMhbyCsy/AvXshA8NR/SgGEuxV4GcdrLyFqqlz7FYRYZAVo736d5y0yW01POCyIqfvYD
p7AzvWv95Lu3iLBS/8HtO+7al24lQgoJLVtR7lLEluyo3XUkORfigyi7DnyQP2wMpSkZwPwwedKh
o+zDMn0MvfJn41fbUdb3UkAvs+6osIuyuEOL4/Oolx3dUmcelf7P8IfiIDki7OdQevwMw2uToUUW
CZ0pKzZBRkvmU0vhsnOjmrcauEdRF2sWm2QU8JGXymHrtDAJMu+2rshnWdKZZuBUB0ORdYaRELwd
MYx7WyvGVtOHAQIiG6lWZkqf3nq9u8P5W/GKL1k5PMo5WB0Xv+FsOPMW1BNNkEJlKDrNJGu14/6+
qvBV69C3N6OrPCHX9hWx/3tL8ZeFk96F+fdG0TbaZng2BbHMALjjf5Uz6zJztUe7re/SAkE9Oyfr
l4tIFU7QAChUN10R74FS5dR3mPRuP67ET9WuxLQUk/4+/bF3w+4WtdW+9LJs04Ug2qx0WzTEd5Lu
rozS7ZhHO7mzVpoPQwuU5pByceBIZp3c3MU16AjLhzrjf4qt8WfY618TW34a0YIL7S9KMjxGlXxm
THXy9SoKaUlyMYzpjltfXXLCoLSrDGNJYlBmVwIauvfq/EKWgxuPzlaKwfMQeusBy9ozFdupjjXn
FpFnVTEc6uq3ZYsqr6srvaBsYZ4yVynNSq9f8tWsjWxhSOEdzPqdP8pPeSw/Eadeodi2Tjv32lCb
O6j5s6jGiKtBfFqT06uP3+SpwS4Xx3BGow/GyO2o1k1wF0Vwnjc51tlX5MZWw2h8DQ2qS8+3ZoxP
L+WU2JJnGNem5+z03rs/cwUnxlW8GdnRbJMBln087sgtPaiTlOhSMbR34v10prPxKkTM66+6097J
cnSfJeZlH9nXAXwycB5ZqH0Nq/GptrwbKdW/pojsSzqsWUs583WeaI6xyiVLoum0Se+y8y36lulI
HBokdMO4Ons2jGIfVxSgwCtu7CY9lww+MQqjQpZV1VBUICXHFRElw83Uakw3RAdWpQcaHj2TGcqr
i9z070J/YGV/5nMW7/io5SVfLxuaRgZaVx1RQ70auOdj15eyS/AKxvLDCI6xhxtu1Vdelp4LfFun
3vbrcx2VN0cKo1DXRaDMQR+rClwIpgpKXYxwlOCx6DME2Gxgjbq29uXieswzCxKOfWEPDh+tuYCy
vheKvomO7TH5vDIftnKmPyBUn5DJx50EuaV4XOdKEyDDI28rKd9DifWR0NdqgrWoSFxYF3lT7ifl
YyCaCelHtPnyZz1VNoNGv9AAkq2F47bylW2RWss0az8NwZOnWkunSkHSWTsbDjYhF7XPNnU2rOXC
ucjL9tpJEH2RhnU5VtdSV+wjBHwaCaopBNC4vUraYas1sNSK5lcY1vu24iq99LpPUTBJ3PHOiMmU
qA6WRhkk7XlgIWET9xi7/rC3fsTwLNMdNF9c+StWNt9wf92USJZJgzbMEdJ2+kUrY5KjoUizKuCj
TQqXDrey0kFJwsbTd9hbA2/1ilXSg5SWk8ccaBaRxQofrPpi9IYYLdSUdsQscPLJKIHIC6x1bVQR
RfKCHV8wTFBSLevQ6wBu1h3adAhFdQO24HkT3TYJnUTN0REGieWYQwjVfWCJaCVgAd1b/hplISDj
RLBnmDB8xYq+x8ZBW6fYAtlSfoOMHhwdSv1opzdInS+0nP6YJffbKqUpNFCNi+ALt3gHOdGzAz3I
Cqq97doXhl0+t0F245UpzuE1WAoXzJMOpT37WdnKgxrDW0yj7D7st2gZziwTuVsSBw8W4khuDskb
kWLH3/gGx4rcKxlTqwbhAM03VrW0FUWiN4sbZ7AubHOARMpFinoAkfQ1+Na1FqF76PqXXdB8zSyv
X6TNsP64ujz5/SiWpVA5aMBWjgasZlEV9WBSIamVuyhNamS/+zzkOF6AEtIHc9mMzgW3eKYePNVJ
If7B6BUwBVilo9Ma/oCGijfAIiP9o8jOdRolxPPTMzXRyebIoIepkbEljegcnUcHHIR4vZNuusHZ
NF0DJwol+AS2LtGUDDgdopv+jVPiTYotTqGc7ymcqvFpVC2TZ0wU9njg6ORJkeSdQUYBDkdcgDht
wL93knnJ6muAAgz67JnrjbdU/ks/APGKJOKlXCKQbBN8bDDkqevyc6RiqWWbF26iksEyEEt2MaLp
UM6cJUrKJ1i5Gy9OnzKvvm18b4eu+IUztIgp4DbVGiUMhZRovodRiAeBOOmaxZCZe61BBi6iumwG
kSOMpblaolbqD4LpJA+PWjpu0hHDHd+aK451nfgyQP4ntYoA5rQQ8PH1mllacFvkN6WdgWHXIQ3I
9fgo3maGMhj8rz5a2KF5z1AqSkxEGwbks8KbEr0llHvpiXx3pQ7ggsjY+dQbGjp6C8ULCNS04ZVN
JxWvghA5BaJQVWLVCzVsPaIMyDgqSAjHbrDG8gMXAgDqdZw/Q6RCmFRGm7tvkeUHGNF5OpYGtb7P
+65YDWD+rbz2kHdwYGgr6FCQe7Rac1fJkCjj0ps1PRzbNrwfoxz1jUSAxOF8Bi4nELKCH3+Dp9pL
U2OI7oB3o6iKb/RVexnIlZGkUZuifkiOSf2SmPHF0MnrSMGu5n91quMhWpujN5wh+bjxLZQUU/SF
U2LsyCTOu1o6c1sne8km4ypwKcDRGM69vS+5UPOs0EvuK9pUPm56Xrr0+2wl+u2hMnxTPOzFYLIj
N3zmNk/1eojSEJKiq8U47KiLbJbACtKY6qUn7YsCepJAeanra8t3LpSc98vyxw/29BkNIvnC2PRd
tAFxatAt6BhuyrCEAFbuUZV5VNzhIYvL55o2BFWn5cennKqO436WwMcS6wStbB2Df8YqR9UfB4VN
2Mf+XMfksAXjCNnSwWhULmdjbd5VaDPhBdfFd7a9LyJUHMuBPkLZiVRfBse8vsHt+KKC7ArPNKnp
kQbj2hmANhhShuoEziNWYlxEgN4IdLmQ4satmVvmfCzHtefm9dyy+d46WGl4DRDbvmjR0V3wrVwE
AfpSJG+rueLelTHEuBpNuMTRNlmifumd4nMqpcPMJRILoHnh1z5qwo4ULVT8E4jNdrCOBfu8qBBN
AgCISVg2Z/SZztHx/xbaqE4YiON9/FRPllrKrEYqiNQ0GNS3pbbrXbzSfCfZdEX+HA/3DmojkTtu
ka+7VvGLbxYhfMfxXCDzVAFCD4hAJgFd/d3IoGqlwc9VDMJRqH4OR16fM1aPQ1w/JgKD0Zf5Dbo/
+49v9lTrT+YJxLssJlPv+lXNg5V9BCAZ5cOIJiRDrmbugNMSTX+ZGbvQVj7FWbEX/ZOPz3uqxnt1
3uPxczjqcZsZcgKxuV/bMWUstKvrTlUeyqy9/vhcjsILO/5MCIECEmNYSq1wFCqvOxtDD0yZNloa
3vZ92y0CYOse0Vi1jGtsXPJfBmZuZJ/G9SD7cNltNDOIGyq8aNetrJlRbTTvKc5QPzLN/lPoaTdo
VfaJi8CpFgPyk5Qnz4SLVemI5bnGtxCM5FJVgeX12O5VaAz6IcI5xvilbpA0GaM76ka0e1GeWvnp
lj4ttGjYJhVsbZzbHiZyiWmHMrZP0O6cayyvIXFJjDcU5K9njLwIGGf09aV0j81GBSWEuLOrrL3W
wOOurnDTwxgSKNUyNbpv7ah3mMAx7FFqYw3c69rFnRvhWsQv8TShCa7RmIjmnoqGcKT1N3rs70S/
uSi1B5secV9RNrBUWHp+/6B7IzZY9T7MmmvsHvKlFUkXfWQsO+RnA8n/JY3lsDT8eofHbH1tlD5u
UZBfceg908Sc+mgcYUBN4oGv9RjUGcd5Be4yJ66eM7rKtIcWOYpa1h+M3Lgg4ftQY1F2pqZXTxVe
B0wGbAiLVPFxeWJ86eFbSAVhxta1iuA9sFtXXSjVvEAJNxDuUIpIwVWBszHdEEvDxL3ugzDceGFy
VzakNXOVtG+Ca4ca/krd/Ct4e8yt2lFIS0QXaPGil9AgqI5s1jJuoQArBmoQH38XJ5gCOhwLcB4q
1Q2xyqPvwpOGGExljOaRm6zAT8Fwl4l496VyrSfcFf5b+SyA1CcN6K9Hko/ZnuMAzB4yIuQeRETJ
qddtQy1cp3e46oHfguq0xrUAJi767Vh6xPettnJNDfH4HMXLWsKAIpaFNbSM72vQ+puPb2qKLx19
7PT2DUV0pmzCP6LEvKrRHHOwk1rV4k2vhsuCoDpSava+zrCyKNV+pThuvsgSpMMTVdn76Cswhk+h
93p4g9RptA4ihgGoVtq+faYeOgXEALRN6kj0Eqx3gVmvN8bcbalsc9u/bIL4UYqLGz+DGG3oEJFr
PE5KdLwro98j/vjJ7+srg9TXrHUZedaVdd+tEj99riNeFCr1wNyS5wG3AqvjEE1qX2BaA9pHl36d
eabyiRoUbARQAQBuJHaOs5py6HomYaMEfHaJkVIE368ZqDZceYfzMxgRnm4/ZsG283dOh/RAFkbj
lSOj3dD5T/JQqJ9IoJHdjlEM0lzhz9kUoN6U4dEb+VyG+Af+kOmyS+tPqKOie4KzopMT40hNvhYj
aKVFiK4qvp18bAOq44Yd3FJZIVCZZtYmjhwdt92UsZSt7TIVhxzNJy4sMl/opvg7BNQQ6YsJULSt
0DV1n+Ep3j5UheaDNXSkpVzkIE8l7dY2gocUGNJMa3Rl1uX0lWzJvoycn1ZHFWyGzZNnyAvXoDeT
thuAbIvC/I5i6bPnerveQ/vJC42Fp2U3oj1prS/YYH4XncI61h6qstwrTfOkkusjb/7QBqpC9p8D
a3K99+nzd127dfKaBLl/gWp9u/CC7teVK2vXDq2Bp4fRmmghlPSywDLFsW6wQ2b4iCIgVWyL5lde
b8ZY6I4O8vc0G36eKQunigKANE0GtMKg9jirNpBMiKtaSzZ9mMXIQmoz5H1vE6/q14zneD6Bc9Pq
Eiaeov6CZxMlyhlkyYlOCwRBG5y5IVr04wAvdtdFkYgOmpPx+ro4vzctJIZbp+DZACfdOEOxHOGR
zgK0ls99xSdqf0Il5HQI49JDPI6+p+TYmy4J0k3UYCKZp+FGz9AwsxC6X2gF9KoMMtKlbdwZfAOr
xPURD602bp7h++zX9lpNw2u3KdStNggLwNZBhBBfLtnYtk3vXqGWucAwaR/YGIfSt1jTq6FPWJYv
rdh//Oz/03vOPr9UidU//4vln1mO8arn10eL/9xnCX//JX7z9z5vf/HPK5zbsir7VX+41/o5u35M
nqvjnd4cmbP/vrrFY/34ZmGZgqsZbprncrh9rpq4nq6C+xB7/k83/uN5Osp+yJ//+uPxiVeAGjG0
55/1H783bZ/++kOFx0iP/j9en+H3ZnELf/1x/dz94+q5Rw/2xM+eH6v6rz8kRdb+JInGYJ1UJ711
mULSPf/e5PxJ5Jv0Kv0DMjQmm9KsrP2//tAs8SN0t/kVnW3Gpn/8o8qaaZPyJzAwhsgM/i2B1LP/
+NcFvnmVh1f7j7RJPmdBWld//cEY922Xl2ZY1sE2gfUFHgJV7qhpLwC/wFNKsXIuwPYUJm5+wH/G
dRT3lyEivmg3S3K581WnkEEXVVSVljKXJGivfoA2WuEbP/XER8nNuMy6st8hH4zFrpho+MLtXBUg
rpQM3xNFLXZaLsFbZ5hGllXMpraDm+k027hp+bJ9WkSrp0DAzUGADS9dauoeXRatAJ7adKvQ1jCi
FROgJNA+p9ncIRsYJE921qY7R0l+T6y/56Z1TaKh2KIgB+YGQkacKN8u7ZRkl9ESC0ttZutRR4Ux
sYZFLRXprhlGJpPg+9+L0wY4aZhTDqjPG1G288REi+301cQAEbxudAbFNEG7vqp/TwKxKISfV2NQ
XU7rcxePqcETrh2wqNAwTH2mptTCyGnxIIyVqkRHXUOvRG913F2mWYv+/zbqb40c/eaZVg3FDrPh
35NpMQzCFMVB6Vcp2U134VFQZmNl4aBOArC/AFkIHAuPK9yf0Lxsn+pk+Cw1WrcwR6C2lZNc1X7z
qQxlDyeOdm2nODBaEkpwZRPU67hv964Prcwt5Y1iJ2SqSODlPioBMJPxuyuWch56n/25WdTlxZhG
5YUu5jAzz9atojy6EcYA+BYty05vV1oUwcuLUNHKujEONATq4irD3pN3Nb0b3J6/YK5duONVqur3
0/vzxjHAaRCcfI1VdocsolmjN9U1IY6zOuaPmWw+11laIWkegG2Ry2Y3zTl/zx3WaXlHpPGwPO1z
WDz8blonOy7chyJulwRLcvKs/zr0mcMcb54O6+FpwSsX1/iyPboosVh7da3GdHFH1zAt/vvrytwx
MB0c3ZczTgdISrA/h+Md1rVxCMzacFaZhdsRF3h4LC+P4LB8tHlaBENJqLcRUpPix36n5GtBBInF
54Jz1u9J+vdiVOH6ijbPm81lSkOJFzcrpy0vO00/n5Z14lFDjVO5r9Y4z5847NG6w+nzYRAafCd+
ctjncDVpLWRM1b5G3Zxrnzac2u9wPAx4nVUZOZeHVYefHtYd7u2wLqrUT6WJIvnL7ZLUBxeSEg3I
zWwnZUzAjZfyEioxru+q1Izz41nVDvKdNHgo1CjC+Kao5KUsYqqm5JG/Fsc4HO1ocTpWZEWIHU1b
HD428JLi5APQyU2NKNm0z6nfTetefjztM13IyxEOy4dfH63Lkl7dRqWMh0rnt7vc/Y5UcJLmu9ps
813gxL38shzEZk/QQWx6NWsMLmpfsahGjzflzSbBDbEWlXpgicoCiD9JzwDTLqyp0l0rtpRTk/Bq
J4S52HXaJouG47DrtNgwKloNkXEdNsizxGJCnyx/mVRKQA2tSKXQ4qtupg3TftOcUfXIKB+Wpx8f
Fg+HIcH3+6g+qM8Z9hHGfBRPJ0mBc05z08TIHNwe7JEo6mFDjfAzw1YkV5So3lFDv56cWlcDLMf1
YtaIZ9KLsj7NqeITnObwvOW7mbbgubLJ9RaWVx3hdBeYOqBxBgg4uAbXxzu//G5aK02fej3i563G
PrQ0ug7TpGldrj73UP30rQJTThq3aRKoolIUi9MGJZIKYZb9IGM+vZUlbF+miWrJHTyFUAWe7Hhf
e/GotArBt7zSpJ0nF90SJ+ZgBigQqayOyskQeMtOpw4/TKZ1fmb8kNNeWerCH6jHmH3XiklqcL+o
3uOFk9c7kuI16p/MhbVLjj7Lt0ODlGEnJkpfD2tMnHe+nHSysIEhvaaPt6Wb4R8bZojsiQIzvd9B
vOTYHSkw08pmKjuGaATjizH2An6vqYyYUhRfGfMLQq94RNODQYthoyuphUe6rO8wU9V305xvlL/n
BrPJllFDUDBJUkFedqge1FGnp0EPMNvJhJB3qo8wdacjoGRjn7NR8Q40en3s7nhQ2c7Q0Csrc6TP
DIPR65KhuLcMEsy5Il/G0VJCvK8aA2cXJ42EQobUzXvbwsMrBTLWS92yFL06feq9RaIjNy2Tm/vX
yml52jJN0pFoP8GwGB/drCe3MC0ftr/aaTrItBzHmIGrEMVfzjPSM4QuGlYzKJB3ttIlqx4Szwie
nupEo2PzMukDiKR5p20UAneKZ2xVsX2aaKLnNc1VWoiC+LQ8/fKwTy3JbDna/bBPCboBKzPZnZtB
nu2mydiQ0AQYzDKlzKcwi+7uye2DiUgY6ehwcbTPtPf/YN20y8tZpp+4QffkOV65PJxumjvcatuT
stEHCLrTTU1P63C7R4vTjUbS2hhvatEgHSaKaIQOi55oQVzR9Cj15BtvUmBF08Igk9bssOM011uY
x80PvzlsfjlsAMh9c7TSgn5Njfv2tNM+/+06kz78XIu1lSmjB6iWlPRpUntw5V6WX81Om3As/L3T
8Z6VYfAq//vtr450vOur5ZfZV8fuVRQ6DAnS3XTod9unXUeQddtKeXp1jtOzp890uGgyefvBQQPz
1RVMs4ddXh1i2nK8PK189fOX7a8uR4vXesW4K5Qi9dUk/nsxQZpOLyRMB8Wqw/rDD0h+ukucDL8f
Vrl6re5UI060+TQ7bcFRD901cZRsYISYBOuBnutumvQAvXajmAAUaxAAFrPTymlzXAvPo8Oe0xw8
EmUxgBRHO/zvzfhZM1ietr86nJom1U7tcuFHK2an7S9nmpbDctzjbgwIqmkcZXn4+TT36piHS5qO
Pm3mdd9KuEqulKSXlm2p3k/fyuGLmBZ1z1TSzct3IXhWcNXFVzjtJSfICboBvRCa03TXtSXDYX/q
AXWir3OY2CleBFDI5bnVFzpNkaMIZl/9eyK1o0pXRiyjvmPICF8x6zyTzgh2vSPGs7H4ZnTRPetF
n+2wmIDHCnfwXIn0Sk21q2z/O30fIgiDhl9L1TwPjf7k0pDHGZLUUeYtDAX6f1Yindl+tfxZchGg
F7OqFf27P+jOchpbRxwmcy4copHLUtzdNHw/TKYR/hiU8Ms9mhkJ/MuFjDUlFsd0cPH72ZkajbmJ
N3JUhCWjwwYFf/MLpiXAhPqLCsMzAOPtjgKD7zSAcpASo2QswjJCqflfY9cpFDGNYpPe6JaFiQSl
07XKS176/wJ25wJ28IS1jwJ2V49V9fjTb6rnuq7exOxefvk7Zmc6fwKvscFnoNgBOQFE2u+QnaX9
aRDF0wBpIeqjThjZ3yE7Xf2TvixpeTQaALHo2iFkpyt/gut34B0B9hD6VOa/E7J7jxITpGRYE4qB
SI18jFNztAFXplzKN3LZXWc6CYYSiWU/BwtpZ2gC2vK5NOapM6qyrMPVQEzoHfAvTnWQHL2CdPiy
crUWcGT+BbIJ4RqkQl2/OZNtfB82B2RoingpQVF0qY4wwV4tuWOZR/lGiVd6jNSaZA33+Rg9msV4
/+r1/w6Hvg5/njgVgjiIJIn8hPwOFtNaseJk5C43QxX9iuLolysFvwLUFSPvx8dneo9iVDgTNZVA
FwI5J7D8OtlYo5VW+Uafb8CvOUvHLgpoPvisRX1w7vmdIPwBlVTIN0Bch1h4DKz3cjnRM5+70iKM
iYS7s407cg4iEPe3aGYWMkl2e6uUNZ7xQ7GyWuta80iEqOcw/kfBZZR+uBLA5IC6NMVEYuztXVtt
Yku10+UbsDorGVir2Qy3YH7uFWm47/P+ttKtZzfwzpSgE6ldzouAjIkwg+kgkvH2vJJiZJqlZBQh
KdqGci168LRI3W1R97dlI+Gl6V2G6XgPMsidZRLGLXoJ4bjj+9FJVPW2uQ/N6AyE5vRl6UIca8qi
HxcCs8waRrhpvqn1qphhoL0hHSVolyhLyXb91MhXTVmwIiSmIpsATrL4ZoiEjnXT3tnGMBswxe5M
7wzE9uRrAvtK9QQwgurl7ePC2bcZ0NQgfNkU5SZvVUxSGgLEA1CXTueLsIBuqfU3qDTnuHcnYLe8
qlfnFlnEV1l4myRyKzVxvukN7VMnk4prPLTkvZ6xYtnf97LDowiRTDXNH0HwJS3dc7yHU5XA6ys4
+jS7KPHJGHAFaLREjNv6e7MPH8dMQgKaKuHjegBNpvdPG7ajbVMuLQdYxTGrnlw8ebosx0NWzldW
YV2YWfSrk5EYG+RWWaEhvC4wF4uDLxBvjNngYwQY290t4+xNTfdJgG0vbH4zxMOF41J2NLwr+85Z
5ZV8j9EujpDttSc3t7rW3GbhqjeyB5Lqv5wgfDQVMjhV29+P8crBAz731o2ZJPMx4zhi/8YchGT2
XO0y9La1O+Ki8zxTx3llX3rpeFGYFNAoYiejxp5Ga67TEUdUy8CkpDPmmdtW0wcFeOpW181tq5pz
UgKbWAmSma+R/Zed9MryA6jeuoKF0vDYVT1CSNhcehoDwn47mbanOKSOUfq5toQcvI9sSZKQRjX9
aJsU3mZwtVUVjlhZou5bPUVN+BhjVxZpsAZa/Np17F/zrl2qTvgrMeJfGfAZUZ5UhyKsgChHPPdG
M6qftqiKxZNBQlYlcFyt8o4ER6/+lCxw/nLr/zL94P+xd17LjSPZun6V8wKYgMsEcEvQi3JUSVWl
G4TKCEh4755+f8mes2d2947pOPfnotmUShJJmMy1/vWbA+q9+67ros3E57JmeZwYfJCsvBOi27Yc
z9vi0UtiTaDjb4y2NsJ5KT4sXtNtOUA2K94UtPwB3DAs5XOyB3JO+HA+mct2in3Q2DOU8rgOpj6A
xmjNZNN7nJZqLndLUZ2HiAVMH/5IpJ8TYxO7Mr6IPtai+eKzLToUSsknyqR726ESpmM3wjQhdWTE
kR2ymjvzUY2JpUes5hs5iQ9p8Hv24RMJf8L7nX3CXuGPYASf1sG5SQgtrwZCteDGbyJ/fZ4dYmrZ
hAN/vAZEsBewPZNs5PeDLtg9Zx1KO1nHH4HgEJRRQ+jPr2ac71wz/9AvUa7TNZn0haaGvX49tTTv
OgU8MPIPZzXJF+dIUfw8zLUkF9t8M6Z8a0BTyarsw0qLj9FjQOLMbw3Rs5AzNn4VPzvkEW+W1rqm
PvFbZs81FYs+jOLhOSvwmg8csiQWZnUbF/rSLq8uI0mXGwhvd67MIcdTXqy8o7BM+j0h5kbYNekH
0ZBGyO74KOPxt6+5YbbDyWrx8z002UP1u7B21pPwMPruS3nmvrrc3r2X8flma7zqfTdtOpzsP+za
J02m+ZgwUJ8W9xKgMkV0BDvVtR2sas03fSnDdeZWNuWDMVgwcqPimFqcG8Uee3CbOLSj8c1p03rf
MYc/ZSm++qpsL+7MexvyZOABen72KaO23jdmNHN9MD9Dmvx4uxwbEX+m+sZdC66D1sgxqIqfvb60
w8jTRBu9lPgq/5zk/Aa2/mZXR5bbTdxNbzeOjGWwFqMJ9rcG+cOEf0PiCMikG6kj3Kzi5kRytCwv
QKwDFqIsW6Pe6hEZh9PMJVTHbjjPBJek/fJm6ROFvZT5k2SfUSGHXjEAGLzhGg5Z8onDBbJ5k7/R
tzEU/OzVa7MPo3GPjerfaSTHhXtg5HKx4uwD7U6/MU185we2rGCiBJ59i1w2vEMOtx8IhkNMgiwv
ML75+oP2Bm9rlrx1B5HPxuJVIvYhUncdsjlx0PeXu3npL6TaVRiEt5hU7dd2vjNbZWwZS9+bA8cm
WA06QfMognE3t55NOKia9xPETtKYYrXHn+Pex/6TKFD7TTJp3/SSlBC9Ysp+WEJRc6cjTyjCFhRs
U/cW+blELFZNlG+j+1XE4pIZHJja9wmvHrng3elc2x2BnQkTdqc5eT2raAduEJoaGEXpqUCvjC/c
W+qQSoOAe8MP7b67bxaCq/ykLMDR3JdEp40acx3s8jp9neMRGnfpknaQc+Byy9ylBvdVjjfZRk7L
m6mZQrcL8la8yCH91NsBUOeniCWDTw4NS1zfA4VgGPSriUw0g2U4mtbzFAV3y5Du80kHGEgCcP44
RUv/dQiKw1zE59vFj34LtfvZGYiGNBQXVJnisAxDkoBHcIluIfgCwlWIcxGuJ2O1q5bh9xDhZCUq
+dKUwXKaovRkBSQIqWI1tfE01lRD1O2duH1tBo5I3Km93xSXPjBQ2TTWDzkwFInWjIASkpSh9tlN
KNPG3poTtZkTGwcgccUJHMZQYOznewU3Za1TXmapjWjis4eTIBx47kM36rfEbTqbIV2xFCQrB+OU
Y7piYGua3bJtLJ/pexmcVInBYNI387ZgXsmNbIetrO5LpJZYtFC2+8vvxu+xFGPdWtgzN9H4W5pF
uSsaDtKYkfeQO8TP+nO9dwQvNrKYN6mDd7AadyJjQHk7d1Wu78O1/yzdt64dHmdsn7d90Xpb1Ogf
WYLjYmYqg6SdZmvjuxAmOacdhdIHvwiLvVOH0puOLsAI3i3URK49/wxSQZMUpMF2MbCoz0gRqnMd
HCPwThQJ/QVJIlu3QCjCDD5HG5mk4fB7NgvUI35YlXyo1K2uZS/fyplbAIPAl7Wcnm29lgv5sJqC
+KmOWzSenG9eSfrgbQkSA2LK1CK5p464l+1QsbfVnXibPf93PnPbosB+hX9nbtcyJYh0BW2Dra5N
aHjGWcm3vT9fGtqDvVsz26o5544b22EWT/t+GC4xJv7bPi6/9LJWOy+CxS/Tot257IvbdZHoleNL
h+CaO5zCYOBe3paIDC9DSc5F+WL3/og0XnKgqu7eXv2fSzE9W54//UhjgiYzeY7jRb7Hu8H09l1v
TLCj3cs4OvWR5ltt00l987vRvCuCdLoYPuQRlUckEqd3djMemqhW93Ezm9sAnD7s7djdQlzEFzmp
fioIbWw1UP9KmIrKeguIS5KLArqf81fFVro11d6b1+a0NOSgBmaOgHTFw7xesfSctfqy8CscOAyT
VJmGICV72VWZPLWJc2929ks5SUJK3m89OYkMm6kkDG7wDn4XWXuyy9swdy4ldLpNK+wnMbclwSXV
YyZ7dRCGf6yTeovYDHlPnuAzsfhvFgnhp15LRjMydOJieDKtkR/2SIWxu/gOhvEdUbfNfpCkLsp+
GXdlgBwvbfpfxiQfAOuQ7tj9XjkqOMx1cYeVVsNNkV0D1GqiePOnmCARXTK0Mzsq0RVGWEdkbCWV
3BXRiJEZZZ7wfvYz24c5TOCHU4bWqXpsHesSeW4ZKqOFQppuTQLa8c5wv7kGCXwLDtobIybQMI1p
TBqn59aX3P9L4B7HIvOxaUoOnsMLBg3j2rUWQ6gytoDRxqYDwTFJNBgZppDgA7iaALr+wVsU2bNq
2MZtZm6Hvpro+QQGnDhgkVVIwKO3EM5ldWDY8cCONO+HGzUnaB+zacxCAc1vW/bu1kJAu+s8XNHN
cfwOy5xM2XUi/QMbhY3jE+qLV9shQN/g+TXZdF5CkMOY7jqToKluIiSDucdhGsSxMiISathhyKGN
lq2sTXdjkOWrYio/y4h+jF3G5cRBDRl78gN9f+hFo3ZCJp9O6zGtH/PDbafDsJEmEyepXnZWGM2x
e0IglB1icAKWM6ypyvJqNy5OokVyVn7sHIfA2SbsCoeZkMd4tpP7AIsOJ4pf8Vsu9svY/cgbg2ic
uCDqy87eq7wPdk7+rSEVAGP/cZ9ZHUVRr+KDSzie30ucljK1p3uT+4jEcLl0mB+nVbgU2O6gQKu2
XjRvTZvaYB38oz/HFIglZbpFpFtpcRGsuqTE12mE2I43Ie0DMmVCx+ws2jAyJYmDMlkoNI5LnX/o
DfMPdAmDGyxmMkX9k1ZcPtzr7gYhwijs81IRICR1UYAv+bixVuOuMhr2d5s6S5p0ZvgIm1PGIqiS
4HArW9GtAuOTj2t1X/N+YYelm0nHvt63xfQ0B5JkIy84GNbMO3U4QZOxyajxCAjimKyO/6UqqyfW
pK+IXB9upW6v3WZ8m8zeTqVvtk/xlsX91dq0lf27X/jcrdl8EL+qK+Uqst9K4oNcu8Z/rDTHgzLb
EnXHd8HawSIYbeYIPd/qiKP+D3NRIqza9HNtB6bkCfS0OI8eDSJpoDPwrXrCMrdohr1NaQfn5zMu
RLa1Gl8dja3jt+0l8TGCRWheqzZMXSJoR3LEV4fqwh/o74rI2EWY/0aejuzCqDY3OI2pbrYgttFA
66OQ+C32wsp7jbr0B65kbyJtsRhysg/b5fhPa0fHSZ9myCA9N5yxPiXQOacjgZjLwa3yJ2+cH1ZP
vBQ+Kb4gh7Um56f9bvSbhyrSt5hY3wT7dFiTUFeldRcuQ/MidBsyzdkXpIcN5pZ5vrf8bt1KrOKd
sbwYnlvs48afd5Eqvy8ubhz0l7hxWLAxbmhorCXo+BFQ7mU8/FFS9TiRp6xzkJOw3zUJde2iMFjZ
UHVbKvvg3e6PhktwlIKvfrtC4wHzcUyD7phlb/2aoNgWBe7tbQ++hJxvxeFo0S2MJk6YjvkoCQjb
Qv/PGV4vJgZE3guy3mNWs1MTXnB1imBCMWkdY2e6OtOCFzrF8eBx4KnsadD2hVKfBtqQXTqM16yh
7iny+MwE515WA51pN96ttv12OweDIvley4qR7fMe9LpaVrq30P2xmSxfXbl8DAVUg7pVC67pgbXx
HExobl2yk6/H2TMeyGeiNTEBq+FTfFhjzsWl34TdVdtAt7alLAgKwH8ZlJaEQZrVOl3vBvHqpTg/
GBVR0zhg4XOZETmwkK5VkhG/3OVZ/4gn136xVrhV/GZW8hP6T2tAUcTjj6l6dSVJ3cOSb+HSYtCX
PAVAeoRZHKvBf69HgfeeNV+wwmLL8NSHo1v0iSBbkyQvDb/d3ryl95za5Xq1C4CKlO9byv7sJfFe
Fb9JkBA4bzCcQJ51v0tAcccFnyn5EBXgPdZ85xfWMzYXhFY6872TsmMa4tEYiy1H/lUvGEOJtohs
VZPVxpstuSGhgouUw2M0NDp+3l0oNCiC6fWgs2yc5uWGJjcxK10r3g1fAp7ZtJeZuxD1Kx/sPt70
KwnaI/e0burHipJ9sJhWeFVwQanKDsAksY9wYm9iwhUTlNM9nTBXML8RO2pXxAfLnMPbXbtqdAzB
za+6RxZ/u+Z9p7mr/7jR9j6RlkP3ns00IHqhrTG7Gn+1zXjVS4k+q8k6HGUlPpDAfqTWT2ylw7iT
GYTCkmXGeFwc+x677mW7Kj62hiDGjrsnnqHXel+yIflJHsBagqq00o7Z1U+IKYha08dkjJ7J1/mm
P6Y0NKbMolj38kH4gJmeNmfUwOXQkbZM1cpG8mpzdzQSoGJy3Ww3ozve3mYDTt94m6gn4yqKcEg0
rPWtMbrPuc6vOBPu12kmeZXbH5oIzT2SwLmBO6QHGAil403bMUI3Ab3G8tsi0xVRC32HBnxEnHwu
LqgGJkQG6nnjxKjnYFEkevrSvj0oaPcWzhIFQYSNqUiPXxLEa/JhnrkEu4YBEwOLnZzmJ08SRHoD
FpIvuVhI7bR9dG0TFx78JA0jEcNXc4Fby76y4eDpSmDQ/ENHgLNDE3orciJENeLhBMVH2Q4PIzmU
I9iJFLq35qq0ZxKgDaKVOsC5+QafpQcVOEym/eh+Imlm6VjVAw5OStC7/ohzO/0APNw17bTLB+KV
B4vCr7CKb/1o3d/uhz5yOYUtnb2ioVowspWF/CVWjCazZuGVs36PMDkWOLxK++j3xMUzIOD267wv
Dsyt7a3VjrBgm538bIExjhU92zLneWhzQev2nv1+bOJPGbNwi3zdDRNtkfSzUzsN1xwx61Lbzg7f
c+oDy43DZMS2TVfUAhT21mnFGirLZ1aGEiJYjyPi1tf7IwMX/OK5rwuDXVcBupXiMhl0q2nCagBB
CKsRZE5jHQNOJZwQkXNJNivxniy6QaHDKFR9pD01wsiaKpDB5NAMIz1o0AebZlEveLAEh/SEZWQJ
bTU3thYNsolUKZFUk2VPCnnUPdjEZgttlT+mr31cESjescTkIv9VtqP1cOs9y1XuVIpRf95xiHqv
eG375TKlE7tUNMB66wsrZOD6wXSciuEhdtwHdy4+bygNOgMfLwy1bWoMK6Xp+wcB+U3g/RCWQJO3
zY5SMds1ZK4rQWtM2EywS1PK08X75SV+x+nkOBYRUZBJ6v/2M1retiBurk5IUNeAWF2DRrcOxw7i
IrATNfKmDJ6qtPDIrFKfi+5764AZUmKVX91Zfg54+AV+QAoqKIJyks+0fioWtpB0BVFaq2/d2j/W
Bq13VJGps+SCBZXtDSMTY0OTd3frmUtc98Pb3pZJyujek7+bziD6G7B61dCULbgxSyfzqBgfQRk2
DKt16iD63zjYGx0FiS1S9qyh+GiJzfGXfQLL//52L5NNSI9ar4+3au72QSm9lm0tXNZmmjyQ2SLQ
J93p+aOucRhjG08yHAY7v/4RMGA85M09JnHfI0G5XTMEiOL83VO1v3USJwJysP7ABKRLJTk1p6qM
81Bf9XN2bTI0Aoafc1c2xG6Vy3eS6SjuPPWwBs+Thyq0TiLCt3P60F7aEErvYW4ABkatfVQldCA+
GrZfJ9OvaQra5VfkYPHrlvWe9vxAeiGLW7AMYRMU3+qmP8d1sc/J5Jx9Li1R5vuiHMOk+VlrGmAi
HqOxOhlm/X2NfSKOPHrdqO8unRvXpzLzjA3L5bgVS3432cq+n81xeFnM4rXIRuIHxHwkJVPURrBf
xXytAyQvHvBdqExs1YYFz/mhMtq3bt2vOA5VUeeTR+g0F2Tf6SMcz7sC7GGYidk1x+YBFsxEyvNI
Jqs9+ns5kKNRxwNWdE3e7XOLsiEd5sdOOebFRoeRjMm6N30mc3UUjciDpy/t4MhTQV49Bg6kbQ8f
5eS428h/FUgnRYErSVcb7z2RL2CkcYrw2Q92tZl9LTB3OEyDjiyPJvvgivKpnHzY4ASFXWUz9PsS
aju5ubBZb5RWsWL+l46EuUI9O98eIotnw/eqhL3CtSD/+UAY37lPF8p/MzAAOkrH249L/YypuDzf
HtDEybPgzpniGIaaJsuKvHzMlUSWMxo7TdzcJtYEfpCAF8uElcZqYojKJqtdlAX2VuITse/y/Gdn
GvZ5KMzvZc1AIU+VtUP2SkS1FvHcHsj1/B60S7CznYZcUj/594fb91KSLXdJk/1Q2NmTw4OnV1u6
Z4Le3PPt2Z++dLDVJBarPauqKe/wE8MBPSBpzChT8/yvh3oiJ92CN7cbmwgIp5lVd0pLEjKieieM
cTg6RlZx9zdTgysWq4CjLlnsvBRT4u+nYNjPzkwkaqIuRb/Y59vDoJlILf6yMJTyZPevf0gjXijP
QDQsw7HOtwfgfvuPZ7gx49EB59UCqdTYJBbc3K2qeULaxXCvNq9dZpnXqknjfVYCDSaRPCVl6V0y
0tQd2TYXF2MhGkeEvUZuxmfO0rXCFqeYzfrFlK32HZofpDUkoZPl6SnANBMgslSh9IMy9MvWeRaW
YT+rxKx3Mk3ULghK0okt0e3xuyVN5LoE2hXY77mg9JcA7c3TxGvcvoKCau1A+I3tFJT+YRh4O/G0
1NfVKerrgr4OaByc4vY9T2ukg0E+ucbjnBGzvWLn1qSEu6/qu2tW+aPCpgDTA6Q7yQi6D/XZZSPi
OHeDdk64PRVl8ot0Nnsnvc6hBbBggeln440P9q/vmbLbj7H7zZ+glmdTNGwn2/tumF6/n4OsuXNL
AiEKMpMD5HCjfrg9m8fkBeBs3RBCRPXVmfM5lvlnyqB9lzE2PN++dXsws+CfX9ZtTzI7dsJYdBb5
yWbOYINJnkXyzht8zkaucrvqa3Z892F5xqKDdFj94C/LT7YjcgS9NXpZ7ANavRdh9ERkVsuRRK+d
re9iWLby3MMoRLSWXpqii7n8op1vwCwEcb+IxeI7dmxT/wtIuvODN7TZncCjLXTaoA0VS802aXR9
2u6W3opRD3CLd6pF7ox/OM4QpnVy1XOh0uE8ZtI3w0KvNrlebaqoQlY/BAfHbVILB6oogeZMKIpJ
T4nWzH5IfEKK/ck+RgifvYxQWqe742clBR0C2Uz/KYkYY58W/uOQ9sldhtFwqFbs/cbVMCkiyp9N
w2svB1ez/UcXtj9RMAPrWkaNcXuKYBMvJz9Od0ARc1hGyj17mk1/e3Z7iFzY9LdnStT2vgh8ds7h
tHj1QtYvUozkpn/Qyozbs9v3RPw6xRjEgB4H7HMz8Dg2XqjsagXbmFyBnW0IFChW975YHFblsUUv
41OdqG95gnWdM7eECLfL0Yr7VzvzOPMYwC+Lucu4mAEepvgSKf9sD84c4t1fXxB5AdLJ+OTS8pR5
mm1Vbf6IfPeQenddah6xFXgPmholXf81m6kYrcU5TtSldL52el5sSvh4cV5FiphiUKjHVyN5NEsw
jM4wwD3cd9NuwQnGjvzm6L5v8+GQx3a9+0TIuVGW4J6dfHFKFpvEJw8amYXJl/RwV8givGu87lsq
ih+d9H/QmGyE5aHjH+IfcxN9LG4bzl53LWOslCtc/EBN97GRnPQHMO3pQF3mc0vMiXNYM2q9dKG4
HYgJoEr2vvTJtAVkCcmy3CsW5Jbk7CRqgtByvAdtQp+18h3q+Pd25Y+0a/Lpz2xz04DJSgLUaIni
a1zDBBeJ/wVvxB+O1/9wyA/qGp2/QfplTAUHO9Ymv7H9NhnZZXXOa2MzjLOZ90rCLsVa0szi/Hwp
KvWNVeg+M5P2hHJ4k3tNfbCH4cluakKl5mFBkE9oLtEOO2eMOvBhNjjcEkJmceOmfZ5xaNlRzbaX
VYKAM4r6TO1x/gPlcY1hW1YmksHkM9GNQE6CutcS6kyH5c75bV4XBb0NIfeI++qzZY6nwaN9uiF6
aRB/aihovjVUuPeGZCyGvU2y9pgVYSqmtzYwS5w/anRKwBB9RAPphIJGB9EZsECKR1jn4T+HsMaR
2YcKzBeHYhHskJ4Zsw1MJcuNP4ILoNYHQoJKMAAL5Rhc2I1vbI5uE/yNR9NN4v8/XD4Ck64AWlPA
VNCx3D/xi7p1jd2hA75yKnEsF3qV2jIxElwxSmJG4tXFDyq9iDYmZzsrwCc01BQwUBvsYhMkqdh1
VN0AFMraFLozuB3KGJjRJcjAmU6xTTtLyaNh4e5hTiVTZkFzOUT027WAMbJ8SoeLYEipCU3viDl4
jUGo+qhSae275jtORB+zSI0Q306gg3y/slxT8qdbxDMXCY3lP5OQLE3o+stBgUOK1bvQ/Mc/8/Ji
O158IJFjW1hvA3SiNqNl1W9Jzf49Zj7rdIyDdjvPw99lL9j/y2vjbWjzogjYIcX+yXalc0dRAPXn
x1pPvIuI/osXspI3Acxg2OKhsperhC2yzNYbDmqnYJrOugtjLHqNghjjVQw+qSMYKff3bR6cZhfI
5z8fIa29//MRwhpbaPMejLH/YttctnOZuTLjsvF5lwmOJqHfddOGZZhmctHwWmllYQ0tn3BceFVQ
xpop+9RkDkXyHp5KTEdQG+wrOmK4Bh+O7uX8HPanV+Fi3hYfOVAh18TetSnK4hSKeqcobp9uFMTY
1H27hgP7xn1ovqWL523mmKbwxtOgTfhkECy3Xp5s7JFG3s6wgMBw6Byv812m36XvJHbYjYzi5ja/
n9FqTovIw0KM16VIfmM/9Pg9kPlVN2zgPB+yna552+GDMn+1NcioZHMSJfVt8lGtjB5bZ3nJ5+T4
n4+15fyFHIuTGabDGMF7BGr9hbBaE+hFMvSQHZXMRIhhwQ6OKt2v5pu0eiVzO82KKuoTGM24ycql
2BJGZD9Yo7uXM/rQyAdR9j1FZYzR0x32D9MRn7QDho/ueZnAc9Yi94pzEoOftMF4dSMGwLVVXVYU
7vvRXD+LFTNLAStlL5tlfwOb4wTEAp+8sEg+4s6ACGeBVytOnR4olgqQLJ1Y+1t6FBOOysYpqLps
AFEntY+1B/oGzFC1wG2SLXSX9k9TwmAqsyakd1X+DZMaVh6a9wL/Q/IChrBeWHnayHvPibDd3P49
yTXOrznQg/E7T6d6D+ZgWH29S8v+J1a2espQkGkLALHLJ4V7cfkxkD0eFo55wFmJkZdZkFM0IsVw
PD0aUfF+Ks1XCj3wKhAfF2gus9uLAcgFh4FPLYL+esPaa6N6cL3slNTG7wo1DdhlbG2rSHy3Rsq9
yF0ZjGQ0WCa8si7uILJgFlh208EobBw806beMy5JCdutT/WH7aQLUhIIpVku3gT/yITgHFfTD3dK
sFkmd8Yd7rE5PtWaJCAV+0QbyKPTGu8xStbbW21OcZX8xhDuOmTaH1nm/sZCjqLwRXlzIgFZg/TS
bOrbM0Y+r39zuerF8U+LJzaV0iJCRIoALQr//m+M1XiAY+IaXXZ09EfWu4HH96jhgl9Gf1d6KU1r
ArrE8HkTVXp4pwdmJHuxdWiroabP/4a/+1fGd+AEbBKEBHEXsbb+6S1hyztBVrDUMRfx95rURsrn
k4a+82mBi7icIs04q6bxTVOvCj//iMzmq+OLvzk2/8viTvAvCBsSCWwmvT9TzweFZleWlUI0g7fT
PHBXEaWQdiSC1/CZYYr/bGnVxlX8lC3zF6z17juNb0jNH4NPEXaIjLdF5H8xB/XFdpNlBxIWhaqe
/4aJGyAN+dN5JGzN0Qx5zPmxyNdbwL+dRwpslzH4lBznLMVEjSk6zIqtOXaknkW2HmbT1q+59PCn
azFgM+8I/5rOnum2O+wAQZ3VZcnUtBuwDUd7przQ1miUQv1JCK/agrM6G7ODmFcNwdumYyS5M6eC
NrKsDDzcgu40ZfNrgfh3a66wYu0CqXVEQmRgiOAtoBeyzavdvhhZjjxTY+Kxodh92vVoZ84WpC/Y
jRPAWv61FsRE5U057OpBJXtui7CHWfkqC3svyc6UyYLNFibBamFuYWDvEbu1PKctt43T1PhkWta6
V4Hxta27nBDwEXA1ML8hbbv3DOeoMccbVbQEU/MD40vCANdkj0js5GmULMi4hbwECdyo2CmWbeEY
p8AUT+UQY5mIXEo6xyjN22PV+QDa1ZzuG9niCrI2lyao6ysWrDSnGatVsfQz2TyKWG5VbW837/+X
Rv2dNIpVgXXsP3gZaeOh/7P9yKqexecPf6Q/TJBuv/hPZVQg/yFQ5gj6U2QMwpVw2//bzcj9h4l9
bmDaFO/8j9vp/0qj8DlisdTuuqZtCmRQ/+1m5Ip/oAwh+o1f8wn0cKz/F2kUWpr/qVXCco4QObQ8
WNxiaoRw/09kfjfw607Onn0hBS030Wrrh7xXDtsUJmsKEdDB1nJ3rGwr8Ac8yjb/+vr2zd5kcx+N
UpLyihx9aZlAhwB+Y+Fap+qmO89b2DDZxO0tAABXOMW5z26tnYZaAoP2c2I83gyDbg90v/iXKmcM
TlgG3hyC4rbDSP1mG3T7WthkXs8NXkFxEZ8ahugE5l7LkXSJNSne8spHzehczTg3j+UIPZqZc0ZQ
uFwscYrGx8wosXxPaWpkU7928fqlMKfhMk3FycC/N8hICZJLVu/TxLe2XgztKHb950mld7jGDxQa
DI2zurprgqXfRnhREeeK9NGymBAvTYXtvmL6UTY/nYq6hLn/U+3Ib42fXbsmfl7M/msuGm9rs6Pz
CUE9feINvMLqDoZS9kaK6NKUbAO9Cj7lvC0QSW5oeWBVwG/GHK2/DwacBorp3u2FsTNW8bUplkeR
lc+MS94F459tPhXPJSLV0o5IegSqNo1q7w/vY0ByiuPaZHTGTPpmnGr0H+yT7usskrOrl8wZWFgU
gOLZNJP7HQcLTATGCp4g4qCpYOBM5bUyKghJldXSqtHOOpekL9/rWLeKHuNP4CFYF9Z6l6j2O4Tc
L9HSvFhN++R33muQWG+dD2ctntJjUMj7wIo47qnNYPXZNuARdOTkumO4zvXdNLXkm8fNr4Yg6k3l
lL98MjRxdWH2FO1yWZ76afo5TcgTnCjfFEDycXbQTJm1y88RWXoDLN/ZgPppKubBEfNUD46e6cLY
sRLG0aUgssptPm1bBkgN1vVAWiLJKs+BZz/mvfVb5JytvP5SjMA6fblYmyQRn0XMjCOVd2kfEz7m
QQCSUw12zIc28CqEG8yx9AYuvJYw+6nBN8OrCAaxe2dPCq5qci+cpuBHLXKo1FP7WJbfJhP0GYi8
hSFi4b0gqhfra2ZzqDDkAgZzJROR6OLMwV5fT7VZoYzRaNrSwQDvktBe8yeVn8rJeMxWdzsW8mx4
8tEeFwCxVYzMQI3DVDG47bLlF1zbh1w21Sbu08fBN81Dn2mirOA3reK5nRc92s7eWiv66pTBQz9I
YDhzIQcRS4upgJZn1PYvtzexwTrDri7DJgNCrP30CMSQha6fVFwQFmGU9auY5K+h6totFIyNMUZs
iC0G2qa77kUGDr7OjziP0gRMFfxaRwGmTMx4sJ8fOvepJCUC8yjydkilL+LsK8FLE/z3Y+t0bmgu
kNdtdd/6/ZcJ1CfMA1I+S65kaUMiK2UOxSD2NxCVpNFu8yqdQirtY/syjT4nmYbRjXHIWQgfW5EU
DZk0NpOIn/uZKMucemYIBQfVLG0z9DPyf/N6+eQFvhfKfTISKMRZq0hgYwQ3Fruoa18imf7gORyi
SR59wwg2mM0O2alWo7brTC+qia8Jk0FY8SN5A5X+PJ2gLSAHjmQTN5tDG0InmJmzLZaEKr1MHztL
u1c2n2lvADs8kM/ypW/NaxDXWQiEjNIjdZ6G5D5vPXxl8u5ZOupNu4UZXcS4uh9OE4STjVlNT3a5
XD3wR3YJLq/0fXQIV2eS9dn5ejALzZQaCjZUbr4EpHoyPnWarddPv03xEAXLcY79xy5Xv5lvMZ/M
p2vvtAlvsv9iVc6wcRciFYK1THZJJ8mgZktJhuhlTMafnUMmdz2+zzVv0lnLB9deKMKM4MAn3/qe
+5QE+DenJJd4dHzG3L5akKRH232t8H3p3NVHXL5psCkl4NgE6oCGDXRk2eWXaWoOrko/57i8S+d1
b9h1v0Mnt4R978oQo1JPBUABGOxacCPoueDdPRgkvekRctgN5avJnyd6ON2ZESzazDGPeSF3RLgc
Gqy8f8J4/7SH5Cn1xc91cefdnPj8EaXuA0a4O1Gy/q2kiMLocR/U6N4RIHHEvOBrpMzfXoSdQuUa
u+S/2DuPJceVbNl+EdogAmpKgJpMwRRVmRNYqYOA1vLr7wKy+2R1WV/x5m9CA5mCJFRE7O2+fEaH
J4V9CZBcuuNwtuHAe31G0H3Q4T5FRS2QV+pm6S1S8F5HlDPgnA9vakB3NWsvhnEck+xBZAFaPpte
eFea27pzabcJlqo0AdL8Me1hqMbGdbZA4rn9+M0xkEM7Y/HQV5oXLVcXCuedocAo1qT8NZsz82Ts
k0FL3DuiLn9AkWUo71YTU51s3ENFy7gNh96nad15zFfunDz40efgkxqNCmY+f0do/TqOsGQdUtF7
hHZtVxlULFC2NLb6NQ9aZ2ca2KwUZ0KTYxSebfdHvaovo5I8TJLpxBB4ps1NPlcCH0DiXjXnm5Z1
qJ/i/lDAO6ytkf+biCt8FtwWbbIfYutQokeuTPvLiHzWW852Vy8pQTuB4Yc0tdDDvoUDJtqwMb5n
Rv3YDyESHOJksq+5VA/2NP5yxxYIo31NB+Ol1MwnUEbEWIzdW4zAfT87EBtnw+tIJEXR0NyqcJLL
reHYuoR1OhLbTrH4rG5ilmfHxaeGR8TQqwTHmfUA6jfwdH7JyZ/dyt01ZfJNDDqLOsSjJVxVRY0p
u1rZuQGc4NM153434pAp7GqP9hRxxoxgKDc5b3qK3Sileq+bZ+xdafXVHPC/qiavlypnbh5MwYUp
hTcUKqMbZ4gh6n1IvKlVEjFEj6a3+MBlNL+4Y3YGKki52n2LkJQf49n6KRN9b9kVgrxB+e4K20Gj
dG/G0mUtZlzblGZTU6Xv7WASu1fG6NqNfZ9gWiAMTN0NYQWrBOjWOTJ1v+tYJpZR/myVXOJWRpSn
iJ/ziVtOXVe/DERZeE1ejERFkVKSaUgM+6VsmQ8FBRh01Xgp+kXKVDqvNnlspfNCJigdVDv4kiSW
XNadb7qTUuDASEI5+GZlwa88h45DZYwhKJ79evpitc6JMhdrZBVNNcGdlKHG70ZZUtsJ1bvSQN2q
bcSQPtOPRoz2lt31AqlKqPX0FFLuiJlonh0hYi/N1C/K0iQzes6EAORjv+DG1cL5Mpbw3ikob1SU
xRvumCchRirdHXLywsqoNfVPmlP+MN0HQsbeB9P52UjM+xRNL0nj6BtXxFdUkj4o5pfAlSOxjOpD
Y5eENVHco1ZZb/TWQvE4CF9JRn0zOuG9Lg+dSI+dSsLLmIRvqZF8j6vwW5XMd9KIb60e32mBerUn
y/XyTD0bDbDxJvPrueBE1BfOsBxfp9ylrTJXT7NjvMPlPRcmYnwtTZ+61LoUi82uGYn8jJRdtgRK
FeEXsxinbZ6AVq4M7rtxvuH25xP59qzoUkUVLLa1GzdYHMevZjwH3LzKh4CJNV+lk2hJ6tYfYgYh
SXqQiYwQJZurH8w0+ZlrWktABaJXm0HLmX7EFnauEAVKbaNacch6nhqg9MVGEZmDqqnYLdd5NQTP
UUPlzGlpwVDEQ6wI4H+WpuHZ/WNhIJcg2of3luktUEzeuw15AxPkVtIH30Ihny2HMC0lD2jbTDnD
WVN8SbQipOT5I2/ELVZIHYKY9210BmAq/U9K7L900kKYaX+PXLDtpcq+kkF86xRSuNMOB42LrFy0
8UELupumZ/vJHC5aHZzpmgQATev3LmwAPJv1Lir24JXKBr59HNlf9Tg7B1X1l2wZYictfR90B5yL
c2hHJvSznjxqHQIbdNo/ZItnX82Hq6Ym967W2xAvrO9tanlBbiP9TpYBb/QYx4tOdVAG1A3V6+zo
WIpOUkPF8N89icL5bsS0lMHX7bnhjtm8IQg3xhAimP93jU2ew/iDG87NkCb1n8ehXH1BXt7G26CQ
yZbucOLbSfU4xLkLNw0ng6QNYGKgE/nzFIYM/x4G79Rzs5m0pIHINLkIV5RYnJkQ7OrOpJdkjsfI
meGSdvr9LO37IVDv9ZKAJ0hrR0xhLIIay6OstNhELlUxPOn1ID2lLw7drPv0LH6IcLo1BgiBuqse
pkF7VUvnDRnIRYkBmAcqF5iDscWC9kprnZN3yNBv6Ec44vLQJtbPqUEvgKWiHhff6BxdZM4dqnJf
dS0Id5Rp4q0RqSreAYELJvKSVntNbLm1HBMPEmLFfsChamfnMXiOB2FukIkyqxXdZrBiBsAII5cS
Xbumljhzxm7hth2MiXuU67ZwyN+CQWuPYGBRJ0nsQM8KrQE/t7F6NZMTnKzsYgxE6gWZ/WIIiWuz
p4Jp35Xs17DsFjbCr05X91rVX3L9i9D7X5EMfobz8JVA9e+dtF5DwXzbdU6svx9Eaf9FLt1j4JCs
hoRtP2Ih8xa5onQL09PMH7GeHzXE2HV0PwLr24aIERwoihvMV5rRHSqdycKYpfmmG6ZiG1k5gqii
fG4qsGaxtbBUWdS6alV7s51+Q3VMq1zS459H+Sbre5E0Js5LhnlXkcTHJzd9NpotCe+/YkfsuhAv
d+/RI/+BASk7jSKyD3kgEC3CD1ofkrXMsG4CGMQoYmnRdn2aZdWeCr2+H+dsyg55OXjhAiZeAYsr
r9IlEj6qiIwn625Lwe3n+ncp+hbE81Xo0xemhLG+uCqn8sBFaWFRkPx8bSz1bo+NArNZ35Ufnwmb
LbTMHqAHfneiTNECfAuW19aHgSutq/Om93MrLjZ4Fy3PmSuK0RPKzK2yIJhDN6KkINXwvcejt3VX
HKQl4mzXJs1TTz34ZCXO/dD1I8bZtRgzRMnRpMO1ov5SG+9LKyO8m3+TO/Ple2HND311YVetCM91
q1yBVuumm40Zwhk9OBictO5KjTaFi+B93VweCIPOfWB2labQ70sH6LPr10obRczb3zbXv7YnJ0Jq
stAMPzZnsMBWbkWH9f3Gphm9oFmmdV/mUT+te+5jL0VICAsCGP11X697JWkZ85tWo+qyHP/1mKx/
sW6tr32cDuvz9cFIaec0nTxUwvVbVMbrgf/Am6675vNsWH9Sj5AOKjed/XVXrB9S7xfsF1pendk2
5Y7JrL63YwN6K5Uf+xc5Uz9vFWGgeQlMzjpKIHl7DA25y+di9lvatysfVCyQ0Cy27P0czrswrAIo
J6yBDuHcdNaG0g5i3eUY/PbGf24u2fUbTZf6x29+HD16v8yhe0P3V+6oXLjbCPELitSGP97SNIk+
du5IuQ8/wudV4+h2MHnrzvtzDxqVvCsiUiBnzMKSBPctmuV3BXUhJOp/yQm5RE66vcDJlrNq/fCF
2j9k9dDv1s/SB9V9as3qrlTNHmZGxoU+6Mru41eX/7P+5fof/9vX3A7TuWS48dczoSfPjq8YUP/h
RNBHyz6IAK/Z3xfZ8gtoKfgFwbS4DKfDegaTaT4cphw8bFdt8fDGh8BZrrT/9n2tIj0GUuD6y0n6
W997fcv1087E6zF1Y2pYWPXx40xaLs31TFqffr5W2GK73JFMfba3gV0NO2njlgoV7jDr768Pn1fr
b6fox+b685ky6MFd6iDLzv74k1aae+W1bXI6HEvJNa/CZq+H9fHzCl+/3von62vr03A5C9W+x26b
sJtsslwWvi/9n3/tj8+///MUXJ+vR23d+vib9fnH5h8/X5/+8drHaVtWlsUVsHwZWDuUjlNxDEva
Q6l+0GhAempvWR/7h6DcDrFts9En8uQblD5mw2poOeIDmdgoEu/zucXulVCudC56yjQQpAWm1cfc
Qb1Vd2dzIZVSa3zMs3PRjB1iVL2lRrSksxmYe8tK6Q7KhFxufSjcooV3XFuqtz63UweIX6mGg28X
Np51PUAfnPcoHC3kTRR2+P3/vJk7AWJwR39CkDAfU+t5ErE8D8sDrFFGgfV5oFuF5a2bnV7XB9rA
+8EYh3AHzik8rz8IQwYKy+noYHGHzpbLZ31wl2Hj8+nna2hm2cXrjz821x8562n/+fv/w88//3M0
2gVhGno8XjAxE8/x97v/9u8+Nu3l4/z26sdb//bC5wf8/C//6bXPd19/Olrmex7UTrg3GnP7xw8/
//7j7fTl5Pjj388LJryM2pePf/e5c/74vd8+6ue/aSmBbQadtdTnW5GzAJVNfZM5Wu5NsvCKf9vE
GVSd9GyJT0WXqv7dftEWnPD6sL62bq19mfVpQ+5ZF6jKnoYvjFV36ctUC/52fSCBkBchQlFyHMNw
S9GcYUQuY+wa+vDb8yQrLY9CFZPQ9b6/ghbXB3c9AVYOo1uX9a4wtMe1M2NmA+P9yoFUGeC2ZsOi
ZgVE9nNMTcOyUUsvdwpnqOLT+NHTgeGwDJFJHx5E4mxZL4OMzBsp1e1nDoTaKUhJc+uA3BYIuaD3
iQxOL5CR8pzIyfK0PgUx+p7RO0AYuTCGl4t23WImsR/kXFOpjMJNpBJwELK0QcKY47yOETQCHZib
k6NWzan8e+uP1+patVmFDhk1DTpYrTb882EIi/r08VoMNgVOjqfOYrP+Qi9csZcVc8nleBLBUJ3W
LY0d87G1vhYNOueAiVtsmuL82NQNs19ieMrTSOIZXbXl+K/PLWikQVEE27W9tnbbIjojxCYsh/mz
+zaV5MqxuqZivDTeSMgpTuvWeqT/eM1Y5o+sfX4QLsRA8NGB+9heD3SfU1NrHdf75H1+duSsdSj6
eL7OL2emXrgOD2szLlILuL3r5pTREeGeDAc4iSoSnksi7JYjKNZcjs8jur4Y5wW1Weaq3YqAnmXd
7C3u8kosKwYbjm3QL/kd6/NwiumBZ+mLuYDM0x6b/7ks4vY4WW+BCkgUcf7vD//pNSowByVqtL3U
DICyCzF1fWhzygCNbSSY2/712rSYKOKQ6rKrBgIDEbLsOfpuhG55pAZJJF/TfzW1hcC8HqdwPUTr
JkEfL4Eeyp228ro/j8R6YD6Pjqw1Fqn2NHnrIfh8sJeb0+fTj4sSEs4W99Wv9TCs1+B/OlQrmnUo
9BLPy+yvB6W03IXdYWHDYOb3cYjWK8+Je9PLp4GWiISG3i8V9cmeDkmAP92Ldajxy+z8SPAJTixa
aZsoKX8EdBK2w7KfQo3dnq6hN+vzj003tPuFtgNEatmF6vLwsb//fqqJnrUjGu6PKyOGON8kzpf1
BrleOy65wbO3bn5cS4UVHS2SDrvSoTVtZc7oGRx9Dy0MCytF0z01tREeqsT/jTmg+jUNZv3pvNwp
ghzMrzWXr+u5tEa+FEvuy+fTdWt9zVQUGg9MINYzTS67AbZZ+f+ps/+3mCgNRsT/JK0gGAtB3bf8
32QVH3/0T1mFo/9DaIRSamRTmqSOooL4l6zCVf8hVBRKLDxNfAur4uJfsgrnH9oit3At17BUXDB8
in+GREGcJcuJNsXCG0UZZpv/T7KKRdbxu1QKaQZKblpmlqBzKdQ/o9yqURlbfGnaWQm0p7auimsw
95jcDHNX0O2lXFKf1K6QtKBa1kt6NN/X1STP7owJdHnWaYVzylL3cUprQcBx9rUq5uG8PjPHFJ+i
JrOdVoY/RKb+yvXmsVAUQUmqNrxZK1M/wWpx0gdC5qkhn8PEMhnS0GArCxRwMjPtYFR5tWS2vpVp
Yp1tq78xJFFBRpj9EsQ4eJVRhb9tOwAGh+yeff0AfGe85bYFMIvcK4yiKoXIusuCcwtxktJAcy+o
Sd8F6h7PS/iomSsVk8JpZDbU1eYB0SyjRoZaikVjryI81PKnKompZwaOvo3GXBwBpmAptg3xODPF
8ezAeugDXXnKYvObYTbq44gHhX6CwoeuflhFODzZmRj2c5wSIJzhMa306T1UVRZmHVoGOzZpeWdW
vQPFdG51qVCypRs5xWr/lIXcKCvHvTjdSH1WJhnyEGU+cPho8xtLY2vqW19DQ+AJLZYXnC73JVb8
Om+no9Yq/V2BxaIUYf5r0jr70g2N++TMltfpOoFNPV7UJonV+0IPLH9YyGW0fhOa501/sUiRtlQZ
7Gnxxmijtfw+L2Dc2pl1If0C7VfkXIYGo740sEuaGB8Lfv0utv1eCesHmAb5rClUCGNh+rpiNLSV
FPyfofVgzRwWSfPaGdTkmtn9bQ5U+2YO7X6iHX4HIW/cKowPvgKp/BGlwr434/hK5fg9nWZSRVu3
OgfTMleoXkPiq89aT/YDfrTbwEqTzhy346lPHPJpbRNekk2x1Ambg6NrWydeGv+Tqj00tDU9GDlg
enJmopPBuV0O/4tr4U9BJ5loXGfOklOLqtNE0/nv2kRA5zDkaqZ/g4VgtycmAU1kfzFaIsq1Lro2
aiePphE9taSrHvOoeWOG2fhSxKAhQqgZv92wHj7Erb9zknXtzyhbPpFQtcUvAHXacrkT/PsnUnDJ
lIR6hGc3lMMxTbJ4Z+KG9dJyQIWbCSQCyTLNbBLP6SzS3lTlMSjNc91r1JiM+ksRw8QKKm3bppnz
UKWMh+A9wvdBDBcLd0QmsuHN5rhtiNYIn90fOJcmXyjudO47PM6L3msjtMTa57ETbOPG3HTY0L2+
5S+KQl6pP/tVgbCn7fjD0CrRFLgAPFhHD0ejZEUtbDT5rdnN9/YUX/uOfNVpso9VT6E8L++1VFhn
2YOdULUW+GsdjndCPbZGkH0Ham/6aqDYe0uR11rM8XPYtZdJk/bZDugiOvTFtkmiGUehWddE0cIr
EuLE08slH6mU7TWrgYNNyvuAh+Hm1MbWrNVXBGjiUjB5s3RFPMw11YmASRRmK2fnur3fxqX+rHqy
SIBFxqN6RA5xow4bHxCS08OLmV4KOR41hdTqfvgrC4x2j73thaU8F3e0RA0bCom1rrybFqZqZ6vF
GTvwxYpjEEnZW5a1JLcMubkVqdv6uPG/uU4DxBXj/j7pui+2helsahNIykPll5mbHhUKrxsb8YlH
EruvZM28nebsLBowrQ5Li0OdGP3j0plB3HvkIxUHORX1Fu891nwid8xqGC/j3OmUh3IYKF3V0UvQ
aMf0P213oBMXA7Vo5expWii2emZTHlHsi0Qydka1e3DspoE96qDRM5OjhlPcwxL6hthX3SsW66Q0
tKy9wFzvt+2seKaSYAXr+Kfxco3UpoKCDKJDE0xfekmvAp7kru0FbSZU8ejghJvhEdXpYOFKTV0w
ibRkkHtLIc5YLp/5TvezHTwJbIfbWICQajTrLp2hY6bdqN2lAstIR71sSVRHDt1i4nJFtNMDiFqa
/tpXE/wTrg5kPoG9s2vSFTF3enrhtmepqofCMdyLGdgQF+JkFw80ip2UfkgVuJB4zei+1lxl0zov
1VJISt0ppvMYfDPdCcihG3p1qck9RgNSuoMnpcO9kDIpvgqk+F3mJjcz96QFgyp3C3fvjn0Ju7LW
0AA4/X4U1bYom2fqz+MN0cjGVhgBSLufrhOmyFyM+VERMAHG0nwyRk3cw6VGk2gcGwNwbqWXhPzy
PZMoeEZ5/VqYebZRjHyPsy3aVnFRXCaI5NroaU01PqQCcsiU5HclCCY/0GmXB3lEIwpPVW+VXA6Q
mf04nsatLWkWNxPM2RLKadHCy5RN1iG9ivL9QlOdHMTMrRMkuP8T6TWMUtVYm09hjfgYkApQ1/SR
OUmzzTUVpTWCpe3E7JwKd/ES9tN3UXb1QRjhQ4zdbdNCQdlH9XQbMTPvK5G+Y3hEnbDceaq5fpcq
8e29VBYXYP3a5+5L05k41ssZrmWuCH9Y9kNRm2eVxomfFPkhTmd9bwbPdveV3mnsmdpDq6KkAtAF
56ELW6AikEhcq93Syjt0gxpdCmliVU4Vcz+U4kcZ4e41fmSzXjBnyPyOCqswtb+GKONcBI1BtfBn
RG9r6y4XYx4ED9KqD1oeR3T2cYggEffWe1yZCC4GwSSD1eKlHPv2PLXYCEZIiplmsmod6ncS7+OD
knlWCQyyVtv3MkPMVjsCzlCFJCju9X0yYV9zJ9M4xsuVq4sJ56g1b8sBvG8w5AAJbib8hl2n0maF
kHDXDrm9W6/IjO6inGRxZ9v1qWyYUNXYCA89QJhiLsrHHnkJSVn1pZxKtDItmb0MHBaYp/ZXBnTm
Luu6nWZ3yiHQy7ug1pwHOEjug+NMwJfCoUH8oCGqMrrL1PkVn20TzIsMnzjmaEI8hZImuVmTchbl
1JxTNHNFEUnEL+WEhjWjK6qAySA+9TlIDYvuWrYDLmXTmPXBjui+HSuxn4e5fg0mwCPwb7G8SgXv
sRMfMwewcZ4M5m7q7L+GgetPtsnsCydSz31u/LIWOEMCtGIrtBHiAevNHc2t2WdWEnhxYOanNHSI
LuvCn4mLIJbQdAK1i+KNdXx8qo3uEU0uzhNuJnd1aqJN6WZCNMtWu7B6OKZiNI+tCj6swXuUh7DL
FjxTkd8B/oyPDc0UI0tPTaoH20FMxbkVsG6xE39T5m7aCQumaDfbIQV89zqBuziqqdVcFp/sRB2M
weg+lyMFlIb2Pb12LhMSTzfz0qnLMzql6CvuBlVWVwI0CN8Oh29dK3QfGl+z7dtW35ohyKjIaS8W
97Sd0w8xKNpkoCA+DbsGSIefOZIBQozqBnIn303hYhRKZR7tuk49JcZylQf405V4eFSKCI3w8mxI
lMYTdhnRFu2ADTDEPqW0v815Vg+VCWQypxrTZyHN7DpI8H5wL9fC8Rhjn3pEtGiiHkW+GXzJys7w
ph7WYDuq96jdgYnFcGZm04E7jh2/n0g6ryeWJRSL+N6heJnq9xK77ZZSubuPllttF8bAD2YicVwu
paPWTV+NbJYXnd42FQ1tNzQ6TKe4SXwwHAzxNZ1WKW9t6/xKUsbtRFe05wbkBqFuwyVlSsu8pf6p
xaWHB1ZD66M983HiQ55Ev8ZQbbFmmEcjkRzB0cr2NOFemlKDpyRoNYsR7ddQQZ7rl8NOQQ80yzC+
JkNX+tyKVLwtoPeQyFbKcUFhCyP5K1LhlEo57VXOVYxlmJKlBJSVMBjM2g8QBqAQnWqP9xDFmUFd
fPL5oCNwD3buUvNK7Vy5MXQBb9PAYqkPKrfdg6Ac45NdtHA/UvtoutmbnVb1GQ3j4yyr/EZxkBFw
7MS2yLqKeWfJKswdb5GqN1sNI8udkWLGTBTkD05Y77BrGy9wWommG/yIdsUDcFLoMOSO7+TC7lgf
ulz9WcQxv65IFmB1OJ1l64dJn53jjnzUif+AABmjdEtfXxkFcmzJNzmMIF/Jj8QN01pmcflYQNaR
Pd+Q8ESowzyqPwJh7JxBXgLxHjEb9LHNN/h3DLHwCceDnANIjo4eHvqgvU9rYEvl0LY+XsJyo5do
a7PJIqU9S38FAQonpe8HfjUBJBVKcaRZhrdTb+l4dOXbelZmcBwf+kFeEtW8d8uqfJAV0s1mNMud
bo7fJSskL27rYkfImg5ohJl3KaZyV9rVF53VHYAGAvKYXRNbGSGH73NLfOOT8fHaEtcQc3q/s5Js
H/cTSK50kiAkcUUtt/7WaWA5dos3Vk/A+A8Wy9DSl+MQMG4ZxbnIjdm3EefvCTtfzvT54CrZd0qb
zR0oqc62uIM5x0lNqq1B6e7Y9NaNbOAYAkV6DhX3x4jk4yTq6Bfcq+8scQV+9co+aDrrht5xkNlh
Qh/rOPVRTFs7VxrJ+zCjbJtMZEG6ajPIcSnzurWvW2CZVtDhPwAIiSoHO1VI2jpqhkvf6d+1iVlO
KND5TLq+pSmL7TgHTJMDIENCAt++lwJApMrcynRk5BcW+rUCVSup2M5jIOyQkQfAddOgbzffQXgP
d0Ou3TAOnhQNyWka0KBBXXdMzaJ4ReOIQCBXgb/XtgGpGWBjujUei9ZyDlNGKHcBAQPIBi1EhWgT
UaOayioclEw/GCuM0w9bG9W7tA+lL9zKQnTBvV3v5iMNEYYMK3yrMqd+Slr9qXUmKCpVegmnwb4Y
7KwtC3ydJIIw4cBAqrHDGJWpEH9xVKJTVSaanxWGhEp7FLM27IoOM73ekM5syuyxq+JX0sMsT++h
86Fo4ypwLQhNGjcAN6u+B0ljXMwOOmMj7LMGv/6uPfR57iBKTRHIS9cg0khpLpgvr0UXJGc+2Ldg
nO1HM0BW1s2LXVw31Ss+I4CuFXPrUDy0ReJuIkRGW7Pi8jaQrr8yy31Kp01v6/VxzNs75gDJxTEH
uN3N/aShVEAzMD2oFHI0pKAnvAmGJ3OII5ybrP/Tq5nVuDRMN/EzdzyblTCvxFk3H7M5/CcAe+Lw
mga2ujMtVg7AgdGgMHffZiq5svbUuBcVKvAQO9p5fZijbQ3o7z6QoNXrWAcI1xaeYxfqwcpZ1Mb6
8DPRuZKA2kcUULAYmFK5DXlXnFGz9ftmKbtF5VL4mt2UuQLFG7fGc8iE5wiksj/XhXC8wEFip0Am
P0djHJ3XrQoXT9BH6ckVrbVQyRU6aEV1YYbmHAxNu48iNb5Rn8zvzS5jhcaNgBJ+MW10XgMH2X1D
2588cK0kDyP0Ct/oWDyWerKzAX3cV1BvkHy3mr7ptZG5qCLTM1P95JyDlPJqJ248TZ2DU03ekjfo
beMwRY9/zFaMOlfJsxsFUO2gTZ221VslROeFihv4msiRiXUttHbk0qxILdcXXeycMHNE296uRo8O
rYI5Iv/CTLeDHTMB/MsAkXFKYpeg50Sgw3SvZXO9QGYjGDBVdk6oPYQGjDKlKCZ41Ynh0XAZYb5p
Z0fq2T3OG/dJGY27fnQRquZWuI9w3DyHADhOQMtBd0WqfOYuPV+mIvxJFlZkP6mVbT/JCgs1SXwA
lCaz9mq71fcM4/FjMSVepBv9WS2QEOs198Yp9he40TucMMlghlK/tPoCx1SmP3QOtgJW7LCR3PhA
vAOMx7FQjkniHNcvHRvJrgiBK021fjWcWruu5wqWrSOrYZj7evmABhjH51KELHUrOc+UMny0Iz8D
q482zJPTA0q+eyxHE9rKB1ZfyFKT5qTFY72JBmdivmwTNAqd0M4a9Sqrl9mu50tNNeBaK9YtIO3C
q0zUxYWi7rTKFZfq2ra/4lkWlwi5oUcuY0txT2fgrbN4XzP18s0oslHgBjWpHMeOaN5rb6gYmLLk
YtNv9xInCbyxG9E8O9BKypCvpEXjiEaLI9U4zTM8eCyiY9Iemnq+g8oEQT4Nhitu48ATehXdKQ38
3hTA3tVQ49JXiXTwiR/JxCaCmDb3wS3DtntJhKgPKTd0Rlv6oHLWfuWZW56bAf+SjFgmpUjb9kFn
4K5zs3M6klWKjlNuBvw15/VBFDoS+mF4MnvdPvfYnZhSjt1hnYA4Sn2awzrzEX8BttJa3nzGRqib
odfkauov4QJ7ZilGFms+Ks1fpZvfRrs6D7lCcGVUfAsNjNIRtfGtzgi1QzzZAas/NBQ9NqI3nCNS
3+xARpLN2d1HO5ybFV7bO9i+DTke1UtdkiulDe5Lnl11gGo0bePwLkOGfEWhuQOqZR8YMhAGT9xB
K9TaD3Obxsx3ncfOhnrvEkpzcdHjm05knKu6vK+lWZzHqvlqlBrXtztcV6f+CvM2xXwSZvEcZMlu
XUgWDTGblNW/tg4FnaZhcatkBdCpFhciLsZ9s2RIkwT7LWrmXwVg5p3bfFEw5s0kfB0NI7oGoVrt
JkCcmywl6TuOrXk/FwoCkhS921ycVg75mtthkAFdKqpxKZT+sc2RSZth/lVGysDM0/1mLku8LPXS
ZSo95jQMgyijoxBvayvwA0b5U35u0ADDdmCtLiqdelPASZuFSBcF5eyOVs2OGw2YPm7jBIa1MOoj
JL+2qZNJ6VQ6zjCImUOqbDtmyi8xzCQIVdi2CkN9Dk3oZE2ZQ0ooC5UQSHYAU7cJ+uvsepYovyh9
m++J4mEplPbxDhYg82bjFWZHez9lKep9jcNhO6zuQ/0yp7QXpikS2zJtjOuUE7jdDWKvuLlgUUEh
s05MaiZaU8J3gPDLWHmPrX5ISLtiPxpHZoLjQ5NzoSt1CWjRav3Mmv4adKu6NtyZms4pdhqVTgCR
QJGkOpinjEwi4WTxgVoSVsaBG2HdobzIDWeD4LP2FTMHs+n0uJNQ++OSMJ6tgeUM9qjcjxUpvbCz
Ky90dICmcs8yYSB1AE4QtjnUQPiscImDqnP7UxPk7IWQKiYznei0NTQ1PA698dVJ1PmuFtYtz5Ka
el74akqTaFDdBQ6vUN1rYdQRDxX8TCA7sh5mzFKz+kDAM2Rssxo3QU6ZCz1vqnhJbDPuWosXgcrw
X3auVRclDZWnjuaOVcAQXIspXVB9pe1xK8ek38592h+AAm0IiAD/iiL4lL0CkUbYxV7aGDVTK2EV
P406Ok0TnqgOg5CfK4p9Mqs28zVJNB5csaUKCokrDCD+FNrDVLkSO4nD9D8SYM+aeWNblG0sQX2H
+ntHCIhs/K7ES6ZY78kAla4puO8Ansux/1S7sDRPzLzELg3ifotjbwDlTyko1kS+Bf0HZeibbPvh
3W3N54I7x5zTiIqDq0E0A1E8od85wPGMpHJZZmrlm6MPcJtx821zkrz8vg+ZTOnPbam5x1C00Xns
gGEEw2zRkJdfR8pZEVXQtXJvcF7boqrujDa6NRYLbXfOHoqWZa5b4BuSUeC+9q5zVycza4cAbVxf
D8oZX+XsrRWJzuAebsfMtpx4JokpHcgpoP8Vhl/iqEFko6ImcaDYXpwZ7SS4++iAxyU4uT0TP25f
1Lgs+QS5xNkYlUGGQBCWGwujxlMziWKxrBZbUyvLs/1flJ3XbuTIFmW/iADJiKB5zWR6K1NOL0RZ
eu/59bOYDcx0qy6qMGhAUFV3K1NMMuLEOXuvvXyBu3aBctjCnqZoCc3xyS4aRJwpID+TW6c1HOD8
jt+CaTeamPftVKeYtJClJwBN17WQJ/NHzTWzs7t8yS3to1UU9gqrQ7A2iL+5FjilupClum0R4hsJ
8lrxy4G7tkdg+0ZejUM3Q3J6qux5M6CqRccf2CfapHcUC/lxTMrq3IBY0acyOM6x9aZrAX4qTEt0
D0b/qRmiT+z/34qqdV8SVi7mJVi0JRXlHh9tQ97VmL4CYFhrbYwvOc6X9pFr7krmpqtS8EZruxef
wrn9njQcvqmKjKMZW4EnwcTvxqQbNu6YrzKnc1ZZazTs4xYO1XqqvHgsstdZz1BxOdkB9wb+urFj
/usvdsqyUB8ogfY9iNLN0Pf+Bjuqf4m7mv6MGR35ybjRXGd+xeW2ymKXsQH43T3gGOfextlbXaIp
dXTztZI/GkcHgxTY+n2Oq7M7ROm2MqMMhSgePDnQBRNz+8FS+ZIyXtLsMAZxMszig+5wO7tiZqLZ
+Q6c7/lzWlnNRqjPgsgTttShZFybqY0xjHDqJwoUt892GcPAo46ZHS/nFqiBh5CDcSRT2vPsynuA
jpaJrD5+gub1y09mjoN03c4O+nWdpfRzXprPQUzvJsnLcDMPbCx8RNouKqPm3kMepH1w5ukwLnEE
083322RLalN1mCMHtegSipOHzvMYuNba7TFpQb7D2T/CDIvj8LPWTsDJgTp5GJxAVDVCO/apXdOM
Y5V0WypMK4+c7ehX5ZcSRNXJ9efBe/xb9kzmomRXxzI/W1qReAXDx3U5c55Agjk4Yrp1GYe0uCt2
lZruJPv0B4B85qUHRBVb03DnOYx2POqkigF3JN+1++CHXyttgv9i+BJWE00TzkSQDOmwXqSa6FO7
1PJdHgKt9ZsY89WPKQxiZm0FTXBfDqwRVXgKurBi78/G04ikrdAq54njG01YRoBzPcElz2Z5ya2W
pCk/hgMYazyNNhq4sc7OE8QXRjZAG6I5piCp6uY2ZJk468YvEz/dY6ydxFT4btK9+m1UvzjDJ1Bm
d4sgglXDMuJNkfO9T1u639HsYPUW7ctoVe6JZs5dm+YfQ5e3z4HY0MB3PSUr2HozatnewLvLQuXV
lfiK2/rVCrDlK91Ntt4og4y4GK3CKzUFa7zZN0lGFU5EfRfFwS1WOJfM/hBz+NiA0oeYyG1uWdoP
P2ikh1YoYSTMUaJSnMm15tJytuVaNltD24PlsI9jw+MT6saJ803EZYPEWYAIdggh3xHtVPv9k53E
LRIAXK1Tn/0wdCNg9rBeRimWMQ9bI8c0Y2T6W6tRmjN8d9ZjPPHQRz3jAy1dHCcdXu5tEaXlm1ZG
Jo8MpYtM1nGJ084aqrOekf8ahpZ7eXwXBBq+wME9tNbY6Qi7RL9H3/F5CBwYmXQJlPAZiVVhwGif
L4/vHl9Q6OvH3tT2+VgH1yDPIPi04Y9K4LNcNSk6/tIfDk3RTwhUlr9DphpeUbeRSCPZJ5i2gmjC
OwPcc7EfCiqw6+MLuKBg26HH+efv/Jkg8bplQmLLMb7qgRNfKf3nQxBkd3IG4uv/+/vHd4ZOntDc
1xZkxi2hWrRT0HeRZ24VZ8gknNCK6icbOUtsZU9LDYm/Xcs1L+5HfcvPt9dB38GcoyHsVUQt02NJ
9CMk7jdzIsKJKLQKH2q677UkpvzCQGHOVb0xlvhFPZqwZTgFmFwwRS8JrckzekXP0N1ny4LGMeEg
35usCH5Lv49e/D3jyq41FsHGSa9RTodM+NbbwMlrVRbRB/JJf+VD9FHASOLkf6Sf3DKUmDg8V7Ry
WvAEGMNov9fyZIBVAPrTQuFtj3aRMZ4efkASsKz+q8HwrwtqY4+L3TQAW6f2p9RQjNXCZlsH1hkL
lEnIFP56YXU1mJHguWGOmigbFbxbxeuZztnK4BRnu8CUACxOGr6sUIVr9OxfSRBrVuFbZ3yzmRdx
kpLYZUZ7k1c6U5s+INMuTq7CzJ217C19lXcp4bKxytCZmMZq7PdSFuNN1iA5pfVlNtLjZMNsmI0M
SYVjP6VWyoi3rK9q7rccW4FcrWqd3pr0M8bRrnbw/TKkWKUTHaruyacljksTw1qYdldtPwLN+yRU
aaNboT6IKRpB8dLHa9OzHfID0TB8yQF66lPesOxWGzaNNa1jRTgQP1NPl1Nhs0+0CQN08S3tFflp
ShD6Nuetp/kWIVIb3ofyhJGMK3si9udbMroZBrVwKaTx7rqGZayRO9O22TK1oh7O7NQzO0wGzPM4
5Igf8+ATSyFxRfbqxS0h28/RDzgIyKB5Lmo9XJM6FK2w0n2fCWyFVJmku9AZntOSRMzMf2J2XOEb
MokKSMZqa+ECNQWpiF3gbhrpTGvkNxOofvXqMCZy7ZYWD6zvtR2qn25CiqvN1BQ4C306fD/0jiOP
ZD/IGGLyhJ/vLHj/62loio3etUf+65ehh4qrddXJjCd31eSQOIZUvoQQ3FeG1eibMu5pgaKZHlX9
ySyS3aiGaM3e8VPZ+p6yfWsmOkmRbXJghacZH25RWfIJ5AZZe3MFf0tV22xWW2wN7GuaDUJlYKIQ
ALDtsfsHfVBuOGf+MEYgFTXdR+nnniBMdKOrFuFV9NOW5O00BHoxrCRBdYy9zsWa1vo6+QB2vTNV
fgM8vRbWaDGlzxycb/obQ8kvXNeovIlR4waHKrcuCJfb6C0D+k7bMLVmjyloo5SNRPAAhrTQ+Hx8
JBGbzs8ZDSTNIWybPWfOnCmbYgiDo5WTi0kI4UCoF6zRYYrvDamt7H/KWJeV63p00NhwzCUSWDT1
i2VSNjf9No8l2UZRwdxQYnxuiLWcM4RJZKjWQ1AzoLfiVTmyVQR2dSY5jFQGQgEB3OPdhe5Q4e9E
U7eJkDfhrirXpHM/FU4s1z4BGetZA42JwHo1dZpkIcyZleX0t1xDXBmHQkk2ZiClgO5Wg6tj/k2A
C1eU9kmdMhAG86uVP2CpiXVW0rSfLby3mf+hwHWdZvRSajI+PQbuLx2GtRVJRIX8jrqb6cr0FWXT
14QVbWWrCscjghrSKqwtvty3aqLlQwdjVY3iI87McGW/Zp0BURJWIdFYe9tuL0XGqNa3aMSRugsH
Fjf/Um/KQbWHyOqBdFPE686Q7PryDZd3tB5aQqzQ7b9MoBtWIkdJWZCDqSI+VEu3trJJDhzsPsVx
8s0IyehQLMZ5PeEDGcKd7riv03iqhP/FZCXyiIsZt84on3Xa9aFDc1k6nHyj5DPgzpB4MPN7WQQf
lwDM2IVmGycjhXox4z3IftqY/HewnwjCw5BUf8msLvBI02LUMJ+LmhwgmkM0I+rR67JWbXutvxtY
2zjG+4sJXf+W+THeIsncvIwLghCtH6gD3oKiHw7QCX71s/uTCAljU6Xadqgd/S+01kXp+l99qrRt
wT8PoqwA2vpfcVpVZGBe0tI/grr3yBT8VFolhMkc6VU4BGJn4uijLWFK1n5/k6QwjxPtknDQ9yCw
RxtJ/gZiSSvcBVRHf9bOGf9FkinT4c0pjA6mhcjXlu57JJmPwztklnAE/ysO9dL+styo3dqh3NCi
p5+fuhdXdNHS0SI+wwnt7RzB9GEwqxnUZcPsc0TJjHOLT2ZnTs9/eYMLAvlfQMvHG7Rs3p6L0tDU
9XfSvp4UxK5xA/+IQzkJ4JVSTeQwBGewShVvnKygYSTDjYnjIwUW1z2o5eL657fxm8aYy2TrOuRt
xMakvr/7DA0ozVqA9PCImoYhxZyQ22l5RabeCouiM10+zJJ4Ub9I07/IG5cf/d8LgGPe4ZNxhI55
R71TW1aBa5eogwmxWEbSDePCOIqcjRrw085L7m1gDQMKGWLp/vw7m8tn/+6VDcX6yZ2rW1I5Cyz5
XwxKwyniIk8zxQgqqm7Ivo7toMHzaox9G0S7CdNBbTTjaz47v4ghrj1H3slJoNrLIDMvVORsTBNv
gux4rnOighA6nNK47i9KFV8ziyIercPf5Knvgb3cMVwpR3dsU0humffy1Cmj5eNSGR9FV9Nf0ebj
sCgICoYOXiJkfxcGHnhcfQj0JCEoax+GF5G7jND9qp/wkXB2NoszwZknW8PxX3cNNg2zfirbsj11
ZER0Nfo9W2g75saIyOcf2eAAlWpgXIEW4OiB4OJMNgBaOdta04qOUU/EsF2S7ELhbbz++ZP6/e50
lMWBzNFt22TI+O6DKnJZ6Vxp69jRN141PMArXVSbqu8+N4JKMKppAMOS+FRbYGL+/Nq/r268tm0o
lzOJMpEE//cmSX1zQP3eWEeDWKt8HpstIk1An7bv2Uvb9M+v9vty5SjbNRylLEiuv+FtrRbDF2pJ
6xiZ2s+hKD+g8f6Hw5sYGTFk/s8/v565LC/vngECWYUObpbbip7Af3+9pMoqOh+FOia+b28iLSYN
uN4ZjYRF1C3NjmVEEBW0/QPtuSzrHJmXYLctHJqAy3i0qm15EEH5/BCNZqUbr3PBqWqA6loouU1Y
sOY2ULegqY7U0O5flg/z9wXUsRTLFxdMCr579wGRM+dPQ2pJiAiavaZnke/ipr4bnRMcR9sd94ah
fRYMwiyXt4ugCtxANtJjW+SIg4NCpCQhye+iVSpxT86FdSHR/KMZlcHrnH/wVTXv/nzR/8ft7JqQ
Nw0uO/v9+2vumsRwzKUyj7QaaPArph3KgUiJAvBgQED08t6bUHc5AUydP7+08T/WPO5kIJ00oG1p
vd8PbZq3vHZmHh9psFU+TyvDQbnTEyQCvcwlkqSfLkbrlDAYW2Zdi6a2HvVxhcav/8vd/h6Fvyxl
GGSkY0hdwXN+Dwzt9YhURtcyjjADWa8W9dC8aH7u3H/hbi4/cCrngaM+1Gxwk3++Fg/G8H/vfReX
jkJQZzOw+X1ZWUJIdSBdx1LXv9ATLFGOiOmzcnaZSJ/niBG0UBktUH8Z4egxac7pEqYQWm92RAhK
qhnfasPez12hbr040rkngqUu4R8t+SkEWm0jBpe3URr3OaTEKH0JcKMzTkTF9NgziSkwe33XqtyC
ocHIrURTew2iYCPos6wwjKhtRpQemluLaPoidb1YZs+9aPcdsMITQ4kF0a0m6IE+K9heQg0m8g9o
uhWSyJc2lOlubbCXGflbDOmNROxmS9iEPAyGvw/AGXGjeJEdjOcgNq3dsLC7g1IjOKuf3sZB7DUS
kgctS57rJcGVovbc9MPMXMxl2Nlwooo7fSaNoXfOuZ2+tEFy75rQ4HSWG3+5Xf7Hhg3GliOry7bH
AeKxmP1rw84jTo+T5qtjMEjnNCdqh9LgWxw2zlPf6icnQIaRTGgGYoODTKPaFRn2r93oq4M+1wyX
acEGFbpis0t3BAjTJ0DLyLCkBKpQqQ+khRCBAuTnL29c/f7EuzpsXNIMXNcRznvadZD2yFaoAY8P
mahCYzJr068uCNS3LKvfHG06pqmyL8k8+1ifUmbSeXdvXQnkpmQ7RUJDBimDPJQPZ59cbbrPAvVg
PRL9rolDEsC0tuKPAdOqTc+UbwdHHstRyayhYaxluJ8FyDXiILVMEvrGJN9Cpn40xvL+qKxazv3n
7I5YgYXRHc1NCn0QOYs7kAAunkaNWUhaf69Bc5+8MY2YFLJk7is6ePUwkYb35ogSU0oWCQ8dFr8f
1b3gCt8yH6pejRtsX7TovIBxffnzY/w/7DrkWCjccSyoPMQPLPq/7gq9asK5d9jCUmfv0uy5gumq
NsjZ8Be5S7hDCxLbWFSjSSGxg1e2sR5DRBGJWwa7OvnL6m78tqUCaV7WVyxErG3y/fupoobBZT2B
GAvUcLAbJBW2vRkLvb4CUkP2/5S0OYBCvPAmCV7bcEapntsM3gi+bs5dZIR/qXR/X/V5S7iaBNB8
l93yfQEFdwxNNs3DoxlGApkpMZH0K3wooYRVGLRnTOR1tqVPF/r908FKiS/Qe/MEck6s//Jx/Vbv
L+8FrbGhi6V4VcsO9a+PK8OdQzayPh1VYCwxRwr7elvtIsaAq6HjQ/NNE+krc0+vtTR4yR3vTRvK
W5BAf5qqDBhp6PP/dNKrOO1ymASkPI/z21/e6O+7k0VBsRxKMDdxQHh/NCOUOBqt0h6OWk3oJ95J
/ZAF+hl1LBGgjB0BxeJdydH833zf3QMbrQoebTcCPKNFz2LGhDLY6kMY1PWBhMgOMKGTndNpuITb
EaHvc1mN2cLlv5KpXL6wQmQnJpYYjgaQah3LcJE0pTfJpN7MhfvFz9uf+oz8s5iEv9X0NkNnVeYu
9nkE4SqWNBcXYXVY+cDLHIWy0Gp2AqW+bGx1UBW843rK7E1rVs2qxCx0UiGtbZRpW3KF7V3XEGvb
G3a+p1kgkAdh9p6LPPK6eJ5uPNM5XcnhSG/UR96oOeuC/MLTKBgLP76U7dRu+6mQu8cBpGCgh/pV
tOcZtyTukNy6zWQ/ev0m62zzgzFRzsdJ8IEEji9pwxE3iNKNJlvjgIPzV62jB+kFRnJ6L5cgJK7X
6jr39lhEY5qGJ93pX6aq+6IXM94IbTOgtDpHhvbcmC1GnBEthS2DS1B+YuAf4zlw3aNFgNfjJB35
9a8xR8Eeuz1Xg51gnc+BcTXSiD0u8/eNVONfao7fb35lcNLHb+wqof922I3AU5aouZpjlEBQSkj1
W2roctg4eIC3hM0zF5n+/59+ZfDYS1sypLDF+3qzDXSz7cewPjoJWSxaIS9p17unWMtTgiWtyJsd
sWtb8lsWVVaGmecfvYLqLOf854fKfHfAIeiBUstkJ8QMpvTfnqkc64dR1UoymtZeK2hOZx4itmBF
wxbZ7w77hjxYoX/RZDd5i19jJgHhoArb/Rgn2jasB0ZlznCJovwbhQiNY1ODIqqvRy2jdnIZ5c/h
k2D85xUos9dzQQpY0myKcTT/ttI779tLEEpNS1iW4HcxSdBRS8zFvxYzmTKplIi2jyHMPc/RQuM4
Z0o/ZoS7ZavHn7EsGsfHd0kOIaycosNg+/MxhjlB63v51vGRPK1SJ0u3k9AA3Sbz8fEloopH4j5S
eNbKe/yV0gqah7QuVkHVzkcTgEtVtS0JW0jRO70SUHQxUNy6iQySmWFKbIljpGKycMJy/L/f6ihT
tIDGM85xcQRMD2bYan5l7qRB+51H9vemW9dZ4ytyJotwRfIysqVUZHupkn2slcy1Y+kfU+TaPtyR
OYNAu2qXbyfMQgwkjvny5fGdS+o9qaTQUxjbZDHFqtCfctVilqnjFxKhcUv7VbDnLJruR0tCbdaR
2YzhS9WxabGKoZirXrM2Q2issQuE5ryzww9hFqidXWFnY5aAXlyzopVZh68PZ+Y/9iv0gljuAmDb
I36gbmIsU6ayupMSbxBR44uMeEoJeLatyQ4Q2LRIDSkCMtpgIgM0OpgMN55jozde87DzGrQs0PkT
RgUpA1ZjkvXJxRO0S1ml11PmOGc7Ex69Z39bSlKOlnV0Gsq7jGGZlAGhialsw32LUezxLpmBX6CK
NwfS/SJ4j7l6aQn+9NyEu4HjC5N5JEKelWrtWRNFd44RP3G4KJHcm+T/1C29JriCd9+v9Nc40N1d
gHa4lq7/gucfqjXPkK5Vgn2pKTUvBJ+D2k9eAuKCb1WMYLYgYnpNiI11eNh12LY0QPqMrrS6R0zR
5tjbJ+zyuLX23IMB2W0h4lWh5bsQutAqAA60Igag2DbNd7yze2K1jddBEr6eVIGGB5SW/FSo7IzK
ZVE7qbNKUJ4RjBjuWkSuO5xbxipqOT+5FTFtiW+9IhgzNzHqml2R4YdMOghbTqQx/wk+0iO6YbWi
DWXIvZOGxsHM5D7gsI9GfTY3ZIAfp2hYM/pI8sr4nGfqo8yzz04TICztQnyluOIPZldvtd5WexEY
WPlIxLV0LP5liKuv7s1PCGepnfNUboZaRvsm3Ay8aNzV4523uWot7PH/dCj1BNmhUxPiikodI9nz
w5g6LbLcsXJfTfRdDGHoZSpKv3M+drfCIG8q1wgVcAbkVX0afUIJW+16h9vo4S72UdjeJdHmay2y
ou91+FUPZmvnNkYKnAh936SnhNmTOo6tleM6LgPu19l8mlHGvA5oxFdJlIaIk/hjWnUXjDwGq61u
oRuhu2B3ZEbPoRjvUU3VL3rC0LIIzn5T6WdXafle9PieifpCs4fhbyO1KcSF7Ytn9AK8/FwTZUqQ
gU4WaawlmL0sJ13F7Lzw7Bl5Fgc5WeULZIZgDeWyY3giUzIDmLDm6aI/wnrrQbNOdSynCAjSvQwK
F9FQsGy9EyyyVkcCWYdnmiXhQcasQo3OA5GLTtvWImm8FhiC1zPAulgmUcwOQFSXMOULt0LPGxAo
9HAWnIYdpJsyQSqKtq8861G0KFMwnKQIK89u/sRJpT3T6k03NCDddWXHYusU0l6nWhEcnB6Ga2IF
1St17bpwcvlExYRlxW0uedsZV1doMZ6IZ4w72QozFGtM0xA43bcuDRUJip3fPyR5iPwy3Rnvscqn
OwqqkDuAyO3BrrZKhs5dCxrjVvIwVRxn1wB24mOED35p4A7HvtLOMFATP2BI1umfi3KkJ5cPr4np
+uyU0+S1ZXBDQOy8JMl3NgYmrI1wSFPm1MNJsgpMbJuIeeWuxWTR+z1CqLs7GvCnbWVs9Woikh2k
2HFMg1M2HslXsrGWtF+JB6p3USagnJcJ8efIkk5F4Tw3+ki4svs17IKDi0/mmLiI4CbE79uIsTZQ
WkDnqu6XGO8PXSOAlJvBKUJNvu9B4DBljE8azGFCxqAVh3mJrtGWlJUlS8qzlsBPAzFuG4V7K1rd
3o61Xu/8JH6SOa2+tuTBL8ocYrWOJ61DYX6Islw/BFP2gS2fhQqNKldbp9HnNh2GJPRta2piFwvS
2Hspw+BdAA1zJALtMU2NS1RE0mlOJR7caEUWrlaVPM26urqx+JUEljfBvlqhC8AlrUa1iVBN5QHz
boSzxWnKKJcrH/CvfPOryQRTr8xt6yjq5jS5obrnY4hL3WsgPTABHnB+absgxSiAW2y+MpKk0UYc
lWfgJt6G2JY3uGKynT9XeCVcYmlr/WJ2urhybEGrBp/mNtQCJz+yVrRJptg49Ox3Y1t7hW06ZwR0
3aZQRbhFuqXvuK77vk2nbVEl44H4BTzny49mKBytjYXWgnSHFDp7fHmE5dksoQ5r0EtlBjFpfN2I
eOIulVAvFUtlZjf5fZ6KfDf07bCeF4Jh3SdYfPzOWVe+bmy4kqBsbYWXcgLBinsM+u6AKm8mtFF3
P1rJVUad/cWCt9GQA4pfq4CxNg79Cyq19UP7WyQRY5ZQfYXZjaowTsODq7WbytfkJcvltKn7+s6R
8ocZVXuH/NCDoXuSUoqD0fgDOQfuw6x5sm0SUPTCUHvZkUCbBFeTHvfNbKYvkyx9Lw3Ss9no7t6s
M309C6S2cN+J2AgGY0eJtumi2do3mCfIhtAjenGcOkJJzPZEm6Ft4DNmunXIkoqMvkq+PMYyXSuS
g6XVFu87fyMxZoX70zq3OdnUi9h6DAQwm+RcxLI+mEnHONkPMFr3rUSYN4zwceedkZXDieCyXRSE
xln11ml20h9VG7tXH1mQoMGza+f6Xo0i4dcAs1r4c3eMDKIO5lM+ueUVfRmSYllqBybPQF70mihE
LkcEpIFWEASBKX4uXCe8KOwTxmQ456q2PFI2FJGIw9eHs7yN0BhVWbip5+ZcOZCklQtBxm3b9WMY
0pZCW3V94lWVYXgj0tbNGNEjKmhEb5jno2nVh0MSlyFpQ8ZTSXck7r7ralshRpC17x4iNCUgzolz
VDqGe5ljvbdKrO/DYmHEIYpPuBYM6sJvSIvHfdmKO4rW3JviGvi31flHDnno5LFGr43KqUlk7spd
ZKqvkS8EWSzNYlSKD6aefvbHQW6ZhxK/k+G5t/H6RHrenmrbenHTcp3IWDv6GTGgVsEJNCmHl1w0
+qmTgccQlQCQSeY0i5u9ge3XpDR/prf3mk2mfkpn9CqDnxwI2FWMt/t+Q/hbeEVOsh1m7M0ASuyz
0bUYT4Y+OtJ/NDaYMlLShYKMA7O6W1r0kWW8Pg40j24zm7FA3noQTsgC0ibXblbujdaJFSGgjJgI
IrBk7Fc1/Rvdv/LJenoAToLEHu+POhTR9DZ1RXim3hcs40i6taqtNxpPPhl8M2ngNoEvdcfNSdaP
lMRdIPJovEA4/ZPmDgd9DPRL22mQswMFZUhZyS6HoR7r5EBoWYppZkZ4B7MAoUoTfbP7ZD6MQ4dj
1c2eayNhQ8u0F538u10sGpflnpzOWQ2YwSP/4I5V+ZzPgBIMzVp2zmDvl7zW2CefetG8VNn40TIG
/5luEXqoMjFvPSZr2kMAZqa4QcyXONm+STi14G3CmtfPp6jR55vZAR6os0F7m0R6w4lE8JD9yw8J
i0Bb9ZXzsObVZnuOaqajFZTzsk2MQ53k1DeSeyNdTFU4wJoS51Fvkasg8Ifurcr5Bh3AxDl2qlqm
ZLM/ZYSDkQEjlSswbkB3+kcE3AAnQDzKOBVz0YqY0+EIx+dDpcxN6Jb5E2rs4hCFzsgooHtyRGZ/
HXjA3BlbUJc2IPwQRz6XBMrWrCaHKHCwH48dMQxYMx9a+XLMwmMsP1uVRj2YN0iSy6Y0vBbJ2rEp
q+gQZtM9qOZiK+Xsf7ZC1DajtRqKuL8HveSZixtxtWd25Rrp9xSF5t0X8uYqEgONQaTnCS+1G6Xu
K5ERJ2I9gktXSfoXU/2kmrJ56nsUkX0JXX85Pzzu2wFN+HqoYbg0Hcrfzhbj8zjUxjXuhPuR3cfd
qAk9PEaf7VQCJOjRx3q13dWeO0yHWeOcxwn7o3QHedIyHYOlbuY7PplPY50rZnRLImqsr0sXdWhe
Z8HTgpQpCRFeTckoATSJ8SVrgRYMSb+30iU0KbeclxRk/6wAoBjuywB+5R+uCI91vW7miG19GRd0
S9gTdxvmxcJnjJgDbmnkkv6a1CsaZ2iu8vGQ6S37ZC1B1PQkguM13hQd9UBakSPhpMm8c5fsYSMt
5JmtZlpCrhAglfkvWhnuhqkKWcF11q01c5wOuoErwh+V2MaI9C6iEFvEPMkpY9h0aO32bI4gLUeG
LI6qYetPiH/jCQlzkpS71kWqMeqttqunqd0Vvv6SMwM4TTSkH+2tuQm/w+/Gg4PzdZV15EZhsWZp
Nq1XRvCvQz5daw1Xl6SCm/ImxvFIZLbWhORH1ng9jZ1GMti6XVhGTaxIXMaDUzVps/EXVxNW/eZW
Vn2zywMXn5XhnFhI+h3+amdr0vzyoq75aradAEnWz0wTUO6s+mBZw/JJ+6AjXw4UJwNr0j1AyFeG
ZeOXVGFBITYuTS1K23Fj+QPy9qDMOW/lzXVo2+RIpPUxa9Pi5FTJt6CtSCAORhwdkilYIZiHPRBJ
LfrZDbKtEIqsu45oQV1h4mxz1dRPIqaQ9OP62xS6E6U2uiwn6gkPzfB+msxdrGgkWo0Bw6kPWnHM
IkXDrFAdCUxOdFbZqfTn4EKW4LDFBOCS8BJpSMDBnFgMWVXINczJ5V7Tt8BuNg6Hzq6tfeSP1wDB
5X40zV92TWRYpjtnchioNCWelGqKh32ILJMoEPEmURxvLE4UHJrAnPdcv71dfxwclgZTsK13w/D8
AEFRG+k8+EvYivMPZgKpuXH1p2jVV2F90VT3WqFaXDdtTYiqY5FkV0Xdpg+M9EIL2R+K8Tyo8ehw
hjiWIMAI0Mg3KH4TqFpWfbJj82YMTvPM+ZzbczHIZtG1dyAyJ6684cs9FV06IrqVwZ3+vdfHbrWx
g0D3WhtZ5aSF1bmuCJRI6+pmlN30qduiKV/Bvq5vDUJ0MmjJV5mbq92pU9CHfPLgIba+Kt6Gmv/w
YT1UA+kwY5ffEqxCnhGgvqxwVawSp/1YdeK1x4aMzWgCdiLXduyDCYNBtGbl/5ZpIR601KwuA69J
3Ln6qBXuG7XKqpJOSsCFS5lLU2OX1jkGmjS+VA2Jessps86nfxqlaWmJQ04oXUOaBrsZe5e+dC3d
Pr1W5hI30aUvvvhpAOPCHl5NlFVqr1eF+cnxv0JR/BaMeGakPfib0EzxRxoc+0dTOBtslgaRkC0p
MWG2D3DHJDO5FbKHHRO64QXn4A/ZUcjZNAZWllEpcrZwBCGYxq1mviaClphhdNYPQKf5mzaL4FKE
Oacdx3h1U/KWAuuL6FV/M0n5q3U7PcVV9hzUHLwk0Qz72B+fhklqKLC0ZEN2iUNuR+kcotY8NV0w
bZpBqK+9EamNNqmDleTixln0zC1fWM14QI1ielqEx/hRwRWsrkbE9CJCdcyv5HqpBYTR7nM0JW2w
m3X7V2jQj8KVidG7QxYwTDyrDYrV0Ob8WgwsO24jPjfc66swmNqDmPsRZ5WWb1x92rBMRNuoHU7m
xAi0N6rrPyDIRUAG/Gn0Yl+H/y7oSoyxTEnEovPuE0nW9x0645y4JkqtlZ7FL6612CsbhIOofXdO
JTUP/RsZm5rfUjn7FoaZ+IJrbFgF/pyD3sEiNM/jT9sCzjfrsUtHcAwXr+CyoDc/yjiq97BEsJ73
8zeo22GF48e9DmY3HK3BHNajCHvvge+CKgA7aUS2H5hteRxMmrUP0SSD4uT4f9g7syVHkTVbv8q2
vqcanPlY974AoSkmxRyRN1hkZiTzDM7w9OeDrF1ZVdbddvr+WJlRQhEpERLg7v+/1rcsipdeZgJ0
MaPpYNgtVViWdU5ZdwdjZNrt5iynGIIsiZ63xFju9TILRFSRGtBnH0NvJTdM5RuvtcB7O8ybTnHV
34+9q5/0zmZImdWtaEolb31ObedrIiSjnW6Wch+N8n002n4/9nnpk5dF7dO228B1RhZ602pR6UeE
NnGnHrcRf+ghSVSV3LesthodXxjnJDZUoHZTXoxvVidOiYHr2VZvMdGq5lSfSmi93CLAi2HVAG46
XZB4Ej7U0iklzW4ahH4KuckOjtVdLap6vziZdju2AEJIpMCxPY5cOyxEnXWxk/fh13aEmuC0A2dz
A2QDsH/lqe6Yng3QX/7iWId8bSaS30PgKccGEK450D/RTwQ7kIoEMeMYLhirtLD5ws8wv4gh6JNE
u+7G5laMk3VSZgzg1NIv7rm68yG2WFSLaqpTOF1OaaZ2uzXUbies7rHORfeQt6lxKoyeUqJSXNpb
azSNezOLrlun+qY6uRPU0mgODuIEChXw+Kn4ak8NQ9WppOtRtdUlN2G5jQluvpABAYP5CUnz/JCQ
V2tls7PqN5Kb9CFvHPPKGnJtx+3jYlszuICxiXxieCfCcmbrmpmonO+oIe/0FoZHCu30Hs0qTbrG
mj3TGjuuxmy+03G5YRyuwarXjX6vONxsDdE5xxDIjF8POBpZK5u0ItYzt4EKg9V3OAA/BdAFJZ5G
ONESFUMuPuwxDopJ2PtMGxjXFEG52k2s93H+7sS4s5Q6ZIkppvxWbYuP0C2/DCZFkzl/6gohnoVc
cJuifwTrUV8JU35nzR/vME0Rkof6947RamdYorzuAJXsdVzbHmVtmAqR8dCaZrBw43ysuBkRinM2
mTTt48n4Wjdz8oLe4M3RavDwbvtpUu+MsmeHjIfrYVDjG4Mbsoam7JroRkxHlFuOpH19kpsdY23I
6Vzp0ngJw3dWRE8FFaOHCpT+Lomzu37IVToZybxf4hiDKZE6Ryb012NJOV1Jw/mxrVUun3428Xg3
gxeGownyjppUbEXdPR6vF8EU6EavrxWRkMNUzuVwnuNsoBvUvGTm0O2arG3endWKEI71dNc0lXo/
auUbfrr6Mlfdj3KARibGND9ko2K/LrNYCXWLclvNeD+ycTH2gqXXsRvclAmU0t1G02WAglQd7Dzc
6XaKKJgSmw+BhHuVtYIKzL7JrlvU06TiLRQAZ3FesMjg50Eme0LJSaHLzVUvFuXjmE6vZPFN+xiE
7nWojVf6WhqxZimZbbOYK6p2vkVHN98KbmU7ZZqo6g7zczZExoVsIiX0DA6taUZmu3lPE3po5GOM
ZfNoSdKztt25DodH1T0ZxI7e5VV8qOxKe47iMbCFWry3dFcOOZiKfVtp/bPdFCcm/jtp4Xb3ghCv
MucjhBpQkcqHVs/vI9CTl9jFBu64TiCLnZn32XWxICNzC/Nk99CnWMU7Vn9VEU8K19jFj1ySdkpL
OsXvAL5usILDA/99fl6kJz387/zHeB2gtTzAC7kyb8XFecpfre9Ug0VN4qs3koZQQnKhbbTrmUEk
u8Qn555sCu7C0AHmI3jj9np07pLxER07OYEpubTQbYxdENwGt++3OMu8D8cjZtmbgikQe/PcnJJL
cpEvzpv+A+wNs96avLKGco6PR5Td9KEh7RRAvRlkxd75OtGuOqqn/Gq+EPj61L0TUkUzMsMTZcN+
8ilcE7OEE0zp98N4oJaPexUlCA4S9Taei9k36/gpHup9BxANtxSNyqF26iMgRHkI08HAit+6fqrP
yskZy1tsd9WtM8TvY1VMXKhWQN9a/5oxEfCYziqgQTP7CFr/Os/k+FHVwACGSaluZiR3l2FUX5ao
3HejzF95kKJMInKvLJL8lUqyb7ZIEDIzbvCWG8arLi0qZinTzbS80jF8lBzE42sbWB4em3l/6ccd
jszzJQNcFT5e7Ht8lU09WjtzDRLYNhsPvgH3+XPXjlPqiDWun42Bb6/BAmHTtedtd3uUdZwaQ1Fc
a7TTznS+rpX4uqByu99CGv6WyvFrt6U7ciSDeZeukRxVYa/pHFtGh0a/bD/lzsP2kyUkIC0xWyrE
axZASLi2TYNwv/0wXLO2triH9QjGNTDp1/N1aVOEw4PzK89jSxII19SVX89tj8DarLd9xuwc17K2
vmdXMl6HS0jK7faXmEnNupKerh9pNTYccszCLqoOc5+33ZVak3BWgXdbTGJ6ttfs1vyP7dHfnksb
AE5am7c+fdLnpWzifWsLjEzdmkXGgAYRag0kY+VTnjtsnTkB7Qd0jIJbj4hxCNGo3lIyfm225yK7
zSnpVVdb+MK2oR9L7fRnasZkTeBuFCQSuspdX5oJlK12TahY32ikvf9TO/jv36b/E31Wl5961O6f
/8H+t6qeWyq4/d92//mEXb8q/mP9N3/8zl//xT/h3LdVV/3o/8ffOnxWtx/FZ/f3X/rLK/Puvx/d
7qP/+MtOUFLhne+Hz3Z++ORT67ej4O9Yf/P/9Yf/+Nxe5WmuP//z3z6+FwnNDxaYybf+r5B+VDJ/
Epes7/D7v1z/hP/8t5uETsDQJv/FP/oX2d/9TXVRt9vCwuZh/sL6m7/ZNgrsDc3/j38B/dXfLE3T
LBUIPT4cfX3z34H+uvUbvhyBlUHTVGdV0v1vgP5CbArAPwmPEb/YYpU8o+/XbTSLf5OstxqBz0MT
xWeqIGBtovtaK/vDlmeSx6Kn8ZYjbSUsa9vbNhYpNa2qpkd1zuqT1L5vl9K2cVgoMOtbLy2gyoQ7
98ttlgAdM2JKV31uHVOn+tKrYcxqtWyvNSZmsV58Wl3lRwl1bRSUXiLdcT/DW/PpsdE4LtJreEK7
aBIMhYN2RxU8ob0cYSUnAr1sgTOU7pAGREwjVB8WcFladqiX5YpQWkr2NNlOoQL3tHGKcUf/H5Vm
g3VDo5vgQpxrKWzfga63RvvctO7yqgKmpybqD26O6o1/XIZfu9qyaMGEkB28Tk+Iouoy/OxQxHYV
AipfOHO5c8Cpe/owjWciT4HKhLUMJoXw6T4CahefJFnzHtQVHPWQeoUCbkoHDZ6ANqUYDupRsoDS
UMxMUfyhJRncmzYtQeWon7p4YnI479O5FAH85SzorDUp16TLsTgDVSXA90GeFsells+1WsR+H5qQ
tskaXWVdep0dUI3/sFL7IWuEOPVZtCO/m3W0bl/yOLo49XzqIX7tVIt+KCOdbzQdfIxBHvARdg7z
1yhPgiRQbcrq8FyvmhJbOaSH8GYMUdfFIgLH3tgXWwEyCJqL2kTW3cEHw4tHV8KjGwdNcOHzyMKM
YmlKfoI2SphN4HIqhC3D8tGJ/dSMnxMpVye8nFDuoRBR0813Xa6aAfE+j+bo7mqnUf2KqNpd05Oy
CwsHcJhbTQEobvpCbRruC6DaHrSn6RQr+XmZ7tH8xce8zkmzt40nt2gZ/Hp6UNIByU4zio/mykb2
dhWZ+qdcitEbQloio8bXq5jKJZEcpqlRytUOVDU5cXIM3Hbb0c0dbEk4lSRaz0BTGNUUJRnh59NY
zUmQtdo9sC/br1IRPzkKjnSKmb5YNZBNrpJI3PfKnSr4MLMsOpmqfJ8G0PXoIxw/pwpfaha0nnkn
gBfg/MISHSk5IQyoks5lV35P8nuyfl2OQEUaORoDw4L5LCuXoxfmGX5J4VdUGXZy6k+K0HwCINoH
K0qhHYoGjQfXmdOOfOIma7Xa6v3BMb7noVZ8QQ3UNSZtpuJszJQUNEA6hoYs3XaeoqV818qBhW2S
MFVKwmXfVQ8RsrJ9ZXRHVy+pXClMqpCbUw6cD2lMacmMM/1Q2DvW53x7sUKTQZXxzo2rEPCY2Gvx
cCWTcPZASGAm5+JpQMX0c6ccKF3I9jAs0UWfLDCm1t4yhsUvJKKtvoQ1TIULDwM0qtoWk99ULKBq
FY0HpSDq/vTw84LEUqRKQmcmTCrGjdCSO0GmdWD4SaKPt8X83HfKcjDrtvAV5ygKJXrU+fWbFOqD
qjrvQC9O3UirUoNDXxXGZSo4kYvClVe1ML+qdG8SaNUHCxO6f53UkL0THrPCZ/YdJc/J2A3ekJGG
G9EIDrWB8jKWpnUVoC9V76slBah8UPID4DTODfMyk09xJ7vuTZHxa2pkIaXYag4Wgk9ObUh2Bq9R
m9XXNrXovlj5fmGlLqJlDqISNrviqh+RRgWLenKRgDYIxyjo+uJHnEsAwvX3EADFrXAW7k0S+pvJ
HNRrJ9x09bwQkqwqpPTOBnAa+noeZQq0t41vGLCu+5q+eG6PN4B9oCmn2Phz7WpZrDs9CetDZRGT
lQ3dV6PAMlO57mfSGG8QQmkvl/iNEpiR2rxSv6elwRKu1vQpWwQxBhhtbm27OQGfmCKxmef5Y6aN
jlR9OYbggo5qUeGAT+IbPdKvRjBUjETTdZVgFGvKsd87GRmZLSvGPBGXVgStHpIsoFYH0gpYxKDp
oYo13zZe2i8v9mTgwO/QCDiL832cSRgWDBEkWV/HY3Np7Kg5kin2vZHJt7R0UizS8YDJnvJTPL/a
PfFvLWnvO9OZeEATzDCXjzZpuV5agkZIBHAPsOikByrT9NokH4+ZOv4A5FgFWmbcjB1xFUlPkyGd
GlC7ixIANQFfmWT3qvHYVJX53R5frCR/6+0sexwT10TmxqiJRCnyc3X87N2CpIVUPlDwcWgJTzM0
W/eqW9CkIoD/kqzrsewmLcOzWk27qa/4jotlN4TaWbPgzdR5zWw5cnc2ZjEPP0JNmU5+K8zXCJjw
oxqXNEk67irF7Ywr5qBCRfEnV33Ru/uBGk1gMRFnajrUwRQRXe5+hY7lae4MzMQZ5WFO9Ee1KrJb
EYMeTJrs2NcTgQdaTmmRJjTGVy2IquaLQn8o0HMB1AiY7V6VdeYzjdeD2JqerXh5S4y6pv2R7LTR
pO6aDl8qdL5BpfbvKH8cHP8RGkrNHn3ohRTCqz2NPojK0MpBHqLs02Lq5jMzQZgCyRsun/TKhKNj
On0WZKZKnlwKn9hwyPsy3Yaq7UxQGFqw5AYnMHZgeXIKmv2VNhanqORrtRsWeqVFbndqw+yuBa2B
DlsV8SCBLcmMz6i9HQomG3kDtDnq1PDAWHtnIsVy6hbVBVFzZ1WQqDHo4w6iU31d220DDLQ7Nm1E
XZOA+j2Q2JdBlW/kcTOEwFhWdeoXU8bsH2rKt3iWO6s1YV7WhucI2uG1ltMQ5n7O4ukEGP/BcuRl
5DRCU3ulth2XcdIp3zBK6saoPLlqehfpdFKXrr/Fppj3S392k2QO4oQmbDcvbxlwUFoWrIyg1bNC
L7s3Rh1zX85tuJscBjPbpFqOs49MChh6g661HrfN6K6KiG6sqR8h1MHGMJEMWWlAVPNxrypQigh4
OLVT94WufeK3s52cW1P7TMjnoYECgVFp0oNpR3v6mBo4bkc9mVGxBGYB06ShVu5D19AudJ/JrTPz
5wmhyn6xM1i+Qg1v27Fcgt51IJiutSEW6yB9mSv4cLI0/Y2jnP3OxfGNZD96oVxN9d49GJGtHwaU
p1ZblX5tqzGVBzM9c3mxClNRSpvVghm+BPzMaL3rioI7GFU5owDo7WQJo2AdKSxFM2akVHzvq1qc
STymFIOfISs0iCIUsluMkoeS4gYwz2MndRi4Jl1pNxFX6hTCsDYNSArummzc71hlOzeD+cT5CS1n
VFNvtkCKG1VxVmTh+MU4aCcGb84Mvd+hluoDykMlUzNklCphXDpG02JomMAo4pM6YBcUmvXF6NGp
T223m0Dun0hR2kVQMb0U6dC+zhDUGuR6TQrwED0tgHfweVK5A+iz3johasK/7u702vgyQS2Chtle
LW6BaDUjvNTJeyQnnXzqVQQjYmB43HYbiTMPtWfBIK8ygrjuJR2YnM4mSQVcHJg9KDSlefWotka5
L+xkuR7V9f6du0jzjFoeaMRE3AWrh0Y3cdNl+T6j8/9SRN0Zx4xJaROaB9MRSulqeZP2TNhNMyZm
pNk1zb2ijrjJSjtGmE80WMIypbOaFIGTfdFYY/ih0iaA4Jj5pdy5izoJOQmrFxIArBug7Xdw+19r
xegYhBXoR4DRCTQgQuTo0EIJbMtEy5Nmq6mX2TDagOtFZF+ndFlTWNLMo+9a7GDtXRlab9FMr+/c
WIKxd+GpWO7s60O+d9BFgVUVy10HTWWyYNJ0+oFwTtYfttyz5uheF6QEHuWHq9lNmBSo1WM16WGg
xSi6CNi4QvZsEYOwTOQRtvRoeHGMpMIRD3QN3rvEPYnYfocPRB5IFsPcq0zdq0TkpyO30Qlac4Tq
cC9RSy16EnOkcH+XDOkffwjGZd+MFk6zrguW6EtM0+3c9kRWsIJh4fDWOkZ66ATDqqD7zq3xG9Ib
4z7XiqsWbCgcNqREPf6jti6ts2HWx+gcdzYZSJH8BurPudEY2P1VIpPOBik2qfyeu12zn0wqLIny
IKO2f4lNkg2S+HsHwmFPt266XpCP5Iqg/XZejKnxsuHdNQtAx/Edwsbkxm5Gv5K0F5m7QoJp6RU1
y5vkW/uYU91rpqz8EQX4E274zmffUrXh4DbLHcIbrunYaQAkCQHcdsG44lJjDDiVqLuqYFryVkSn
lsz32hmAqFH38gB7fRMWlWKAyAYUdu6MaBOeo7pLjyaQY42LlKQ7dydmzqPFfbDj4bqMKP4iA2Ic
sJ1TZWjzAVXog6Kmle9OrvFBfFwAPSJIMNF8FynCAKlxaddNwwy39PlyuJJZAwc4N2+nGXdtRGZQ
L/In+m7coE3+/loDTwwwF4aXCE/4BMygLVXmynwugMVRVi8quJ2FZvCBaABTndFVWOMj+TEMkQnK
eFWV12GGxKErGFbnqr+bxuVdrzFyqmK4loYU+0RAeCjotuRVuU6sOhqtRsnlSMg6IROTF3fzvZD6
6ANEfimoC+4tFveTIax9a8494eXyRECRtU+wQ1GljMbAssRrr0MYisNxPCm5GCksfkN4nHOdFj/S
rMGnkyY3mqStzGKbWWaGLjAV3QnV8ZObadZVa/TLLs4Y4yfd3pFg11+XYmQyVjSIxHV69NRpb+q6
+6wtxQoqiE5mbj8maIioDSt5kDmIPMmkKXduWTc3TRr7yIpeWjtKApf7wH7C67/XVKndOK3X9vQD
UGRUfk9M1pQTku4aRAp0yWtrYbzAg5lyMxWPcU+IdSdtslxtRMHUL+EKMMVa5QoRx8bXJj+7RHvG
9GCcCBnQ2+iKLJiEyRxLGDWA5aTEu1xyM6ndwTwMInswZnKrjLnZj0lXBNQgcLKFcKy1qayuVKDf
lMFXbBc9H2IfYIJmMyNfLzzAmc+iSj4XsbKedHgTA8qdfMq/MvP9wAeRUnHor6ORc7usuNrUwgUI
3tbGrRvx8sy/rdm2vJLJW2MjdVZhNiJYDiv6MOoryCgZ14js5Fz7IPzvFOcpGTMT7COc61kbLqUl
xLlRFXHmPmUX3raP4V0/b4+2TV144UD7iTaspF9737RVunNX29O2acxGO1frZtvl5k0vRYw5SMxc
nOt1E+ejwXDUxreWZaUHYcQI6XMX5n0WnrZ369ZD2Da1TuiyxEbyx0GovYrMnF5qMK1uKrlutkf/
1W43oiEole5krweormatzv6o1FI7bTvb09MqMcpk+6m2IPiZgrD0nhcmTuvBbo90mdyhJlD2uMv1
4udPFWrBnPYRset8aHiOxM8PSU9Lw9eERojhys+3+kEyF6F9dh7iSw+LzoNTb+ywi+Drb0sQbWRL
V+tme+RSn/v5CDRDvf1GzwRABKINk501GgKxW9+fqZn0Z72LBk+q6NmVARkPYNlxOOvrv5umjgUo
X5MRuuqxJcO6Kht5Jkbz982EHgpA4x9PSkYUzhLCm1jrXpQ2G8+EPkqmkTxy182v50pm6witQDtO
4Xju0Wj+3OSKbPeZkzxN1lpus7WHCOb2mepfBWpo1Lx6kMlOrG2PXxtCzuszk+waKS/9FkeNOjSK
ZPZqbkNPVMnq48zwfM7XCHSbOTondI1xpCUiuyxK3ItOOfzcVTJV27kDCl5jrRCmhYXqkivxpFnv
6GzHM7BNdBtxcj3pFR6LdbM971QZvecskSSJI9aB/YYwxJ/nQZ5dmyU8EYoD53NG7OBSvGvpDWqI
4ZxNZt4d6yQdzooNQXocRzoSUd2ff21yMfXnzJqnfTWV99vzvH8KaNJP1QVVW6SRSLiskch1qcZU
8ej8gU+t8XXZZ93MQN/W8eAXndXjM/zXplzfdFWL5dztefKir6+gNeQlJ+sLNutRDHNOOt+23yoz
BqQcMm3YVk+VyXmXGhhXlIlulc1t0h7pBqssk0qSC2GRTNU+7l9cLJk+rRDu6ZrxRU5Nj4F3pC6y
oMtrqM7aqX4i+ukmlN3Jae3YU0KIDAu+Jw+wDUhpPFK+NMN30jfuo7g9SFWae4gNj43uvs4FQEyU
Z6gwaNQ26YWIMEwDWtOTJQo/vbCs76nyCE2qCVC7oqEznZfZjK51pDz7gdk6mpPR3RczfYcpPzhc
x4WkSpeK/DZXDHNPIpoKuQaNesmi4YiFUews56yIIg0qPX+JHHSjuHvcLCdvanCx/BURka9t/ljV
qKYJL/3BlG7AHM2sVMlekgzZp5Vyv1QPkqSbHZZoyK1ruZzOgLdUxEu5jj3cpRUv6wAJpUpZ3aAD
L/2iGUkXbDGx56P01B4ryqB/X/VEeY96ObcQn6VCeTdUzotqtmyuKjpP4RTuAI3rnuVaH0r+0hXQ
cc3WUjw3Z8ElUP8OFmbZaiTEx03Ns5O2dDnz1rqxyxb9vXxxS3kj22o+NxXLM4O/DMJ1M1y6ATWg
oj83NGqrgckykulXjFRPQPqWg0OPvaVWdtCgcKB1pbeHHrB6l27Re7pt7/NzUbav8PiHM7V7ahuK
ONma9j7ojKq2JeygKidxisaXtB/bJypZniXGQ+bihnPzcV125vdThPwTYdse20jqN65G8qA2vEnT
YbrXrAhG64OGTf7VksN7aZNLptnx136xE6+GY+jNI1+GglcFXXj5lQ/8VeSEGOU2jjJ66Tb+mEiK
77KQj8kYIS+qvCgKL4DeZlSE1D1d+Ki9SwGEsoRHxw9eMXHg5KzCMKW9wUyGrBnK73dgHEN1ovkr
YcPpBMEdiAZL/TZqY8jx0SdeIxOOO3EyUbxW1+T90pAHrJFnuzQDKzu1tj2tQldtpM0OPfwzKwSM
8hNLTDwVVtJ9oVbwZUSotovMCVY6FUZaIQwlcVJdZhptVDnQWOkO3ZA5fpZtKVDqtRSqqK/Sf42v
Cu3SPiyCPzzDNs0U/H3RnX5v1bPGglRSCG121lShJdHh2ppCYvu94dLi7DKN23SGThSZ5rtRJICG
h4eqQGY66dOLqhXGPpL9l1AZchIHiNNg9gieK42pXKRMfCrs2nH5HvHFsA43d1UUG/u0hws7sGLs
sOO2ZZN45QxvVWvWJlQRPqFCWWE2a+iBnaaeZsY3XFze2srI7aHH+jyD6SvWZIq83udJgfSxQAVv
XGp6+ohSSFCitBVTi4HI0zgfkVPBTKHJzfLcvKtFDc0xhQ47UOqbLQVPYPplNhyMHjUyZw2XQETy
SBLn2r0Wqm9Wmn2hsI2IJqqwa9en2tGiK+6tQVmRpDXzx7Y9moSJpV2MK3eHy9obGHsPZg93fRbt
U0xjhaXJd0Xh/2GsE440KQTogu7sVN3aO7nyzTQKcgak+qMdkYotk/ZSJWB2QD9mKJwL4htGIiwy
SaUgzIbABnO/B60CLFxSf3a5DTOfRmxCodtDVlnfTQRTl/MZM+vzmPXiouLrDLqKMy+sie6rqi7y
AS59lCRvlsjdMhsjUdboUPWd5tiYRumXGdKCZC6Pw8KNXeRr+GjkBHrEcJqM3MHBj++dfr7GGn/L
DQuFQ8LiRmDP9MAEWiwub+P8xZSJ6Vtt8yKWNDwrgJUbl5zNTkuWlxFwC4YnQWVtMU9I0NEe6ZRo
xb5GfXEk7eDaSNyXrE5QljiGOGhAX6mHFAdCN25kFmksugrPyOvAjuevEckzBxSrxExL64mJ56sa
6wplrOmAOXg8VzHuhL6XXl5EEATaLlDd1wH3sQ8NWOOaGV/wHlFNts/qqLMYqVG727ONlUsLllk9
4CbXPczgGQs+s2apXH1UuXxt6Bx42up4sOVHUo1IzFrtoZuQ7JF7CNEVzHBBtvi1VIe7jkA5ioEG
6RzxvCDHxGWU0bfENFqFSATX57YfbJtkVTEUq7gAA/kLdc0UYAyzlG3TEAnMBOhcOKS6e+ZcRsfE
Mm5H1FhkKj0URYcCh3jxZjznsh0OFvjm87YJVaYr26M5BIXrx1oCaDXUdvUUOGgqk1rQWhkUeTWH
RnQAaeQ72oJJXSWvmJokbTqDOKMGCQ/EMLLAquVsG7gL8zC7KXIGHtet7+KJYdxNNUfzy7Gdzjjv
TxlxK8zwk+k8uWPD7bUWu7xi/sog2TFDYRJr2bknUrLNtuehGIhDQehE7Tj3DeX7YBloTybZwxj2
Fh75woUd6TKxlqhOzeSMjIRKYYEm0aWVdbIdJkJWh2s27zHxlUpVekKFcoiBurgCL5JfLdpAgHI0
UhFheRXNYAi80epdPLOV6bsWvRkMxlC/I6ad1rrZHm0b9HMsqbaH5RBV52ovY5XwrYTC0JTpGv1h
7bMeDLgIDtc21ICalRUqe6pl3yM1bc+9YqEVqpAEbbss9YjHUPpjOyOm3b4jGxPbz28LLfx4MNL2
uiGmaOcIF51xm2Y7EEMYRMMEGRmLPz9Z38qYSmrnUUniK77saLxXC6CiumEVqLrNoJiZFv7a6MQk
nDuRUMrdHm4/ma0Gzi7rhSyLC8IZI/wGZXJbxvX7JniZ1QltT5bgJShHJJzrefrzud4ikUJbUi5U
Vn4WCMD9JCQNVc7uTZSzPaIf3Z+G8mVcKRUbn6KQEVcC7IFNKuQm9dlYN5syalmMjATIsN+5ekFt
Zl1F/FJDbbtmOsGehpy468YuuRJSOaQldeokRTWsU887KxhTEB2dE7ellqcTvyLqBuM6J508I3VC
b2e3nGPrVH/b2AnBTyKyb4t1WdcnzidxnPGOYf1k05onVYZpOFM4fEYh2FSm4XbU2SxbJsoGkajO
NOyS3Js6VEJDbdtk2c6WB+eaNc8fG9iX+VGLWMLCVsg9PsMiAAH7w5CcOEoaNz837h+P9IaATN3m
HDWBGe+RSt9metiff6pFhiZA+Vcfcc0utor2WBXH3jJ8ua4Ri3W16JpgQueIOu72RWA2B421rFlQ
XWvj+6R9TeWjH2niMyWvq4kRFbvVVaNrVz0tIAqUBIYeNllWlC7UU12iSe2ezltUV/IwzMZxWNVb
RR0+hK5bwrrmqyfzAQ7GCI+EN+pCYx/q433vLLRz7IG5eghC3jQgd1sStIMY0C6vCyFStgKZVW+d
5ArTN6lLQoiXQSyE/0uttqnYtl2jbPuD7vanfl3kSeRxu1BX8SCA+kAXvK4F3bhJGDkGViDdQmco
pvHkwLwy9OGrJeaHFBngfhOH2atWDLswySLb/hSRQwKtg89CVsMVSanJqaassElwJtTHYM7WQ6zW
8/MPjd526HHzNlt5e9qOtMopDvv4CG/sjq9QbjKzTXHW5HgAiKgB431VqbN+iq3j9pIz+rrfX33b
V7Pk53vTqgKvuW5EN3Ggv/Ylxkm/NJZ7Zci+xPCYSYJyDp2cOc3EenZxhmig0hYSnKf15rI+1xrE
rdt0IXbbX2zYA1m92+eQKt3bApZml04TTAsW6fF1iRjnbKNqPfdd50Mu139em9shSgBNHlpz+nTr
srwtnK/hXD3na3mka0hLQTd4t+3hS/oup0IG9hJWkFmm0jfikPRCW3KprIe1XS/b7rZZ1h+MA1gW
6VJz3458mpVmr+vi2u3M28jIUZfw7aY2VD0GyNiv9X1GsgfUheEkiwInhc4lTx6dTwX9jRFMIUil
yA911t4r+T5v6kedOKYjsSS3WglX0I5CD68P9mZqLR4k3huZqBdmEBQjuXOJvMchJuFoEW4+e7pF
+brRYq5B5SwqPlVRy281dU2vwhHr1OIt7a13K3dum1pzd6wojQN2UPKeTPM6T5flUKcpw7nan03s
aDgz3s0BdlRjqg+KaXR48FHlzDEag674ErliISFBFEGOvrKMVxMnlUWpO9mhSYznYb7Sm/CmyllO
ChOQvhhu0zH/UnU591njZhiLElVt9Y1yfPcgqVVKvAHtFM8Peagee+ZjDtwhn1nhyW4UwnIdNdy1
uXVDmf7iYK3y7HvNDqegNrKZwT25m3JmxkndQzqZjUAnH9BnkspEpR9PdVt944pcvFBhUiYSDG9C
BYEAS7iFSYD8gW5BeTU3Ji5VvTzNZTN8rdSLaYfGN0C1yJPntcVDsPsgi2jnoPaNDOXOpXARpFqG
837sf2gu8/omlveAiokwrBR3v12MFJ3xN6UpzbdWPYyWc9i0sG4r8CRvD7OJSNpmPiFD4L4299qd
li9kUcWle54KWz1tAsbf1ZT/X+v532k9dUusGsh//7Oa9C9az9fPrv/HC6yTpEw+/iz4/P1f/i74
tO3fbBQqmgMQEj4o0L4/NJ+O+A06F9ZIzmJL8Av86E/KT13Fbe/YcBsdYOy/lJ/2bys5TVVtC/Io
ilH3f6X8NLW/488cHZa0Y5igJjQDBDBH8WdeWDQbI0LkKD6NCt4tR1SfxZqhARH47v+ydybLbWtp
tn6VGzVHBrDRD2pCgr0okhLVWBOEJNvogY1uo3n6+uA8GZlZ90ZU1PwOUuFzlMe2SALY//rX+lbr
ds1pYKrl0q3wcPX9J0G+4jBR1TMY/aPaTrHlHIYe1F+5VKKyNy/LLAwYHckzDRitHPczSUF/jTqi
DEos4b7oDwEKJ2kaT4ub4pw4JxxGcEz0I+4wH62CI2QvmmxDf9zb8AkoXXLApqusn/ceyTXaveR+
0JVYNxWLHVbojFBmMLPqarwRyI+lFYGatI4jzfDpRnHxYHnDlhJiPB/hSFA2Z38MZxhfgB9EcX0p
yJgsMysxR2qcsqXOUxgHsmIxJ7MSgLhRBxZguo0hnvu4SDhq9WqrW4peOHO+jk6lcXh1rE29BGvb
juZUYyLLC77c34ymT7eLERds7Kp6VUWavskTCtKlGJ+z3va2dsL9meMMN5NkLfrPZsotwLbddEl9
qB65cKMAtWHikLBxJnluhrFfuSyAAqfOkGs0tr5R3oHNqGvF+5Sw1emZymK637A3MZ5N491U3lPh
QT+s8uow2tQNCrs9eywJjX0hBXgrNTzosXZnL7CZupbiwuFmU0ujKM6mqwPzA16iBohd8jaTy0lo
YWMNcxqkf3Gq+ax6/0V35SclvSuE+n6VmQ3FJZDQtM47LN81c07+nGpWUYmClLL5IniF5QjP3Eo3
rMcuASysO12LR6c6meNoYMMocazFxj7rnOMQdZxDTXVkBMpPnq7OQunvSdVmD2g0BNhGPD40ea9o
+llINBoAlUouwqll0E8+ywDmOAVqeEl36bKrV8zHRcsMUPEBX3V20a712sXmmOT1+0xFSMfKnBAh
H7gIvzC2lkDSf0VyACPlJKIdQztoqfG7K6K7LnCaGGjuwRBhKGzYUhPrfJKGeAD+cBM5yKCMEr16
+LCi3N00Rvpey7i5NIt5B4jlXjN52lB6w1lt9DZ9gRigtf42wZ2NwpDFD62tKDxN4i2t4btMp200
KutjC91gRbH4ziS5QsbKoeDD1IZdjw+36Hukxhx/Ulil1I82aMEul9mIKVtzYUw2NDU32k0Juw5c
1m2xOZzDttkZrRqCysJMURXVJi+oFzWSmBopJO9p9qm5J9xbS/exs4r67CZqi4oxvMR3SwBeb568
Qmi7CljKCmTmz7TjIV5WAm9V/RiG09YvCbsaVkuPdw7vklMTucq5GTaV18Xvg30Nc4ru/THR6DRq
Tfhp7p4dM5fNe0r+x85BIWHZUK7AlmHYj26TUnxO1LmZ3kpj/DVBUdvFyn6snfHQG9T6uCwxK9sj
35bh/SYQep0wywY4HEo6NiAVksEMWE3tjdwHYBJGt6aLt75OcaK6hAKKceNTuGPnj25ZUayUOeib
aHfwQugtVWAb8IWbdEjZxOo5++z19pNuLHtttJ/j2BeBS+/cFOmfOuV5myiaYxZw1tYN+52L3ZI1
HScQbenCs6PmuwcGExSFRd1nMx9qgKwP6PETJQPhE/y2EM5gzsbnuSCuS9qz/Jz62AqoY4+ODH78
MFX8S0odB8lgkr7iWJib7sWMQgWlYXh1mVaPMVFAbP+YTwglD+SnM1rqFWbkTKpiPWJ9Xnv+0pET
VXKTxzGJK9k9FB7BxPR3ojmv+YzYW0x+B0RO/Br6cjUUmL4mhy0d6uvdRe3ZDO13tDhqTbuiwgOy
2koVFTWJhMh99wv+akSToofx1+SG1ZlrE8ZS4EnuTDXy/lgp0GJk9W/OzgDAgcOUQh2ZSN7dJoFC
hT/a6Zp2pTRfW1HK8JC5AHAz8zRK4vmxj4cstl4KiT3KjCXyZnpA3E2OIZRtjyA4XPMOn7uBJJYY
OuomyxjT7c91Eb3UKJRefRnUsBul9Naw8fBO85QMoU7fCp+YoSUJ9stiOLY2fbSGvaH5JWgp+lwp
MWK1UAtgbwTjnhX6yjGYYqfymYzQgs6i0BAV8wM8KaWxv/28e08X1B7D262d5Hgw9uOMH4WKrEuu
P1o5yQM2kviEZR/EFrTCpgN6R+44x1LS7ExHFuvQRwdIgKXVdqhfc4Byqc3kkSevPAsw/mZ6tnM1
kLIqxs7Q8FgbivoKuM67Voa1LiBZOljX30cW3idogjXPyOTQdyX2KDJFD4kjz+2+NB3tQs/xKo0d
RetdzxNS6SdL95/xEZpHzDTZVet1vuR4I7XU2cey3du0khld/zy79Ytt+fcs5IMSZW9xVXqrkXJF
3+BjCZ9wO0js4tVS6F5DFS8ibQ4GrNrAOInWtgfuq9Q/ay3Y3/risS6+ZR7IF/rqard5hNEiVtXM
yslz+f81WHIm5d9mU5tuIYYgHOzzzx5wwioZa2/LpfYhm+Gp74j3tRGff79WdEbxweTMMeyTUHTr
eUIMEitRoffz+b3Yy/KgymTQl3TzVgM1VZb8RbsEAbmx+kWezGHhNnkLNW3VKKvZQoo3WH95xxYn
xVG18Y9iNO9N72VbZVlPEQeQJE8VhDeCnDG+d3K83lov9EM4dQ9tA1jZ5HGUsCUNFGkRHgrq7Kr3
RCQEwEcvKOpp5RTR3h6L4kLshpWHiD7ooG+3mBmzvQ5gg5eFjUwFi2gqxEccAqCZfR7wKR7bdnxz
mgzKc13cjcx9s/txy2+8dmjP08O9KY14U3el2Dt+129n7Er7yjAUOs+nrc3De6NH31VslDuszjus
8ienJpzderxiMEKMlSn8F1X2gZt4WNwcyNB+RBreoVGcdY54LXLOXY6Tf7KPwQnbYWGocQ7YdeWs
NU09FVP3CiV4BmQW4xToaDuZ2ZdEPmaTEeWA0ful9k0y8URa1+2gZecqXYwQ7izP1chc2rOBkV96
WNOisGD1XTIlYzKmiGrdoUjiG/EU+4RH91OqpNkYzXxLNDCWyDoUJr5PpGlJ7HyQw73Tj2kFZkzV
toWetgpHrd1PLvALOpNWcT7f8gT+E5F4+xZ6xu+iAGwEgROrzuwdGo5P62Zw04OE4Jl7hG2q8C1b
PqgMeriUu/LAaSV/8AyotyX3OnYbzbZAMCZaCojbi2z0w4zmHMRnPl+gqEMXv7/7lUIEW41DLndE
nvJMfGnaSHRZyAFLl/7VRuLDYuY/tBoKB0/Rk1H4VlAsPcvapdS5RZfDLOFmlE9hXV8MF5+/zS4r
hQRYxbfQyooNfjGOlLkF0Mn3YPTNDQBb8oIum8uqtW5T2YhA7+mhq3Vz27T6UzWq8rHj7OPGHNF9
j+fYQHcAmz1u7ikogXmZGvonLMN4yavmRkTtAW/1mbZcagXV2O9zjVadIazpuNdQdHx7NqEPK43t
guzJQMzND+or3zjycrZr2RgihCHxy/balwzkg6Fhx6jig7TM+p51YKwAlPdnI1fAdEzN4+rm9XZx
ByCEXCN/BGGh+pfRNTAQlQ2NPt4YbmfA/SelEZ+1TFCyoxkdunkcgjAV/THXfnOPWdqW++LDVqgR
BpJR/9ro7ZbOCg6plnhUEXtRi58Z4a9CF5bNYVImgA3QcSv8xuHK477qAtRZYd7ytu3EHrzT3OwC
JAQyp+zrDwCQNq5+2e/nkEI9U4vijVPUaKnh8ArhBtR5eZ6WXWXVAbIIZfqtPE6jtLxd2lj96k1E
h9SiuLkmVqIzbDzYPXeUBN2hiGg7xZN4iJZv8fmrQqtFs0i+WlOddI/PaMYFEMS5+IrzB62w+aO0
KtkSkHib7OkXlounNtXlcmIF3z2Kh/Zswc0r6/JcGljaSA9YgZ02qK0kSvBSf0VZTzA/rT+Ktjl4
zsRz74priZCs/GSKujlqeh20ZvGHz4EQJxoGaZ4dul1EKTuuUf8JiX5nsxVasYsDUWkFMwUX6/nJ
kf6TPUafnhfxCjebhqBALvQqaKJPlsQHmkjWNkzkiPHGtYYzvmGxWrI4vkIszb2jnrsQPClRFMrZ
QUQNnNbZO2H85Rsv4zxvZqY32i1+4N1ck+54sdwRezt4OP8eTv43p0+CQtxDLBZamvwhjLO/oMQc
th88WlDYmQ3gVXbc/lz2/ZE4sch4TTS1WTijVKNcLR+vR5e7T/YiacczwttChMY1zKYqpVaUeTNS
x+W3SvPiJq0uUGwujCKbgiIUyH/aeLGd+AE9+JrO4r1sqn06DGtbdUfWDvtWCze5jekPCEZlt4sF
kNAL9wWMmERYPPYtaE63SjdeTdg3sJ1yHtr2V6aCsKrOs0Z/HzGOO11I51Q2l8nVrnhFNy1+JgJV
WkavlxeuXegJsrE2s5TJw3tDDc2WgMk9pui+T7krG4ewIjY5p9ZlbKyPupJ3vRVnsuOPPZQYTeNQ
6G6iMfuwSbxAi7K/+sJ/4PwrQMSO7OOt/nusne3EEScjWUroge0xbuKWg4BDxI6jnZOWjy58lALi
GAi5Wx6CKQlTxj7hXm3PCUyp7klCdojt5Z+3piRXTb3Ctmj2yPMMQ4yjon5OAWeQO8FBQqETBuph
LbXiOFZsY5aIpynXni3evLkf1in39oEn0vKaa4N3b+giIKh4D+VZDfLTpda5hAgeKof4BjYTsBTX
XgyvkZJw+tTGD1OqY/DvWDZiqfOKepFzjGJ61uLwmjmgb1JA+UjN9vOTJA16KjXqwPDO4bkpMpqJ
teRgwq2rUFzO2M/0B+IkOwoK2kOnuGnImBMArYdmVQh6SbUgBxkaKRxKDkWQqUVgDNjijmd/f4zM
7pxE+gXSzYLoQXdoZXF2Bu05qcSWttFmr4XWtewoXmUClHTCdvgWp/BUUugzZy73Xb/YNBQfVw5/
gRAzuMk1NI9ujq/dfSO+pPYVU0TsDLg6+rbjI+HDMNLmxzzF8qKFe9HjHdX1+LPhWLdUToc5BHod
PqgZyR3KFce4yHy0iQRt3UfHOzc1x4I0Fgzz8Zmz4xc99l8apdANx7h04GnBZjWlNc55nCbauEZG
tBWdMoRoqy+ZkPQryBisEfiGtVFQNe+3VxlRltxp1Rv20NPoSsJxrf4FpGq668ml9pDw/ZA1X9gR
0Yi8M4++qzJTOIu6ywJfu4NBupDyeRUtEgxsEfhNktqaRFxcO+e5SBsnoIl6ZZp4VDpv4mqj3qag
j7bR67UscNMOZXYG3+w9JuDCs1DEW48G+WZO4qOGnwVIkVxX9YDcxOfONtp+F0vxYVYVh2j5baku
XI8QVdGS7YOpu5tUmKjwGQ6CcFk3k/yZ3YfMFxVl10l3Z6lyCP10AzOuO+UonoGtx8cIizH7m1Wi
sOG4LW4/h0xxbspTaYT+Dk8yc7sx/CzSVhISXKj/c7NvJbcNA6lzU2SQKwdlYJXFom8zclTjcwpz
iuMW5eJl92F4EHg6DjZDTp2vpU0H28BKFNndaYoR2OjBfI8s4j+NBsGBvr3SbwF+NEt+phkeq4Sa
c41Y4noJZDJR/C4UF2gPWAVcqHp3oCkA8XrOoR2to4a0XlKl3MV9ppIhd80TvafETKV263NRQvgW
2MwFg19huzuyNdleiJDpbobi60QurQmEaZVqmRI4nPkALOlc6fJDZtv7aXSOTZzj+KfzxLJCDR0F
eaMwJvU09j8rcxgD+owxBGMzxUJ1rnvLOxiRPgS+RWWE6DkXFONDJxEqcwlmMG2u7ljtDKTY1TCq
cVNrcIvqb5tmRa7g9Oc8Ou46Y6CjPMn4dkP7V+Ea7D7zEAO856YnJfXnxidKqUm4RH10xbx8MxPt
MfQAL4e+W6wxinPEGyRnwbFfGx72ywxSN+aJ7wQ7H7tZ9ZBgjp+NcEtt43KJmhDrXbq6K1lpdPZp
h1LcCXBtZuXyG+ftepzwP+rIlyzcb3ll3nutQhyYtI9SEybOLcovlWsyjS1ULh3/JuvyUAPkrTs1
RjTObbqZ7exC6Wt314TdKwYi9NjI2VD5RyNFptaWWDaNBcpoGYkjDql4aPyfmOpfnBlFykmjbF3Y
at4hqGI5L/ahy9yhJZCmXGidxwgKiozSigMZyP/S5fA7Qu+KFX3CrGHChxx+c9fU342G+5mg7rCM
TDd/gQy5y5eolXjJ09zeOkZ7NcfO2Cc0sdHXztmiwj05xO1fv8Kit3CXyuW+oWlHLhQmQmadgDyi
c/zzpYhz5ziRgziKCVQnHX18p/NBCQqTS73lnolXGCqBiWB1SNlsgWg1HhFkqBOui7/su0gz2Pj/
mBmWLyaZY4q5ljX29GdTbEaYwlBhGDZSY29NybRDTq6PclZ7luXTzlw8ApCk+LL8aug41HjTAeYg
t3snPvTVrTDqJF1CRqdw8BlF/vzpseE3R4lJB260nwdo8lSJLH/un7/Mn18hieNO+Pd/xyk0GFMp
9q3Nm6iKuqLwmbLLoaGHR8ToPsjQfxnb/7j/Y0oxQSc7b+bClhkXdEtcVMSo/vzS9RIKJ+rFCOAt
zJik4/lDzPihpq+AQ6llnxSeCdB5/IBdgs8hlhS844/BMl/yIv750nPVbAahL232f/0rYXsAI0q5
q/+4ff75DbnYWv75jywIjWDquLX/8xtDxQKDWiSc7fAXUADbHaNkhX36H1/8xsSm8OefkwTSeCMq
aoK4CrzWJ04jem1HshMOQNQFXSTw3xT1M1Cs4lxFnIcVWP9xQMCui/BUuDDpPQsLoK7mjdGzOtYV
HSFNR4y7LzxSMIfKSDk+9CzP6Tpdpb6mcePJAARGya0oefAPBERYwVIhJjkjpTxLl9IuwfN0SB7c
FFcoBComZ5GBkFQOgREMRLJUB2YC+6GfsLB2HoxPVCltfBYRO9yC0y0qJGQjy7tTDpcTrkdVnJLi
BZQyRgDSJi4fylNqmd+J4MEy2igQwLPvRpjLB01mCPRuDBSSdAjVczwEiJvaYiAhGfZXi7TYSZ/j
jQH0cSvLcjt7NS3po5nuO6ShtXSj40yX2prbHKZo6n+QYfRxXWT6vtQnoKqh+lFrxYs+tnSBoAcR
HWBDDS7SAKJgSxdLZ8+41Lgg/hyTfdBOS3u+VBziRPTF7JtfpWYkWydcSA05eWFrCJpS/qxFdQFI
FVliX9Ox3QBKyF10T5pCMoNddNaYvwrNeW4YqvEAnPJ8yg/mRA5fs8K1BQYUj8FLVvtg8YgoQk+E
itCwPKFSOlLjvcVCmGZ3JUr0FnO4hL31hDPrMPgADZIpkHX1ihjPvF9OI6Nk+TJZ3HHnCoNVrz4A
Y16XPxazKauSxePq0BqArfZnWQFvRcFnETe9U/mCZcbEZK8Xz7blvlnYsPg2/vFYfy977qzV3Pwc
GvO94ye0U4QR2HMYYET7I57QsCvx3HQPVZ84K4RKd2VN7dvy060t5IZz5jigi+fu01XR1cewbi8R
RaTdI/AtXqbHNPKY3KxVodt3GXL+mbk8wH2Uu1DqL3U37pSYmRKT/mc7dByvmHNRwHlWioPULe3U
dneRjuHG1nGQMwMe8AdAa4fuGLOoceqiWQ1J8SuzFlJnraqgZOefQEcFEsbT0sYsHTbzyjSmuxT+
txPZ86mVaFBGPxDgntruok0OTsCB6G3VkVbV4gbFYQchj34IzcVEBVVzTwTDuZaomJVNUJdIwiN5
uXKDVYqUxMyPQDnFdnnpWBSZn3U2bZSpfTxSYw+sIWQJAZ/2XXOIEHbOs9GnO7aU1lmwgktVp9Hg
geYdGgi+YX3+Q9xc3o+mSsptE+ND06r2bFCdrmCRc680g7Iyf9C7AMg15GeusVjmavrOGljPZN8i
0US7bsihLobN3bEyBITJ4WBjXqJSyu0w1M0WvQbjRWoD/EHzdsixH/Mu/ZpKj11Ie0uoe3IzhNCZ
xPgE2AFdUBvIduDGzlhE6LyLgQl+rozNj1l6vD3Ef2vLh8ZTP4XkFIZCNbCR0VwrUBs4PLBB8ovl
W0nikvzM2p+C5pvKs6AocJGGieJyrMjoGRd/UgP5XzVsGgtQc/3KkOWv2fd76yjH+GENTXrww2jd
ZoyUwNDubNQtPqSIv/7gMrmZGmpjTTA6I8zaKo7O0AnqHzpI8YDaVp6qCW+J15zIkb7pmk3PRJEH
yAhpPL+1qj4Ia7h0RgQDgkYQk7JajIz9AZa8sVdOfE9ju956DkiSqGF552nWLoomzsbaYlUHOF5l
TFu+2E0tth6cNIzve9Tsdy02o23o8TA/ZS6VO43zUXMEA3xp8izNglB6T7XvfHkumxs+NvTZ/BLV
fJP11RXVZrKQAcel0mf5Rmrjoynr8H35wDfAIvvEpyIvOpjWQpYGvRf31i3L3ECb0k98LXvfAfuR
ka7sncUcM+jXCSjRclgQgT2NLzGIvDVdak9Flj9I9aVFISQaBYDU1g9TnVqYtSNzRejmER/+xqQH
bLaJ0wrp5ava9XHSaXsCTJBKk5vjOlcz724lnu+ypDI+Ny9//lyQboATsY0y7eWw2aonWLDVSuBK
MOhkW1lL1VLikKvggMSJKAOZZOUvLmZ5tq5Ri5tg+qX5EMw9QbITTWU12ohsNsmftH9qXa4lBRUJ
TGF59svwyTGygIBksyusTx8dl/iC/S25bw2A+dqmfklhGbRNfLJL7dH0ISDF3BVH/+qhJpkdQlHU
xdzBLPOzzaejNrkfnef99vIvvVoYV6VzL/E+tPiFdPxflImydW/IEjXEdZoGhXXU9/PQfCDjMix6
KWNktyu50Wpl/ZlGxRNmigtNN+tcWvO+g9cbkGOYN5xBHmI9Ouq+dbd1602SB3cKfgDOlodkcvMA
nMfHBKVjtXj2JFYKyRpmBRif7Vm2Yft6TMEisg781Hsk4z6XL6kajyp50u3uW4844+D774Z2l3Od
8KDd5Z266DwMjJiVDXE4WSETU0mVrT1pFOvaYNsOQhd7FTsxmYodbAkk5kqcvSTBOG2917O+bK8o
AsKOW+JO6F2CGZHNLkW3sW3JH2mv3toMHiRVshczbkCbpMlt6MqfnoeClFn9u5eTSejar3qyPoq6
fC1zjgV98lI76ocFc2WlyvHGWaPcMj+6PACScY1p8jPuTPBPCt/Ysmgomy+b9zP0sP7GLPRHWhS9
3Mj23vQcpVp3S0mAyDEQeg0knxK8C6AGGB01ZDrmNthpXEoVZFaXd1T2RMbKIeGTYMMCKRL5jqAf
YEzSWXh17CWN7LOrcQSEPChYi5lbp6vPesG+2OKFwU6Qxmx42d+K6EerYVCf6lPZcfKxPJ6UWEhO
KK9XW9PjlRsf0tH6HFRG5c109ybjE9GMNAzoFs3H02AW5fdyfYdVVK/bDhzQWMh1QSkBCW3nbunu
QcU0piQOW7jBnB5wxuUYdQGuErYCs5j39KJ19qXtMwZQoX1XNb+Lrb2W3DV1El8rp+DcYjfWG9aA
vVVS9KU7xnSIkYz/HPfd7qdw0Ke6SGtWPlUhPJovpQo5qNTcMhc7d9Z9axZ/i5ZC7BZH8ayRnPYL
Pj7lhhZsZy0aG8RNZBwy/ru9dqyN5CWj4ngbVZnNYHXVszQ59WxKTJju1TyzkalYkFbh3U+cdz1m
LxCF43nKwtdOVyen9bKNASkt7OlfSkv5a6pLbhlihsZDM2CSEaYoslPFOISqwCqkgxvgmimuJvfT
bEHTZi6NAmMKxRNfv5ON+7Kgf4UN/9qoIpIZyCArtgfDrtLst3pOoHO0BSqdwX7STd5qyBA9h8hd
6BHy80V24wi0ZLDcd4w3+2YGYcpxi3SlTs67Mtlx99PG0EuM2f3jhLiq+nrkluF8jMgV1LtyX+HN
tbalFj/V5Co2VMFDLUi3TgXHJW7fic/QDkrPaqBhTGoJaAnPjXYGZDJefdKoEbZutjdrl40ry6CT
bJkqqtZ+NIA37UxvfOGj0PAwuWL9xHyZVzfNTV8GUCro1jxqk5IHWR12G+qXqgB72JIMy6mIKvnJ
uUUdSrxD4YTu07Y5lwrXCoW8GYc8lxz/5Pj9dkjLei+jwzwTH40YCGmkZD0/sC41OmtAJ3Cu/oQx
pLKTc45utWPnTHDSyJ5saX5RkJg+6PbBzx4peJO33phPI6blAyuzToeAFnUFJxseWEWq6CuhBOVg
SZIeUrdXs0zxSqHmyb7gHBnTTe2PL6SQVoMon7pqeKgVgCN2+K9dWxWQzN99+e10bhtobRKudJE8
Fcn8RBeIw5CgUSEeDU9hdvOq6DSjibgashhlWicg2sMWJ+jvZp5ZKSUUKst59PHUqoNt97/FghLJ
w4mkhv5iaR948X/pENCGUoCVLXHOkB9/AEIz06Mj6K/RzU0C61bM+asFJSgsfckGAz8B5TuFl5db
zYmdbU9Uf4ASpIxx6bcSiINdtw3J7mzQo/HOZvW8mk1Ciz1YhNjkGcK7xtmGsgCYq4ii8XrKQzpR
/Z0zWt6+Kl0isq/IM2iEjuaS5lJfpWAtg2v/eRjdd0OMr8gRL30peMDV/tLy4zyOZY8WPf00GhTZ
vOdI07C1iXInWVMoQkibYkSp97vMIy1pDJEd8AzlY5q319SBGxdTJBK4mdp2pX2ofbT6CJzBDAxL
9MX7AEkNCtgHBQfbsmvYy8uQGArpRRbi52lkc6DXkXNjN+ua5S+nBCGShWw9+n5M6R4Sm2imBGh2
L16CbbeYFUkHHtl72hEvdmRx0ELqpF4lpldKAQhaydH4GkhTrjPg6EWU7nn2RTsw0b1vAUgRHPaI
A5dbUyMFkRfXlCYPTmfq5pfiWbk/27QIaH6P15zWv2TXkxokZtcU59yGHNvxvxnL0orkOIC5cH4w
9Z4xV7SUzAiLcEy0zxIHUtKMlk6ak6lPQ/ejbjU9N+PGqYqXJOkpqTLpibMaM/D1eaQ6cQ124Xdd
ZtXG7yPaYBLny5pGgp5F6mxUYjzFlt4dxqHk1jw57/2XV4l4n9Vsk5AYexdakU3xwZh2jFwlTeQh
I202vHh2fY6Fk+w8D6bXXE6BXb8kYVvv/GJ+doRGjRPXLwc+crWdkFbQj3G7bfKe7k3T24muY7NW
7g2TUjj2W89zFIK4iy52g7JuhMmn44nkoIS6tJrNdn4kh5qD9CPVOk4B3Vc78sku/nbyT47+kGrm
sImRV7BTlmBymn6djIScjHzPMifcVNOg9ra2x1rf37KIv5lIFQ49xQ43khtTH3/+cR//f6P2/wTl
RcLV/7xUf8cX/19Q3kucVP/qzxZ//w/+AeTV/7bUX+u6oPraWBJG//RnW3/zjIWKS5iOJ6a54Hf/
4c82/ua7tnCwS5MQh5FEyXKL9Sf+z/8wvb+ZvsuuyVosbDirvf+NP9ta2pr/hctr0bzDY922kY88
7IBwfv/NnR0OWqTiEgwWGSySDdZ0Cf2R7ScbUGJL9pfJTTT1vjxlPEm/0nGVMTWo1nuvIU5Q4YlE
1uGxZqJVsLw4pjd8H6vdDAJDXVmb4U8cxvBY4ZLZlx5jqt/cpOEAY1GUJ0O2ExSIoSZSSrwhhewf
5vSxgq/FXRvp29Z/ZBk0NLf0vFV7pw4whxW5LwyQUXMrjqycxOZf3r2/Agn/p+yLK0pD1/7nf4j/
x0sisHTbvCrCdJzlbflXw7rfew1gft9aerjAz4nE5EypPZIumTgZaTunFBy6WxluxtlkcRXvxZx9
aIbDqk+ylJj4SbFl0xfkl/w00YMvdbVuU9a4WUX0WRGcjXznHUiN/Hua4t/A2f/6d6eFwf9vb6hn
ss40LMdmzUcBuvnfQMshNhPp9El9gOP/TgqXbgqzuBWjo4N/9eGOzwYZ/rcyccEnSWKvNXkT+q68
tyrF02ssc/DIYw2QRw4TvwIxOEz7HmIhndy0YnCGFMthsqi/lJRuYIploQZQgaj7YjDJT2Zewn3j
TGpwNk04sq5KrflV2BiXZNidatoBN4TrTpOK3iwxn7PBUpSyee+4dV5c2dGSkUCmmRkvlXMwlmOy
412juLLZBff9FhTHy/yQ/zlWK3EotNAPEm/GxNVyJqAyxvTHICPQrs/WF/IB5YqO+sYT1y+H92I5
xg/xxVuO9e1ywDeWo77DkT/GQLSEXsj0TIeIgZwtXIEfwXmrh5H/3zI6VMwQjvYql5FCMVt0y5BB
BtC+xMwd7jKA6KAhaAWPi1XU6w/1wKcFB2HNZ9k9gDe9l8soAxNTrjt+E9p26zXS/81i7okW9Jhg
EoLFn699ZqNsutMEaGEFsj69+GB4KJ9h3V0T28MOCX9xbhBhsqI9ZYW3jfL0B1gSVvo5J/AG8ai1
sEBCDDjX1mxuiYaTmZ7Fzi3Lz3npSXHspfcT+ahXzbtcxr9qGQTrZSTE+dAzwQVAik6FPwPA7Uow
WqmTr5PcMy+IgIwOIjBD4yEi8nbLtGeP2NUeJtnGh2AA9kgg4o3Hwu2+QrgqdkxvWkfJRoyjWHMK
TgTd4AahrlDKkYMij9IIAFc/CvXS8MBe50zIkkm5YWJ2mZxTJmh3GaUVM3XLbC2WIdtg2m6WsTth
/naYw3FFo1lPq24Z0NnsbyKvJzQSnuQywo/M8i4zPW6Kc70M+fCSd8ky9meLACBRAtxFEtAXcYCW
M6pJ0QsoLqK6hEIidIQJPSEW3QOHul2nYZKh1oxd1LcrbovMQhvyC1BXREt9/NQw7ZJsOWZmupkh
bVSLkFGhaCyeQmp465WH1hEvoocW9wd7kUEWPp6FLuJl7j3PkqOlzZSgx/qGdHkRxFSeQx5iiVBM
F5VAtHbaz2qRt3MFSjLf/vG9Ud3+0Xl7s8RxU7nowaW3bw2D2IQfGisdH5nrh9xYnTu8Fnwm+Rc0
s98hfxd6cI4lmpDWIg6JRSZy0YtadKNE2e8p76eRxpcsTE4Z+hLbyZcRvYl855UA33e4CFGl9cku
pdm5KFRgzZ+8VJ5Z8VRrfVl2avZTbjUbnP3QLoQfM+iygp0pwygi41e5SGHeIoop1LH+v9g7j+a4
gazL/pfZowMm4RazKW/onUhuEBIlwnuPXz8nk91daoV6Jr79LFiB8sUqIJH53r3nUiXDyoue6atw
JmkLsphmUVUj5hJxEnU2lpM7rG+8hizBDbIIWFGVK2V1jiodr3w/u95dPKX3CVU8wqshN5M4LMt7
syz0YYRmuPZhkLQ3M9bOlROyGLdK8whR8Zg0LLmz4IdJnrtWRI/+TB8LnNEzqFdzs8hSY0DN8et9
ZRkyoB5Jk/EQLsn3jDqlPL5nWbhsOJSaPD4GWUAVF/k8eW+LCN+GusQtNEy/MHzI9SgmH82qtp1x
F1RAvbkj8d1X8mkQ0/s/zC54CB1Q5RTiVkxSkc94795koYM6E7/qtj7FWKqyy3HW52BVYzxi6N2X
GVzGGFV5VPfgpUD7oQhx9qUZyGYLRd9Yln976sBE7xiHhFqcKUvEkSwWt1SNDarHQBaORWd8A92H
J19CNFDAUG0O/eacUn3u4E2uvAXGJ8Qat6A8HaPLQY2FLqfZggtYR0SxbtyCEncF/nvVd+5T2wy0
/o1IGrMTGkYeLkhOb/Re4oDz1wsoyEOGxgOrOJQ7S1DOqpqXIJruHBcuWli4LwZV94TqeyTL8D71
eIu6PAgr0G9sgA3LV4Ms3su7Zqr5FVV9+j2cAynz59T7Ter+aGKLTUInIJItAU3QHJhkm2CmX+DI
xoGzDJ+T1d87sb+ewvyHo0/6aWrIKowd58on95MS5tTsSot2lTnbt2EnnO2c54ij+iciWohN0zEA
u5x7Zpy1dmp85LLVYdHzYHWIXtGy39KJ3MMkML9XWvCtifprS7ZbCqssUMpB3REE3AX6NZhSqsso
WlZDM+Nom0Gs+bO4Bv68H2fvMcEyonnua+7NJIbl6Mjfkyr+PkOz7XEOoqrmqMKDAp61k8mzPb4H
PKtp494ID2Hf0rMrVp1zt2CNP+gWNSKf6vJqTIGwd82doIMW6VJHHQfjihDu7jYydVCQuV9dO1QP
z10b/iQ77KnG7EGTBMWf3OHR1zZryslDj1BSt+nUj075K9YrtJMGEg262ZjdyCk3fMzscF6AIAdb
z37qwjgk9O3oynZak7t3ugCnAX/o5xJjhq5NKBuz+Rw1bbEX0JAYXKituu7TCBg+pW9n0r+bIJPT
zXNkWy+gv+cxbgX0+7A/LHtbtgB3NovQMei/LZ5wGYtzGoXm1diJx2yigtal3Zv86roAT7X8PUbb
fg3r/udCfh27kv460o20ZVsSq8O30MgfCfGO2NENaDTGq9sQFu/SHO9E9nMoBh2oOiKP2KYF4tdn
P9PucDy+C9kYXeiQjnRKHdUylc1TMq1evFDaFbKbyKmPKPYeNHO8RRlJ9EX6JEEuWj89BbIti12A
oWnxwcitWp61WkL7Wf13qqVLbzeXTV75tpZD9FXqP3qJ86tNSJ2aJ/elcuP7gf/QQRo0ptAJghts
7bea3/DBaStHOKtkm5mKRbybfD+764cfy5BTyE9pSiMywJVqbZ1qBObZjkfUze6xm3A2DfS0Ldnc
Zqg3SKlE1vA8dvPbArKRhjfWFE1MawuJy8q05xLVeOyuSVRBAklUk4i15KCRfL3ymxITKPYHD4Gh
qHISqPzxLnNNc0tLPF7VdCM2lWmdDMo124ZumI2y4ioV2ZPRecMukU3+lG6/J9v+Yy6rexABFhQB
ppQGoG3MMMN4T4mUDRAry8/YAyJOdVqemFHjYhvYCeCnkMPfGI/MS/qDX0CgD5tgW0iBgielCqkU
LcxSvpBKIQPHISg0tA2TFDkUUu5ghPF9LQUQqZJCSFHEIOURFRXNrD2CLvc2VJPWbUA1pPKwN00m
QFMd3ybwGf1Yu9o5E3a3maUUo0CT4UhxhotKI4qghTdLhnI3is6IzLQ9UheI/XU+MKQRMJ8FUXbo
Yhn6Y6GG2FBCZfZEhPFpkBe6B4/kclVtGTNEU/phe3UnbgiEq0VRb9SdX0+w7jCXTcyMQCZcXkJt
zfoy7FAu39VSBYMBxN+g5pckJQhDC5GClGoot3+pY8oEc0E4M1dmh1EXpvxA6oXU1Woy74okAbMk
VTfT0PxLgJPqAesLuvSh570pdQ6t3WBd2LKQBmbuWGHDJcU1WoFyq/cqNtNtfIEa0A9PnD4eXUTf
PT2hJ0zCfC3y5aXeR22pdwsNj3dTN2YSXOQJ5ERtwMAUammdH2anJY40B8pI4MhV3Ib0L9xxi/+r
oc1kFGjEdf0cUM5CweAt0LjlismyySjA8+HFYjmzy0S3pHaR7OdFxo4+ncs4AJc9q2oDeGKb3ERB
mG2n0Ww2VUhTGR4otUxOClPQmQ+4SwE0JD3STpugNybSA9Yxye1zoMYAlLbvbQIqTmaeGptQAJmf
kVusXZrr25giaF7O2nUZeDBuKdnSnk702zTStkSAvzMfwRCNousqjigy59rELBGgZ2buZjRt13qH
f1nLmTx4OdhhxMc7DRcMEkLev0U7fzUO9hv1hY+lWdJjnjNLbZvgRBhD1mYV4ngQZUKrxENkQIyc
exw79hJfOS3jQ1FxquhyvLVtZGfvCyckL7GkcHFoziiYqp3wBkQyYXOP1bE5m0aDQ2xsHgVF3utx
YTGl53OLyqEwqHCT40kf+NaYCMwxKdOyxhfHdgiS+84HVBhyyDDVKH4MHUpjjbBLwQms1fICJSoz
saQOoSzPMeIPzWd26WoMFNGQvbrIbMrAcikAJDAw4yF8Ir7306oZv0dEq5B+OnJ4A+uEQuANKx/s
rtFdrtlFiFgwO0JFiF84OObAHNP1ziN16zM+bN9OHuYOTRJL7leqMCz3Kn++xQd0l6aJv0/78Idd
drLXKX5kkxuh4SURdXJaIFpdnNwA0o1vqDRCiQ6nZtMj/JuXen7SHM3YpMXAaJmZD+DSCWHR2uKo
DT3GZHTurOqdu2kmJNBLke3BVmfGWiSeeVXJi0EXd/NoD+vIN9Ktjf3gOaZrjncoP8T9dN3OWnXn
+wHqUgqantW153AanzM3K0+y274s7p23KSi5PzSG5V/FJDpFIaV9liYP8wwqJAHafxor8Ro7DYjf
nML6aFsEuk5w1kYnBK8mVfx6/RowG9lwErOOrZ34x2wgg4UcnpsKk+9KEIl5dLKJqDjrDnC1ftDA
QbJEyrpD1mIXGJ+MlsLDIpxrp4zCW9NEFxFmdMGmAaCSQOIV5cFPgmarB9miSCji7pHKpqvFsPnC
jOVtaCaiLrs9uPAS8FN6pkhbnm323IZIH/ogz3k8nLC/Wkd3nNqdGxXfgoXukIuZzQiaFgc8S1BI
VpDP2CEGKQMBSn0Oqcq4kBvBJ3ZFMN7YE/USz5nu49nw6TYtLdqVlNTlhXW8YVf2pmtNWmhapJ0D
ce4GjxZ2U4XrsEd0kXURGAUC4nPrZfCZyUxLs69kzH3DnhvVIc5JTOpLv1hHg9J3RTQJztqFyRFA
UeoQ8bsVl8NDHYYEIaanJi/C+2SubgILvg21uIIFSA50B2JhoSHzmvnvLBCkYnlZ9Mzfoakt9nGS
IUU1Kb107kRBYRWWc3cWI2HbKwp6zb0d53ckAPkkOnpi2jsz4RJeT1Mtmgr9HGnzLfPpZEe3xSON
CwNs79/qOuJ6KvfaNnTnGzxf5qnJBJqn3PT3cec7N7aD9lg0xQxgPDiJ3imeUQa9doOhXzffpO77
CcXeJqXKcRfgATInJoy0Px/00GqZVWViW8DLq03MzS6z864pGybZI+EPFkK+yQ7yTTt5P0Mpb13G
vj5P2bJx7QXZd0doLDORKvQorTnieYYsehhw4lewjeB2J/6BxtIgYQFXTfpMawZbZhBuw24MTuAs
vK4652VVn5asPZtlq99Ts0S1yc6JABSGDApn3z+58kJtxfEVJGwYW7XmsjSSm1NzxRI4OBVRpJ1C
8qXIpgGZ5lfzNtCpJZGjIVUcGjQj/AuUbbRKg7tVf2IFmbcKUp1QLyYWCHNpjB0D6ENfWqevzRgB
AhWFGmpfffQK3J63MAMAanhzx/yDY63vkt04pQtEHhbwXY68msznGTq/2EQunTdWGGRUyZvUxdz6
L1NPqSOlxwnSSlLO8OoP/9xMS/hUOshCPQd2PcsLtWXaEwqGoRv/eb2bs3ijY2vaKIyb+HeqYcE6
nBm+FMc6U4jhhumaekhPZu26nBIHOz8TF1QbIJoSx6fbh3pA3Raoqcvlbodz/zZs03eGeXQIqe/+
9lz1Auri8oQ/rup6kmOWaBI8/NLFe3lK7TKfJRhm+fMFEdDzFPXAr02iJxeqb2G+uTz7twepGz3N
GQg8gUX/53+g7v7j8/mkBLMEpt2v7ohqggc6E7Tc5Q3+eMbfXuXyEGPiyI07nQwQ9kcGQvysYsq2
QRlby1qTPMK2jJKtupucer720eefTJqHOARLpKCBF3IgxVOY0+q6JwmQU4tfJsXHswXxzeLNyXNC
bNCdrupZe8wK78nx8xLVBsQ6jqsPn5LP1i7nkgQczYBpJneFDjhZBvwRLrRnZo9+t5wAktZ7DQnH
fM5aBBATjQVKAMjeE6G/T8VybIbxJ+pwcvjQOEGj6c0KZLeL1JpgAHCYtsmQQR45exEGbebp9vCM
CzZe4ZV+RFT4iXjt1oeeEVo+Hvrwu4OBRuaj3VCJ/cSu3w7xXT31MD762N1UTnxk2f06xEBCaRXg
J7J+OGRVyIIPFqBG+95jsHMWl9CNpTpo9fSR5rlF7WOaNpGGCN0NPd69m6+tUvsMHCbAvvFYjOIZ
7PVTVM/Vtje9O9VBKIKYCm82flgYnUI6WMixq2+N+AVSGq2CN9zm+nAw8+OgUwHSm5Fw+aj7RXL9
OrKmsxulZ4LP9qYRvpvyf9ZoV2BnMQ3v7IKsZYIY8W7jpmP+l+AXRzVtk2FWPOL9PI/ID7occmKN
x8MWt6bdv8QUwyKK6agrh9l+ADEpIwvFvou1n60n9I3fxrdmPT2C9nxOcf4eDEG6Y+OXV1AeDhX5
FGD9SPEO0lMFGfGQ+/NDFUIhGIJPwjmYFtUp4DTY1XNAM7t1sNCEVraJHSy/DGpQzJBqNGKB8WOw
GvCJCLK8cFWDtvXODZOtdZV6/sanDkHGB0ljjEkYdpn+h1r90NXPpI2PnyZLUxppqWe9z9q4q6fg
aPTBTW2PB3/wUQXUDJOWnJ7f6F7yJAxfX7ml/+hOm2S+hmW7Lrrhuvbsg4P02u/eh7EVlDe1j9Gv
r9KB5Epk+y9V8lKZybcpiBqKsL2196pEkn5z8iQw7VNEePAwH208p/pRWiAm/BYWEgPJ3kosdz33
Fiig2rF37D3Ijsza4GV8aSVLNNnyWvcVTQiyZSPwBfZ0sAyOQs8zdqJkIh/KhYxTlgGmgZ842yZM
LwMI54OVCdQ3uHERxrcBBj2+wGosqD/NrAVZqZ88HDLzg68hUauIUoMIeytc0a0RW4L7JXyHDM17
jELoaIsU4CMzWEBVhC3ZwXNcuvtCb19YlCFdYQKTD/x2wCWAYgv7Lrb4h3FAY2huFgKts1+4j9Mo
fSwz/xPcWr0dyuoELB1Y/AKcM/DNdwk1Rgk8bRaCq3AFUZM1CUVZXNRFiS6mjUv93vxWZhi9CS2m
EJTFdCRaYvPAiVYrhpT0kBIbCI1jNYneQ1xTn0eX780P09fZ13E1xLjJqJqimyJnS7NhuL3jr0h3
pjzWKidn0XKqyHOSf0Eyx+uMqSsFTmuLHz3ZaXbzxA7PSONE7FqNlPz33qYhCGJdZ1QZUPaga4Zb
IqDfrSfdggmdOOsyWqAFZuUmhppB98YhMNUMb3JaBZzNXJcZAjB6iWXxi40+a+Y2CzlzZ2NBofit
pdxzbgETYYUAA61PDTCCtMXf1KKD9tLXhvLI1sobVOlN/UgGTLFuRHabtrC4Au01n4B5LiPHleNS
sHPezdIP+Lx8kUYy0P+y8xtWK3S1gsdBzO+t7X801EP4NYx3bx82k/RNBatkmX519CGbNH2I/XLr
jojCAyd8lg1pul3oRbqo23tOtm/GOpZ+d1xZKfbRsfamdQCZYGVAwV+5NqKNeUyOlhfFmwKGDgEN
8t/v3HjjIfqqG6BG2O33WY2GJwKzBTzc4Q0Ry7W2ftdpiNkGp/5Ar9XuE3MOwVwdWxppTZazC5qC
np/4HDxWw0Ri2tg4J1mw7+QRWfTHIivDjYl9YV0E6Ip87cOMkqs0Kz8aWU834SXT/WjK87Xnh7iw
/WBVWVq8dx14R111DMz5A3KA11B21gzjZYgp3XRz/BZMn5M2V+sUMT4WwZvRoL1L+hK8ntWiUzrV
nc+UksGuqmgdUJEh9644RDapaaycwD2zmMFd5RFhtER5ugOTRu0ktt9ig65xkn4QtkesXbZQEUwq
l2je8X5pvA9IR9cVQaKEqJ3zhaPBNMxbLcdq2Bvie9f28YrjGxp2y2fKSr50jSzHoHBukzTHWlu0
/sqbug1HO9++AzKCGURSq59CPNFYq8DWNDkD1cwOAQZ6l/vag8dhiearI6UURENZBFhJLaTqnQYL
4lcD4Zi6AZ0dgovwcBNNuMqn+iXNbrPSXzbzMkK8DteWVZnXvdI1InAEmEn6V72FLrNFyX7tSyWk
kJrIWqojEeodlFjh/6ty/l+qHMP1UD78d3zidVl034v/ACeaX8/5pzDH0MU/dPQdrtANA4mPgFs4
/mq7//2/2Oedf+i2Ybi6JXxgdDrv9C9hDvnaui7lPI5n28JBffMvYY4Q/6BGbvsuUdq27TjC+J8I
c0yUPv+p5NBRcDgGsFQp6KDN9qc0p1rK1ARlFt2yxiW/lQKTnkL9LGoGoVzTj0tRursks8557yXb
bIjfvdYjDmeCNcF4S7gRtV6SK3ZEUSZwhD45t1MZ6+w30+seRNUkYNEECXWDTRquRim/84GK1i6x
hBgsR5uMOEo9zHvp4KRz92NZsm3pJhj64miWdrG3KJ0+0HfSH8i72yyd9XuGow1xydjoU6ZDAScy
2yH9IRPTduhkM4O4ACu9q5flRbPzbxbK2n35CYZ8S6Vhj1YOPERPBB9a7GVfZ/SkwiDbhzwN4T7J
EmQNvRKHjBrOnX9OQurFmeN6jQgPC90zXbR0dP2ZNez3adGRKHfltgcytmphhl+hzzgTbivA+1Oy
yPo53BBjXIIajH/WvXem4lXufIxZK1hb+HiobZf7ksYGHiGgDqJN1zxi2psVXVU7dU56hIE38jmV
CgPoCPxWkhj6/orOQxXK3GCNKOuwwvHYj0AmbKINGfDvomxX0Eu6rQsgiVVKYQYH/zq2/EctBrWw
NJwlBpQBvYZAc0mjcuVUj6Dqmy1qgmVliuzVaFoUGmb23eiZRNAgxdTj22ANKlJ+A8/bWUn75ifo
Wp3FKmm8Ar/00QNXdUQpVoCKJcgr5zSxo4LW7yng/lTMO1zy70BrHpxF0BBKUIcUAl0XmGj0QgtQ
OfQQt/UIBSL2MnLPsG1OuSc2KCSizhcHpBHjdkmbF7eSMiA39yXK5TtERWZ/NjnlOO+PkJiYKmRl
cMhsUCCRM1GFBIqVLISSxqgRrEJmfU6esY9dopwdmp2L/8MIE4D+qfteLNREKcfZ2LmRd+s3lKeI
HrKq73lHpq9GF5OUyOSmNhoZk4q7nuY4eroTXiqMcfRr0bSCwszMT1+PqmOU9696TJBMM8HM92wL
bQgMHquhMdo54blzDm35kWpdfkoKxLMORLE97ML5Co6qTM4w7/0yRX/cDMVDFNGZ9rMzseacW2KQ
w1oXbbQkN1Z9a8AJmVbJFD9MQEEcFrS1+LDrfRF1/UZvbl3yW3YhwgSCZddRzvHtGhuiCUldNFgt
sgw9zl75DbweICGb8lJsB+vGL9KNJtzveUMpkgEM6Qpy2oaUa8m2b2cmfWK2f7nFdG3pUAe6ZEQk
jCplNcUju/pAbvXQGgSwwXLfGXa3GvxKrg3LzQxZG5zmijrsiQr8a0328NGtKOo3lMymvuC8O8CN
Erm3bWKS2AJEMdulyPtNnx341ZBiTGj29RqInucREEyUYkndCe7QjhF4Hbj2T77xAiKXCWRivOs6
kiUNj9+2I3ZSC+FBFuI4sc824QF0kLmCI2UiNhjp2Zq7su2ng93HyWpx2nzt6BZx9nFOlM1QjkeS
0F8rP7rRS6h/kQfwfCCXjUYp3lKR9dbGA/njY2lcZ2Qbzqycd7oopr1EcWl9MO58DVJSmb2G+JUR
s08Wvu3gttZZniRUT9v5OBkr1it4t/Wh25lC++5Z+UOaRd/tIr4tcsu+1VxqQ2NApioSyfukn68j
1M1bFA1Ig5OuY64N1zHs9gDNyp3uxOiJI4M5WR8cGjGvR5w8wIR6O2tuo8RMTx04kVXRD5gziSEj
NzbDhSUFynL1GrWn0W4yGDD6+XKTekSLbMAkMUw95+s++cTfriOCa5jcEOiSeJis0oXcDbVFJNfd
ojk/rRS0eGQZezNjlkVJqzrZEhavrqqLtHHyLZrzz47ghmVdu+2EX9C/BV4sTW80+Ftc1aAhxvC2
BdGCgZsGQjD66zoSV5K0tXEi11x7pqvdUC1Y6Qv6yZiaCjHK2Cs80p5SShJsqou2asgW4l/Cs0dn
Tl0Uo5GfWtmtu9xmdJOxKSKSHrVpce8NTqMjsQWkejESJkvzQPmabD6yq0JzeSpRp5J34N0s9nJA
NZ8dZtHf6oDmTuqikqwAAdaYxTKZuo2Rnpiss1+lp8h27pww/NYF+X1LP4LEzUkDy3vtdZ5/tFx9
zFaU3fNDkyIepx11im0DU1oXPmKhLfS1uq2t5a9JIMZx7J5zopVOXrHx0nY+hHlML6ggXWLyvndU
pLrEqs/ZaH+W82xvNY88wcRtb1kSlRS+qGilMOROunsDTQHziKUV5cGUZAXX/PAHJzi4cwmiClVB
3UWUryRGQV34mt6c+rzlA6tNo2N4bMISPIA1uweNNG6EkFQeaAIiEMjdVSVKRtxQ4xdSUQg4R4uT
labpSdxT6XgUuMZOeXmKHHBksRNhDjD0K3JDybp2h3fd0Mtd3jnHGPPyTs8gBxdgmPOxxaSAtI39
JMXppvYA5SjoxAAhTmZwqHe6XPxxmxn2DXopGiH52OX6NpbfSI7QYQ2CBzKP/JaamBj5PK5/qe/m
coGXmP1bfl+/XSSYclxbfxgA8p7UxdLNAP9jVlXJUmrzmqQYkuKIh6rE6EzVPseYNcj3iWXwhLqw
gtjeugbMrHTK1O6waBy+oUD7VevmJ2oWSrJhH+hFsB+9OY5gokUf2hR58/qr1y13eYWZuFylGVbk
B9WRntwJ6Ie6K68dAskW1Rt357T85yPUfdBFdgJkJCo/Miwur4Q6Jd840Hy/+tsX3MXXy3y9hfwE
auu3t1HXoTs8e2PNfvrvh6gt9TJfH+fyVpfHqNtASG7FrHnhPk/c9z/u/K9X1R1/vObXR/16O3X/
1w3qO/vt3/htUz2KNNCFGciUTlfYQsuvr/Py0r89/K//yd/v/+tD//ah3VwA4Pb6nciYmNdWG50n
1pFnCpAT0eS6sac21cBx4I4AIRkuSbkJLZracCk31XUbkEQ/cchH9qPbZvUuXKiKewCEOKn/dROQ
QLTWanoNwJW6lUFCHY54GbHoyjK6ZmaUY9RT1XV1YUTFcEAzv5mMwWgOVeaBsW4hiAtcoKP8J8SC
2K819Y3OaXQrhgFBYubkO8Vl+YLCCE5EZOJWtwhWANrATSnlGO7JYV5dnRQ95XJd3ahJwIra+uMp
5UhXaeiYFpUDMfDyohkgwagt2YYHt848wM8n0szli0ChBuCiNocAPCqZHrx9rm5Vm7/dOnrWa2Ez
IXFahK+z71tbr6zfHGNhMI6wQveJlh27oSJUIfF8bTulNMCH6HtoOqyD5GlJXXRyK5FYUltir8w5
+1HA9PGhiu6wO52h/xJt5/fUWBgxwOZBroH57lXdJirDbSC/G6v7SV4hBXb5WixM86+XDtpNh3rt
6MSI40b/DiqLh7SbfylIncdAhjAWakBQt6mvgbHXPfK8y+cz5RlzIAUXWMO/vsUKjiAVIeJlZASX
vQlsKvCNKWOJNP+Vfqm1rRZSQr8eImQnpLGyV+xm9haScLvQYmIM1DX6JrOHIj6wHqYGeISNbKaj
qJUn2XSYZHCO2ddUgGO6zisEXeCc5Y/lp530SRJpIj+C+lyBE0/HzrxdrKJj9mbdfz3w3z+tulr0
/UeCtmk1gdVdzWVCDo16l16eoQb5fuid+dfU9VTFAhn5oSrTObNWLYwzIyeIcra7YrzudVccVBar
J+c+il7EvvBZRXn+9fuqX6JVL/2fP0zsWb/gWjAf95uNHaU+R4kLLVOn0MwqK6jRntKk4itTv4za
rUN9sOC0bqKgpNgo/y91n7ogwv73q+rerx1a/th/u6qeph7yf3+prhgm5h6S4F+c1L6mPoy6mqt0
kMt1tfV140LPF1609PDLTxpqvYMCwQYoyVGm3pa1JooptUnjgUPta1Md3+rDMfP71wGYqje6fOSw
omw7MU/U/P5JqIw4eWxEWoDKXx0mlE0QThI78Y4GoNr70ZAeyjZCPK8e/rUZyG+NGiLab6ZPcmBQ
e6raulxcbpsXbMqzYW4rAx7/v8ck9T+pC5QCnPLVpq9mJ2rz69Pjk721k+upRKU+sN2W87JDN5Uz
OaZED0bnB7EBfBDRnEycYkf1ZfvykFNbl+/+cptb9qzMwZeAWJETYflg9ZaXq5fnqq3Lz3i54/J6
fzw3LhDekxitvgs1cPZu1BQgHPiq1JHHN552aEi4/vXhlwpuT6yRZ65eS/2m6ndTF/7yPdQ04mzU
F2/q+GTUZtT3TGXUnvL3TfXsr6FqKmcEcVW2yeTkLZEXaixRV9WWuu1yVd3myFnw/+hx6sH0gEej
KY5fn17uyWQesdtejplAcb6+dmZ1q4+9H7bFv487tfX1KLX553X1pK9X/e1Rf77Bn8/Ct0TwuvNk
LHqyVsOMOo2oLfXcv912eYi611SzQLV5uVC/x+Wq2lLP+6+vWinp4+Up6oF/vNXfbvvjVf94p1AO
+JO+bXpSrtQxC4ToYA01OZfyWL9c0FGqMHPJ88nlRrV1uW1BloJ6Qj6m7iTh7OuRarhVL3556G/3
qE14v8PKAHL3tUc7S0E28eVA+e3616Y6rn67VV1Xj//98PTd9UQWZp8uBiU9Jsf1h95uiQsSd9mS
Oiyeuh0WGn/f1RTf/PE5nQprrbe9/sxwgqN6qtx76sJ0pxDoP1dpexS1Reqy4cxvhSgOTm1pzyZo
zLvBLGtQTcNjit4YSdTkb3V0zMeYoGbdsR+QHUOItmDZEoZVkXECHcQNuwQaaX4Fl59yI3USNAoE
p3pDXu9HvBXGMKFaU2Pcn//w13CCeXoFmDfB0DMBiQP/Q5WO06s6sV4u/MvZ9rdTrtr828P/uE2d
utVtX+/wt+d9vcOY+ohF0XWhY1VTOnnhqWP3ct2XU0AiflkhqRvVdXT9/7rxr/f/8XTH7uaN67jg
qjo5qKmn555bJLfqkUNak6431ffqjlkdgn/fjDEfrm0aekaMYsgoY4yV8wgGpkOzHQuEG2P04RZX
vVbxQ5cvYyLcQ1y8pnkmdnHbHCjYQX7UrQy6tk0WYCde2iq+Mxrnypt84PREtmLJevc0a2u2uf1m
9/YD0boflQm6P2Z43sZM/Q+jQXQ3VAGaWDF2hgX9+6Yn2W2jIQfd1C3y9NpGg5QnHXVN6oy44fpz
8+6EkU1+JDPDWvM63uIuhJt5CEZspNmMeyteiN4do3LZxaTH+0Grrw07PRucZw+c4l9Tx1w29Ont
jaYFL07fv+EuBfOZ5QCdiIKDNooGMsa4ifK2XdVAHOCC4S3xXazF7jRZVApmQihCqhSOlVIyJBQk
QAlQBRQt5ootu4f4FI7LPmxbqO8tfr1ClD81w78VGrTXZej2TqV9Immet7lGEAxhOkh07JfMEfA7
KczVVeneDVHyPcLMenBRc1AhwOQRfOud+t7LJbg0xsXo8K0OGdFLPyy/6G76GQeoX+s7O7F3bhM4
W0gLP2evOtoaRqgymqYdi+R+O6fFXV3qBPvMkFV9tHl66XoHt4QdCMsHazXpstmATQ/MwqqFZ1AL
ymuLk+zMoIDi5WUtlZtsy7KNyjlOwBpPHP5MQbbmQJzyRDN0BMqf6DQRfDgPO6OKqs2IoGbwsCKA
O86JHNpYHRVPrbAex7L2zvZcCxxcxaap22d/CawNCmd/Kzz/MZm6eZ3qbXyf2P1rFCV71MzaU+lD
o1w844kkWtTpJgp7Bqjk3BvBdbE0wI5CHDIV4hgZ63cuGnvZFoNhr/tR7D2/xrRkl5tqSU2UGcJD
a5C3V64BstHRirfeuynmFkhp1oHGSTUK5Yb7nGOfZfXJqlJkxq5ohwMQlYB/d6LoXFBmgge7zo3h
hzNm3toX5WkgBOCqtnCYuVW6lqM/fllGPepNiC3WWYH8Yc5QYfbhPhJGf+zGrlpZoI2FttWq+I0U
7mmXUmCt++aQywQTsIQOvQrfaMggb3/miJK3mQHGCLfp0hY/MZpGP2ZL/5FUE8EtQ5qcCiTbG6c0
Nuxyxk03Uyun37IWzXj2l9h7HDPjyh1ZqQSi2pVjeDU1RXsYbc4rkLwgHpXhfu5/hW5c3KVj+tMz
cKe1XrVNmpLmXAeDuonWpjM+mr3+Y8HOfs1IkVJB6McVpyHsZ0ChTPKnt01dv2aJLXANwrLTmpjF
YXIEoCHTNqPvS+dAprMypp9QMZpAvJY7EwvlOnXad2eklZDMr+EI823pzCtnNN81j8SYUsPE6RNq
3z7M1UdR29F9oue4Iapi2oVtQ7Ep0taD1SBK9ZoO7v34ZroOOwk14jmO0aNp7ocRgIcZtDy9dRBy
xw5IS7dEkwhn+mkORb4xWshyZTBh5JvNtd8yYuBOwwehYz2TvcSsyiFyVv7PnFJbPo37KpgxlkfF
vVunZ8qx09Z1j6gTMCtk3/yYsyE01AJC4aw1WJ1RU1IpPZQmdU8QCnthpfemlyENjW84/Tl22oBz
dI/IcY3tXD+WemN+gEeshvLbSFDlRniRLjnJ6zbji9SM7DwmA+oa3m4Tzi+mPXzzxxwjxDxvJ5PB
nwnmXW7nKN8YSJFmlKiq8ujgCdwJRs1R2ws0Ya5rvww27MM6+LYstI8IAyM8+EUw31mZPua0YDHP
XqOlFEFQSQXxtmwCsvn6rt2QznFGP0ORXNf4Ekrj2uvjg2iq6UZMBJ7FouUMMXNewqm6SOvCfMV8
ZlUPzacohXOoh4gMthiqQ+XtByvFVkrwTyeW4tg1DXlO5DgdcaPbK8cUPQ1NjvKwxKCWmfO47/hR
53okI6yCnenRZN5VNG1iv2qkcyBaJSjf5cjPEdiP9LMp7O6aMpE5QoKm7EQ8gee/VR09U7OhFRTq
4acWdh/hAvWss+6H0XKPVkkAlSC0axJpuo7+D3vntSQps2XpV5kXoA3HkbcZEDoitaobLEuhtebp
+4M8/2Sdsp6emfu+wUIQZAaBcN97rW+BS8rRtF3krD0bKtylfEqSU0fQkJw+qqYE/kAUWlqG6WVQ
lG6DbxnoEaj5woD0NcaEaFVcLLk03FjwBTZ9j5QROeHJDixC76n3v3J9PKEwRWuvcqDmE75XXA8o
XRRgLVbyQHXZbbMCNxV7zE2kE+9kEn6LRXGN7QL0XkPHDlU5TrJAu2hKfze3MeBwLm+dD1dRs3ZN
RbHWiS40xTVAXOZ0Q1uPRqgfXDRUmYQN2VdfhWQla8SJXS/oVmEWMCIj3AHa5msVM3bx3DkdRUkv
eOR0PKnKM9IwvEyU6eFGm5iio1e1GWwv/UATNXrK3KXbkaB2gp+7fTS99KpZbnrlvlqM65ph3o+T
3NGYI5pObikeyRtbm7DKcopXtuM109K9GbtvdLc5QbExodfMCOYFwmVk4jmZwvYeXGMNC1fb2eFw
6FL2UM7FBdRVfBIqDAsSJuryjHnCecAiOhxqQl0ibK4aLlRGA/3NkBWF6zvDPlanY0JHOc018sGN
uwnON5dxiSCuIkg4c9rNkDIe743Ey7Wo2JRtNno+hHd8F9FjBxcbcqjJaLqCxjhBAbwRSgMpUiEB
oqmqZ1/cWXN6TYYeecU36cyQTGRPaQuIowwxYKsmThsjJMYrD2McwIAHOGyVpWnZIfbSEDQmJ115
m4bE2gVy4KxPFUISo+Z9RtaGumx+wtl1FzWoHEnDxEwoCs3l3rXLNTS/g228k0DmAZg4DUpKGPuo
NDdyzNI9UQYvdhPuhZVXBzIkx40JDpWb3MG3KoXOPvwBxwR95AQMmKMQrqByF+KCbBk3YYhzpSjn
h1huqQynoYL4LlCvluKPV+xuWyeh+aTFDPfr6YNKGymNRvizzOfzKC3fo1/LnojENiR4C0ckNqjb
OcP8Kh9RSdg3TWQo7thyQ01NxKhJzQCznI/clegEdxWnYESIRdYsbELfDYzy3SYDx0FsD9TPhkUV
/s6m5B2liXqDWC0413n7oE3S2YZGb+zHwP6OKO0JTGriIYhRgUPY7baBwYSDzngMrdeM+Q/taJv0
FhgqHpr5c2ZcLOUbCZ94AzvKwZNyUoZ5OA9Lr2qCdNgUjFuguG9IwHKLPAkfor45WcVsHSw/oGsf
tl40cVGuNBKuJ2HR9R36zYJhAKqlSThlw9C92JP9uyYDk9gFzLEOtJA+nC49MoCkhmBm2i3oXANu
yYx8IemwxSl3jgamnmhtyoZafdCsDn9UDO0gGM2D1jjGmckFcwYsnoZ/HPmp9qld6FvlLR80BuqF
U5w01Nt5hmvKNPTHiKuDRRbAWD9ns+2alKlOak28h+ps02z4MXf6b1gOBF8iAYpi5EOZflns/u5c
9vtY6Z1tFReu2SGvLwxnOgy+f1WbHoJddbCWXmFEv3OOumGXx1XtEgWKpy5SIy+TyxWIi59shju0
mEeHcRCjqnQ3NxOBy37Ace8MDMITFRsVon3ZqntQGPp9NruIXmiEhntHCd/zqb5iba2vbT4hJQlr
hZxtsa3BaZphWV5bJtDCVvNrEo1bvV2mJkO1iSf7W5bhnWxk0m5K0644+u1n7NUuCuXD6JcPsQX8
R+g7vSfruiPekmJsE7upOZzTHL4IbUk3NrWXqRI/LfxAeLrJaI1wR29LQ2abNIt3TBveqoJIww7N
ARkoDZh+jNH2Qg0Qc4VtuN6NHUoCxwJ0MA1Hbe6eSb6wjnl816nkhgBGCDd2nn1gIDhbEQUgw6kS
VNGoLDph9Cfq8OZNHxzIMcM2Bmjm6qTZI5ECPwzbGN4K28HMRDoEKRo/o1gxXb8TqG2scj9Kjq9U
v9YJUWlpbb02KHtokAqvBTVxnHPNDXOZb5S2GbbqiC7Jr4I9SUEvJRyPx6bFAJDh7xpnxE5xpDzn
KJC3DZYDv5gIT7GpoudifjXDuvLUMd2GNr+lacQcOUXjBvU0e/6IRdVkPFBP+FJthGngV46TCN1e
kddBDgOJZ0SPlROKzRwEv4JafNBSsQssZ4J1B1E+HbE0mV12E+kMdLRxBLRnkCRCgKfi9cG9xv1m
q+Av8fqUW26C5kuQIUp5E7GKAFqnBdvC8MnoCAgnIj7bvglADN90eKi9gWonxrH4WMNEGpKy5dQv
I6S/FJ9T+5yoJOBFXWu8ZkyXYpw50MEh9Rk1EaSAPJhS4u21QSbsZWTAaqQtNtZQI00SxYDwoR5j
HHzbEvG1EA5CrmRp0hxxPRm4DEGGpNlE9Pg8ANcL0a2TcTe7vd3sQLbepFjL9lMT32fgOLzQGQ+c
1IUX+xH/Smvd5qigt/YolYUvt7HKur+PkRsb2OiwWOl0Tsj0dFU8pS6zc044jsAtoQQ58h+8lqEj
w60/pS9qDPoDBB1QI1PZOVZId8QO/WNdPIxD82JHIPjal7hdsHVBUmwSAqzy2MTbiHKgMUkJ2yhO
wI+n2zNmeLyLZgclvUXdLQs13dih80KYY+jR976H82XuUJTlOws/vCHwRHQ1NEUxC3ErtAw5nc9g
hvxVjVRcj4S83yn7clMpk7Mro+RXNJjf6d/vln/xEJvdN4MqFzLy9Lkm61iNp3ZvtAGQvxjpvZ/X
7tC9od7f9hauU2cbGBLXX9Uap99VBQPQ9wO+gWU/aExBbmQQ4zAOAD35gUSBzk9K3suWeQVe4Sa8
doWF62rsY5fCMBq8uuM20D1jx3zLRKBdC/bebTvXV5V4XjoChUUVJG+QEYO/JI/hMbaXHqxJOrNo
lxrEdNtVRb1tCLZyowrsYY6hwsMfR1qxaG/+R1uct1E7/d+0xVKVxn+nLb7+6j9+/ru0+PMj/0iL
BdJiibTYFHhOTCDWX9JiDZbgP1piDS0xphNH1w0bnaANGvAfyJ/BW4bJq7YOYscgNP2foPh/Eeya
v57/GxXOWMTMf2L+EBJbFiRBzZGES2iW8VcIe9jqJCTWpbyEFDXivkZ1UssYDB1wmyDsAHqhO9yg
9rwpw49uyVlvk9A418ucctbqZ7+oYI8bVDdMxd/lLWkFJO3hloJzRNsbMgfCoEKjFKeI8UOEPWDN
ofE6BI+bQYc7otLngktB05RooGK0nmv8I0DCiK1zRH7n41TZCftYJ0Fz6SeTwf6SVFaXE1EEUcx1
cT42MrT3ddw+ym6szrWh4+gJxCLHa7eCcNCNOvRLxFR/UFtFZQ5jFFvRjc0Ltr0nzuOXOlWLV+lQ
3snHq2P7DaNHRAeyx3gED4tGll7dojzzYUIxWjECam5cqjyfUc8mGixx8kGXpipsQcWGeiNCQpM0
ZMMU+zATx+m9gkmkTbLazTX1tbOQZwPzdYx0X/hB+V4UzV2kThfIdqE79HiltHw42iHhUxGXRm9U
5/tkeDd8wKccEo0HiQRO0ywenIAQsvUTdAcQqJrOvNFs4EqW0Tmo5bjvWk3M3x5hs9Vx3wMouYOS
UDLMIyJZbgWcDpHBZCgqnZ1d/u46wRVb7YA7NQt2Hf6azP2to/80KWRtGtCyaSjNE9Vz/8o0yBSn
eWqM24Gbl5cnt3pFOYJbBDoKZ/htNQN0jazaM9n0SIuzXCcfXObrlhvHUUjNBQ9xlIMxmX19a3Cf
JASkzjfWMv0wCup1A/FRzEHhCastkRwt9Tr00hBajiAHYlTAwXKPULnez1yRe0XclfWQXORUx55d
OxcznShQWonEfIRTuYeNfgcIHeBy0jOuY98Uc6w8EepapgKzY0GWOgNxzgN86LuAkXvpWpiS73BG
n3wqcGfr0dYSEF5gkzdm99uoe/9SieJ7HunJrll09cx1TMK4wuFI8sdroGNDCewBJ3jiw04Gi4F7
HulEoN/0fS+vkljRAaTDSUoy7rE0vSalTaY4pfua2vco0MSQm32KZZxh7dFnF2siQoEoeHZM5gxO
JTlsW7V0/Uy9auHY7MJGy5CBjP2l5ldEhuDsCOVlsqgkIzGhMoXalB7MgRsTmeswxxHq2KbGOT+k
hkfNOmGAkb+SRtSc7YI7diOfZBp271WXP6ZB/qyqpE4XfWrsnWhJuxlPYz8Ep5qyxWEKa2s7RD4M
LTHMxF1EQNUD/KW4cy5iaAbGuE5Dx5xriO33e6Eoh0SX6rVepgA+dM2tHWWvmpUVl0xj1lUWDOss
KzZ24Gjk1c7sc6hDYFwuV3m1ySicEGuuvCMLvLSq3f2qaDOdLdU/z3ZBSg8pWDchZcFTo7IPJi2E
LqW0xSUiQXKHduJdM0r/FAAkgylOS8toKNX6dgvtbTKJMFLGFPpp0uxNgFaHqNTTC3XRgeE6Y7ig
ZohmtARnGk3DWLgvuJmboQYHOrc8pafIoApD7Gr8Vm6cDQDYfcjtyNGfOozFlM0XYGRE4EZmEiCj
guAJmvmO79lOkj2hLZxGkmNuijg7h6lhfi7SOL7khn9oLDj6OT+5YormRgxte+vI8RfaEuMxCSIi
duMWo8HUn7p8dA2jxZsOaB3OBvXzIDtx7SfOiegUYP5YNL7CouQSLwVSnjHl+uL6fH1ECDfKYnRw
/7w/IVlhf/F8ff/r6eea64vAc9jS+tYfD9e3CLSYts0I0m7ZxLrK+vpfW+xQ3aIY1Z7tj5Xy04lF
WzSv0qoS/s/nwxX7Ey7P10frSuvi6zOJxRGBcol1gCEwx/p66+szX6+tn17foJcCEKVDWI93rMN8
vmziv/4PlPX/Wlf4/HPrVv54+Pmx9a98PqSyd+J0T0lK/Oef/2PTX//Y+vbnO+uLfzz/63uub4+1
X2xGqyYl6H9v92s9+HqPkxEwqPzaj+vHPr/g11f/+sj66O/V1xf/+Hb/5//s85N/bH7dBcit6Xx9
/Ydl2dPPa9ICBZnCnl63vy50s2pUEF7/vufXt9YX10clkN4yNWo0xON7QO3s8wOfa4208MDdLPA4
FMlJSypVTXfzEhe5AFYb6Mw0SLJjFH2fLQ5/a0InEpeLQm3MbQ6X9dWvt9paS3emrxz/en19aiwf
Xrfw9e7nVpqVGfDHFv0QSzDcouNYJVh8VS9WYxTgPcIWrMI8VCpEhZ/Pp4haSphHkL++Xsz9pD8k
xevnKusb6+f8cBLbUSV4K4kcrgOKSTpf5iC4zKeZSz+m39R2TtXCV5gQgx7XR/WCUpAdMYY67ExX
y47Ip66R4yPaX8739RQt10tBqV21ViPmUBSn2pm5XZGrvGEMnB9sDL1N0/+yml9cyfWbPJ++pUpJ
k0rAqz/Oy2JaNErrwuyYR/9XT7/WWz/GrwHZvceWYlndfhzL09g0FukHpGWr4/c8dOptXTdQIJw5
JPVaDu9+Zj4Sz0KfwqSRVC66xL/C/6qx3ej05PZ0GyRDHOSwHUYuRzGPjkVSL0WIjplrsCQdsiDp
lTFakTDLy0iB3utLd23qelZO+yORbT2XMhZlO4tdbxcHZTTD07qgseogRONuXqAOg1FV2/mJVk9B
E4mfdFWfrAsaxzfa4Fv7VdCwShvWRRcpv0thDOCSS0SYji+jnTmad/XQRKeJbsVmQka5GUuqdaRt
7tMRWR123IOuO9a8wSNOOxBcBKVrBputjGu30vDxWKSoYoWCfZwNMXotJC7HuNYg3iJ5ujH76h1F
MRh+UXE746eKxwe6wBi86IBonkx0ejcV2a5UAPwDgk8DqDTyz1AchX4i5rpkbGwz9FvVOqtWa3k0
AMiupSw+1ayjRp8oRe7vrZGKWdBp3LGIWVwfOVjUd8wJKIHK/vM34Miu2n3QwSdhAIBmbNn/1rIY
WlscqvTBXpRe6iLWpzC0GPNTuVcresRfUjEiUJBZrpKfT0nYnDM0YJjXLVJNbdETGpVvZ3sae0hP
I4nHedFvriqmr0UwLQJ8menXQckFPgCdqveqRTUmO5pJe56oiIYkwi/6168DcH3012sT6iYXbNUM
QZOroWOBiVWCbcMoEBhfD2RGW77SH89NC5Qh87MI888CJPlL4faljnNKOmTZPPjuejitX2894LJV
3rrKJdd3bB+JOBCVLyXWl6jr67U2wdu/aJ//EjZ9ioG+VJF4gjD0tEDGvuSD66OvxZeykrsJw9VY
3xsOSD+5LIKKq/66+Ho6peo7DLR0k094I6PBmAnA5sr1+VDqCy3YhnoxLUGiWq1wQK9H9bL462nR
6NtMBj4CKxw23eK/+VpMi/9ifRpolIE5LI72IEf63YP2q1UnenfSJ9d8WYRA4L0R1MXS+PH3up4j
Jel+U3bSvVX6u+66L2H2X3JgzPPHRqvJJcdovOtwi9Kv4zCa0bdMg1UDpMPrNpZx6caQNVDsk7C8
m7jnrV9I55Q2CkHHVu0BBjZMAmFIaqmr0e7mzKrHo4atI0a90avare1buqv1lnmMCHi9mSeNwlao
pieyKc9BFD8NQ4tVtSnJ/q51KsTLCdElQEM3i+o4tzVkvIsg6vMsUFQXcwhVxxlXGx6P4NRh6KmD
ic7dIkhtJQAAAg2fVrHo+sOvj9bryfrUqmR81B/zMQf4QIXfHZe5kZ5+jAJwlFPnxslaFgqTQaVq
E2DATY3LZ7mrAdo94urPQR3C+KnsfaSGW3hkL13pKNugTgO3SiV9tT6sCagXxjmiMLybwyE+tXre
7aymvK8S2mr6bCmc56kCVVDH7Ygn0oXHiGbA5grSWwVynlkDeKtGe1E2BxljIepyhAgrDmolROl0
VdG7LxcPAowMGjQLXwM66THPca7pwq42js2YV13G2uNyV7Xo/JCKpLxIbKa51l/TTO89wM13doxX
EDbD02DuJNNe8lWWresLXiol8uWTVDXMhdxU6jnLLTewoLZnEDtEi9/BNAs3a1RsWst9HkJ0iW2z
ULZRK86lUNV5s762vjvHIWoD8ijDjmvNPAfPPmDqbdwGxanRv88kYR+1JoDKEMP4ZXOARoZjVPXA
0RraOlnuU3Bvl9C7marlsgNyO252XaKdaS/dkiFIjXW2GIX/xhZRnMKqfxNNMHn20Hp+MGjbno4G
sAwazMuVcl3kihIgZlJ/6Q3nol3j62vUR9uvon19jAsSn9JlsT7qpqQ9+o4A9QS07WD1t9DhY+IO
YdPlXEuouaZ0INYVOHsRc5DrWXdbDLB0FVXf7dvI3qt+M3x+t7AEJ62Ogw1HYrnoLoseIvuRdER0
xx2XmWl+Jdz1JVDamcn2LIC8wE6xzOQF7QLSssTPN9KKpkvc5rYr4VzYLXeHde9k08SQCFoZrVOl
cPC1oUVksklncXn0hypxfXFVHSrNBCNJDXfrKtpycq2PvhbrauaXonF9vm4giXI6a4IfcNn8H+ut
D4EcAGc0zd+fn11fy+LhEOVqAiL1R6IiQSvStHKHog1weOsKQKb4Mc+S+eIshMKpJtssHh7iGpOL
1Oip19ZSQlMmEqIB48G/J27H+R4M2ctcgvmdCYonOadfwqP6JYezQj9hlq9Bl+8yG4CehKQH8Zoe
MoHadHt6Wr31eBpwqv/wx2YGIOB8K1Yzy0RNye8ra6M33XBDIRW5qpqMx6GflYdZC38IXCW21L81
0qbbGwz+rUWi5MUXitjkSTR9WDWJVHTMnjVqX3tKTHife6P/liin9X0Yy8SOIbI79ijHHivRPZvj
PH7oYYPpO/OtaxWUzTVvOuzTlFw+Qq14yMlqPwcwWnA8RcahncnFW99syI8du+SjAR207WbCP+LA
yp9JqLiuW2WvcahHhn5xomK4NagLQ3vnz7W28h7GNNmGstaOxBgkXjaB4lE7xvUF0NxodOb3SozW
Ns+NDv+eM78MZXhYv8TUDrT2m0iey6YSd8x+OCEYr9/ZJqKKZkIhARLFv7fmSJxQ2ExU1/gqMzWF
2TGTt0ypiZcjWHwn0i58w6lEd4r/qptCeGH0PE+Dldr3RgI07HPvBHh2ozaSd30wiXMuoSysm5ww
zfSjQZM0j9s9bDVnm9A3fM9CkiuXTYYFIIu2kfLYGFby2PXjt/V1NYVlnZGGd6tNmbzMJhlL+vIB
ERZXO1WrZyqDxaEZgbwIxQw+jOHzBwY5iHatbsxDP6jdU5TMD+sGh9LINr1ht9dwKs0rGQ/h5w9o
2PmzpkK3rMYk9ZquS47CiOkVLrtEbU4QMYZvM+14Uuilv9cI/aGdk57Xrc6hJUgc4xBDkuPfrofd
+kG9QllrFNqDrk7RKbQTx13//VwwvNSs4iUqkPlm6oj0qdQPISCv+zigwOpMMv+Rd/oR75/2Otoz
LmFNCY4B2o37YATqtq7RBfnBMJX4DXFwvNWnmix1Lkj3JE3B40L5+oPsqJ2P1OSti3LHC2U14xah
OioKoECSA23dTjZ1KKLS8J3RFunTgbSPAm3u3YRv+XM7RkRHcVD69xSlqkeUcMb4IQ/v6jqIkDbx
l4KscPEr+e+NY5VeUmbDiYmBuKVMjMd9+T415AO0Be23YIlza32NG72dVbcqELLPbZi0zbLWsL/N
FTTYsRTxmUB3/5qGc/+5RkdHtp/n5sNuDFD5qd6eUW+oV2NREq9/ZeQaQAbJR1rYo5uPijw3KACu
VkObe/1HnX5v0gY/ryuoZddAdq+jS9tazoVbhP+5Fl3LMp6s731nIq4yreaS2O3MISiIXeub9AcB
oMvX7gq61KM+yIvUh+JCSn3pJvUgyB8jy5RvPVaqvekUJbz6Su2foSB0biX19HumnNYtiLmUG9hO
7RV4sXrufGTW/gw6o9df1xWQV0+bWq30ayum8qzjO3fboFWvRcfPg+ZsQ+m+/klLh1Lk0Kpgn8OS
e9vc0NnO+4fZVjAgC7P62YBsT81O/6hkpmxSqIvXiuPzlPM/ej3N+xelDR4+t+aEj6VdGC++Aj6V
blZysoSiE5MboeMNbf/D5sdaV01kC/6e6CGoe3q/L6At7mVRGA+FSUNjXSUvYDZTnP2gNx+7ZVLV
V03owykxGoTofVm9qml1t67K2fPUqXX7Qmkl2bacEsdqtsPboXB0Rj55810CfwEMXf+UTGpvzNZU
7sU0aXsGT3BfTRk/WgElafSl9U98nLS2e+VbrOi5G7gpmq1raI1QcAObUIyM00ufdWIG2T2mZqNi
q6MXvWkrEhdGcdRAz96OjUKyq14uI6PXdc25g7mMkk7cj37v7IcJWWbb16exq7pHzBJkpy8bnGBz
F7ozfVPiEn8lAoHLQG7UGWgjPTLfCt/mLrms38UpnTe17+SzFSr9ds4B+iQAPW6BSRNUTdnmh+gv
6w6qmMlh4p3r+x5t4CEK+2nXkgT3GPUwP9ZVwJttbdpV33yVa7WtOcPF0pTi7Osi94yoad9EBvd6
2YdU6j6iMOc+mQ3FCdlKthPKiDeNQIR7whInwDJS/9Fltac5tfKedNJ3h7ZozogDQlCUSeQyiGy/
Z/b91GXGj1GBf9c7lnILNhAuXaUjHyj67hXpxGXdVtiqv5U4iIHSpagXx24Ey8Ot2wq6gnsb2+gj
ByeoL94cY+692QzHUzznwW3WkET2uY3ln1qfdoGjXGF6DSexXJrWjy2fX1eTwfF/euP/L71xKXTx
36bhPS4pdf9r81EXKRFOf+bi/euj/+qRW/Z/GGzKMhGbCMPUaLj/i75ly/+QaGeJLrMcG/CV+IrF
k8Z/wNYS4LDorusaa311zGmm67ZqWKC3hKFJXf//6ZhrUvs7R438PZXoaVQoJFSgp+Bb/5kC10Va
ktdxVOxrxr67JU72HFXdU6aT1m6NHMV989Az79/UY9+TEMEcM55O/QxqkKm8vcPH7hTg5/3salX3
PipJ15mdmQQ5cZRFQN809H0Pj8pUI23uVedHDOuH2X+yqH8WlS73/JsIlefNgDLEDeiHpfGjk6ie
WufyefJT282Q84D36ijwmC1luETuWiz2rkHcwSat7WCLcJvCo+gJirAQTht5Hu81QJbbcnS2FgZS
2tMgohDXJJoQZJBaCujXkHhNNHOHwo+O9jiOTImRyck6cHZ5GXnJpDtoQAOfPqJ5bfR+21A3eLQE
yrKsl2jAk3kfIc4i/EeUJ5XemKwG+5BFkwHZZnx2Qpsw0TSuz4qxAzoencpRMzeTMzTvihxR0tZy
F8QxWQFpxM2mRZ0DP5/J/pD/rBOCbnKw9m5faGLXJAhEUR3AxDUNzdOj5g0p4ZkUjPBl4RMuDWj4
WJXcAb8m0MiwTuhyxDEd5Pe6iYj/bqr8IIKDFQnjifAFMKnE5+VaTTBxFmbnYPT3na8FFDf7YON7
WTFOH3PfnDMJPNJwTlKhxh77w4NU43w/p+iTTDW1oXTfBD1QSMfMHgDtGxsctfrtMOnZgYQmSkqh
r2984MUno1NOxMunxzAByB/3DjJhp3xm0tluZUcm8Uw00zktobKHIXWD3j/Tz51gCjHxkeGwrXO9
vp8L8QrgpTqrtfWCmKjdSCPp3AlZ58OQtG7aY3jxq25aYMnDxun62JuGRV7a4ieKfG7yHbwrzZdU
mIIHfYrktkpJN6vK0Kuy/E5lWEtQDMajUYsSdwrN+TQli4itNe5rSyYP7FBXcUxC4ZvhqVScdNM4
auspjNwIgotNpKLMrZOkGNA+ogcP6p+Cr3uDvcO608ksAF7xXmai/KC8Gp9Tv8/vAbaB9UZICna0
N1/JtdkP8WTs8xI3R2GltxbNfy8Zy4Dj3sShUU2XjDnoXdM/mYFantD3P9i55qHMe9QdSOH4Xzw7
DMJTKUhtaXw45cpg7PHh46wsm32pZcFB5FSF9ao+R2gI0R7o8hDO4hCnVee1gKwWZkwNDbRrTsj/
7qsCn/ns0NKZf6JonJnWqw0HUPZoju1VS6Ppvgj8n7D6QL5ZqsrvCoirYeK7DSsQnTGicoLslhQJ
BIHMZkE+lfmwV4QqTpp/EsiQJ+epiuqK6DU3iytjxw8VDiBcp9jGD0+thXKgckOlyTkmdfKsZvpG
IbzhjDHhVl34NbbsbkeNNjeVyiuCoVNBqCMjeJsaWKDikI+X7g6qfEdp+p0TlsPWQIHpjyXBxn0c
es2o1bfDPG4cRkYOI/+nWnvJFzMIAfduroroGgTMgmJH24xCse78wnziEmTdoXKmBiRpDeTAcSNw
GyBWJ/Os5mDoqPKT59vBVVYphSIOJpYJ1iHOn+o6BpF1LlrH36UMYCnwAojv2k656Hb3kJUVfCo4
Qq5NmPFmCDrpKXEl3al0IvaP9k1YCGrTKnF2atj9bMyEkMRA21FiSvbxkhHW6vUvq5uW9BQ0vK2q
hN4Q29kdOTqJfRpqDBBEcW2jRRpM0gjlOlNEN8xeEc4Hyt0cxpM3j2HPrMr+rTv+Sy3DbFOKnGg2
xdR3xeukdNF1siGIxpXv83+PkBVLgn+n7KHKfzFq6p7rDmjjqLux7hDYAA7a08HnCdwzoz1s2gDD
SY3eETcH+Dn0HKPb92iZca5BNUOSbE2//DKPMIEsZVgRzlvq76+xIZJN1JPtrbKOk+dvNXryGzLU
C6IhxufcIsAEULpFcKd/DnFMbQY1/zHb1ZEJTeuSYfUDpWK20ZL20CEs8qwJSBA1IQ+eJRGxSG+F
SqZEJ8HUoEiERoA+qQ2mrTZFnJSh+lJOzPcKiXUqgmR4E1CR3/Kv70cnPFQEHJ7BxI53tggVpE6H
sTbVY7dwj8lOaj1EybU3Uj7iMk/88axnk9cor4smZmrGyDNKRx4mh5SkafhujARKmoS+7xxIcAc5
V+9aMH+3w9S/r+uDOer9Q4O1bUqMe0aK0V0QCagiLeVz3YwNUHd8iUaP7omK4hI3cWrWNArcblbQ
9OiksI0UDXPLIWswKDe1FBtFJs4xJeadFDK0LnOata6qXuzemG9bQjw3mFnVvZ3HwDONwB0Ym97M
Okay2NkVqj3cWBWsysbIr+TTVJs2y4hvzkk/yBDzHQkASbllx0h1wokS51x5VPGnvZPoeGZk/Spb
M9xrbQQcc0miiof8A7vMZmyd+DDPiYG2diZUwhg5SjjA0krjAkuV+VCUd6YZB88jTptsrDyCLWfi
w3XmAVZ4oS4sb1JpcPFpf0/U5Z4wGKpF9iasoXygC/paVPMPeiCBN7ccM0y9XaMwmltiBlNFHuJo
5/iKchRd/W6bSbWv0gCpXAlqkLAsfDGNZaIcnrNHobWHxMefEnH93laGry3xGow0bHHvmKYX50r0
NiWHGH7/HhI5mjBLqFs9J1LYQAv3mvT6ox2N900uwrdeo7BnVBpT9s54gh79zGWJDIywfbVE8DPU
+2ZjJklztaKuJiQVW0vQFirx4BTNE/pwj3o0FK6d1pD6KAkALUS6H4eN/zaa0zdtaturiHLddeIz
ETP6R68GNmbZwYcQKa52hXU1DDHpNGZrfRih/eaX/keozsNB1TP9Ke9Ipy2C1DqH9aw/9Vb92uuU
6lsR9FvbroIHwwQSVodhtp/JP/ag1us0v8fk2Bnjg571/UX25Mhrs1LuzSVf0g9/VUpF3JxZx4/M
uDt60IKWUgd2kK4RHiqdzGGnJgRdVuGhJGz3dxHEXBrT86BNv1Dhn63QKg/ViC7BUMUWAHOwG8IE
G28k/F09Ccg4BI1ZU9eezfwBeSMy/BACOo2MJ6flIDYc2f+gjop1onqIbEowla82h5Kc8rQoHtlV
MBybqDx0rey2pj9nZ5nWwcmu4g/0b+YmruyOH8Vwi1pUrjFG4ZMZ3y3jrD4jIiX1zR2pOAacEEp9
sE1JaSLmsgKh3pHB0pXNnTYc/KImBdPHAtuI2XmcaXJ7OMzzCw0vh2s1ypN01v+TvfNachxJs/Sr
7AugDXDoWxIkSAZFCIbKG1hGRiS0dDjU08+HWtFjYzZmu/d7U9ZdlRlVSQIuzn/OdxjJRj+CzX9r
9cRhm8pcAm19cPIO8TGvYw0bIYFOuzL/ZpJQA95ZBwqd/uglnJLkuwVc8dtU/mdERPZDT/C/DXPD
BpdZQb7YuEsTKtzj+m1iFBJUcSMwl9rpTpaEYyZ7ST6jxwqHXEQG4SduGIpYyfI5S/MFOe1L+hUS
sjnQFKwurEesIJ5ZhIXVkp/10pvBYwl1cySaPn7Yo+FtSptTKWjEZlcvRvcT9XyPrkydmzdYD3C4
tZ2u/aVAEiSYR6EQVpGaOg3M75PEYmq4OWAbzSKnLMYes22UPuKFAySmvXkIj5zj8Kp6jX6rIy05
GuSJGy/PAzkaM67W6b2t8ak2sG/8efE/MVteIlT7Y+a6+sHuAMel1hs42p5CT/F3LOEEcO4h06N0
dTLTvNpzTfjGkLsh8q8eSGkLSklThnYifftndMrVY9noBDYDe/09//zGcYXuJVY5AtPn13JCf2lG
iASwf/wNd6ysWDABJm+AQhkPDBOA0VRhDa4ZWLY9rU4eUAFd0zf/2Av+bfZgfT4mevPERFsPqEvN
TkkKl5AnjnaOa20MQ8gB7DIJKmOjhriJpabx9M9fRgySuHbGT6MmBGJBrSKJbPu8GxY9Cd1ucCBp
5rHjwyXFabHEJLmqGeSi7vbMdrvExYs4ZlWQN41J7Wb2Dgwh36u+vWrSxb1rk0DHqWCBZ8ApNEr1
ELvwF+zEopPQbp0AHiLjOo/y3pGz5c4sx/XY7Hz1pAt3pcoArhdLChehp49zzgLpgSYwlxjcJQYs
mhmHoJ+Tp9Z2nT3tgN6R4wkC7DOizc5Nvpx8yM/9dzL4MfcHmBa2ssHbMgmNDPlQT0VM35JtnScM
MXR/hnnv+Me4sZKLoUXJvsqzw2J72c1zqWDOAN/GkP0gwq5y61K81Qm84ym30ud8LEKDudCgfA7I
SZ49G6UbNnb7A6tXf9GyqN6MmQZJomJ2mNN0QGBl+NSgoG0xv+h7mj4/yG621L9CD6CPRY28kjKT
CfRewsmj2b8sGVBnLfY+s6k+zN2QHPSq+FCF+2llTtg3a8Q++Upsn96f0nrXuksCLr7tCVpFLSRe
kbFpUSV+U/382ef+Hof7hqBvzPVDM4PYiU6Efx0OtPPG14cjF5OHvGLgXVzXYUZU1hShi8Cy9Tmk
iS/skmE4VBMJVaWJUM5edIrYs3Bv0EOhuAMyz82cg2obfNkOM+5Jp+dtck+RfR7K0cLC1f4esgXr
Umo/axLjh683+o7iqfwhTd7y0fvtTOYj7+5jpfL3yGzwO8EzprTsajmuCjjY//OD6mUyDm2TH9qo
O1myYeNoTIOSB9y97vIO1UM8RDXvcdJ5XAuH1QdUg0uw18dP5eXILQj5YCUgR74vjlGn85ZSe8Xo
5gBV3yE85Rdhnmu31Xjf28B9/blsd+7auBBTIXSSA5qyUYghSH1PBpisXlh4nlJlcsYpOUSWkSCP
S4futDPHhShSecOV3T2s5dLzraGo/thIUzup1ZjQ2XF01PpvQGQjqGSX1jKlNC6B3dWbZhzYuTsF
czkBPV4/SAx8iluPd+dmZZ8ss7VPGYe3k59Qj2Lz85rG8oBD2PiQDK0kDcxnQZDgxVrKT2APN6HS
fqvGcQ5qjXMUZ5m70YLbrEje7/WY0FiUxH84DdFoEMeQmRM71IX9Ok6ANNCon0kbZIZ6Njy68/Ke
3PfglrvFK6760hM1XGgYYXt90x1g6ZqTXGCtfZdeYYCPq8h3EqvTOSuLvFDcDxDJXStvTrmaQmto
6MrTo1d3xJSvjPlnrD5lO5UvQvw4i/9WTmlMC6y3Zg0gvyvAKebsibBIbuU8zjSHuKQqNWrsChlE
yWQ8ZG7/ZbTGAX510C6k0AEDPWax8UsZgayUfbSU/tmjAZ5qj/73eXE3vVLZoYYmE0mKljPs/Kbx
20eR2NhtH/aSFHGcc7fp5nbaxuKn0Vr/AjPF938JlDIP5gxk0f2IMhZ78YMjKfH25UyTk+iJ7pED
SOA/BDH8AJWb462fEqa1eib2ZN3CKS2zs+CoT2aF3LZeKFZtSQWptbNJ7VsznMTZNr7HqYAJ3a13
AJQRnkvnIdJil/CrN+xq02hvI78qs+tXvelpdgfg0Jb2QstbTU43B+NQGOQ4NRDBN1eWAp2GNrhB
YbvBn5mC1cfBoaHob3xuwC2P9aErJtiJxWO+prOn+qflrruZkviQuhjQtWK6Na+J24cjnr+Ssk1f
w6dTJMWj9Au5k+kvkeAy1O0CiNGSh3bpviY9C1qNFLKIK+81PI7mBMvsp+l5HATUYCtqZ/KJ44Vx
A7UCUR5MYg6WYYZG11S/dSou2tZ5aUm3bBMKZPMI1JSw1rm+pX6D7jwMJrucb8qrYC+h/ljDCwGE
mCGZ69rsCzVnFhNbO/eP1Pr2suQb3dBPspcpxl6QmyZfUAfwJ/8cnVUiPlod35zRkqyDWWNH9lMS
8wfuhuJ3nRiXgYj4poLYUEQjBibt6PbRIdarb69rj1M9UYra26eogq6eJRXlghoVQDrNZkOvH60+
as5cqh70THts6miD2nOLu+yeDs2LlxDlZIWneIlPQTrPvCN93DxV6fDjCCww0nDe42G61s6K6sO1
lDXPCEynVGhfabQWAIFfaiC4kE2gf4ZlnrDOIdJ30gBmzKKmbUzLfOx6kr/+xIo7WAmn1vfF7/5Q
Q/CTLfK1pC58ATySeeObjBjOVtMfgPhtYHTzRUvNLwyfLwujVMZ034NuPLsg85lsHZe8+hwKo9xk
NfqRDYxeKbxUWgO2YZy+jb7eRKLn9eF74KJytQSyKdeEo59iSCXr9Go69hEw0jFOsZpKoJ5N/1m3
9n3kFjDW2b5gMS+oKZKDtTXJOy6JFpalS3iURk1EuWRTg5PKTXyJOSNbACLmN2FOCKzGQtg+hU7S
F2+2U/PfGEnGPFmoA3XbYG9og4KaZgBIX8jAj8nRKr/r1qR1sLuYHRkoneaLzTLOvFTWfKn79qsX
FjGdGTyfjawyVW+TDTWuN4C155zLeh3dsy5+ZutYabAkbboKqSMrgXiHk+F9d9H4aQ1wYzKD82Nd
eTunqW4t7BPNfMQzAEf6jcHhvc77R59ninaGsk2DqKVlHEMHeAL6I+yI8CeJDdrJWW4HQlu4LHaO
64KvY4oOqkHCzVecrRNbe6kSbkFRZr3l5mueeyffRv+o+e0AM7c9JXOIodPfxsq5RuX+K0hmpqne
8pl4/yT4zQXvmb7N8B3whSZ/ZUVyxAaj2KJqK08RllJZYDLCu7T1D8VcO6dqdikO57BSnnZw1HO7
lNaRbgtKFVPYGvm8s8b1G1HP0oeSU0AfPfZ+colymXArL/bFEsEPSdMbUBMOpog5VZs2+1Rj6SXr
4lDTMOIQplqVxF8H8WX6ioGWVFT4dGnygE213HILL7ZGOW69GWs74ukDsKUiOVhNO4Q4sOieimIC
MzINNcjiW6vhrdOU2Ao9U5uFjr0dtSbrpZipYDorpCoC5WeN10oUrRekVEpmBZlx6WKdsMD10Ueh
OHiWZBGr7LeTwAOZdFLypZ/i6mt5OaZc33quTRNWSs5mykNz8og5ahqCeYnA755KXGFtQ/GQGuzX
GLdxO14d2/hdFX/aaDBfvYQJQSdhc0R69iBnY7WB2dQN1IQsinj1DxYd6cOB+vVUcMagSVkzrV1S
cdKqBhAaUqTPS6Zq5HKrP2I9SrdtOnBTj7VdEiVU0tnNocOIcLVvi/qjM+jc4vrDmMb6bNnUQOPz
rPEgDPdZ6CBQ8Ds0ZsvHgCShu36yS+iByit/HeyM2M8wJKVNPoXsi9ZBTEoLrD6XgW+7MJOi6g0r
+WMXx/fGX2NUWfqe9x3q02jdBhYt32hFmDr+I/6Du5HMNHUTn7g4XSJIyhfmth/s50ZmHbEwi2tL
Pnx1SXzvHSqqLBmz7sToqiREd7qUL15B4ZrqfTdwg4JkKZfJYz9XUAZRgEhHsEM0CPX7buHt9Hy/
2kgLn5NpJv6jVcm9bXBam2MMxjwHZ7II9Fn34kDIgzOK5/2tMuobKtYqZ2HSPbS0B7f1DLTivVub
hy1C3EbHY9hX8U4VqdzpZb8j0gVnSH/jgNuRj3fzk0AT4QRS4O7QBPHW1zh322Pucwmz/dK86fFC
31hJrUhh1sDmKJYq2ld8YXJv2lGxBZTFJW9sAq2MfjeK5tvRoE57MH3KXeciBOxC+ePAfbsd3lD7
Fenzn0zOkAjL77EfAghWINs159NyqttCsS593WE7gDXKhuWDiCSWK796maBU+fqTBxduM6Hqd/bI
efiXcMcX2lbtwDeImTQ2gkJMdyG1eu2eW0VbYBttJiewFN2EXezQADfrzUZPMQ1XxcGY5MFwFS8+
JAirnw0aD7eye4mQdNKJhdvNuMDposePGD1pkfsizejGsQDpf/F3yJg5oVjYcLzjvhQjd03Mrn6O
oMAcAu+ghUvWRUuXevE74RfnVgzC5dueuwuhPhEYDWM/M22eQe8ZAJHolAjLObs2ZferG3ue2OLT
5rjrTBPl4+T5QLk0Gh1gNgE+VmVasNe7gbnsOM5c+vLdmZgcJrnDmUtvf5Zi4JpScktB7jLDXFdP
YhrfmS7uSmkGnXBPQIb/Lnwkg702WhYwSxp+ykgrJM9eav42I7kTefldwj6P/ad6phvPALXk+uNZ
6A7T16jflYPz1FHxs9AeRJnfznXiS5vKXxKgRFfLN055UBth2BGXvWhOhuGRWytpwuKOVeSjgd6y
/ixCY5eqth44sYa9+dH63ZaJBZet6WSwt6YWmcq0eojLW+tWH76YH0fdefbxNfVR6CzDhxDumW+S
fF4g5ir8n/WaZG1TVh9zN1dUerBEwlLBAV3bu4JFquvX+4m+dKRnueo0VII2LJVpabx483JPZfUx
rR42MwsmdziXTvNgjvVrYd351ALe0mOq04PMPAT26M0e1W39vpSGoFtmN/6VV5ymeu08Rb38NTao
Wgvh5Q3WJISjkd55ouNaBDdyPAAUyiAhdWwtJTujhbbemB3hl7l9cgr13nodH7dkBxDPlHfB4KQs
ylkenQyMnVmvCJjPzMaTCivsSfpPleFc2zk5UjkFGqYIK47Fm7G131Il9g6FwZGqLm2nzE2Ta/ep
6no+uacsQ6nSXGpu6gRoeVFkb7jwvpkqQniRsGP6+NFU+bPuVVhcC5CD/eppZ24gNTAbOXahZrBu
LZCRTCXfdcHANWnB/Ey4jdJx7QylP8IVvaDIRtyca2T9Qth6KGaiIdWEaE03s+7HIQyfw0qXgH8z
sjxa6jEGLd/zjFDIfEktipMyukmy5C4yDt6auV9ACOWyOUSRRgK7o/uQqUsDYroB4gW8P/JoyC1s
9RIhAvertdCvwskCEMCieBY1mJ60elkf/F7LftcFqgd7Wj1cCTkD62vJ9rgfsOzpOPWvRW7vZO+9
Mmj/GPOaKND0wA2b5arV3w0QVRt9/lutvahTKZ9mXvmN4cR8OQNmVXpTHzh6nNuBqIPehaWEUWNF
d4H60HB+qUtxndL0WmXNb8bXnxRrH6jRYTYuytAd/wDBDSrGnpa2BB0HFxzUlMZoX4shv1VJwbbw
XmWC7o4Y8Q0P8T7nzk7TxNHp2zfmmNgON7aKful29GQt8m/eJq+Atva5nT8xcz6OgLvzmUEr/gof
uqs+hFrd3p2ERMXEq+wXX0JnDuyYL1Wc7lJb/UGGOSx9MGP/7TT9uSvk58pq1armrJLsQzTj59hr
7ja2zGDI3QONvI8LI1iKU5E3RbdvczYgcsRe6Z8SNwvYY6h6j1+FiaWX78T0vG/+W/8hRSayC2ua
H5ikOeyfrVE+ZtOd+dJPNHtYlsVVFvkvcHab2M0ORRKf02W6eg6eE626LKb10JnNT0p9dpcPD7am
PkxeKof6B2c2yiBlZprrT4VMP6tSUFEj0PO44Cob1dyU77Zmn+2UXm3ExsZtN0naYLXzD+bAMEXv
x5u5NLdRkOVYzKtWGsjP7JdefJJRfiZ6c0dceunYUzYLE5GasuIYNlBf82izetqGTnUUr2cpHhUe
5+i5skdt029jSMME9fsHBzQ697NuV5zIHtzsWUDTsjG/+NWcbNeHJRLlYxQ/GlG3Txpv2qToV6wz
GlKJXEk9FaJVRX6sNGfcE0A2O9pG45s1FAe/r+6GhUvSnLdubZubvm53ZPJvBYAW5b6Y+Oft2cSc
gMIfiw97rsywnJCA3PnFpe9r444KJa27LYN1yWbx6Gvtlzklh7ijw75czhFTVLksV5pvf+GmfK7L
u58k0cZ03Xc4VbTrHid7+lNrDZMUQ1x7mT9HW2+ZXkej/T2q/dDJ8yjlR2LNn64ydmUOUMfjlaus
TYGl8c8sgASigjMWCRu9ZoopOE6ZXX2cAJ2mWnzIXRcqWs9kA19MilFi9NHiSobReX3JkiWMcs5I
rBg7h5TNMgK8cSfH3eC5EbuV8EGpNvEc6wUoPuZv13hlunXxyQfgDjhxxzmkVvFmDbz24xLz05cH
HfmBVOwBni+PH8KTbT1y5v2Z+eeR4e18f95Pxg3Sxp0W3TA2n6YlfSfL8uLY9t7nGMF0ALkcljUp
Rc6Qe7y2CNS2vwPT8nf99+az86SbPimU5JIY6MKdwKqz/gtLy3hxSzsN0sQ/T7F69hN6piRPSpK+
ilLs+6F+c7edsVxwO8abaLK4hyRDWNge9mbmz+svmsoW6EfMdS/9ETLpgUE691o0T1CtaIkzASLU
1YuHpcRSoI9K/0vICKyFaT/ry8JO7gcLFziAWRnK8LSWSy9v5qLCzJb7RpOhTL2tYyGKaB0iN4ed
ni5ABGaZaxcCHvUmn9kOpvHQEYQB1ohMaB2jUd5mzb3MsXnEmR8C0DhaH4NCxJ7vMA2DKZ0Pnqdu
VvoZr1LmWP9ko/eF2or7kxloom+c2P1q/VdGNAfqGH8iy7tQ3EANrtMePV3+XiLnOSqz3aiSo0f8
lG2TLDejHE0CvVtYIpsyD5Hwtmp2f1VM00AULLeioNUEBBp/AGVBhrOwz1euFriMVbdZDzl0wDbA
BKoi24sCMJXic10yYzl9OGVLBWBJYYgmbxjyoeZlekt4+eALlkdcExd7Tg4954lTpf1/NNLP/439
k91krSn972tXrz/j/zj9dPJn/s/Wz//12/639dP8l0+0yIV7xKPtm+6/vZ+u/S+bgZjlCUsY3MD/
zUoy/mWuDCNP2L5wXRN75/9hJXn/gnSIY4p/omMp/X9kJQmXH/WfWUmWj+/TtT1jdZ+6hPP+i/NT
4D4qgU52BzmRjktm7YLJgfXfJ2KXdd24lXFKILIze0xxyV3rnCjQWBxPEvOHyqP2Hvv9s4pbPcj6
LD9XEppuCrEDliM47mnNymcFgpok2YBby/lllVP0AKft2tWTvWfuZzLWcY6GLvNj6ztNaH5kY9k9
+MQmOAXAua3ZGWCCDeUeZk4ZmGJm3pOa80v7OzKyr86rsydpYZewJK1vRIDP5AffqAOAl6f5lMVJ
glVS+kyTMk3bJ6NmhapoHr0Ki4M3FHevWS6zPciwm2J5jKkR1XT9Da8o6kSOkJJM81888QGzZ7zu
8UY0U0z+wDr1FuIQTCYZxlN5w4Ed3VVl/dHG7Fdr+rSp6t7w2MJxa1p6Hvti4KgOGI8g38mleJr7
ZJptLx2LWS3M7JJ1WhpIHRioJ1f47VSX+5khPYjX6p4thgvxPKdu0ERosVqqHOOsDLt4fJ1Vx8hl
DL0IeJwY+cmNw22c7ryKkjaSVjWA5EGLP+JmKfGb+vcOy80mce91m6G8jcA/MX6c4JZrVULuvuF2
r5jlYmmlg6le+l02RHd7tUFpY0vSkHFoZgj+X4dxCRYD7neG8hUfYtANKG7wdAaY+eIXLH0ik7AU
1ZwdGFHyP1pClLLv1RZg+7amnrR3p3KPCCHRufOHwnQ+e5+MnGnSS9XXzzV8yo2G15YL+dDvVpCP
VbITOOvvGB1Xw48KXdPLDADdGX+vnIAs9rZ87Pv5oAs+jo6oAachnMaDRQ1u90YlE19Kcpwp/gnI
6XvB5FuHRS1vVcLE2YYp62VQ+pbZ7V561LMxjS4GFfdnL+/P42hgd57FGMw2FwnToKkqJy0qcq4X
k1uF3GAEE7ZX4U7Pftc56ywCi1x+mj1/Dbob/Q7XKB8tDx1y2Znhf7ojY5UvqHzKPlFD/4ZsRbDV
KkKe4QlfiIi20UbvF+/U/8O/WdojbthtNvkUfdOvg5mF8lBOkBY6QyBqOLGu6rbOaGq3Oc0/quVW
W577QBcsQMK+uJo23kZbuptxArOT+y0yyZjyzA/jl+N8NJkxvCjt3TaWbP1SF2b/AJJaQIjwUL3z
1PMh5UvyoWSmnRhNwhyZY4fKxTrblaIOEzwIb62b7yGhOMyixuowgUPfOm1lH2uje4Fv0J+9SG84
KXt7I8o6+Nz6tuyMIXTK/qnulAgjOj2QmGktcEvmLEXBxC5x9IDgS0MxHHd8Ex0izfOwjurV9+xs
x4aHp1yr1yaOe8Zy6MoGEbXbJEOCEGZOkNXLDqyAcuAwcVhHrHI87JM9zl6ThSTtipeZw9qZ/xTu
KY9zCQi78SrEPDPeuDP15oY7FLtI0SXp8ZUGVJb8ODVxwczTeVhsflkvRnufa44fRqiOyzTei3gl
g2Ghh9aQMBaBuSgnaW7wWlRhYzVPkzuy8a+B66EsvihRw2s6Z98oWRlD2Pae09uwieyCnuQVA5x1
2K/4FlTgSvxvHcmvvW0S7jPUgVOgV6f7aOR79vzlMBPsWVwKGskyFWe6X028Vkm+p4jyhW5WbsPU
y+yGjjsZIbE3zSG0TIcBkLZqN47aT67nr/Eye4GhDUezHLjKS6A1FdhmJHiPru4mIsAudIJTScrk
pqxoDi4Ofd5w15TUJSHv4UHXdukY78chNRFuNcJbPWczu+EF6kR+Y9qRbgkL8J5OpJhs5e2B1z6A
aC0ZWvCLIBuXfEIVbrASuHZb+GFuGxTbriRnXEm77LACAn4RgpDbmCn2Bs2Eq0Bc3j1ItPvRBMdt
8ihU9U47VhEI7Da1vDXKqy654RM8YBg8jlEWWHUT7VWFulanY7Ytagl+II1/MuxoSq2LavodJ8Ml
Rtzfapo+BJB1dtKb+12llXMwrkkwSRaxH2hMyGNyvpbGuLuq42u+TgkdOPq0Anp/U1ejMaAWQ7hU
zqdsdIoZsKcCIo6xm5uRjgLQhqYF3Q6PJoVuDq0IUUp5oTKHYl+Kvn3EgrqVVaGtV6un3LXoFhy0
9FwVsONluc4xYRf4VMGSwxqOIJ21sxe3p9Lo8id4au4mY1fRaq0NrViLnoZ+vvpm1j7Ybkp7Xup9
kyqk30xEl7lPprBV4u8iMvsclfwhKoFPGROKvLSy6k5LztLU83pWwqp44BgU4Xl7kPX0qcdcbXCO
rY/BoSQVBVE+whNdUUGx7lvKg9uUyauFURelhl83t7C+UCe1hPe+dq6Jo+hBn3Qob8kXu/1apM0v
m8rhZeowKcJAGHKGs94AUXZhFrJXwF24v6bP/tLnp1hd1Bx3IUcz/sBp8irbLqGGtaR9Xcdz/c/L
uCiU64YLYjdG1GMTKLO9eNfk1nLAYZUzhFu2zmR8QuT3Q6fwr240zcwz3oRE2Bh9/DEzd5a1hWir
82N5itG20+mqKp2GeCf641mWjifKQ4fAoIVwzhASutDB5/OkSTzTkRDS516DdmOqF3dyQ8spxLYf
8Vtgm/69CEwbozHQcWGOiAQjkTQ1TTsPuyiSBTGdvNVIXaKdMVMy/rIxW4YxXzM1a3uYwdcyMyDo
0nWZ9j3FSGX3aZo9Dwarbc7gGBlqJtGzAglm44tZ+TuhPnGmPumfrYyrW09QEH0Q7/nWHls3mNjN
ScVgz9ZFWJmYgoyEuvmxr4Jo9puNlwJmyD5lqre7KmM+36vk7lvyitqZ7Ed/5g/Gh7vNI0CCa6ls
UDTWe6MN2WbUIE2knm3TjH3rlr671Ia9nxNBJz0qB4scZxPsACwMwICF2hXN0RCBY3VakMz6A3th
us242FG74dRnDematWUlYcIN3FHlMh7ZFPEX1CkgBwkUs1hm/3n2+j/eYr04TTQ8Eo3edzLznsvq
hTyOtnFEKh9yIx0fiJ9jirHPNXtzyd74XC0mXpi89w+dXhDu6fdYMvxNmbrpY2O16hTnCysqIyAi
S4FwovHeeaZ/zlvzO4uq5SWvzzjJ9Rc1nTIZD/d//jI22Sux2Ow6uqQ9rKlytmy4wyGK22KHgrrQ
eBrpYdNhekyJ5NoOP6nH2fCkaWz0tSWCmrkeayASetNWkPAbhOO51tm07ejOllhfrSjS9/GQtBQM
Tu5djwXzFssFVZzhz6eLnkIJUsyXvl0+nQnBwahmbSfVaDxzVqYxrrTvuj3b9yjP93plSAoq17+F
CYKHXK8e5pkeAHym9zzm5ZBESQ41g1xMlgzdZk2bd2aBKq2Sfno1NF5fo6Cuw6aYiHM49fEzvBEI
moEjeo0/xR/Z+Li+J1FdKr0hpNU46dVHquuQxLFWnWFKp8uY87oyDhp1mMoxnR5Du9YkYXesF3Td
xducWy/xng0Dp6LlDK9FQT6tNjuSOQ2gMWE9zW5+c9UYbbVFO+FnyiCyGPFBAvrbLmN/NyFx+q2U
b86Uop7ka5p0QCSIMGkqIP5Rlb4V8dwdLIHLqdTa5MAWl+5HKm4Q5Yz3EdOZlYxtWAhuAJGqPxzm
0kxS2UqSQRx6EXYLoh6T802m2rD2HyoKeyZ2raPhV6/jRpvC3In5CJKDrZywdPiEDI4Lh6oT6sqF
46mK1b40CEu1/qAHxHPaTV9sCBsOu6xR7j5JvZWiAwKoH9x7OVUF0EvacBaUPzw2Mf4gfz4RQf4q
WCiC0uqNTWlKOksd60Hx3oABmTD1L80eerpF01DLtHpeluwjVRkHxFpN68La7uJU1zaTA09zUj3M
H4asROe+s1/oQOUTZxEENh5mSlHOtnl3bJ+iARdcd7+eUAatOTOyulel32JkYL6T2F8cznssML7O
V61OuT9+ybwxn1huHjrgldtcjOZaLlBRpx53Z25Tk0Gdd2EK8zBogsALQ0Hfzf+WCa0+gM3andPm
L3ipQoH5wuNswnjW5nJsej9M3e7wQrV9SUookG1z8DRvr5XjE9W9tE0LXl3g7GliMr75iOFcmHEq
w8HBfN/Ljgge6lXHKS4g8vDChPsDIJYelDnq/IAjG4kYLOMQUxhFoDAaCiaRw5kw/S/P4bICn/Rl
qCJgr3P/HbPvLqPrkaioaCNxxYfXckHNG4fIwsSIkEJQRMjB/TWTtg8GHL1r1+Wys62Y/DnZfLj5
eBZ63Bipwy2CPB9DEA4S/OliZHaRKVTzIYhHzT1Kj5l/bD5DA1m3QbGZR1xqfpz+bWIakeSy2oYj
DGIFkNPk23VHO+xxxmO5ENMhc0jLAx+RgcGYDnJvwuSrJ4q9nWDmQzvnelu77m78h6Cgolf8re52
yLvjtCC5p/noP3RTRp4PjoZgk0DV88II8itNOK5xiLBOj43fPPhxc3aMsidDb32Ssd04aSKuVl0z
b6jjG61O2lHK/hLpagASP7uBZTHMZExfkvlybu3Epc836t8cD/7kLkEkaHEJaT93ojnGxTyju/LO
iHnccoQDpU6ifWUEos3b9PuAE3qzK1sLR14uyPosF6lAXCQjxzbXYdHKWnKUucEiKfHGajEDU3T0
PCQGpVBxGSNiN3QvixAXiWvmbHdfjovibyXqYrbeKc0UxwbhJNdKqHHH6bDF3sT6oEAHHNWopgBp
aYTMypEany7VTZzy8p5AfXuhdyw78kRGPKHGJdJcJteGc6ShzEMjHocNkjbvqPJfDUyhAQesHwZQ
X1BjczwPPCeCNxYuLKewsU/FVmXQU0tfv9vtH6+Dlh0tqjqUbRuQySk5JPAfRygvrKXTgbhXW4eL
DHY1XqZF/xSV4Z8mn4G+PZpij9ENb6zi1GgRcHioLBr1hDK2lDl80pvRzA6m/q6u904cCO95VtI5
WDrGLELACqY3bl09odu4jijGA9lF6o1z9hJ3p2nYNS0D1ZkhY85SzinM0CGox8mGQgwM7fg6LS54
hfTDxU9izin4FWtpXPK2MJ6ua+kfF9c3dq6/A6Fk6Ff+U2tikct0tckkL3cUKySqEZ1q8qqDrKnL
7ke6LTXdeilBf1EFwJF80RNjK6b3ItEZEfdTaBgoaB2gxk5f/oO882iKJs+381dRzD5H6Y3ijhaV
prwDCig2GcAL6b3PT68n6b7T030VI2mtDYGHcvn/mXOe86XKOR5FPXrzKcBzIbfWlCPvPQACW1M4
2K9x4b9pfdLCVgTVqKQ0E1pjctWY1U9IIURyY/lR9BJdYPihwj1AKDIKDmEljW2iXneVJmJHSmlI
6+cWWZB5Petqo3skdWmvp2O8IYiRTSYbFDeTtAvx6bza0SzYYRU/Rw29TEdpgL0hwZuUZBCnjbfZ
EOt7cs5VUQOjVocEhnStNwufYctYqgneJIVfYFHnr3OhcKShDFxLmS8GyGGnVyISI+hedVmnOQji
2TOrnLaEcZZbT5abj5q6LK8bW5opmhSMN8MoCG6Q4jcLaZllkVEMWdf7XG+hTXU+mHI5YoxW+k+T
hhlmAsD808XFFT5SQjZ8DrP1HEydo2EYVrmff1oJs/H5rVSMIQacGlAN9mLLHYJxF87XQWZsIxSd
QI4Z4lnkh1kDgiKImdBTTdTrZdlULnU/geg8iyp/T3um4SDn5YvM78dKiMhAWWWMajIjLzcEQUSr
gKPfbaoBuEem99umVT9ioae9H8SdGtIj5zJaQjPbGumjIGmv9YRDB/6jZedVyixMdoJlVEnSZmiP
YhBs5kx/tNpEcJKB3USQolsO1OqJGHLwdTE7wQkFOkpB8muarHSi0j+nNE7HvkAvQcbD5wABaec3
+MQwjO7lOL62+nDo+lA+ICbugOZrJL0tY598ZOgCCG56yJTopatwwC+tRtqU+yYaTYy3XWhPRTV4
ndQRK1Eir80ktFLl+BjNpjvwHGliKz8ESFZww2n7n7H8f/8c/0fwVfwpJOCzKKeaJV37W2bAPz/8
n0+sDovsP5af+eOT//Gnj47RZ100xXf7b79r/VWc3rOv5q/f9KffzF///b9z3tv3P33g/uwert1X
PT18NV3a/me4wfKd/7df/G//lxsM0fo/bjA27xkBI1H99eclxs9P/ucSQ/y7LqHA13HQ/Au8wpBZ
YJg6ha2sEwAhmRAq8gJgwj/+pmp/V0Rdwm9tgMJQNeWPuAdV/ruOzs4kncFY6Bai8v8Cr9CUvyww
TANMvKKboCtEjOg6/8O/oitU3F1BBZZns8R4JZF+VDL87sQX3qpDusGUMstehXNEdokH7p7ad/UT
pd4zjSmRnuSm+GxaZ9sQXtpy3/lrdJ4SszgLmXi0EjdW7GTESJKEfONqCzqh9B/SNaZ2L38nUgKu
ITi8zHfCm/Sr2luOsbUc1Gb/slX6/dn7p0iLZQlTpBMg/u2vf/xNYyjLbSTuyNI0BViIBSTkX29j
7cuksSOPJVreeO4kOq1uXlemcokHKDV19y0I0I7KJLprkfTw7/+4ai334F//OkQPNlQcoqKm/OWv
w58bK/BY88a8WcNe/C4e6rMa2uJb62Xf7OoXLuK38ag+FIQ87kMm4Y+CZx6tRwq3+cyyQL1K9VE6
wCZ9z07zNrnCaWhO0IqGa1fajYtf/N1UV+zHtUcjRhXlFBt2/s/hQbnQzppfgYY7VoDzlnwlMOou
6p1JHOYXxgT8DGK3Fd0CHNlV94Yi8YbxFV8uZUdmuCC1OByl0qZ6o7IlpAyUxQFryi/6EGWDGdys
HLiSUCdNp36sTnjIpX2zNneKk70VNwQY4Wf8xM3xxpf8e16jPI085A5ojBGbrvr3wNxwVTzHrmh6
8de0yZzOmZFf+hw8q295XzUUlci2hS0inOaD/hJZr+BkHwze8cCz3Hnj+Mtkt74x2gTGLssuusng
aYEg31gtpfF1usyMoY8BDb/5VFyTL5oDFFzCsXjS1jO8h1X+kg1PIhZBOiRENIfpNX/XPdpeHwnw
d1zZxlEHDCfhyqOosTkfepPWkzsEMR9yC/SIBAO89lQTynHmZKIuyMWrKnp4yI1r/Tbs9Y/i4p/b
4iQ/Doxeqa2KTURB0NrWA3rmU7YbTsGunzc0FXvkpZNDPscyZn5PdxUK2HAVXgsHo6mL7YY2tF4h
bxo+8JMkJKgwU9Md6oZXuYEAfYme2vBo7tXJMcDbYZp1maru57Xqhaz5WH+7KHO0u/TLP5YgXY7z
a4PmxcnORHm8hUeZdou7tkGNmtszPSry/3kVr43DKK3yeD3tzReLgYSKcN5Jv+orFpzxJKP/O1OO
9q72EGwN6n1KqsguAAVItoVAERUoFTRJHge08fImfu+2tZ2d5Qc2T+Yt+NBPP4CMVfTi38wrkiCe
2nRkbEq1FQKDE60FeS1uphwMNpaQQtxyk38MHm1bvKk26avlcD2B49TZ8dG6WM+IswoArqWN3M3O
eHWs0q/+REfRcSA/MeepzmCrzk3qETFKCYqpBynv8Aq31biq5Ff3KxlwipO67bu+idAfryR0oPYM
WMAuPOuqMQ9dhcemtPWM6nsr4W5Y6Z8kSiw3UPdy19gygMO6Sa0uQZc+Thu/3KAIqe36hEim24ZH
thMSgr+bguhLJI4E/5zNaqUnHgUM5K/0BsZlo9xJiEUGvJo24wXcrL6mV9G28a19m5zNtAlvKlUy
KU+BHZyNFkvTiiHSe/MtNDtERPKxxyf8ApbVxeBsXWl+RqaP66nesnAZ1zS8Db6js9LdrGt/bO/4
H/WVcZ8exBf6aqBFK/FBOmPn/vfXR9b0f746wmziCk1vKUkcc9pfwobkdDa1QZerTRO0CPHmtZwZ
L2bUOP/+z/yXi/DyZxY5gCVy2Mn6X/b0LLumTvSlaqNJw9PyJ6xp3E7B+DU3qN6w5dniXHHE/1PN
8L85d8AB/ZfT1ZRUWYQlrauGiViAY/xfTx4lqPBdWg3aaCF7YU7ruzhz4w37bzYouiK8SRpLWyv1
/PI5DizVkcz3QhmY+GL76Q2BwWI5PRU+iSizKfNSS0lB75ihtJEiHrDpnccAMDF61saTlInBnBip
rjniIqhlqfTmGe9cUjWnlqEFFg24HosqWEnjMzPW6qAObKSUGLmT7vnL8E0u2UyjiEYFJxKwk+YF
rFZzfmgzAuF4lhtCMG1khQbXLG5YSrrHQGvko5Xm+youmWglGJdqNSi3VtscWOVG62mZQLCkvFt9
sQ00MhYzw0u1zy4Y7Ap/FdN0ATcvafWs64uq3YlZIq0Vcd6iJyfpLInLlUraoaD7nT3UtV1aLEEZ
+/HayPtLxBLA4WFn3UFDkVvgOEmcITSFvGYcRahAGWKj+i8dqY6+u7pNTvJQA5EoxMdE99Ujs0wU
GjMjhUKWCVTXhF1iThutqtEKY7cRp8xjf0S5jc2ff9L8lp9IjuGamrPX4CnH0DRtF46WBJlfmMl9
rDLTG0Xs6jL+U5w4xrFtjGNMrDHD/YGDz1DPU61Ma0QQH4M1qkT1uGoq4xfujHTT97LAYk9rtkkj
gZqJL0ohfFoy/1muzU+a/M6EUF8VZvarLlR/o5U659ksn+O+xZsHrrRlUO3Jkf6MwXd21YyDwscA
muoUCT25elC78RLp+qM2B49iWWMVQl5NLqYwaRdp/MX0BoeIoLDMml5g7j6XI7L7cycyX2Ll+jCG
+WPsB0+M8H/F5ljhzyyfZ7XD2du8LO+rgysNkYlOS1iGz5icxyVcWkQY7ifqpudIyK3O1dC9QklE
wSYztcniWMEoB2yx1G6RPB/ZCpI0bPFIm/KuiAthLaSqAGWtRk/BkFFJWBTV3fCcl6hFzYFUkzJg
jDiiBGSnLKRPYyn/8g1c7lNec+FL6GmTtZBgkdaDruag0C+ErdH3cjK0J8z2+BbY5XLvpPMRcqZT
loHXDY9sl+2WNQUxT04Jg1+dwnWOb2x5zERE0mP6ZaWBZ5CMrISaMxDzU8+p3ZrVRr1gF+MEBbu5
5CwUxIhj0TPZl2kSjoORHr3ednUE4DnCHs9gQrANfNAJhVeufcVEp4+PtPaOMvY3sxnYvyKcMwCb
kL21ZGI1MyNKSrR+jPR9ZtT6XiGxZI3K6DyFGi7nwDdYYhnLoVF3ysEXsIAh5z3N0FCLCQ1qqzKL
KbXeQf9QbQlCnjZx1m0aJOgsGwARQ/usHwSYVGsiLQJnTOLaLpi6gqOZJTSaFllwCu5rs5eDDYGb
0FwalT3Y6NsEtbumJEZkeESe0Qjy7ueNPsGsSaOamk222nBdtebFb4nvIIiicWKJQA51Ukp3CEXi
rtQBxY/+Hv/stn4+FZkveQ/emuhmktCXb9JCK/ntvV7+5BUR72cmiLYRSEgiKojpQc22LmxTLp+j
lfq7sJO/EDgLniz3kXtBdDOtxPP80Az4s2xKAIbSTnMs2MCsojWsb0pG/y7f5o18j0sXpc4xPY5H
6R0PbbNn/qhbjnWZ2WwRan+fHnntVwd0YON3vZZcpqSQTE7mfVVcWcWKd1Tz6jl8bw6qNx471rGn
4iPbU7KLK7yGDKHhoL6a++YR/xtJ6isDOZF5Nkp49JiObWwkGQgoCe0Hw1OnZnl4Ei/Aw3FTBolT
6zvKWci36FtNYytdmdgEbCpW9V1qyCo64P7kxwwKRJu5vfZhXsxf5rZCyn0PEZyyv2fQ2vGD/Tc7
Pu0ZkwqY9GklMDFZtsD2Aok7WWvjuXiikA8ujGmfjbWxFs/R2sAUxSHGquCqfKdvc7xmuvMxv7HC
MNZV4xYI1GOmP5TNDLKddt9uyA8h4WxJpd0VwS7tuYBaLM1OBgnL2ppIuSFxA9mbhs1oegrVFTPb
Zi+pWw1pKa+2dm/5tnjEEcG1VAMjoJK0wILLZcmKZ4L6XHAH/aJJGI6c5Fpxbdpn7uBGprfYkAcu
CJwnNlbdsSIDDhiTG7yk7Zo9IMXpyeQ/Z/q0LTE+vcqo7CQvZ9k9wR7DCGEL4Uo7yzsz2vLmiHa5
QNvlrzSTKdxKd4ZX7uOE1xfYVaJclY3M/YGbsPOwOoFuzHqXjSiqPxwA14J7i+ryi0wpBX3zB6wL
Hp4KLYSLr23kMn629F2Coz3YwNgZ+u1o3YXTouo7adpOvxMT3294WmTClrvYwGgdPBon9ReiEzFx
acnacgfFAgcsOhhsjk/I/qB7xyfYivov/NjX+dk/0z819xpLQP7QPhFDzt8O3ih9X/NDue1/0ZPh
m1a/FC866cfsvWOchsL9Zbghj0Jpa7FFXEG4LTYmI37kt7fSqx9RLOeMXTGqrpSPjGYtdnqJkTsP
Gu2mXd2qwFUd7ZTcNErV2ZFBzsYu0jiibF96A4bkpuT/3/H/it2RMERek5RQ6BdQUIurJ/LhEeEZ
1bq6MSCbgi03k1/d95dCemWJAkbPNA+B5kQJ2wObO9GgkTxhcdEOEliJPSgOOlAweQWPlMfvqBKH
Byh3RP+5S56DmbUgXKh12u2FDzV3o4dAAkWLx29dUYidrPMSYIzXZjyO257tKQwnj2cu2yhhRUTO
viPqYgeo9xjjZGXl8Quhc/wqWof04OcbelsdiQvFNkDND/BrPt0cuitCqFYGoBISBewRLktn16QF
boiF/eg+Ylfd5CjADyFUkJVB7MNrum51m2KABgx4zzORv8m5XfuZLWCEB3rUr4TQRmMnmDaMRZIj
At0dDtCw+tyZj3CleLJzaSap+A2JmDTYo2aHVzryfJckT/2aKs96MpFov0BfU8a1aStbJsuvOE3X
+i1dM8y5ExA6c3xs02PkKbecuYJrHPbgL+fHIXPHS0Vu8CW90s/cWy/eRiiXjgmXscApcZraxi/M
4bjnTiq/t38lmu6N23Cl02UxEO4wBIM/K7nVaebMLpgyiEnnQIKfw1zXywtPPPkP7Bzha9DVlfbg
0Ja3D81ZuCPLeYSW1r6aV6tYvYXbZo9b0aVMuPojcEGabXvsH+PJM9cIPv2t5aG/d7NnjtD2AhZG
OoxecQpOePGV1WTQXbEct84CuVKUW7fyg5H4kSus+qScoluyJwpK3gXKTp2guK5kNigErCeHst2W
4kW/qkfjsXjGhEyBieQ0D8A+YIPaAOgm+5qBCgvPV6PZzWdauhMnDKMQesToo7WQya2IHQ15sWKQ
7fC821nmlGwVttwvZIjvYfaX5CS8SoqLqiI5myetxZ3gGcK69zehsEFKwuMEdofbUiRXcTwUeKlQ
zLFCZqLQefmRsQqss7g40FVKv5rqg6rCIpiyPahXVM2sW1eSZ17ltfUI2nyZiZPWDv96ya+wI7fu
VvWW+EMFHNUh2kCfM61TdapDDqQTs2/IVOY3q1Vly9MueJk/s9PPZU51g132xnQFQo30lgVsd1aW
O12ydbFLrkG0U6SPULBj8xoMx+gN9+qQ7mfMQiEp1nsT+lWqH7n4A5sJkj0qkQ4DYiB8r/pqbRpu
EV+4/liEKabWU7Ij9s4lCOJFsBw6guGY3plAKK/SmQFIr6ykc7qdvepKJEJMPXcN3jiXuBgoyrvV
e92xPxcPUbPSPlsvaOzsRcQ3TvwBiHnugGEVc5RxfSQGnXNYl9z0Npa3ACu5bifa2uJsKTwOFYmr
3T1+aw07OcvUpdfx1fcfhQWTYLdbhWcsfg+tdjp37lb+G5zIBCWG5JYf1a14K/yD+lxGDzFuPWC9
G20T35fCE+XQO9BblZSayEHEmOzi86xsZg6KF2kDPWPdIelEH2ZXG3GNxbxedUeorWG9rtCSfJlY
Utk1ak5QYdNddXfzUZxP/mO+MVz/3n2x3SqpAp562FDoc2uCZ1bBSXSzmwHH4FJcVTt4KA+LF+5d
T1bVt+J1b6yvgu9pl73LyjVDfUdTR2THsd8PA0/pVYr7ZRVd0ZpeenGtRdt2F7nTm4oo68ZVHX9Y
zm9lNnZK9vUj2SucIsrGfNYZU2Yr68xA6V3xxC8+kLT1EGxH5syMWMe1HwPXdFPJxibI9HKvPcDZ
0UIvTK/ZF4g31BzZl2as8uQ6W0iUPDSZuacYpwBD5qXXcXzRJ4hvPytr9aOfRZoTbGTB6wz4n7Qc
NqZu0XgFL72IxnZAqlYNsp10tZNSAoEFo1F3jXLg0IXmupbklXokTyF9zXPbP9bKd1N/sgCsL9ym
iTOKTf82+KKGyc94S6OrgvEnsFOqhJ3RutjXrMQu74BAeeDUL9IdyWPSIEXw1L+hluF5HD71h/6X
8Tm8+UQdBvb8UX3RNVqNU2DO+m50b+SgAdxskmy80l4CZCjLKWRLa2OHvN/JDtmaPaWELnM1nBLK
jBrBOshSoNK9U+5bmDqnyJ1x3Eme+kvcUiJG6xpr2F49QnVsV1xe2Imf0nu+jdeECTUfXQksjH+t
QmFmI7jnpDib6+pkmntxPX71X+aJZ6UQ2NnTfAyP+af1FJzbI3gV9cPaRs81OCvSb1fVM+rBKf+W
5suEdS21ab2meJsDgai98dMwWXp7o0UrAwWIJzr0N9A+KH3NQCYcBIXbLKvcz2OlBTvw+naoAVoe
glTaI13iC5LYHvusFdZiA54NUjQYteWrP29+vu/nvZ8fMwY0H3mSNFyUO2lvjRFhvT9fxoNb7vzp
kgbtZsji8NqIkhNoo4IjU0RJwHWmBSntmGItu4bM/VUqwbjOSl1yYhKvVqiv0fCcg3DkhZ01PYxZ
pOrEn1wjK9zrmsn/ZpG+I6Dv93qBE4SdsrXy80p1EBLDYeiTjPkR2TpE/XmRHFNRCUbr+RPgGcOs
cZ2IDKMsjZsMeMpt4/YuJTrorq4ZHqUM+XWGpqmSmbCLFgV3y2LLqfx4pBOuHxuCGJzCJ4w1VDm4
hNIJJpQR4BvxqaPSkC2jdoe0Zmgu+5mnRGP4HEWeVoHdFWJDIuC4JZAYfbFXafCMqpyjEB9K+1BR
HQGvdiwrRmwM5tdOR4QIYjPs1Y5zvUxmBinmsA+XZG2/mm14N/4xbJS7rs49q/FyF3cJMTcgJ9AR
xw8liD2zNMgN4zoaVvteER1pRhpeVVTIQ+Ff08h/w0rW7FpMqz1r/xUUVMrwWfPSxBuCot6Rx7JN
8Bwa8qUtRbzy5EI4k5wlLstyOpGJoiJr1W0wWLcww9cXkyIa9uauMYIDZmokarm8xcfMnqzVL378
nnY1ubmW9KWWaIK1nsCJfoqh3/gR5y/WgU5N7ypuXuYoLK9nsxTwdbc1Yt/xYQ6uGak+r1n32ggF
2mCxvedLQLtEwHbsP1Xat0SAw0oJ0uc+RKE3VMnITM36RiqwlxoknILgMzlBhOxnExFLo+oOMsTn
MZtfhNbsN+2I0KASw+8Z0JVU0w2ZAZGEA1A8n1le1c23ylDNTQfzzq4Ek9m3PrBhCIaXafljskx3
CiNFttAXjCP4kBr+w8IuV8katqNYhogayhuxZDwdKSgAErWwE5BhODD33fwyVMJLn4cnnTO0txSm
jX3x0rY0Yz8/m8Xat2huE6nkYj3QvzNPiwykZGNqnlNdrBZuxVMrqq/5mIDIc/UOoR3lfcWpA5Xy
matyiIw64D8wPiW/eSm0YRdmNMQgk1EbF+0tr8DU5KpCrT1YH/XoSJH/AXVjl0R9tzcKCuYyY4Og
rsgfuVup9Fp3TByRf+DbQfCUDNMBUKKH8r225ZAVSlxFhhulsAxraOIPSEeRzUx0dEmIUFGKaGYa
JOiVcbUm41mICUQBCEs9Ld6TcviAaQQGPPfXk8U8KGu3WtTu0CzC0oh7Df7BDWgtIhuFS0oq0i2H
xOg6BJK5LbZlt5qAPQF41HE9R/qulzgAjOCpG9VwbSjrnr40bnvRlgTxCunYaxpk/0L05IfxO8EN
AFcgg7pm227lVAGQ05T0NTLMRCTYtN2Bkm+biolexAaRS6SrTJW1qv3OEbG6OEFXnk0rv0ZDfZOq
aRmTTShDGmkVSu2DNcBFqsQB2BW2p0gGnZYYk44cn7WF39rxULBOFo1gU+JgCKAdllJxVbhreXbK
6IFUSlqthnvZJ91LXKTUIym7GK7h2cGqnhWTFk3K47vRwrNQY0IWgGnbcWA+9UN8mHWkpDKQGpPs
T8RvMAgQcLgaOlsnTib5XLIHFCCOejpsrFVqKHZioZ5Xk/ExBtILmdB6r1I6V8z5t3HBEvU8Voql
1Csk+rOtJtWpZMzQtv5XCNxFIfWkLOAeNxMyMJ1Ib5csNHbp6rhrenzG8luIFaaDtyXq+0AqT+w1
NiV825XZNl/WyOI+A4PYVBT4+bGYlCV7LzjaD4WpbVGUPYqWeRpLZGSDLqyI8xm2WV3/KlMYveJ7
EJBJwVQeYEEEGgtLLsMmI70ngtckbH9rLTymBYIYdgkUPLQ40/1dnyyoWUTuRQ0MHJIeqc5wZLQd
U5FaWHpVc3iIFspFEkfXBROnpVoGY5i171h09lxYj4DVMi/tQNx1Sblpmnnb6v0OSxPq85ooglhM
H8a+vfdljGUwmylPZPToOjVRlvfXQhDeR9ijU6icgz4nd0g7D6OFihOoyQpGNbz8ZmUKxuilDbYg
VeNDHXjPxk8IdTXoifMgaKijUsMprOxWjAOfKhmrkd6xh3twEyE/NkVvJ40mrathEeoPA9PfHgQn
V7OVDi7TbXvlJM3yc9pP+hrMJFSqdKdp+fw+a9FeCmZhG4vSNTOpQdO2hOOY0kTr7eOoMMH1B+Pa
8Ty1J5ULvGzhWWkSx+yAM47sWgOVtqo3tHUDZwCtu+NH5UZRhHVUMuhTUkuyIynfKmm5783oUeD2
P0cMz5MieSU6NeQkDqkWOcgAzids2wYod724Fy0Eg7KSMUKOgZ4ktRrBOqCxh3BAg+lDTo2ErtjG
ZAJ3c5RjyYixRuV9f8Zjuetj8nsB3ZBgIVtOOA+Sp7DXIaGDBhigFbSO6V1NrBjBWZba8BO2syht
ssLcqnHbuaYgCauwSxBwFjqCx9EZUGwg2oYqPWNDakQef0DQwJLpy/Dg4lUHyTepbbbVShVzHazi
VZcVXlXgHYRk/T1U0NsHtG7DUy+Immvqul1NMa1D0x0bOcTs0YfurBLsbLaPTWYy12xrSNjmJjUi
ZhC1dh0yjtxy7rYk5p0S7iI78o1DSaq3UwYcNiyt0jR6rKaGV0yjvchjqdlikt0TX7wNeIHXmg5U
PbJesKgz6OtHzGWIJiN4eds+0F9VMoghzQqOJimYb4nnXBwsHg/34BWS/IrGmFA/nZmAucysNTl9
mAVhH5bzY52wgeDCrqmuVPIyztThycyBSQam9AvgZX1UidZkjl+uQrWEoe+3D1hzi9T4wHaBWSDX
ifuevkGQhZ6p46v1uYcKVXW7kfmaBF2NkXMIWKYBZ7aQrYzq06gqTjadpwRe18xpwR462AuypLLl
npz0XJZuyIGDQ9/RKKioIwofcXAaR49JFnceCxpS6kxUQRWr7KRHAjF7UeqT2sZGAyWcAAPROJKV
hwJDKuE6jdOqs66+3xR2iwh+HeX9uVc8wZTZy2NOW891rmKlHtTdz3t/+XBMC3KoCxrXKvmI2Ay5
kgKhdTDDf33z8zlzkUhGYvAWxARs/rypel4BXLCAYpRUbeAz7mJH2myj559aQV4H4lXZ6RcytFgF
7U4LeyZ8YUBTKtHIxqaSO2OPcy1CR66SqlGDc931QVBsVaZO2pIkjiz29zfdVF6FTDG8eQkXb+IJ
ioiMlHsnh8SO/7zJc/Qn7d2SoN4K/3wTIS9QZw2wXQN0JV3eZCA6dlqFeNTQxIdsMJmKKdoSyTLI
qIe15EDGhbr+2Xb/LsP7fd39F1XgXz78/1IkiD5PQm3wT2HAIkP8XV646Bz/8bffUq6c96Ro/0vG
FT/4u0bQ0v8OyoDUIYR9pAfrixhwIZj+42+Etqh/F3WV9NGF/y3ri0biD50gBATRJP1KhniAIP2f
qAN0gqqJstBAYIgPY1FW/KdS8k8P5h8K0D9p6BTjLyo6EfWCJouiJOkS8AS86n/WMuDJy1vfr4Q9
WZA+1gSf9h8UiN3J7LtG6ANNgJpNACYDmG9ibe6TBd+8zplwSSffQLAvTpRrDCh63eByODNG3Ux0
SikFvhkMl4B1qhHNDkvHnb9I0WfRXxGHiHZGTVOvoB8Npdhcj5a2XBfCVVlkD40OcWgGIEBwAqvg
/BSO+bqqzAvXVPi2xaxtlZpJDwnLC2T3LtbGo2UVNzDNp0EdP6FaLfteaDDZtFdz4E/+uLGS/KAl
Enqg0DgmRDIS0p48FG30ocQzsxOIPRjmK7F5SMBcU5dTvZddqEKQKVhgp24qj+wTAPfhS2fVO9A/
Cvl3SIFPHbePChRLZNQ13aUb6cLktNn2IyYIv/geQr45ShnYt6p661jRDawdBCOgGlG4zZqP1mxo
yG8CYZp0i3A4kD9nSXWndiCYq5LplZOdqWuPSJ/HlYJZCLuT5Zi18NZq/VNZ5e+t0/dthvkl3kpQ
KmwuuRD1FivXSA0u6uSSDDDo4ORoXR9j0BjsLtCPgmEw/h2fxbhH5lyh2Biyo5ZxcxPuhQYoIYVF
fyHWo7BLGZJfGYWbRNzqsG9b6L8mpktb6pLDDOLLNgeWzoIcvUNWYx0xITWfzQTM2YVgwrMWdAin
A0/nd3hJRznfRRE2EVj7ssISLlgwBuAoTvjkYL9o40edJQchpLSvOJY9a35Io4dS/xRH/TiU6bBr
uROmshgfppGgr6lPXOvDTKI9DbFolx14hnG+hDzWsh8V6yHqt5rIbBV1A+tTNYF8lMRuLeF0CdPw
1mE73YR1e8SfXe5Lo38qTJWRT9ptpFlLvN4AYKY1jdfwYKK5SHgqx9JLljLt0ZUfHHWCZ7mKPQlF
izpemxCMotaEJ+gG5UoxEJiEff6ameUrEeETbrtn1UheygT1d9KrHICG9Jzk+efUH0UrPzJ08MzE
ZGiiYiqS8LrQYHhlWzwWg/4wZ+a2CNGmTeWwqwlQb3QECATbX3QNGnN+QtgDJCRC9mGQu1kVG21m
lwwqo3NFyEFKkezbERmf0irJ8Y83jU70b5FzEzMzsGDzYHcHZDm9wmKnrwIFb7ZfkLWJbDBz0B3A
E+ypym5lyUNEQpcL1RxDgnqvFs5lGy7mc9I7nDJlUdgr1xTzN8RmAbAchOCqZ3SUT71j1cC8tBbe
tpiLREOQ04Xzdv7tvT8+J1TSCtV/uoSN/7zp1KT47b1meW+5GLujar7+/kWCAnj2ZMStdeof7wtz
qTnUVKxCf772L78uAzmklqxaS1ntduPQYhLo2V8tHyVAX9A3R/EEcqVgYT36GF2qzGCwrOGwUGFC
7cwu+jREaHxlJ1ZQZIKZMCSIt1ke2qRyI2WMF6gZxPN2V1pFuwuwkvz23qCUl2liOv3Hp36+I67l
U4SH0vvj+0G2/f6TE2cJdiQEQUKhFzvZjMpdqbDUnA3skQwEUR4snxOXNz/f8vMmD3xtGwCLX37o
j5/8+a7ISPipaLE9iKr020/+9ptwNvGVn2/qo/ghsPraM2ue3VpfPDYdSOQkj9SngVRbFuPlkMTv
LGsM8M5cbkzlDh0SH5TEpiliKlwY1UVaGFhDO6r7jHiNDhLKfuiLp2ECA9rJjI10KT/ps1/supbm
G45jRF1ESypTLwbzO9FbD6w1wMVCQwX/6Sk4ODX02SeyGImjmPqnLBIKN+/ptHxjFkjPSc1dbSBQ
lIPi1iypYgbSO6EsSXaLS8NNI7S1YctoCrylla9M+oGdP7/WLNs6TbjPy2x3XnKxxzFuT0WCqksW
i11JIHHF4GQj5EqzyabiQ11Ga62GsTVsevMGDQdLpZFsCPbR3VLAuyKYwb2auq887JoHXfSLi4ws
RWFfYWBDfJrzLtrNRX7p/BEVytgWUEyX/O/wgWmz7wm4x9wyZKHeGOJr38JmSxD//y/2zmu5baXd
tk+EVcjhlpmgghUs2b5BWQ7IOTSAp9+jW17m+n3WX3X2/b4wCgRFWiKBRvf3zTkmXk9uuL0x7pLv
YzN3d2by0HF2HUQZwGJf2j7EpJwhDhpb/FlDvoPpwGVM+2KitHC25zY5usTO2fI6yxwurKQjJ/Gk
HvtY9awpOM/Cx9ipUlrUhgzB+2ki5YDZRBni+vRyBBC9AOFsg51oJuQPdt9zRXreZJyLLERJKRtI
zKup0aeonVHxUBRkBao2Edb0MAvkyXh9vDSY6Ztxod8APhvLWNeEajPQCaAmzBnahSxy2nDuSWLU
NCwKLJhoFyZt2P3eU8euD6njv2jQQvYYiJrQkml5S8XdfbNUCEqYK5wM/L0smg1zq561KelgYIS0
UqLchH1A9aGplvRcjEUbqg2LQJ/QIfnYd3wZv+e8uqzMqCSPbegwKzDtiexJudSAdUgzzLD4Yn4/
NBJRyoBImgIs6MgC0MY+fN9NjADvnnysCXRQWd58s+O1l8G/dML4PDkj+RiKqKI6VizechIrbliZ
MoM8zAcKRB9Yfa9rKQfHRH7FTlO6x9YNDupbTrJ1xyfcnKZlrcLrtzxqdKJ6uVF76oliyX84i07u
BxjVsBbGr406Ea4P1d5KAiXCO1RU6nsHIVox/rBJ5WmgjjWlx+wl6sgvLt32o/rubWOlfaB2DeYN
NCO1/hOcf2dP1FCD4vmtl4uxSI/IYYrpE6lPdJUfkdoM5FPuxwoe9fWY+rzjrDeOzjycIk2nRv57
o+l8xNeHak8dW93PbZ0NZ38QELLVZ6pON7VHPBY1MRKPqIlzvl0313PweiJ6BUB2LqwjFQ2arDjs
7vMKOTBVhDpUG7IK+V60ieareizSpmF8an+IfqjD9+/u/RrVa2RhajetBoa2nHzU31+cF2uImv7t
OyTJihm8N5LIwZc2qWv2/cp933ey5puX4UBQX8z1K1Lf2B/HPOz927YAXHK9Wt20qUNXfXfqalbP
mFoS7dtEfzEK/e+Lt+v5BNTjPvO47jBnl2emfagnSI3ZqEtGXUoJCYLv19f1mBHT0+xN4P6yhUOi
J/Poaut4/XzsDdGFUC8YDuRz7z8gj9UxtpDJGb1doDMeEvzYh97vvT+OaV1LD465+8b2/VXeGwek
j0VK8ThZIbOlqNzVwDGx0lF7VZAgiwm6L+orNFT8pvxa1UMYboxp6htt0so9UTJ6vwTVJVnjTtf3
cWwwUjq5v4emjk4CYN6vr3C9C0SbvV+SNOssIJoZZSd5Sbo9SEujL5K9ujjdUjDlU997YxkPJAt2
B/VFV61L015drWoT+dzzN10bcfKOmJlJka+IKEBey6xC7l4f974LO76gVk/8B+fc+zcsv+ZGDty6
OlhOdFbzITvov4dnJ5CTEPlQ7amNGrfVsQicCU3N4HQdLotohTumRs73Xd7/cxXEJFDmvX0I5E2m
lGetu+Tk6/jqT5itWf5h6jn8+ute/cRsMD86qV31FPOwX69VD2O6DfSvXO1tapokeYuGvDzG8k+a
CBYO1d5182/HKo1E0c31Z+JSfjT/9hYza5V9uSY/1dsU6nVRrF8wuqXHf7zs3177x7E8WUnUVcAa
+buqZ/XC+wpfQECT4FA9D9T7aimUH74bQt6OKoPLx465AanN1HN3uh4T5NsyXwTPQ8PaO86IbwB9
lUfLld+FekW8pOyql6gX/9vbqCf+8RpaXHsns24q+ccnnfVqJCYQXfl/v7/d+89OzUxPy+fTMKwp
P6rn1QZldxu+PzutaBhKThSNdmoBHZQTqjF0feXu1opz7zbLfhrrqjtNRg6yWENklSbAAUzM9qu8
Rg25mdXNvbEyRp2hNvJwfarl3EDLGLVbNUtIZIMtjspPnW47e2ATVUiUZHTwG2R1U0wubmMSk1Km
UXWzSJYag0wVEh3ya6Me+mrkVQcJJTAYLoDgp/Ju+75Rw7babQZ6uMw1hwfb14eDsMbvpd10e35v
rhu58eT4oR7a6o6QVR99z6JfwwJvZ8uRh0DKio8tIs6Iv0UdUn+Q2sSZ4R6hqB2HwJlpyMjJQCJn
Cam8NfqBRPbIu18s5xYaNwaZ+sUu2T/5dpyrZZvQQWKuIGcphNr2odrrhzIJ8TatcgB1Cv2zI4g4
HVuHgVhu1J6BEp1o7vE0yKF3lj+q9jrXRrgWradRDs6pHNpzYXIKGnLEVo+FXVBUIjzFHhwdf52c
TnlyOlXiQmKUjKiqr2LFKMVkcZXjy/uejvADGbAorRWshPw7/bbvQrVHPiU5P+t4m7UOvT9Tspq5
gOQfrja4s8npiBwE43JSAbCWv1uVhGvW8uRbJtq68fHT71SJViQwNKkAHtdCxISuyUtv0eIPrVPP
B3XiBAbCdtLpGE/VbjSY3JBtIOdBvJ5XxylDnXoW3By5O/ZpFVagfY8VWVmWnIMLeS9Xe3xH3Beu
B/UpgWPQgSrM5R9x3ZTgGo9r78EK/vu4I8+gIcZQNvSoDRvbQUyjaQ/q3SY5pVB7100sz9TB6F/H
klq7eqNC3bvUrjuXfPA2qlurm5zTYLMYu4BoGU8JiAxHzsHVplWnmpPgSyL5V881vmD1hFaTzuAP
UEvlV6PONj8o0XGqx05ls5sMFv38xvpqTiZ4n3hhMiBPPrVJqRHiBajinxT72r1JmZO3NqGNEFVz
bptqDoNYzKGugwklVvHvx3DsxSlv/F3UAanMskGEtT8l6MpaUmuYenI0pbu9953qW1W19C2DZQrj
iI16+P8cwz6h0dnG8nEzmVV935ImdzdGHZp1c8+8hkLRBD4lt6PDKm0hg6s9TT4Rk6keQRkyadb4
QV0dvYoIGpik7WGBoL7vdH/9YJSPi155JztoIIC1T02/+hf6rM8rbKpTn5KBhGrns2ksyQ1EfITE
q/5hHI36pqCJHvm3TLez23HRrcuMcsnIPC4IGchiLMM+NQjIxjkdUM198WlwnvOpqXb95D1mxHxQ
hRkwtupeKHIKlTPU01MXAUGMlvTU9t5waQQ6NOBmJ6QnzBZAPBImPu9WV7vF+iSjX7P25HokdGjC
Qu059xCo++KuigwND3NfHe2FM9ptXSA844htndyguHWcuxhYFfIajVLw8irosG+FJ5Zt5dHINbQZ
tg6JtefBFPdUtmAaZSSaqb0xb3/0IBnRIfXNjZWoSS7qsFybk11MnXO7NihW2hGYG4nBRljFHor/
iCAnp7DTu6IoKXyyGj+UGcoz7JW6ZdenjKYx5Kjubp08eNm9eLZGzAaLWZRbw8M9a1e6OMYFeYSg
uLeJ2ckySAzRCDb1tqNTvVjxeGOiPNhOzQhm1UaUS6g4MUC+f2tVXXXw4PVvEmozNoBFSoUPTqM9
F4E1IG9N98ZAIRU88TcnrS9WgGOCUivoXtD/QMV75BMJrJU5gBMzfa8x9taAaH0I7Si6rGeHlIvb
qEmzk+0sH2fdRAWWId6fZdRhk8CdyMbxS20jGhrBpm47KutLpr+5PUXcavpOMI+xaVYcB0twWud0
3VrueFv1NuEYljAPnaVTCS6yx9Y1uiOBw8jQZOZ75cw67l5ulqIqdqtembtyQc7gc6dAsI/vfICc
UgTOfqIIjluDRExHM/e2Rlye5yAJr/XFOuRlvQLEiHHRMPU/WEspzs1qLtsSbc0qCEQDrokjwmIK
e7Nq2Q/dAGMzMu3b6gat2B5AUu+V9S0N9oxSE/9x4yA3KhYjuSMqDQdZ6kFOk+zbYaSZkfrtj8GR
800LsVLOAhPjTQ3kuedmb8bczQd9oAJRHlNrGE4xGSoRAIidVaOMi2gzWm1PK5QTdFv1/n2klxda
gTlgteGkF015zvP2rSFkA8QiTuH/6979f0HKHdfEtPvfu3cfflRVvxTT1yr9j+6d+f7CvwkfNlAO
0wX+YBsWft+APtyv7p2v/wWwyqBnBnkncCwD/sPf3TvzLw65kDdMy4DC4QS/u3dW8BcSFbp3YEOs
gOaf/b/q3rEE+dNn7UmCumfoJvhiA97Hf3bvCihza9nomC2K5klklNlg8D/ZC3ksMCmbnkJOrBn3
VICoQOuuwOlo94fS1yUV1aFl7xWPkALKHu37Cof6CAy021P9j/clE+6NN7PGc4sJ84DXP4iAIkCp
Dc1uTrAO+bTGkhuyjdBuRtSey5F/mBT3sTU/zoKxOTBeqwiYAlRWDevWIt8rR5pgaXcmopUQm0Dh
ICR/y7opPXd5PTEnsLmOg+REnJNLg10i6irUIH2bNzuUN/5x8cBlI1t6DSwYgYXmjOEYUCTohJtd
xn74mCWPadY1yOamYwL9/wSt8XMSjfj1BkxyffxT9O6xt4wIRndLaawhKKYGMZCbFFi1ogiLFZWK
54r0WE7cvVpaO4eesQ7lNJXqOK3I+smQf0cEqO5WSf6CnE0cudm9YQcH/wE+o7a0j643tfs10ye8
CikSuMI/l1OC7881b72oIAQz87HI2P1tbt2KGe4GasJzlUwoEtHx0N9ENjNiQj/PuUnrIBjb82rq
Yt8FORCFZEFmHgRh7U63aWwPF8N965M+v7EmyHqaBd3C47Y0Z/2475omP3YF7AvdbRE4zBCoLaYl
thtNWw+cLJVfREXBQGdwknQ2W3LarCx9tQHyb4C9D7iVUGmlTYK6nPkLdsr+mTXhZeoEoJmGxtlE
P8gBWagN3yIgcZ2kxc1g40bJj3MkSc6TTDn8vxOzz+F2lbw5YunuHUmg8ySLLgBKN9f2Z09S6iJw
dbPk1mkA7KDqGCcSJYlQA26Hd3p5JtKc4RzwXSYJeItk4QmgeIXypoPJI0y53LqSnEdNpKSFZW0O
leTqaZKwZ0rWnh9D3cslf6+UJL5RMvl8Sedrk+8dckqiX0kPRZV9NLzy4FTaD0QWOEExZm+QfmDC
i61HON3w871zBg6wM+ECVpIQGIm5OeiSSsxL2i3YKSROkikoy/o7F8zgOMEbFJI8uEoGYQaMcJBU
Ql3yCQtJKuzbgc70oH+aKZ1sJ5NWK4X5W91rvwtJOqQX/xRI9mHcR19KTdyUevW0JjSpx4qIF8lL
FIATEa67ex0dwM6YrE9BVzz1krJoSt7iCHixi0CPdUXTHwkwu62/pqu7bCbJalzMp0WyG+NKPATA
HHVoC6NrQndcyviImPo5hoPtp/RI8plWtQUU0sjMowckcpG0yHLQ+21jVD/LDssCk8VtskYW50uE
wgZdlKROOpI/SQ/J4h7JuLVU/YVf1nrgU35LM+blVYoQiQGJFjwxJB4ZApJxaQXBc2d0N30H/dKV
HEw3KHGd5h8DAJkCUKbdwMAZJDsz/2IA0kSjyy8h2ZoLkE14fywOJXezlwTOTLI4V0nlJN8b0ZXj
b+ttIqmdo+R3ToA8S5fMUV/6YQaQKTN0+x0g7TdYdytFeyLOZzxIwqN9E0VDcWAV8ly5LEcML4UH
nUPX1Mn4gp2MHhJHY4oofTemeCpIojvotQStx9MdhfHyZDoMRijHjmJNTz2ggng5zqgHq4900vDF
ATltsLGAPE06kB9M5KRb0fZN89SZ6y6NsnJf+u0nxxdwgQoLxTH+hla3XuuC0IlhGdPDOJGPQjoe
NUaDtItxzl+mlFgI0QPqcatMUJ85L6jIt/Pg9KAAGOiAug4OdFcCYnA9rQwXa5lcptaItq6FNx0o
rDeZB1EzS2fljEQ2Wz42BTjm1Bv8x09rga0sj8YVkPp5mQaor8y7ZxC0nmTRLswft4Q7sUzUb4iu
dGwrFPQQ79ZlAKlEjeA2d2kTDc63Vg7XwUhi9lLS/Su9bxrmKJPF01EzS87fTjf3PS543J4Ab1wR
ApvYEdL53S6NR93xUB8gOdx3nrFzXez2bZ2+rQMunDGtXoc9jc4N/gVU5LFBrqrR7RBN+ufo5I36
mz6lpD5ZyRE0RA9PgBYxUoFNEI1nKtsAmDKUK+awIyb3Z+tWL7nDgAEi38BHlW5Xg7qo4TOVHh1g
B0lQ3EZr/mjWC6fCYAbbqLOeLDO9dWxkc0vbjjQUuY6ZiBwnVEVUxOlH94TureNycKQuxyrxVEjH
VpkTbLFYe9qSwxQ9tB0ZtaXZbq2Ak6hxIeQan9uk6PZzvyQHaPAIgs3pjGR4oRZEBgNcKVLD8YLV
BngdHCsHR4bBzRDSVwJTDlbjcStGXbONdngtSDap+Ixjtz62ORMPN4ofiEk6Vywt7KR5mIv1XGec
cnQaQdxF6ZdJd5zbWNNZaiD0JRwNg3bh0UWfkQgG1l0ZVCetz1laGMA31kDaUgcf+5gQ3/ypzVAe
H80s+hov3sdgCfyN1Xb72ClZ46/IZ9rlW05PdUcxDQLTKo4GCJYhzr+JwDuPLua+1nlNF/+bA2+P
sskL/d+jIObXsMVrPK1owFv8pNkNg0IkF3WXwc3uI37Boco07PO3mi0p6a5128a5e0bhX269CRQT
Y8F2pL3EvW3ZD1HbIHhnkGyis9SddOjjYw2jFc3ktxkjbppwI3KT0Oz8G6NpmY7YYCnMjISFwbqv
p+klX0o0ErN/Gw+cXINl3dYYeI44A2zCrc1zXNev3SjL9oxu0Nw9cjP6j0HQERa25N/NuQVZoln3
TTV9XDPMxZmB5CVwgAvMnnmJCQTk5CabIEbkCAV8I3AgZm2BUqN4rFJC79r2uza5rLsqqCiRS6YG
2KHCf4a2jjO99KDMLhg9sHKyPgLpkncHac1nbkU2Ywcgo+Jycul0RNmEiqDCHKkLCzo3PsFrV1AM
TrkZi7Le5zkB3aDNXa7NtjhHsnJDw/+fG3XMnSMkL/IJTgCmnO6EcOh32/XaQeiA4521+LDIypZq
rbC+oy6vHnNxFucJSU+Juv690bdObrEf6QCQ2ovONGueSpKptlOKYbqSCkzVYlSbXKoy1Z56wmkE
SAD5h2iqshfJep9qmiRSfUqmyrm3jf6ojvvySbWnNuon+rH95sg+2/WQ2lPv8f6e17czCJboL82S
N+esfVsz1wrr6Ql+dHB24fIeGy2/S+IKdCiCZztUP+Cti35M/egM1O7vro7/XpCUlW3V5YmgpG5n
7lnvrdlOFrk71YtVu6rdd938cUy9wx/HIqhPhKl2JBnzVv/2Up/Q0m1G9DnjFgN5Igurf7TmG1dA
WVGtettzXooGXa9qf16/1kxWOAtVS1dfczF33cpsn6/dncVLmRcRtFR5DFtJfeptdGO/zwm198cb
djn2AmpWRNDIyvt1o+QB760++UTaO9hDPTAj6ldQb5Wrc0y94ftuHLmvZl67+1kWcVVjTu3l60Kb
uxhKeTMZv6s2XVAkxm4VsPwyt6Iptch6MI2Ic2z0mQNtDUHJ+9cWxy2vft9Xn33mMprXzhBh9pLd
J8Tmv3pyau/apxNS4lbqZ3O16Sur9tv7boynKCz8+Oi0GrwRb3h91y3IarvnZXwLjbyi0DotOz9l
UWNAmt+uAU0Dq+IiWhYK6Oqh2tPlQ3uirrhVjwkvzVmJDvuo8tyT1dSftcAfL3WK1YHc4tNCXeUD
h2llNt2zQ1WO1sDeHJYvfRsdqajNjwZslaXLH/2UClEXfeqirgg9TaT7lqn0IR/a7tB4ESy8IRSV
3TxXtUXkjF8+VBYSfyeGdJfUC7fLEVsT4yWLOTdd9hRMmXmYlCFth65SQnFo0/pFdupX95tpGGSo
0OKwECZuiDyyQgp6d+1YGLsgtXxCmAJklzOziDjXzn5PmHdPzewiRotu7BSVd6ZZc4d06dcNHkvr
xnLzEIjRhtj65l535p3r6Hjh5ukzxeP0QGtr2CUxdrCsMK1dGy+4c0X1kyv82eZGf+4C1mUaWR2n
UcfeWZK+sivEjgiK/sPQ6wxgrhufF22xbwM/2gbcFTZJPKV3psWM0OhAeQr6W+UpNxGTrhlLTYSt
1Xs/VchzDmwutxa1q/qmau+Pn1HHVAf1+nN1j42485ttZwW36rnivdcsW67r5I+HejY/RFJ1tkpF
miE36uH7hmXJNijg53UjDa2M5QwSmrV1zwlJz80MsSRA9dm69PC0Kfgw6+t0UG+kOoFqD7t2g1Zv
nc9k3F6fi6jZ7yYtF4hS+T9bucTXF/eiXjjKPuL1La4PUZhIvEOKtlZp3/KICB9quvtctmUaJR9U
u9dN4ePUEK4gmB6gsGSM7WZ5KXCyc40UFZFiOVe5OnZ94voQP4ZA6lLFzZGwnfD6RJwvX80+0xlI
eDu1afoGmAbzvE0jPy/1uaBhS49ZZF8aJeeAZHdTaIZ/UF1v9ZW4qleuvte4rLF6qV1T3pd0REqG
hayp0zUiI+RmkR4JM6GAP3WoiKbAi3ZjyZ/WObEZiqwx0QFj1ZNtL+blCFbkXiD7cX8cs03D35rC
JB4Kytkulg23St5+A+j2/Ml5d2k9F/kdDQbCHdOzBhStSZlEiuVWdT5NJbCQQ+9Ulsux0MQpll1D
m77v0SETgoVrvO+4NDYscpAJqd9gVQNiLX839Qt2wobnU+nJTv3vs7s4h7qx7izZdcwKrT/705cl
E2MoEJo1UnGm2nimi/scBcgDseR12Kv7Y5bHw0U9ngtA+GSvgOLM8DPjVXLKBhLLuoR20c1nP/9x
7Q5nQ2CXp1HeEfRS6/pLnAGoCfTivdWn+n39kOPP8/i4DXmyqRerJ0ZHallBoHMHyNR2zDvo8yXn
1j9+Sr759X9U/5d6+X895vcJ73h9B7WnXnc9dn14fZvrr3c9lrVcrFFMzaz3spfo+s7qhz2lTHn/
3a+vSQqAdath7q+H3n9EMz2qJg621bGxpnBdxinEIecemg6ohlQR1QvtkZFbL0v8v3vAFK+Smq4Z
V7s6WMuU3GFIDnaWuadVgJ6XDVF09+nO7iwDAJE8ZdSZq86T62b2/LsuSulxrFmj78VDZsmOsldM
6Na4/QvZg1+JNkUaUaPBG+R9uFFKJkP+PuqX0LvpScBiIyBtQaBhlSclT4B47u18v5EwcyPFdbQB
KT2ECFnTc2J3mUfjLMrOygOULsYHoxjgmnPLBvf0t8SBuzgtarE6w7EzCsYl0mnTofwJm7p953v+
ny2IWAPMPV+/ywzItB+69NvwTwK4ZekmrNP/3lh4prHwo+9//Ac3/NerfnUVfOMv10GQ6JmGrUxB
9Ad+dRUC/S9gqZbnmr7hWT7b310Fy/3L9TFp+LaJ3loZf37Hn9p/Bb7lUv8MmIuBxP5fdRVM3eQX
aP6DbY2LGzuQrRuWC+9Bmpb+yTf1gFhqiXCqc2J4Ghl9nLvqBBa2NVAneFFyjtoyGx3SGBwwra1h
Gv8WeqintXJBrqoEHuqx0nuoPbW5akAqrLHbeaQYLn0oaqhWgyq0fiaw6vH7rm91ONGD4Vi5kXtC
grCppPKLQjFCCbmnNqO6340jlCette6lDjY0lOBY7YqoDta92lX6ndzOUB8bFk0QEKHdwW3TMaSW
ewbxGtPWI27c9vMXR96x27KZNw622WG9COQyc9mNoaFz/QPKhDMwmxB7PLe6pCsd9rJvl10aYNOx
A5neEX81ZqqcC3wgCp3Ee+bUq+4tW/9cUie9W8yMq56oQtLUJL8JMiVZo4Q+N8X9oE8fhJ3k+2IB
hrkYESYQjWQOuRIfY2ubTChOxg6chBmnJ8dGRRPP6WUYvENA1BJrgeRT01mXZY4zbl0Mcna93npx
gU3GGinQ9JiaB2eLdrJdaRSJjzmZkIcSRN4oZrRWojmYpf1KLfu5F8O6d4lvYpQ0UV3M3tYoy4el
h6nak26+BZ/jHPzgCXvihL4GvOBq+MRsmpum6ea9E2UWPOTgZplAIhqlr5104in2aQ+HtkZwdBDA
EjZai/6epOpaXz9qyaMYss8FurEqJVjBxr2OescAeTYZWIJGASnWBrgHF1pgOwYlDtYwdp5Kz7BP
egom2U/vKTnaB5LYsKOmMA6NgvI3gIJNlvi3dt/MJ9s2fmqV5u6q1AzClihcK+/aBzMPHebBNA80
eiSACmLdsw+4vzoqsqa9qwyDFExtffSCnjD5vtprC/WktAgoryAXnzvEJKM1fzbxqm7zOiU4y5B4
9ch9E/Jd3AVU9PyJztJwalJiMJHofUkjM6VAiKJNiqXWJ8gOJQiS+YNe4cdC7QFZOiW5yU4g9w+y
WG95OUY7Tpsoa84VLaojaZ7HfozglZpuiNcJbA+2dE0Xj6zWqOe1UX8QrS/h0sueJfphTgbQVrmf
Y3ex0OS4CL8mQC6dOK+u2DadO9+kOBZ20UNg5mfHJ2fPn0Bgds6TmU5vxQjxZFnrh2GQiCHc/NpI
h4lhjXu0iWkXCpOR63sjaihHYhLDDNM/Vp0Yd8sMUXzGQKw5zg7ICBficKpcKtYUdaDlYoLOm9a4
aHH+3BGcu0eFfyE0EMbM99Qc222Zl87JrfUb5BGgK2zWP3M6LRDZ6zfODtzCIytEPXUhu8W1nPTB
4dACDPKwKTiLd/jQPiEFhmtEtqyctxpM3CJ6jxcD5OY4LOJgDNhW6prSnbNCzZTR8Ui49r0WH9MV
2Srrcq3uuyPVk+DACfRQd8umWZZPPck3G5oU5n6Rv1hb1dQJLdDYa4J/u7SfS8P9knv4/4HlOPpO
tOUXtw/oeaD/p6aMk9s6CDQL3o/R8YaT67usw7uogrBr07jJ+9eC0+zkWVD+Y2zKw4pqSqv0SxTI
ABUA6E1wa9g6Xw8QrWmYN0R2HTO9bo5JAC1KM+fsGHTMvz1BZsNyjsvuE+GcztZAH3liADmC6HWp
zaCgSqp7wC94SNryuE5CA7SAtzDSb3VDK7fW3DkfRt3+XjiMqVjkx3T+ME/pcIcldGH50MXnPniK
JMag9xwWLUs6M+Grzh3nmD4u7mGlJbtJTA1KVkrXY8o8Ig2wymPN3olJ/2bmPCr1+GusbTt61Vsa
B6i4gG+WxbSLkscljrSjmTByUizfNqR17oZiH/cNZ2NC9lhLlGpguy/WjJdyTnEXznFcbGcfVQpI
I+SnI0zFygP9W5GgtIr27FLT2xJuhBi9FdElkUxFQUFeLESTCf+HPTO8TO7CwjDgOm/OZKHmXwpX
hmNwp/K78pNj/9RKGq2G5tD+LNJzVJMUUDc/yYk1wxwauNYZ4ykmt3EuIUnMWtcdq3wqdoiOYJzK
8Kuq3/W5Fp1Xg3Fz/N608XqKVusFde0EwBfkQt4DGq+rwKTa5U0Hk2GqsY19XCxnDzmXjzRMA7nt
GwBjhZNjQPE1AUBpoKlllBMuzre1QRGTW4NziTLMSuaXaWq/WEirNjYE4F07WjQcyKOifV290WP9
CqerKVFsjdp8X6Jq2ll6EKKi7dEn3eseMbdLlRf0x6PPXa2Ls59IRGpinKMyOTqOaSPspMlEYlNx
0rAV06imL+WAvkcaWX7QsEltdAfYpm5G+9Kr+3OyuBibBhbU84UYXRyxM72dLiEVAnnatn/pyik+
aMxBgD0AMRNguedgnklVb8n6dog3zmTAeAuMwuruq0TAls1hlpXci1ZTRMdCL2nzVgwaIv/pQB9B
Rm6Bv+gXTM/6aJ77V9ahp2BabpuRdq2P2c1di1dft51t0+J6Jh+S+Uv1swpcjZo7PLcqIci64qYS
98v9kq/PndsPh9zNlpsJrizThhbWh2VDH033mbY6F/TdF8bpu9SFWO1Y7QuZ3WQE6O4dBG500fNR
60HzZuQbDVO77i2C0dF29OnRtd1HTUPj4chQx5q8F6YvLJGinRuXl8zQ77zKeeLK+aSzeAmp/s9H
Sp5hINczapMzkcj7zAda9tg4kIah2uycRDB9mJyZcYA88axFPdKK+lxS8wtrubES8wvGt2yno2eb
qV7snZxBfc2LhwR/ncS3f0FmWRIcW5/m2LGOaN9nxjqbPIxUpmJO9AySaPms+1O2FxRqNdgO0MB0
8kBiv/qKeg3Nh83sa8o16M9g7B/1PJso8kP4JdH0nDbOCYXVhhVZC/jse4TUbA+YG0B8YKRbXGv+
hvnESWjaG2M+1AetvY+HyTmo+icAdyK3UKFsUQZwzwpY3XWtX2/thZVYsWxHM12OmdM/VPgOo1Ir
zoCsdGeiuCzHb/BFzbtPyaym9oCw9dGSK1CBI4t4K2zadBdIlxMWU+vcenQzB2uJtHGoEreeRKhA
+D976YMthxogDenVoD8ccZ/St/dQvpxUKR1R+LOFqHvL+H8rgnQOPcucjnOfhbGbOAcxJ/ezBRRt
sc1ui9YTVhP1xFPdAp6UklzktS0x6v5j1Q/r2UqfluQFak+6Q6OB611qyF24UJwnydkLyvRQTCzn
jXbeJXMEcLIzacybZgiBDda5tMaVgVkcEAk9Z8q1tzCTPoyzdosqE1TRaArGPRhacsZOJifEObq3
BAYZP1pHG/Z56SZnGqbb1mvp59NW3sASkcSVqd3pKThUlDz01aR9TtmASnBuffQxow17QF8Y77hI
dItA2oGeAwjxF8t0+8MQbyA81aHoCwpXywjE2LOHU2bQ78IyeRg6qNxxr4c9ytJdEuDE7op4DWtd
d/eeX34pUzxaa4FJUQqPPeZRsmZPMflLOz2Vmf9DpIwXiV7fVZmhHWsT8lJrfZyRiORt/py2mone
k7rF2JNVbWXu1yClz7E6SURRkG8eskK7SwUttJrLyYiLlzUYiQOW5JEy+MQ8MMFbTVOyctNDXuuH
wpx+THmk7anwRHEutgv8tmEuLoas1TX6c0PA4zkeLEpPchFhw3RM3N5B6Us0wFgvQI9q3dtWQd1u
OI0cjPmk2zAH0xuKEYDUHrTWkQGnJL/4eov2hlJdRFbclklfs21Q2J3L4LFbXC8kfhB1cPyt8Pzl
vEZreTDb6sWyDLwJ+moExySPT6lmkVEYJx3Ji05/tFi42SKxMFE1n5lR0OwvGWw8mrUD/dW2Abjc
lSvalrn62DLYHlxrlzTLdEnT9mkSSXGsR2+6aP5MmKpvnJeRCMpCC/t0+Mrs4YXSa8pl1V+cYCYb
M7MPuOl1CEQhAj4ASkFD+BWi/XBEbJq26NJ7Z5z3lUcTpSkLM9Ty2jt79StW3XlfMJa/X9S2KB/M
Fth3IL2qmaw9IvPlQoFKdgT9sFDzqkHxTl+8DD9K1CA7LnUSPeKxuClmmq6ZC44WcSEU/3Lm6vaz
ClA4HxGmACZ8S+qfuiDGnl6mR1ZWt2kkQO1/KMHLbAV0N9zKRCEtFL9gOSaXsVzdM5H3TPkyPYxc
oFtB4r3ExJBtE29lwJNlQKe9kH2chWTyYe3n/x4bykcjuAiiBMgq7IOXNiURKpbmDnWaL4mOBnrs
gSq4n70USFlOa2ZamptMIrwta9xb3XopIBo5wiGwt1mRJK2rQ9GYKbXnoCKWTpm8mKhifSnJ8SCe
tJx2rf+TfoUWqo2uJ8zAIscCzrRyjsq1q0097n1TNOPLVPfzQWiwttTx1tVJZEqmZq82kev9D3vn
tdw6tmXZX+mo50YGvKno6gcC9KREefPCkM6R4L3H1/fAVt5LXVVmV/d7ZWYwARAEKRJmY605xyR3
JUFVjSRTDNKXE0434ewUTlrEwMpSwmJgaBMpOSEc80EaOnZMGuHUS6nfmVj7Uf3ZySI2801PScIE
TQc7thwAspbdqnkKORlhAZf1XVimxtdU3JuYPEvO1lyHUEAZNUKEDM1kBlmLMQm2jMbvyVwodQIv
K24r9fLkZH6wls3S2tDT8KwSBV83P3d5EMuSiC6ULw3F0plXKYkc25lRdJtBgVgNYx7DRbhR9ZQy
YnYef+nUVdxxVnFHOQAJWM3AmCWfoHtT5so8F+ybErNSNtcV9cq2l7ASnvu5ejjq6Nb7PCDkK5Q/
CuwC2kvRUitIYxu0e1IF7MxUvEV//dIOPM9XSSVgtBuVzbQTD0BE4Ki0QKFrk9BamzyAYUY4iAdp
uik10m/EZe2ymJDhwuAYGlNDphDOw9TStWt0B8cp5vQx1N/OCD5Xylnt95PFThVhjlhO7KMbehfb
aYp78i07WGEt2aRLYk1KbtWTlZN1W1+S3LPqrDgHyFxdApM9J9VP4iGVEPK0+Z3RWHMemfJQOhox
5OZ5GVbOYgQTBaaOhn6nNsWaBHRYEIa+rqMEUnoJu5Y9z9UVP6MrqOgHOSLDIYkQbWj+y5DdUgLO
2gYrYpb7XmAp4ZvetXAwEwMw+XS+CbLKuisKhgay7RZBwaGO3+h0dkLOq0Hyu6mk9dkBKxoWLfAO
fco9c4hQW8Qx5CxGEfdtoO1hOhKqpnNjMKi5v6/U10lO6TM47UtWR90CTW1eRNpTXUTwiFVUdwAJ
8n0sl3xZfuz2EckYrS0PW0M3Ppo2uQ/k1CEqWwauq1nroOf27BxAWJloxkxZ9obWV/mVlTTvTPCf
aqrdVgmhs0YEzE711QAUVwfvwx+uirD8DZgQNdrErWXe6JSxywgUdO4QT6Jax05uUAmn4wBopHcO
YfGuIFXbF9dDkuq33IGoXpWn/YqAbU8POCPm44TgAQqN5xdK6k5+SwKIz3hiNDMK873VArYcvKrM
yk18rmYV4HA++Hp0a/Rv4xDEr6o+LJDsm/RnSNB2zDf7KaEJdcVV0Sdr1lDuAwP0WuOo2wHQxKII
svHQ4K5YTcjL1tZYO4cgR7cU1SQtVITgOEQfrbtg2BWFoXhdEY/wNT8rlINb04j69cRwhBsQW1om
9fk+n0ZGsTIDjMjSh2NZ1+NSg4roBXb/nkhhfW1k9VOAmMwVDn9hOm8d3/KoWjIOnC/C0myVGsMY
WSbEsrNGDDBw2d515tN/3JnTzq7ghNGEuBeLGAuNu1OZOC11LR7GuXcS9RqsO3VCgTjXmLq5fksm
K1tHTupgqo9tYpe0cUJPprADJoqck4LuP8TzmbvqnLntFqwu3uBRrU7c1cN+mNUkqii6Fqr50Awl
2Xaz41I8CPmEbZYrosMTN5yvOGVwqme1zZeoYm7vIW3DlZkFjBVS1LDk39YMrgUDRLinxYM61N54
ZveVZQgzrRkAczGoIOzEoAfbyZ9TiRIlQEmUR3Gnk3NbY6WBArlDyTYDOwoxn78Vku7XRZgi0DYx
lppoK1WA73kO/g3ESU2Gj0q5ZZxzvnx+vG5ITEa5DnbGgTvKsl1zwGTEPAScP6TToMSAqM8NQg7q
BQt9MD+6cVD2o27vbTtSKP/NblrkVkl+G/jRLiBfGtxERGDyOUZWTY7mZFE9DlW42NpZIaAoL6+j
kvci2Qp0fWmQ/+yfl90cKmaMPZF/WYg3bMw5ReaqFyylGO+YPQXXdrMs+qxb53ijfDtB4EznkvJR
7znFfKpBiKxZp6jToSPEPnF4qrpF6nELGvSTola85veOB7BDgVwtkylEoVt0D3GUbrhn85ejTfAx
bQ1pUfETLAhli5fhmBFOVCvjqooeklD7aEcg6HIIvav3gzfu469bINixQ/gE3MFmhXzCVSkucnok
JKbkEo1z/7zgV4oV1MLSzKeXom6pGWcSdtqh3zmKyrncHsEKhXzZ1lSmnlXHoC212RkER7G3DzHh
rdAtrfcsdraNkxzSckS5zrFKeNiT0Vu7KF7S4ouvS+Le+QMUAxUE/TKZnHaKvB7vzOAmNnl1O5/D
pmnfjkq8ttrpblDolDJ4pdcbUr2uNZhjpVYc1BjwvSVFyjXWKy9VJXZQO8SDRrFX0TmVm2qPCYKR
VuyUR5NaaYJTaZCp6fYO4UL0A1ytSl/DftazpmRLyHBJp2a6UmrcZBqIxbKR7ij03y3LM/2XgiiN
mrLvPIzN+jfyvFIiogGZpVP47DMquq0L/uy6ROCsNykFZ4aDYeLfzRlh2rHBRUVVPEAUXqBvPHPF
w4NK8Hp6b6r+0WJMjDE0OA7zD12OenmwInfIfXOhmyoASXtaWc1j5iSgclPrgdbPo6GTcRa0ur62
muTYW5RCHJP4C8rNV6Vvo+TtpZRLBsLa4Gxt60BRN5gBj0nE1SyT4rPbylCFhqc2Cq2tpIz3tp2s
QI46XsE5i6tahQHbQEDRYuLUhoZiPsl4rRK4gRSdN4lh3qoqDYGwc85L2e+Xk2IeTUpxdS3TNkmL
apfW/SJLkzM+RoyREmQ6tVKWMl0TkIqk+pgApEeppBDQk55jxB0WMtKTfFo9qaM5mMQ+JKf5rakB
qK28IIIiTxgYv/jBKWj9M0GEsK9UYshkhgckEUCOOONQsGf1NO9NVpOmukrdL2mEAw+uppIvS+ak
QlqNVL2CN/4cfmV0CReJnx2lUTYOqR88ZdEv7lQDincNZNqYvbuB7W2q3LKBjgoBFE0OVSud+LK0
Lu5rnR3Emu5KQ7a5X9I83dezfRu+5m3DkdYTTDOZz5EC2FPBYNfUo0amuQ8TFohlEZueXOTjCmoy
/fFAybh0aYp3psxCjI1tpHBa1WfIxh3gZO1Bb9T3UMsKpFio3oMpf8xSSuXQWuJFqAR7iNn5qpl9
BTHVxGxU7rHYldW48oG1z/KVe9LHofda3SHN4/tYR3rpRATsmR2Dn9TBZxERkKmG2ZuvIMkvDIBB
AZo+jc4JGphbi8JIz6inbrR+ZWYJZGYuWDrtIaC6U5Z3nm1Jt7J8bu4CXX3KR+cliwuijZTAWTec
0sEIX4GK+/QjzJdj74NpLbL5Bi2iZ5RxNQoYQUU+mJ3aRptrJXMi1Rjs4G142VJF+9X21I0dsHBL
U8tDUtENMn0Voi9w5YAHDqX3WqrXxhltgFL7q2jGuVgDqD8bQu/CwrNkSL842InpkPkZswFknIzG
xicTxVKvtXTfKRxpZfSA71NemFWBHUKmWVH7yqOVNJiWUNaDkD8g/9zqqIcp4MXQAfLqAMW6WfdA
/LPxuga/UCUVkn4tgJpcHTEyoeVW4ruy0D7VatrQWePzW/1Lb2FNOgdOC2o6OQb3APQ4G+5NI6MD
hN5oYTlsoguK8niWiL+QklcgewxWwuaJJoLhlpp6HVEc3AK735cGilvw/aQL6TNtt7kegjnppptS
F38nsNRlgbcVDagqeRz1VQXaubEyoG5Qc6WyzFdd4vxqEIvhJSnMox9N224+oGpqRGepKhZI3ayy
4HbAKDhEuE7UQPno2HByMWbTZj1wDzq2NfdAsgVH2Cbb79wuuS1nL8zcNrFeqW7+KmFIrHSojUO/
tRRHvg9zgPrwNbiHYJDoa7/Csdkjep+FlKU3DenWlOkROZa/tH9bayVLQS9lsOHwEVAymo0jKKUD
Wb5O1OiNDlu5CptmBMbNuYz8grsqj00w7fFtN7KLyQMNu4xDGmzjmC2TgsztOCMo2qyHe93Kd2la
RSu7HAYceXQgg4JQV1QNHF0BJ1XLzvEGQAO33Ym+0c6viOi0MCegn8Rpz3Adxf2G0e8zNjx2TZU4
s7JTjiENzj7JCAWPjES7UovuRSLKEK0XEUKQzNypt8wlkgRzEWR1TvqpjVzbrj85x5D2JVu2ixFm
j+SexgrnjDX6R0wOE1Do1HkncmFvTbSCoYZS7bGv6OWaK2UuHeadnif2uulA1J/nMe7lwZqxFALc
8GPZZVbCVYHVZkYblFkNNXsGF2QCqfENtEEVoXRp4RQkhszYK65sfyIPvq1PuDj97zR5KMTLxTrf
Jr82N28+n4sJpsrhISRNttZeK5MCAPmfeA/x2stsKBTKgq4gFn7b9GVeTH2939gjNfLx2ayGc9S7
4oVCwCWwDL0QgYm3VswA+vY0xx376oM8gZKxfNJKdb/5RVFs3LQNDsAyt3NSxTT485H5C2rOpuue
whLwRkqmczAG+ZVlVbukzF4wsIyvAZa5LCDa2VZbYyOp+Cu4WaLtIsR6PyeFkq60ucHBxP8qWA4C
JyIeInsGmInJL7KImAxUB22wmKxlK9qRSZ2cOx1/Ez5pfvJvz4vtWQIIIZ5KhGpwXknMmmr0jy2J
eUefGFuaOSNnrsFfi+aVLx/ra1uX+b9a56+W6WRmbK0aiyAFdGNGXPSzytMi2vKLeCGQKvU/nxVT
YplYWcyKB7GBy6x49sdrf8yKldM2J19Q47eo5ubID1zNhfbyjWEjFmpFxT3H5fl8ru6HgnEjFop5
MWWW3P209rafWwdVyy5Nv5rJc24BExCT4inxYJCgLZXS9vLyH28hZjVsH/+tQvv4f7G3awyroUX/
vQrtoXkL/kW29vWCPwVoiuz8ITPas22Z2xlV0y+2dkWZodQowgzw1EDbdQznF1u7zB0V0gJ5Focp
Oto0bJFN8B//pll/yPyjzfhow7LJ5P7/sbWraNb+VYAm27qDZg7tkwn9wjG1H/HhZAOFQT7a49FU
CJtIYh8Kk+D9fJsEhYvQspv7QF+TP1dAx0G9xGpXPVay1CWm6RQGBjeYAFfX1PjpbPcOpWWjX7W5
DlSiDNfZKJ2o1PWbqrUPVSX1O/2s20tJmT6HXApP2TjNXbSRUh1puau8kkxyZhjDmoMPshORyzqy
/Kt0mmXDQfSCleUZurXFOa0PN4WOYjfuh7WatuUqnUVLzuwIQh0fU+uPqQ2GvTGRBoXZgkslCBkx
KSm5Pd2JST3FKbq3CQD3qC5wUUWq8ucLBBXp66v4thnxqm/f0oWdhNZwHdaTsm6joCO3bJbBKjGj
uWcxeeZ2d6Xrwb0ABolF4kFQfy4sqh/LdJRa/Fbztr4gQWLyi1UlXinmxcsvs2LZ5W1wE7INMf+f
Jv/v7y42dNku/DNjO4bIrqm9F7jPaMGKKSrtf05dnqhnx8BlVkz5xswX+/GSy2bES8QslNCA6gas
gL9aGYr7hJJrftNvW/xaKl5u+DPuUEyGxDNOZfD1YX98psv7iW39eCsxG8w7haTqHTKRf/w90EXw
+Ih5yAT0a4tuVt3MwvFMPIZzd6jXI/ZOMSlQyGYKYtGv8rVY9LViNkvQL6t8bUOs/bXS/PRl9tvT
sZB+C07z16RY68fmxOzfPy3e4tun9BsyvQMnzGmYzfJMojtgh85/iliz9GfepdMTV1Y1+OG/5vPZ
4SJWEquLWahl0a6/FUvFgsuWJrNhI2KeSxwY3H8+iBUzoWC/vMaWWgbCKQG2VYC2s6An2HDTyM58
mWzPxHClM4FPPD9kWN4Kg3ZkT7PGNagbel1LDxRpQufF+k1qGMaWGwn8ibN3JAvrgzUS/Wg1jOkm
UnkL4eCzZ2/N16QyK2INvk1IDHMl9mtSLA0aa69HtJ/EnHgQLxTrXWa/bVIsFE+LFS+vE8vOKlWR
PMqCFUIkmme0YN67sQy86Vztp7kPLWekjKKHJtYpaV4vzSOtnjl/uTi1E5+AwjitEICiesdgS3VP
aBl0eOmbjAp1PJZXk17e50YyeqqwJTkzZtY0DlVKG1r4J4WnUkxdHsSyzNQKD1AwPPr5+5gq0gfc
tETZIsEh1PG7cp1QTMDvpbb2AxynwmKamAq3Z5NyH371aGd5wLk73zumcYNBHtXn3Eprwop4174k
VWaeTSmL6A1/hdq1FBCGmMaYSssWkJBC4lmHu1K48AQo08ISPDtqVw1F4q3SPhpa96bZtP3T2i/3
YdaS91mTfuwAj/BSWTujHZ3uzontmkUrb8pywjczA0uNmXEopmrKCBsL2a0wLNphFWDorrHCzPc5
omxeFzYOBzF5WRh28rXWBxOdRY4g8SCAwJdZMVWNEjlAqX4lnIriIQ5QRliZskU0hLpQtBsl/7qU
wX+alVl4UjFDcseUWzLTr2sUqFQNqvakOh3e7Hln1eaHy+53WVYmKCitTk+Qtsp7Kc+TtT0fBcVI
i9oQHqnLvJgqVcIXFnijxo0NKkSyumEXF2BQFpZGVGKWBWiNxXxg8xQiWH6VXoUBplvke9bnueEo
ZxP3s70ENGoioetrEqKu09bqNkAife4rndtpGxgMdkgiu3FhBpmzi3MF8Pb8ULZbvefOAEOmvWuq
2qalQYogeVkVjbAZ8zhMGkoeRGpYXoclbivU5chyu3CjjDd1tBrvaL4ToVPfDa/0JtrzwqaalbnT
IyK5zzxY+7gCUzIswNC48e8Qfs0p7NaF/4x4saAHJm/G9nn5S6PiCs++3qiBJwfLblDdpdWFS4zG
hk8p39pkthtOV758UkiN03+35zdwK2wanp3muNT8ksFrHnuSS2FjB2+pdiB7OUt29rCfo5V8ykle
hHI4fw5oJ0wfqrqMjJ7O2S7sVwZp3TMfBz8xcBa3s7tVrz+YOvyxrabtO//J+jDn0vWD4SxzQDXK
poqOufkYaOs5HzJY2kjMxr0eH7LgWMlkK28I1aibZd4hf14jCJ9aUP3auubrVCUaCDOhd5OER6V0
Wwe8ugubW/ocinphkfnYt89zuB+JzjFhjdcoWtNsFZCY3h5GZFDJum+fyBIl3PNUNL/Nbo3HZ4+4
Gje/3ZFYu4tgAw1elmwDyXBte4N0oEHLFFN8XFCvPMtXfrcz7U0NudveaG+9P9ECXsst5dStGh/S
etuVbi5fBY5LZHfA96vdh9oj+o30NPrrUWWMupbzRfOpJq78XD3a0m6QN9pnZBK+sKbEcCQMTko2
Z2NJiiesjtxZJ4RjPkZ7uG/99Rz68NAcQxJIl37jxudVDg652Y7mdtDWRbClp2RUH8QRT8keooY9
d/43+XllTtzov0cTQ2pOky2pmAfZIYbNy821Xa2DCWj+KW73UbjrJo4LWD3kWUbxZ+4/QjEiQGva
FyQETi6dBhlQAX+buZA+SWOBqsY5TGI3HYIdmgFfW5r8gN0agpDxyTGrG7+DaRkMHngiu9kpn3l1
k8XQ3VxNnr8wvieax+DtsP15qoW+bwu8I0VxTIm+W7Cxhpr2ngySkBjvbAWwiGqeQQEtOobtMnPc
Xnctey83G2Xw5ENxa0hLRb93kt0kb/TAQ4kNAbzyhnpl5fsEMk/F0OFgIXWuKw84Ar4D/TCR2rEc
XocHujnRRnHQBd006hb+J3n0B6NZjdFqWPNn+oS9GQlll20/IbxZKB/RK0JQsxsWfb0m8aRXb/v0
YJkr+Z5Cpy69yBmlt+vwGXEl4Q0E5SkmI3A3fXHIp+JQ8NepcipI55TDW2qNi0mnGiOfqgj0Oe2H
wFP0lQ60a4Qa6PU9t/AeOZFARqp4xzS0Q3JQ2hZz3yGq3puUnADa2Mp9a1/TQqiiTQo0c3TN39jQ
nAe7cY2ldoXfBaIFlI/cgYm5g9pdUB18wUJrWuuIyJ4M7e+a26L8GUgI0QKo8zS6BqXHVmqiTQO8
vB7fOcgv1zo6V9o+XWebvEaRs0J2RCIQ+dmLmi9Mc3GT8ElCosfzZQfJi0IrgZ/79tnQnmGgWMmy
2bS36u+ztoyrDR/NAhVw1gFSXAH84jOd67WdHmBIofN3XP+heELwpodrzdkne7mFZrvK1buMiFuK
TpyKFVCd/cGUV8F7G15NjtfCb3lDtk2HjcxjCfXVFYmvlYrt3g0fsqf0iO7wWr+Xls10G4SriaAf
xNHaNSHUbQ6WEOY4TSSSPMu1lhyV4SDpx+q893EEFQ8jaXaU46W9k9x0OBRiN73BHoJNhbwx6tbI
x5uT80T7zvmVP1r7RN9gTFlWd6TTFwTO3kx7lAfAbIcnBxneuJYzr4+X+ANSjmXJi55lbWdOS+wf
i87Z1AnXOncWuwceEaISo2COvgM0SUNy2+len5AC3PTclNZvjnwA/UbQQEC/2eBHplwNxWblV4jr
ECXeoTa5H1EW2IgxG5Lydm2C2wk87R1t4n58oX284H6SxOOnlJSYrjmq/jWyCBfATSevNNpnyRqh
Kaq+ZBZnHMxh03FmCdEqemH51hcHRdrX1CihzHIptBcY8GGJZPS/ggXZOg56Xqbpff+23/iU18Fz
qO/ZerznhiYgax3+GCXpewAv6/42J6lGpWu6zChtt4uM+2y0oUuIj827ApYIbtKaUvo94bGUcHeq
Ky2ilYWR34PC4RZPJI+ap3hZbfUbLV5NKzJq9uOJrA3t9bxpIhdLirVkT7OWaC/l3wTwRo/+fRS6
8p111UdLPjmlMkqQT4PjwWhF++Y/6Cf7d7Hxj/7xo3pqpYVxFRG+RKbJGeqVK7HHMgMS1cUKd4uk
xz1vULksSPp2SU5dGbe/Fh/Fsv2FQcbb0v1RT9pVtlFPIycFBgAPej8fMdlT9CTDR6Wh/WTcdmdX
sxap7iElO9/jYOL/QXJk1T5f1R3WBo9419w7n87WslNp16/saA0qj6wOWsG0LP3BDQAsLfC30jOk
mbpN2ONINIEJ91qvi+twSSC6LK/9+pbbpXyBusH1q9W4DHe6R1ggv4SBmHjVZVfE+Vgu3J13Z1GS
uRWpyxbR3tNWbz1SzH1XOyBo21j0g66kX8QD5IyIFvWbz2FAosSNsUlv5Ad/Fx8RDCBOg+Zzjq4Q
VOcP+ZoUaTicN/aLxJ0hZ9wnlMVlTio6RggftMwCzGGQb3OXO63AZtjmsixcRF54U8PAahazA/FJ
5gijTMTd04Nyr+J4v1Mf66vMy1bdyTgMwaI7xXvT1Tx29lVL5A9fmmsctEN91Z2Im1y/Erw5HaZD
eaXRnHH9jcSsEyyPHN7pxMHG7IDA+B6iFX6v1cQAYczuWCNfwOG5mg7GKngh75c+5tu4tHfn3Wv9
NhzSq8Ez8gVZaV52QHJ9wIUyrTDDubGLuMhzFjjNFtGRhJkFq3j5EQncSnWjU7MFd1bcx1fFvfQc
3gIVfEMatIjurYX8WT72y2JrLAq8X4vmxX8yp4XhOejKOcVzCgCthh5qUXnKiqvGE2cydh2+4bmb
CTHQZY8Fvso5vD9Nt9UBh0mxja+kjeFZB+O+8CzaxdnaOWUueQkv9AclwBZHs3Knl9ZVXVxiLmco
GTLHwnyRtA36FC4uLzQD3bW/ZlCyTfbsDo/RfXPoP+Mre90dyjcMozjtrWf58zm9Cm/H5fkzeMl+
pxuZb4JzjLE39u2R8OkJ1e5ddgekVnVX7av8EN6YUKo4tyxqDqpwcS9/ZOg8XBkZ8cPcG1zcO+/t
a0OI/DLelzfkCrzpD9XLeMWJkBOk/la9RL90t7+KfG+4i/fxXn0w3e5U3ugP8VJ2+VLX6pFHl5A7
3uC9wBu5TlZEFuH4WhgHa0Ms5y54nne6jfREO5zTG9oKznDlKz3R9kizjYXI4m6UTXbNJXFXfrCv
5g+oTLfTPlrVD9Pe5xzTPOXxMj9ydYo/xH7fPEXXqOr5b+Ao8oZ9yu8VIamGg7fTCColxQ1yJeJl
7kk/aDM3TzzHwRTSVlT2NvcofDXk73LB4muC28k14316j+6kswvm+9yDM1kRpq4DW5AXDc6cB+ld
PnJeNl1jNWwxsnC0nIgi3QzbgR9kvBp+Vy+YuWpcbOzv2X3PkPwX8pHRzR+l6wnXm7/JuSJFygas
rvzYa8/xWt7i49gOS67FeCiwtuykI1qVPFxat+nHyNCuRqj/O4bh7C9SlK3OcIqfbNKDnVVwM97K
a+t6OrTjTXys9gwpjCHmWJFfctdZdpvz6SO86fmqCe9BvTR5PUPlXXQd3kxPgzgBirMENixOKgTU
1g/5B/KeGQm9MN5bXghmAZUt5w8ug+/90eRE8NhsSQfd4lmw35rrcue8E6OH/hTHJWiZN6aql+DZ
OHTXJioggMUHn0jo265x28rld+/urCf5obqmDx+T3nUzjw9elffylY8YFWQGeCUyssP0xAWxe5/4
GfEwZvPJmBMbQ4T+WHNaGpfSAtvXuBuX792GER73mrfaFTr6hc+5InCBY1xzLuUy+Tqlx35c1w/J
Nae85Lo/8r3Cn3TLpbRvybm+VncBRyhDIFd5lbcJCqaDs7S3HPg6bXYXpYeHiI7TjbnG6rWWr/JN
03jGvf8EhccbqVctAk5jj/7mPfCKpbEm9Oe8GW7MA7pULngR3qvFUC5Be3K8DCvuxp5Krjjv1u/p
peld47fyYlzbXLujlXOVPRV7lO77oHadWxVzkLVsoyWXNPXEcJA6DDvtw7DROD1X296tPGmv3JEy
tmaEypbXJ9szbhlT9B/2/Nf7u26fr0ke+Og4T2zSDeH2rrKJVtFdeBPfGPts1d+usLgoTyq7QIwl
z1MfOo7MG47Z8yO1RX5A/UMLMQ0v5cfxbXwrTtV9fJteNQcCmK6sX851cG/dKddV4k5bFNzr9Mq+
AX3nRS/vkSfdDvuOw1nbzP+awyKAk1i55qP6lpwkYxnBQks2ZQ3JyZWe5WSDxzRmCEVQ++LZDo5c
aeTH+nywmxXj4h2xs8twTWx1seV+4QbG4BXDTPZa9QHyYLLiPJ332+He3+lbZ/KyaIUIZLI+5DGE
hHoTmyO/4tR41n1zD8Ta35nsR4jr7/Nb54kP8e6vGeCj9lkJhBXeREa8qqVxb8T9kSi7/ch7+lpG
mDK4A1z7M6TrkmokInHEsq9qlK2ABuqjG+5CKEKJJCPxICpRl1kx5c8ZVmqvwWaba7ri89igU9oA
Qn5vKXdxD/0n8Hvcnn2x1Qr0TU1N6GPPWLAL97X02lHMmTvrtFSWZaeGG+Kr/J3NUT2bk0K4MoqF
R02W/WvkHQGuRBxB4oFbF1NGyS7cYtXMlBFTdY3naNJ6T4TafIUYiTwjCkD/iDaKGznkKoCLzkzq
HNgvqfehTQXTBo1XpcvJ16iQZNltPpWY3jKNG95pxtCMWnmqdGqDwqygzIuGPuh2QaDUXjPG70pj
Un1RkSfNOpBiQMCfDwBYQgoRQ5wcx8JkGDTzvahqzdSvCLWGEcPwArkXrocpBw2lccItpWsKtZsK
KywnTj4TnDyIlvnT0FmW2wIlBDU691KsuT0iJtvBpKQRztQCUdIVhV5R1xVTlmjW9WW5T89+uhaW
GfEgfFzCPHNZVkhtuKkCf+UTCklJZVYnC2GykCiLWfEgFxSuOqgr3ChQBxUPhSSV6lJMIva7aVoC
AERd9qtWq04q0TZlyCPsK2lDjE0BhRZGxDBXhsd/TmEKzL+WiSd+zIr1xMtiqaCNkmbjq2KjBDPr
j1iuP+TBdumtcgKIWw5VmetMo+R7pVHVnVNdERE/R7nNAKdxBqeVijaAOpiu0vO2x3fhqa3GmUin
Kl7MXZxhDskRU0iy91MWxJhshlMumwAnziVVxrScjVAK6pO2rJRVJ5nlblLp7pdU1fEzm4+Warfb
rznxBJ4DPO+ogRffForXfc2LyW5YOplV7LWJmqvBCV+tKCI3fkX9uDZmjOLXtFgsHjJ6lTtIU4TU
zKuK2cuzJbE0Q9kl6x/Lv7aitTOd7/IUtLMbu7XQsZcWYmoZBnCHCPIYQk0inrceY6oM3eI86CZf
L8cggjByLPVOXTrK8JInRgXsVN9enhNT/mzut6c5Sk68QDPLWl6Kp8RDqUr8aKRTYA8uOiD+81bF
i6heN8BCRBtxfr/BSljza1OXpV/z4gXipWKjkTUnGIrJy/a+1hQLLy+/vOZr8z9XBxdHQGrV3f14
iXjD3iL3t6+oaV82c1nv5yf7Nv+Xn+zy1qURJ2vVieg8z9+b2OS3T//tr/uaFK88X77jb+/0NSlW
+PoDHSJDXTOhanv5zH/7nYh3tshf/vPH+/bOl7/zxx8jNvufPsHlLabXqdEfaNO91POVRGBkRAaP
ePix7MfsX61C+Z+61o/NKKJpdVldTF3WEZvNBSXvss7l6b9a9vNtxCZ+bPZrHUubbhv6bSsRKvQF
+BKosRKbsMBsCaCXePbH7BejC3PjnxSxrywrsfrXpFg/p9ak2gYeiPkL/LEJMSseLpv5WmVe+evT
/O3rfnywv92MWO/yTmJ7l2XD3AUTgpr/JmD9VwQsIJRkXfy99ujxo0rz7F+pWV+v+UeqhvKHbmnE
X2iznmjOzvgn/8rS/tA1HTSWqSvmzLj6lqph/CErLLZ1w0JhPlO4/lQf6eofluooYK8MA5SMgWbp
f/+vX8O/+x/56YtqVf+Y/x9Zm55yMjDr//i3WVr0jX2F8slQIGnxAXWNcA35R6KGrXTtFOa2sfFN
5xdXnwUmy0npocP75Z/6tX957+/vpc0b+/Zmum0Cc+CvAt/loHWSf4C2zm1XqhAbzpuxUsCi2i1l
5m7AVFlq0EwB3sq/sStsW6pY8nh0Mvu5lIZtkqKtDzs86RZ3cQmpiVVf917f9F48jD4pGWR221n4
ENqYwBNwFKap7cPEwDuhlr3XVjW1uNh2B4h2i8gID7lvb/oaWrrUjRTeper0bQ/480v+/oda/ymn
hD/UMGVbdvilLH5evohfb7dQyvkJlP8ZcHofNAYvUDOpaDc2lYDIxroQGrRUSP9VksQ1QvWXLief
uIU2xVCd5DBL3eaMmSAsGgwC6QZj4meqp4ck6XrPjiEbmRU2tUxNcXuCY1dRFKg5ro4qVZ7iNmAQ
QoWXgFXV1mhCEtsw+bq6pP0K/CrGa1JguyfMe9YpSCruNgdK4TcrcIC+A2OmRu4c6v4EqPlCshw+
qc7Hbjo7IYsKiJUDXR7EY/M8liaKLL/cBLbykIWjvPAzoC22E20iu0aDSlgMLwk/lWjcZEV/6kx+
gAAggEe2+zh9lEl5imX/04xVaoRxeFfAdFV70N78WbY36vFLXub+AlfoG4PhGc4C8fW/+K3mne7n
Tmkhu1MQnRgcoT92Shnmg5Y28IwAMduQHs73kRa/OvBhumyQiZLIzhSn2tbFVWnQ5sBIn1c9WV/G
ppao257bZq3Ab/FjsLhWHMibCrX4uSczQg17MqYyc2mU9vNQm4mr6ojzZThNURDRLjX9dQUlDPZC
46/s8UZ56uSEOCY//DQiOh5FqFPCsEDqRjn7fdlJy6rvneWkO+9JQKteq8rnJMjIc8lt7AcUL+2w
XXD/uE/V4rHts1Oas+MRNbCIx+6A2+G1NrLTuR7rlQFBu9+OqumpSnIVnaXrVm0OBsAPlCaaXNNg
7AhIZIUBxFj4f9g7r+XIgSvbfhEU8Oa1fLGKpkgWTb8g2IYJIGETSLivn4WSdEfSKDQx7/elgt3s
LgeTJ8/Ze+1vkr68VRJGF9OCHhNPpD8nWfYYRdMmcGH4tPI7ZPLGgXouIs6Y/+U4/ZvDFAZ+ZKHj
dCEGmv98SbWuA/A3GKJDytaWYT/T41B4085iKNjZL50rP/7zC1r/7iJGM+p4Lns2739gAb3eaova
4hWdEYuu7y9c3WLtLheDX+p3UmwfHKi2KF30h5w4g9OKI4wXcQldDo8qFd+YwkQjACl//uf39u/O
2QhfAWcLNL3IYd34x/uLbbVlCYUlQvhyjlq0EWC7F2kEb6LwiJfQROSsS1pA/+eXBZIIxTEIaV+g
V/3nl2UsaIf5YIQHwAzfoxe+mjX3A0zv322j460Y5V624et/flHLXJ72X65Qz+avA4gwqHf/dY3K
hGVHMETDg4mwbZ2KRzGMsJ0HWj61SQxAbTFN7yVKqmvcBq8yc5dsBTQuVWB+k2l1Kvq5R3pKckKW
FPd+Vp2ajJtMbGJdTnmaHGDHhIllVWYTfQIzyNd1jkY194snl+IbBE76XirjUrr+Hc0U7r/QBInR
qeijyA69CF2NHO5LVg8d5+YTTiggfX6LUCUvjoRnMQtzTqVZ+avqBxg9JKOlYJKfjM3CYyWJA6yP
H6pfnXmVNSkrqFEfo7jBvhMjFZgbgnIw0kiPdzZIxBmSUpbboqQJG2Kb094JWADb5JS+WV2M21DS
qQJn6LNxmJYbTz7OZ1ewGODEBo/BYaubneHjFEhH38NnMb06fXXV1vJvWVqBckzPQcea0xi9SUII
FG7BhRdHfLle43z4DAckJlK8uGAAaHWUG6gDZkicD9y9VaWx/o/gK8ApFOv/5YywF/H1P58SoWkS
huEFdhBCAvWWa/cfFtjYjnNNCvV4EJG90K52Wdk/UgDPeyNuQXZEFxz+E7mt9b3jECmCEPB+HmaC
74BXTCM2gn6b9+g5IH6oVRyaByukUZYXmSb/kIWIWmXt4REcNL1oApzEubKtq84QddmFJEULxk8L
2lxn5SZxe5h6DeNNw/uVBguMAcjm1BaMycIBrEnObL0KCNS1mLc6dJ5lJZJdUkzfXenfBXZqblwP
p5B5VAm982pAh9dbRAC23d4GS3Vfze5vaTDaj+PpdaxjA8WPt604nVq5gULy4pjJOffK57ChneeP
ylnVlWTEZdkfkc6HHXlqO68gEDDXES7KzNh4tCWxSVFiCasApkKeDeleO6Ms9S7pjXff92A5JhP6
AufaztVnXGlmmq33ribam0WevmTIQ9GZ4u+NGcXHmGZyOvl+azw0sz7CdEs3fRdceF3s5EF0EFod
uyKER5cML05WH2xkWaFZpAzihns1ZXoT8g0FOV8Vs4UBmjTdk+ey8b4Rq1d7eju7slZ6YfAvUzre
d5wll4TCGg15RztKWjsZZTX0dJv/S6jZGNusTqDe+a4WrzhxYAZONjfFnBU7iKUExRcypXEsOJP5
v0RiT1+UZiGuUkzF3ZQv1am1c60Y730G+tRKQqLgmjtNBscjFM9018/I1GSmNk3mVMcRcyBnA6cE
wGya0bgcd0PmUAI6BXMOSYtbSPukSg9t17I4OygiQuLhtqFbo1uwio+JQVM2NsnbLPKXDI5Nitk5
8xN7TeKMWGUw8FHUHzBfE9FT74bA2ycuJ8OExc0MUGVkDH847Q6NiQ8zDivmjlN0iYRPv9IgNqNt
GGVY6lpwua56y7kkQ2DgKZQn4gHmr1Lf+ZKnYSnx9+hN3rzGe/DNBvajlYDKg2FGPDAUgJHoFAkD
Y28mwzr0AKJXiEbkCG8NhMBQmc6K9KXraDfBZo7ydhuNKLMKTXR9YauDC0BmlYDAwhBFUiizAHiX
hD2UjM6GKUnW/Rw8Vml9mhPncer1lnbnV1GNF4pWhvQyWBGXvKgIGd5Z8S1I4FmYHP9CmebJU+Nd
G2BV7KlQPaqVyquLXamNFyfmzjyX3GJdUR5aDP55ll6ysOR6Cofn1uj1GuhDsiKN8zyrFr+DxVXd
kYkwSSJAmRB+Olw2CFoK9DgI2Iwhg2qacYsu9hg2P5WDHGOh56/8YmKmGNeQUXPnK+ru4kT/brjb
HNXAdUw07L714oe8aV7K0DtedkOU3KP3tFehUd7DuN75GXK/IHmTRf8HSliKugRirlU/tOgR/eaz
a/Rr1No/pHsnCa9tJhtoYwTXT04BVG5VElkVDO85UDrdxRTd3d6TTN1HmntzCUso65laQbxHwVhc
Vd4j8cmjLxkysfPk+JJHMwNHWpK+U/hoIvoeFle0K43QfuxUPm8mUGNbIZGny9Eii8qFOuUjTszz
c1/Grzjf16QjzmhoBaApO//MSr6dxH2rTQRhhcL7CoDCXFPavkc2q4mRmfJSG8QiwT5ECGMxaYYy
savYHWD1PBhjV0A1W8fsG8GKTIxibIZiudvx/OZwJQKsZffRPzcoBjKXi7mubPQXbncNovJidPWj
dDoELhBdmSswEAAP1LQI69o5uAbsb45wzd1VPabcI+d2ScSL5b6lpRx2Sb6FJV2uoiT7itNX1YKL
GyZumolzKYEPLJAW5Fj7bkStaSVoDhrupJliVhV1PjeFGO4tAQQYdWnD9k218QIXIYrGyZ6GKIeH
4VpHk0eIMkFR4H7vtHVMh4rlFn1WOnKsZDT9NNIfXOWE52RDtiGB9U230WW0WKtFJK9trfbuSMZj
xzRndTFhDB/9FgVckwZQpKYKsFij1nWvd2Zhnk3QD2vqyJXh6hYrivNRR+4nEUx2XWgKPNbNtEdr
6BP/4IhfDoGKufhVuA4T+8bI11RT166GAtFBh0DeP9zZcftuGtGvuEgPfj2wjYiNN+kTEgYec8Ne
n6RIALhkebgfvZpeC24vyMHCxyxg1NgFOaTJaCMHtpGSIVcUfGcZox4vVLzRvnofIvgbgW9thzJ5
qJzkIxYfrX3KS1JrTUm8bOZEe6seUQwk9uH2fwfoqhs05rt2jrbTmHsrJ6I0GCzyxBIyXRo5rgMx
vCf+QNahEWarHjLvWgWoa5WGy6zzXTr0yQHyQ74Z+X1pcs/twGX2Pk72XDJAm6z3CsrtpjG9rd0A
IjVd4GLc4+hFAGJIw/A0quh7XF5sDisuNch3SY2HuakFyWfimths15xszcTrszMqk6XzAw+392Go
S5aaz+SPq62BHWJlG/Mi8uQWX6qi+JSVsbdYc4cpy1BThsCna9SqRmT9STLGLnr6Kjv/aRigFgd0
EY5GPX6QzXLuYPL1ZQ8+ykiQeRnXabLc40hqDW7cHs73Aix0UXOzDOQbzBpPsj7Z5Du5CwWOsKmw
dXcxcS57c0m5ZwP4N7yON6MxcisAaB0eAsrVGWEuyu9wGanp2aCvMyLNxZ/XEKL49wHf7af/fhA+
guMiQ7oGohHq+ILX6gnsmXB8QIhkaOQsYQj+wl3smOndPAjJjdBVpBliTMyct2cLOzsgN3rcNx7q
KiZLIiwQAeTdww08JAH4KULKdjdiGEBqVo7BRlkSgGqQGTpkx76vPbC/hJuUg43SrbPvMzvhDC2u
nOIsu650GBGh09QoTX0PmVZj4Hcx7e40IwRvWoswF0P+wV3+NMwF5Imw/ONZ+X2QXOqUvcc8iac4
Hu8pk0D4BcnTULXXsoVRINMTPtg/ahhPKRhuK7S/Qu3/cBEosv3skdLoovpj5+LJRutp2SSBEgQa
rTMrXVFl3BPmw7qur6Dn/1BDkWC4lCnIgDNzZumjGRaaQDwn5EwAbbiZdrzKDJ90W0fFD/Z9092N
NTQ4utz2jCQgrkFCX3kel6tdusfeAKRa1/ubb+I2nvbtMd56unq7OUBuiUySAy1b7yQKLlEjhVfY
TmF8d3soB1iGIHMeqLvj3Y0DNRNi6+akk9Kkae6UKaN5nRYKGoSqXjPZ/Wo7apXb0b39dDtX0hks
VTrF1NlEj+OsX9wWt7n87afQ1UgFG3BtySJIV9Grbyt0EsX8E1afBQI1OabK/BQZ3Z+hL9/iMN6X
S0PDRPhNFvwrG6aDCwgDRa13tjtxhaKW7ic/AuRmeod0ZHUrTSRklma8PtHfEd3AxrXviBCM5DEr
KOLSCjVhQ+m2dh2U22bpbT17/u1OBHwvPcwug9kKkjQSrbEOK2Q4NZmaiNQ/2LVRHpnkCfoziBdi
s/iFw31zO/hsT2K+HtVl371LQ87zjD9jn0UrpfgAHXYBrybJE8owxQ0l5l3A9lKRzct4Fht7438T
JWg/Lq2/2yYxrpGG+jWRPmjFmfhaq9uWe2YwubJSfwLu2h1ruwg34/JyaexcLVwVEVFZ7F7Cza3N
ZRTRa2PmP4DtU9dK0B1mnv1qY/ntjvMWYA6hRXy+TD0kpkHgvcgJ/oSSuE078zmzsYHEA/8omB6N
HqREVLG64v6HW8H9cItRxKiZlSIAmEG8kRrbIW+yfDTAPqlLHeHCw0QJB3gEAkX84qnykE2g2ZQj
UVjrr8JHTZoijshpkZ/t9EyaXrgpYiTFALLXCfSiQ0A/tftqqyVSnTNmnBN/0yx9TH+2t0Wy6y26
B6orUPyQbOUq9CWChG3aCBzKELwOKGszP44e17he2orgB9GXD+OlC9Tv2KcjUA7TqbYE9XpPo8LP
2vc4rOGv0eHwzOrNIusezVRMDwP6n4JstyFGjQ2qcreVQ9FEz73cFCqw19LgTflGB4b8WLUnbXFx
3w5Pwp0mTdKOzMrsR8eBIHy+fLNNlrKMzuDgVY9ZhLRKmvOwMeLheXZHNOZzzeUhnQfDQcnj0Tgh
x5XXi8JnA47MasQIte74Vkhqw2flp5+pTi9GTK/3dtbJMdkWlrlMrqlOhtFEDmt+zzP1A1KpWyOE
JB9zNTuQ7GM6jswfTIDI4Suh0wDxl9+xa2s4oY4hkPXlABC+yJZ66cQEBSmyyv1FyCs9HrIUaST9
SQ3zoXRfkh4e45REu9tXmgIn3UJ9WBqVMPGpc4jZvT1bJb+obSsKnz45B8XSxzUIifVbExEVQZdD
J1+KcXzIKrrzfcVerkjdcKVNMu/zee6gmoJyquWhpNmw8lgotjMn/GrsOK635nZJM47O9oAzF8H0
kqNr+EW5raS2kchC8W1QUNsjjeGqdnFEdXlH0wnlrCi8o+6GBpJ19kO4dGEs49xbNCVUhvIAaiDh
23IHyZPlOAlOzWAl29KoAF31IahB0ghbt+wOUfySMDHdJzGRbUsaDNuvUhOy4IHP3OUDO4U5QsoH
i1EZHhCt4ptdAXK3MkYAIX8OQvZHqTGk5OH8XZjXbjmBvYTGmhFJ0F1Qu1TM9nhhcUv6ZpYyL0Md
7AuH7pyZ0VaaPVwi7Crb5cSjfwFxS55uMxlwYN+0VzjMQ/hKzsZDPmM5hH6+pYBq86LbBrWm3EEy
ejvHZrccNmPmQMhs4L30yt6aurm0LcoIWIXf5sydVisywX3kmmmBqGHy6IZZ9sm2XRile8skT9i2
02g9gkwvzJa+moErSxKraSYcuggcThzH90sXN5bnrpmeiR15Nwsu6tHHv5JH9RpO3tJHowoWfXj0
Yy/ZTFzPfML2T1NLnARpcvIsEixqZnyHzKVBGmXDweCesk6S2aL/wKitEH27AnQeb4f0WfrjlwLR
yhK7id3pyIb/HA1VSRa7gC0cUCWObHNaF2y83RmPIjoUVXqsmoMy7WbD1Fu6w17UdXVkUvCeut3F
bIdDtcS+2BkazDBF9822A1oPpgIWZ3Diay0EBh1i7CyIu7Dzr/4cHKwi+OpD4xfKlnStLMNd21Rw
jXP0LcrCNEtpRRG4qdjf1Hb2TgCTXKfT+CPwBmxpvTz2Tn6WhcW+psSRHOVo83q/fYgj+wAO87VZ
Igzm9MFs8gdnSi+6AgCVF+l5jnB+xbk6RMoUp6byf1o6/+gEm0WSp7ZRb4Kgg7ErA/wgMXF4rEXe
hxXPAvhB82BEbrOnZZudihmfnkEEhdtp3LCRrE7jRJnid5fUpZ+5SvVhmkHK2p7zJ57tBh1TDFae
PjM2IKea724Pwmx08Q9/VhFtzQY+iNFW4Uk1lto7hngmunHG1wsvPXC5h/SjMZ3a2VtxL2k2Dvcl
PJAmbNrEmQg59pV5d/tzlMSPlgOfWOqwoLvolOeYgew8hCWzumBr0ixYJakNrXogEBBgKEYdx7rr
pFxo08uP9ZJKd/vp9iClwcSUtXubd5N9d3uIdZ6wxwVR1CXS+evf3X4xJ+mZnv+4FRl9QlWFu0w4
L0I76Rm5Z0M2B1eerFCH0xYBWsd8kpYpW+P2qFmOvJMZ8UIVqzYq6wzL8P978KIazpsLTi+pmvJk
AKK8NYL/vyjhfxUlOMtI+T+IElIl0jL9+icoinf7T39XJXh/sV2fv7IZb8HUsxgh/S2VK3T+4kMd
D9woQGHgRQ7Tp79BUZzoL6gOyOOCfuL73JGJ0vo7FMX/C8/mhMuUJrRtyCn/F1kCM6z/MePi9R2E
Cb7D2wAY+S8z9LD3K3K9hXXo5ubCXBBZvyyzLR6LLqWUFRnNEV3ug4ZrfQ5OaKel21t7v/CYUBSL
jHRatpQDlD9Aqw9VjyPQHtmij3ApKkL0Dr1EOWcG/V1RG9dWpVs4A9fZImbK03oTsT/KnXxcAzpl
EkTQijU+B/SqhMbubLYvvn2dQwytbUmAU4D5xPL1NkgeJLWNeq/j8SMOaoxgEQvgJMYfQ/uUvlGG
408E65wCWg3s+kfWip/jQnUp2I0gantObf8ctq21CX0HbcJx+k7xaDESjXeiJVaE3LB+OgRhtE6l
DYTeFCj3bRyncek/UqDad23lOocw0BvpxT6jMWK2sNzByHNZH/2AGG5RE14ZTdg1yvI7KEyPZCv/
sVERnSvAuptJN1/ZiOWkl9mzMt/y6LfjUXWl/X2WRtfRcvDe2KRD563f3XH4ntO4V7tbLCUtWT6M
tyqMDLmBNxZbVSzh15q2mNvhTq4S5jC2WU4m6wmZw4YZ49WKwMkHWK5V6X5kxiB2c5buuzl21zLl
/aPU9beK0/4KOfGjopXp5vjTgvab8rM+16l/yhs+9o2wbtNmgt2WPtm6Vdi6yurUewAvLZbwXRmJ
gzOJ9LEwu9/10Ot9MmbQB9M4epvcyXqbWJdrQKZ2w8LBPto6QJulmzqLAq2Jbx3CDIdcgEs7GnZg
dN3HflLxEcgAboSFQyyjp2lRKmuDSnFebPB1eSUxoLuLxNiu2brwVlxx6tPRttZNhIBjBOevRoP/
h1q0WuDPU89JY/3QMX3ZWMkBfKf9BpI/QYkNACGli3Qc/UNKuPM6zE2mTEtPJMv/eEP0StbMfhDV
7zk0fibAaXaDLYetGU+U5C5L55LkCRCOuOx9GZZntUiObausdmkS3oX02dK59TYFHwsRhHyuGMXt
pOixNhcwYhH2rM3BZdQxJSepqNF7lVvryi9e6jlrd5U1/RxHe9je+HWR7s+MSkDILpeaN7rDprRx
Ad7QbrcHVYx6Mxvsau0l5dRgQMrCszjhFlr7LfDRZbgGStA7RMtmfsw/AZZ/umZxjhXjnC5a9qe/
ZBjuRSdBo6iyo+xF8Vuokb04agFW+PybfhDY++WUTVsGehXtBzepfudB8a4Kk54DoUm6abcjWhMU
F8wOhthb3QIrbw8xwSfAVob9f3PNGA7ODpaRIq42gcEkNUsMJiR03w4RqRLO8sWQgnSfFQqCMAkc
asTjztxjmy3c6r8uloWo6GPS+iUgqT1VZntR2pf7OfMfQj+jrSW9h4a4kL2Ptdios6egURJFMraQ
AbZkJwQAkYVXZrsUUMC7j10V7TphLhZ4/ZhkUbOukZ6s+ho73zQUeMaAEarWqA6BJqjBb91m3S8J
M+wanJ0CjtGwI1mlvrDWgU4Of32fqfeSwgvZ9RU64NJEeeFUPeTC0dgmQ/IVJi3NVf6RtcCvVSGn
wwB8cP5N32a8s5cHsptWIeyZAUvtoBkPQZgtFzW7AxixFgFfLY5iWWXFkXHJuh2D6XDD/TWGRZ2O
bmWldQ2OT4l9YCAfM8qvoXCKHZDiJzGArtTcCtaqbH9OzFV3NQC3Tattj3OpuZCI44LI4Cg1qQyI
jgEsb9vZ9JyH4dnXc0IXyJj33RHWr3piboCLiC1gngfzycJ3w8m7C0cFK6AWryoZy31OQj3b+CHg
jkC3Y5gsIg9cuhMtB8OTv22QqltyqcsNyVnVqWvzlCBn7NeTPN4WolG594xFsA6JcjhjX3gpZRzv
4f9fkBmpBxoj1bOKwKZYSr1NquK+1bSftz+JBGxG4KTzxuneh9K27m2rdR/YZ6l1k5PSVlnSOmhq
+3UJ4eVZxn6yEZGJqWfh91uN/afrExAukAdkeB5cN4VX0c1fNljERMll7OGg9xoUWxGiApC8+PjX
QYBOZj2ey4KcHFt29zpJnR2Jh3rZxNS0Dh0sR35sCQD8Q4YhFGsNkMR6H8LcXknZcdaNsdiUrjHs
zNyIDy2TpfVcQWHgxCedqMXcy8xZPInkpxuTC1U1br6bVA1kedRPap5DbvlNymk3TaAdxvy+GsXP
Os7CNZssEMlWePS8KrizI8O/8ylxQQeG+0AN1Yakl/e2c82zF1ceGojSOVcdk10aLJJMWjfdGJXh
buM8ZhwouhZySPZG0hmDV6cdN4MXa2DcebMhtCAk9SZ59xlxn4U2Onp0MZk+9eAfxim077qqC1cj
zdkXZqNunLeP6Psek6iqjjow/b3sUKmQeUXXzsJgUuS/S4dVhKzbedPI8DSkrj5atM/SwTIPAxUZ
9wkN8Ty0vEO+8FWtUuT3Js8F0ZVf8BWWy2Z5z02JoUsqn9g4PGWz7l9Kp/T3VSuetRF37N666cGP
yvIepwjhlmb2nGsz3UGHfBXCORqG8xZ3MkYuZg+0LmV9r/AjEGf/0jvscgK3h4cy6401Wh2hwETQ
KLKpzcG4S+YWCw3BQ/uMLFFSknJNU7iJd6bKTrBOsXL1tT8+D05LRJvxRHpUdHEHxBhMw9SpPUUO
LjPNtJBmv9Me6HwsQFdFGWdFhyHsXqtQF9u+YCQQTvmXoaNndvrFo8Rjq72+OYswmM5lfdbRsvf0
YvtOB+N90PUk+qnI3VXCfZyDdtil8lGPjjiGbo9JsOcfzT51WR0Pn3oOxZPVlfvSbqKtB1O2JDCh
jHvnhUPESMc/U512z8ZUzzvfMj5oRhVk3JTFtRAuYstsL9AEnONBEkE3tvPJVC9IVox1Yg/5gxsn
5mYqcMnYrfvimcAzaGwbj4k54XIjWWcV/phKIZ4oIkxUA/F40MwTGTETsYjlaFUbgb72Lh0wvXSC
rDbVVx1Kj3vmYDO0bIAYcLVNYdVcC+tj1pYiao/Dg22nSFRwb1UeW9Nw4nDYJDNscifzD5k3v3Rk
FJw7CQe/Myv7PbX3oaP9U9TNhFwGo3euu/RkRDaLr+6Kc5bN93HZG3d1a9N8TSK6sLMEUooraUWw
br2no+WcGZx5B1IQz+YCfne8zrk2nF+gnrxpm/jiS7EZIdltKLeRIs4sE1W3ap2h3A9VWtGbLcLL
2KvHKJsu/RwpSNr2uEUbqe9lYIi7ZJcpIz/VGTwSu86Cq3LsH9z6VqCyu2s6djtHsO0uEs44qjCM
ZyPO7iJJ83PQFL8ySM1rx6jRfWTa+5A7T4oftkRVlFAibqfWTFAVuN3GYoV8nLTzHE2Rt+WGH2wJ
wVyGnom/85DukogUq73RBswz0d/eidGjv+926kBzV5ILBwUdM4/1QqcPEkHZxpexwpTcwoQ2RVBf
TXvkjcEE/u0RO5X2dXhVc+CvClzvY6CuBG7B5R5H7urNXH8CwscMaxnihCoP2h3ayU3ckwJaqP5O
TEAi/Kr0dmXboMwgCsFKfkIifvTo/aUL/9atUIDGU51vrJThrw59mMZ5zQCgY6OT+fotKaR5jJ0y
33heXR3kTBeCux23KTghsdnO8Gb+tExwAYgHFE/MAJ1OUhD3PmcH36th0IMtC4rkWL1PsaWQogm2
ctroF++Wc/SKCSRIx3g/S/wTUQVyI8gVZ4MXhB9JEaPmZoA4TT2auRCsN6OFVRYV+V4GzfhQRdkX
zxKfYHPTug0q76uPBOjwpG+3aTSIPfu+7RyP1ke3SANn8SxGATee4D0aY0nLhzDbo2XxvWfC3dZd
MD3lZYkcpWwFI/ikgAqPTTGHlbn38u6biLnkRcrRhTQxoAxEn104FIdmDG+ey5+IHuc+tJJuVyA6
oFIDNDOk8VMPfZ8ELo8rB0gQUaNHH4A6rTqR6WgLGk8dwJbNO040uuydQbqcGNxDOC0hRa1xbxvT
OWP5JPNSPwYZ3W4CLqcN8ev5CQVos0G6sktN37in+noUMmFnhIBspcL2yCLBsFbTKyw972cyzNau
zXxc+1HNTEK0wT7tF/45Y8R7wj4uqe5eh4imNqi1cDv2dcQuWJzrhmkAxr6KZ4Yqp+g/tjPPHDTO
txeTR9Mw594gkMiQacLQElDfn1U2AntJkn5dZF2EfqLEnh9n8V3pBAATREEXmQpj48fiYSxC/RB/
0oIYEDq06lDQxIANgD4ATYZz7KbgkrZGdxhHpjGiJ6Us8Jcch17mZzu/nz0kMqxM9rbVVXKMk+Bj
chLEY0F+LWPzEcMc52JSnJO5QezXyL07wyiPOGpZnfHZmHBsqqEk7U4ueRe0Ve9I/yGKt+dSH1jy
h0Keo9lNTlrOfMlxgGBF6osRcGKCwU9LGtdO3f2Ztducelvy7kv/SwmJDsYF2R6UnXlnoL9ZDeEQ
Ha1+SXGMwTa0vr7Isf60EhumUZ0Kqj6EQFa1ZPRmcEh6pDaHAuVCRp7AYSJDbBPW/XiAfpuumqmA
+NqH27oi/tLygUrVc/irm6Lq5JH3sNalfYq9RRTSyOEcxMMjkwE85TPSsDzT9z0RBEbx7Dk6eUEZ
mt6jX3gyDUzAdV89GwoiUsg4kvEijJ+R7FSUkji43eBcJT6+bw8o9CIjKCDLTp3rnozgt1l108mW
gp5z1nAscXaa1cugW4fgHn4V09bUfi6OyJnTY2jjJW5scWqF4RNv6cSvLsCkJIiq7TjXPzoyB4vM
eiJJKvnsidhWsiHG2X5oe2JSrEqVD3ZlZhC0FJFwnlSbcFlxg5jESPiJ46HD8rwmOu0yBi1n75CZ
BxFCt3UJlUn8AEWMwgNTuvapr8IO7pezsSqLAjFsX6doInypg/fg52QIm4vqyTa9dFsy0Nh1Tn5o
AxgjnZf9YKlmLGiV051PWreZCH1MWneTsQs8Wq5/FUmp93D0DdzkZYFi2LDv/GtuYFGpqFyaHOt6
5NARJmJ8HcnkzVc5ZU3O9WTzfe9YAlb1z0GK8TLOHsScvv9tjf1rUml3n0nv4AyNtyVI7A8KwD9e
Ptp7wm5/eb5U8Py6HR1b/57NMNgnn+y0Rvn2m+PiDo+iqx2VX3KA5DZHTNBHiyDWUN/Zs9/cdyW+
aLdoydOwyhqUvK6/cGO/8E18uG0xHAmxoxRMLuUM8Irlh1ZC/pF0D4QHTu+xmL0j1xzEhsYtnhmz
HaNKTEcjyM59r99IBEJaBSr56CXVo8clfjKMRYqjQPLNSLQuFZK8lqAq4bXdLx42M6QR2dTBS0LK
OkGuO2MAmxYEijO+H9DuwAAcKZce07S1N24/pTtB28knkEK6fKMTSmdcGOrTD5AyJNIV28RBWhhk
83NppC+MzsP1RIDwXn9MbdazfYevrCwYqwYtIRpt4B3LemcaO+aew05IeDWiq7m7delMIlF1SGxw
FwXNFXJTgY2VtPU3HCYs6j4Nv976auai2j7ZwfjeD+A1grFiKdSM5/RsMooZpgc9hO4Tt37vKS98
Zh207Te+ri8oncOTb4J2to2QiozJc6Pq9NNO+iMbqvwHOoOtGxgW8u0muSfEJaVSb4GzjKh25waE
lFJ0YtpRt4+WSf8l5GNt/CT+Dc6fgZ3y8TuoiU6qUWTHPusuZTg7T63hOOsmNIrN6ND2MKNWH+aM
D+0zd90w424pa6zkoDjlQO0ztHKRaNd/CsGu3xLNxnJb8ihosD65Qg8EdKiO1d8ZWItS7x4cNwkh
E5OPDpFLToShasR9XqLcmVjQsc9CUQNy5dsFDn7AWnCIqxNKmn3r6AJ+c8/1T2io1u5LOqAeaDrk
tiDx+sh7rZo53hR3kEZw8CfP/fKQ+KSaBl2BUpkTlF2fL2pGomNH8GfE2thaj5GxCfRdm4F/BaE5
rQSjrn4S9/YihZ4AsXU+48u2coBaSS5SPyrWStXBujI4w6o6/Wn0wD2i5t3S7kODFGskXlIJvVcx
woxRlY8KZQ3hzdyxInhBee9c+ZZ77M360bPrzzF2D3Kk111g0GMdpM5BCViGzr3HRJdWxk/AVayd
V+VFT3UIFcwenBUeAbrPwm+/3RSNWlUlyHyYe+VUPNCQ7UdmmWtpe3s96BNta7UKORNRr8DESP+L
vTNZjhvZsu2vPKs5rsEBuAMYvEn0DYNBBkWK4gRGdej71vH1b4F5zSqlvJVp9sY1kSlTohiMcLgf
P2fvtaPncNSXIqufo8whiy42notsADBY92TSECOzmiMC0cb+i63thb13cYljoolFvE9mK7kbfHJw
piT/jFoK/FRVfpb0RgzqDTmik8WQ1BdwqcTEV1Xl/MWKH6KISqHKXlmTbw5RaPQf7XBXqfZLF8G1
s0Tw4gfJt3RKnX1qmOdKE4jEGb8m+G6Fj2BltClFtqXRLibiRlDYKadHsVJqwi6YuXSMeFudiPaK
cXMFkEs52u6Z5ttLqBVjvaio6BBA52pya+/oyl+FXvLsoD2wMoCINLSXMFlj3ji8kRthTNu+JTSp
pGdZNnx8ZpF86ekPrlJHEXE92ICw+WG7fP6ZGQR0hTO0DM5JgUmjulPeVqSSD8ap+oPbwpuhf/m1
96avLrCVqqB9kFZstVpjK8sNbB4MxEVIjGbX+uuabnIz1T9UHLzNqp03zUSeWZnd94nnYsdxztQM
FtgFktUOwpFny8nht8zpXR9asJh0sWgx3IcypUszNA7zhm48eCNz7Lls34LUe3RFugSHcnsXfnvW
jENghBwc/1SPAyAm2ixcpsFZJQwI2/jcVNW30KWQIzxxxxi7uAj37I/zVzPLjQ3dFCwiCULSMf4a
OmN7TD0ULLn9kJhaHEUNzaiOk43Ts0d5rn2n+CNbiZCQ+9Jep1X7I6jleJ1hQuYi/DZazvBKpYKE
0C0uMnb3YzC+uNTcDCvDiIY3lV1p89Y21SRXY9XXbynz4lVvuOm107QcamP2dh4/GzAqoF6SjjdO
IFb2YA8bq2qOYEIsoGDQisbQs8FcWPchDpy7gnkHuR4vHimpaji6TIjfTBtpZW78NBIL1e7MisMG
Gh4lyl5El2RMk0XGRjUFu7mAd6VdpuJy6J8jf0KVWLUPGHVp2ljZXWcb3snKhiXPksos61gIjDfq
T5KSdhIGJ0fBbbbka5yhRLTWIlmP0ZHuiaj7zJUMZJequLdOgwE2dSaowwBFPAUIOHJaXiuqxv5g
pLOz8vPu4tnyzi8qHAIIyPoHYw78jWWM9V64dGGQwZBa5WPcUFFNdhkXzwmyXVHpm5o6JgMWjhfu
npuidR7VCHOnzD+ZM+mEJFghhMogaUQjeZCWQYe9Lo0HuyTajY3XQlnW9+V1HrPbbHYVGTlpuk7u
8wZF/xLlsImUF53bJLrioyNJdZjfEGZ+7S3wNs3EJYl7zFe2G0E60h49KTjA9ms4imw3RBcky8uh
PuidG8py3bZjRSQlCX51YDc7X0Uukm6SRbIwu0OdVRwL6gNwy/7OQQWsyQvM2hBh9pwcbcTD665o
WO7FABYk+BnE80+dOs6jNBnn+Mn0iAMXD2DKobB0rRyliUiJ2QPMGVuGbAyE4G8TYsq1nMPXSIZ0
3WET1tOj0F69bS3rXTWhPOex8VCk7bGbyuSUmaLbOIQlo3Sx732r+sqKyFFfDUFVXRwDE4ZnivRS
+FQUDJaQAs/d8zgstq9+7u7srDqOnY9Z2jNwk9bzJi+bl8TvbgpZxdqrGcrl0LqZBFGhq+y9yHA0
0pl/0SVYvGmuBa5lbe0GYq/v3KoDMOk+t7UpVmlQdltllu2hia2zbSZ7zroCIYT/1SfD9DUz38oI
r4BNP+Cga3TXNTDtw4zGiq2pDQ71sVcj1xxUB6n72a7zTy49523gt9PncSRxD3VzHMSQrKy3sQwQ
083RsxhqpHzCwGXmuu0uRhbxJhpvq6Y8v7p5eGAsueKDwD3coNSOXwfKyguqtrU26MHOKjvTg19I
xc3dnOPAEVR4xEKucmJFt7XNlHAkri8R1s1gj+R+KD4lQcB5VBWnMFAnHdUQwX18GRXSydrhO+Fa
VsgPyx+FdAA6qe9jhcYxrxDXlqlR0iKl9K9zWDW8Y6Rf2Yg14gleb84s6dCXMBfl1K/NYUYLFFQG
05v+1lnmm+bFoV2Ds+y443eS4gkrzU39qHBVDS37FgacndMgbZJq8dIbI7AdHFSePpuR1T9qq6RV
RQQQSs9dkx4Vo9eDgzeVlvq8UaO1D5m9IbjM9VG21a5KhvwEMOqz3yTeyrFe2hZFWje5n4a5fLa6
/kklLvb0FrOzIop4zI/hYKYP1WCkDwllIRJh/ymsBhOuHn25SA33km21tJVxZfalqkuOmOhu6Dhk
TTc+uhEOMm1xlUaPULwWGMsrweaNi/QBU88DpXa9ITL96BmhuDdSM93HFWdVHr9gQrLucromjQzM
B55hCuAFxM9Bs26diuoCd7ytpuVCrxHlNUQmYmbYjCa9clnde9h/xplbNwerrqajyurHwTapC536
tf8W5+YAil+9SV+Sk2Lmem322ZO2JO9bDA2Oezr4gMHb9LQhvZIWBeCDDXpWMrIpbrXP7WfOAXYm
KPilth4bEeNSxILgD7AInHzYewYfT3tQgU/y3wS8kRFD3hAEOZLb6DZZdfJSQ2x77N9x4keYmRj7
J/UmqxiP1JHzHPpoWyvMn3lqnxOX0suElrcY3OoEfSOVHImnbrbvBFtdJJdLh582F73L2dYfu27Z
2+No3ptTfZl9C+KlxrI4MwVgfEANz8KMuq9JJcTGjQroWugyZ8EOXYp2vB/9r0MVMsic9SdVslBC
exxXA5dKJ7V+ZJoyNp0ZT0aGepHJzz6xf2BduKvAJWynDG2hR3QZPwxNPbD9XGKTaYV80X10Q5cw
SUQcMx1av36hv5afOrt7cSsxnCYprzG3UmYtuX31c0iJY/A9dS2sBoU0jrXh2ptpTN9xbuLPlTch
2EfbMXj2Zu82BRD2dWhad5U3HS01OtyMkQCKpvw29wlXh5lY+oHUH+Lzun2FtXQMKHdbf9Ej99P7
INRGDBV+Dvd9crFEttm7L/Rh8mofyBbJO25pTmRa4Cbq47laub2w17YNzJB84vshhw9ttTPThqtn
Bo+8gzvIXQ8ysuo9XuLD0AebZkRTGoQonFm/2JB194BQkMmV9DRFdbXGxGkxDiNDYbbvtS7dvev1
P4z0MyYSOsBetWuUfT+nU7ztlxhtFzn2YD/S+30FEt8GLpfL1t56U2xsiDHlu8qHAmvT6zQ3I5xy
1JZdBsEP80q+9wozXOdyIrWhuk+m+btBAsbK1ON3fiAJUaI3YAvfSrO4+Y/zHI7PDLx2UnnVRXXy
XjJC1Kkc1p7DhZYcyFuaux7NznK7jPZgCMDosNIavj9UybqBQiCJNeyim4jDi1eDphc2kciYgU9d
hBImT5DKxn527ONFI02w+4DiMe75gGZqEiatRFsONLCjoj4xXCM9NYAuqcge8DJkiHi3ufhPapXk
7K4lrkShYDAv4tHERTDa1Q0STSjoKOLr61BGr4z81DaO38rUN5DZuNcskI+1sO4M0771dUqR6WQX
GSJjEBa9oD4PP/nTN/L24nWlLXQZ+KgFFI+1ModuAyuGEF/B81ZwHBl63Xd29ZpGWp4XbRO1Kyyu
vh0HkP8L8VI3u54VsW9Mswfp3FebyB1JCvYy7jWRCjauOxK9GqGZRPG8o2nibbjtgfuP9GvrdZcS
a8W5zgHohR0KbcCoYYwcVXDtckiFpt0PrE117a6PG3Cnwrnvc5+5AfOn9ZT4JeDh9q2PuDxFPozl
jOFKAFo/QJdEUsmu8YCsj5O/glD3vvxpPE4Xp3GvteGfuXhtae0Ro/eS8MoVYtlK0ZEYF9Y74pxo
fJy69sVktDlHxqeyg0+eVdYn84BOmJO8uQibUQVBx8UR+/U6adXNJ6HkU5CBs4/SZIP4KdnVdbTD
zzMAOS5BsYcD/YEhpDPbCQPuIy/Q1dVlJmplu5TAlvsxy4s3XM31dVARQ7HwnWCUeG3rHr8nGW+9
9MhuHYg9pkgKfcfcgmvBaGoquN6tJBgrTfxt5SBpagmQXRI/lo/NdLZijI0tTZX5IQ37i0sW9S5A
d7+xrCeJ7GNLT7zelEFxCaI2Yl5kYfCj7MoFhEekGsWAQGpMy6vppj5Hiubqkc13VjCdUz6TxVS+
80I62Dbhx6Nm7CwdmjGtN5XHwSuP9L43wEi2QImqnQMgcG2T/N3iT1tU38QEQcLz52obfglSEoeD
LN3aiWNQE3U+iJlTFvWKU+4cFt4l0v7E7SoK9stTuyY0BEnQZBbbJAmuXSHfzZaPQcYgn5dLg65p
ZjdyV5LPvMK6oI4NHOqmv1fiLmrM/IjD8X0SRH9xX8+2qZM2ZwveZJ/Q2fWC7Iej52TnmNP3CI34
wFXNTgbCHkLuyDZuxUcghhUiqUNp6WCbiOyQMIQZyqZfdyXAZTcLsD/YZAwrE9URFtFicG+mQ1A0
Fdcm6nGEDWDuNqYnYhTp3RUxY3wkAZfi29ObrrkWNn0xnvwny15aN1FxsLvu3Nvevs0YKgxTxHNi
Vc6mLDJkyCWvzEUge6K995QEbb1X9XM/F3pjahcCXpTQ6G0vZquf/Vw+JxbtQp10ewQFm8GlaZQR
ILRq3Xe/tKLD8LXT6lUzfYBJjHxnjMUNKAEEGU1fxI/V18jLcDcRYbnty5ocifVkLMPbYrI3hEDP
q5rbiFvmz+3EIZtc4J3WnmBWF7bmoffnYxarbcF4mUqrmOV7mkzwczkkTgkTr22Ea5X2V3HJIflw
00DcYmfFa4qvvyqS74XMT80YumdbMXXyKQInjquWPuiWOzFmk0G/6PrSNnp4k5GEE5+ayCyP1GI+
vyfSfpLlpTbTO6KOuAv4T4VfPtq91eKjAmjY8APAjCAAKLS5fGKO5pLseoeyZzlRdjUrW1fle2MA
vi1R/Ut2r6MR+3jzfiZe4pzNbwX3043ZG/IoK4SbKrciLGNZzyaAliu15l0YyeYuqlNKGfEznnBM
Mvj8JMyA9oFyX3un38e5Eg/C6MUD3TkA/CGNYZuxMKO9eR0wktvTX2+204hNYxrkqxlj7mN8a4Zc
uaOCQ2qUX3IRj+TePk7+fdwV1mfOCX7uRE241rF6yrmnp+LhnCZbHZFjOW6djnxgU+9TMmPXVUov
VrQ9tyWfjQzdGUECif3SDW8BI8PzbDbZXk/9I6so3w9dvHEB42ZGQ3GKXSnpGDS1FRE5M9m1TUcW
Ave7VdrEnwm3EEaH1XvKrx194l2B367gmNlGjPPWoeq2sU4ufAT1E8qoBx3oGh8lRsc8u2nlXQbi
UjsXHpTym3UqYS106VRsVU1JbBFzIDWK2K7KNAN8exNUCK7yAGqJ23xrk4zptF5Thp8kTE02Bmz+
ejYeh4mkkbDyGXZHKT4GeycXf5Ojshgc1HIzgFG5J9eeAgvCSRvULmfqJquZ8lAKATQI5sucI9c0
wVfx5NUsbJN9T8uDdvP5SJQ1xapFRDJvuF4NCA6JWSbAiwP/NOO2yww/hvZLe9exis/wtnBu+sEV
NUqJ3y7SB7oGbUOCcFQXB7Vk/qWKfoYipjspkqMo0b743dVseSbsueix80pGa0G+Q3n1NY+IyEgt
ogmafGBf5u22G9pNFhd1DPpGu6ki0m3cKHHvyb/aeTPW9xQ91UZ7FQ2WiEdQ+86lgAVRur7chINi
J5DGpa3zH0ECpJib9GR+aaKZ6RzMi6a5yV4P58ZtuqNBUnhTDtT3+azW7G3b2CZDJ/Q955AhjAGk
NiSkjpdwjzaSwLBBJfI+6gZEjPTROFK5wBXI8lh2q2xiWeZdtmUExG2so3KZmZvpKbmRHs69qw2e
rfZdLP7gDz1wlulqNcetu2ljJqCRQ7GiKwm42a3RTiyavyKOj7GT9YSJiB+zxnMc2otUOSHoTdOn
qrUaj0bVyWPeRPfo29QOATeU0cZsPmW+le3gsFow5FgvHwO1AQFhOAXpyaynTToENSdIF++yrI6O
EtN+7VRQY3s8luTsxCRKvzjxkyvEzEQ+uNl9VpOOTuJtUQMUCVo8Kx64nsmx6MkvYktOgqszIyHz
vfSkbGvY0+8mfauJL7Seaa501ad2gKs76E4Ac2uRT4xXPOvtPghogK/abjRPDYnVcxSEx4+XE4BA
4mqHOC5NnsYGXzMzHGeTuxqT2Yf6e17k61hJbzS7IfgscFfDarBUDoG5GQYgN2uiYJimMskgf0j2
j31Qga6nCNAJyo7aK9emvzyaOZ+q0lG8VsKnJb4QjsPCkjvPqK8OgoAddpxvFfnJ48jDoQiSXmcR
5iFft/XW978PLZx6qBzAMRQh9DGNyRbURMpCbPP81nMOg4BdRKXlors13OKd3HZrG3gRoOcBBg+e
6GQbBvrLosRgTON+Is/ZQ3WImnMtmtDZu7I89FGeb9vZeBN0IBivFI+dCORm7At3y2N7QYcOQjiy
3orZN0/Mi/ilHstjXDMgjsp244TUML41Y151cOKU0tso65aalbdN8KR4DA7/+KVOoxMP3LQn20+f
xjR+VQWSV2Heqy49j5q+dh9OpyQWu0mSTe6iOQn5X7gKp2vjRc+z+257IREjSzxd5jt7W+Jkqhx5
TIX1MzQGn2NWI/nzAwFkjzwFNMsJPbDa2dZInBZ2A4VkAFMK+SCuW4lsuxPji20J4sHY5Hx3KEiV
J3EtSAPvhIljYxWugftTiDU9qUVLG2n1NcPohoSxgH+vWRKY0qe11VXvXHE/e5Mg+iGHiCQwhztm
r8EqMuUH5OXs6q6+IZ0et3Hu3nyuA5IbST52+zz0AsLd6WpqTUBF1dbInXj6wD+IJ2irLzMMGpgv
xqtqyVzrcdCvhuz9QznsUn38oXXWNFH3TuI/cnGgeIK1ky7mgG5O96XTXw3fD4mngtIS3qPWLhBl
djUxDOU1DOcYYV4xrRk0O6eiwErN54bsdGdKnoSeI5rxltgYPq3MSspm19jZ08dTJQK6IXj5221l
RviQggebf3v7sSw/VM8fv8xNyWQ/uIYTNojOeAS1wlRgeeVlVefgKvULoLBhR9HxeXQB83H0hDst
oScYYN5F0Jv7sc3FqQ/Q3Wnzjm0bYfLyapsS9Uq9rBQzMJOzowmvMhN645Mal9NBf4kECX9GHfJP
SCwvH5GFH/GuY1Bf5cx1pS6D18I2LoFK4oPNnqSG/JbhT9iJcG7ZkyODn28If/jFyDnX4PXTCJxR
jeY7YJBrJ7GMQ1cvqzuBFLOQ6T9yabsIRqUF58hUDH9Gsgc7GQb7enZQXtrQy6inaMxNOOP6eeUH
3QYG3xL33vTTdxrknPsgAELFgf7xAMJz71eGNTLJNGhWx6GzDodlk7PSp170W7gdWZve90L261ZP
CMPi8DakDFR9oCLIP3YuYp+VX7U8bk6J9soFK/OPCLHfAGK+aZPDjP6TrpzA97K4j/4EEAv9sedi
PjUo1JMfs3SCTSIJEC0UwyQdSVIkBtYvkF8Hk15l0UJhaqbVu08bb/8na9Z/oIXyRX95MY4tPGnh
L+cqYsnfcH5ZNGjoGe2C3kc+7Uqn2REtieQoNS9WVT9xI9lEQQOOE/UVrSCi2ERnF5tWeDO6ZcLo
yvIp5dG6c+O0uFuU0LSab1WUpveKTlkxtJvE0RHdJ4gMY+QVG9cisdWhnIQoTVs8ju1Th9F2g7Gg
vQscFxFlx6RTxF2z7rxEn7yCwmkEbxQLJ711nQX+YL6vgiD+yeT+qzmY3kFYFYGLOVIjjpyeB555
rJkv6WNG7zxrucMSEEL/iM1HLPvs7uMgj1nK1ECW1PaOpP4JocV/Cp3GW42JIDoxM74QAynt+lgu
XZSxNu6tiWFhHk0x4icz/jz7lJYqK7ZIR3CoROExUd5w7J3uGJiVujpx9Wo1kIbCyCjPsc3FRgfF
zaga70QbAltBM4j7wmOdVw0Bs9aC1Rns5cScPftqLvPFYgru/MQIX2iiZCEzc27dhB3J5H50Xbow
LVMJJLf2PssCBG1l4h1NCbIHqJ2/t9hKtzR+sB1ja9mVhvmayTm/GdK7OXU2X0qa0ZuugtVax9UA
yjchYRThMMVG8zUNivA8ofbFI1GQnWZlxh2dw+8cFYJoX14mSDGMryL3zk5g72N3nO7cgk2w1N10
QSlorHNHXqHyl1+nKA1X3iOnRPGO0CDGwR0dmFpKyFQ4JTyreomDKb0zmFKianNY97ifI2fmoKe1
WOaW9ckCikPpmHzBdnIgEsHbomrrUAg68+fcx3lOysBPu7KgguUsJvwoGv102rz4bvcmMjHS+6QV
NurMvDiqyY9OkD/0y38lahhpdiy/LVhQF9vqsp1XldBGPVixrBd3piPItN+cegx5oWsR7bT89Y+v
gYBMx0gX0R9/0XQNd6MGrQ+BoiuB/Cw9OR2W1B4v22omvJy5Sdwz1ZH2MZL+dGunBiiZQOY2tbR8
vBcnQT9QMIiOPNdZl6E7o5nNnkpd1pfSV+bGTBOTp5Je6kwlhQoEfy3PZPHUjme0Q/mDmbvhoVLk
ECaevvP90V9lsLHMqFPYqOtmZxnNj9oA7ea7LSdASRcDtxcJJmXj3Kg3UVUH16xm6fd9gO43spxd
WAbYoXhjr90IusMfU+9iLpyvvHNIsKJZeEN/Xq5yULzHwCG3qw9w7Q3QLESVAL+SP+twgJOFkkaK
Lty2uM63KDMlpDlzlwUYX1KvWyI7UPi6KqEXqN2vXlg2B88aHKIZ+6fWCKvLNCjmmGLaxZU97rqq
wbbYk9c3l0224T1rdoEzM8qlkQNaCg0NkZfBpPCCUxdHhX2fKHM82WW5zQDOnRO7+egxddwRc+AH
ZeSsu2kczy65ERuG080OwWi8d9X8lRYvIYxmku1NXR68zIs3MqQt8/eb818osBhApXIcqLPSMbHF
/nZQpI2wAtWa5QFFwZrSl+AiUSQn08qTOzlaAReU9EfDOsYxkyEZ8GK48zP4PV+a8Z01GFdRc1Eq
CkwkzFp+0k38h5doLU7YP/NRP16irxxcvI5n/4Vg7DWKJh8aqAPAL3vbhhg1Ro8BHlov62xmoHr6
PE9+BGzlTprDscssqlNpGw9DMm6E+ZgVtN4j2ocA97xuPzSTe1GI1RYwOFQ2W9DoZl5Fz7BatRT0
tDpL6x9OQYF1+LefAtau5wNDdUzf9uVCKv/TiVwZSOlNPZXIxor64oTyAQPeSnH52Eghi0tL3nc5
3IXsgfSw6oWE5jDRRJDH7jOib6+enSaON/70zjgJ1VxZEyw45njC/n5JOPZ/eKUOVBTfEq7t/+X9
xoZoBGXQoISHybi26hCzYWUqIgHGTRHWOGTa8dsUNo915zWvnfoGEolcVdU2+67A2OEF+VkRV72Z
gsHYl7n/uajdM6Eq052HiHvbpBz1sql9CmzLWk0BeB1VVPIE0gdhIwPQVQWPbz+MjUVMYb63uFN8
DtT0Y5ivhvamx6oK0UCTphnGvsIti9TfJO0ySl2EEXT2Y7pJ8CKY5H28Nf9ryP8nQ75i1f5pFW3e
u/f/86PoYkxU7/mP//tfn+P2Wwn6pPjFkf/HV/3bke+pf3kmdnxBAei5nm/yAPzbke9b//I8oSzf
d2wPp/fybPzbke+4/zJ55h1P8CeW6y7M/f8OCqDicU0epY/Vyiv8LRjg74ICxK+rHh4alF1mdRSp
/HNC2b89n5Ywo7TH5HL2l2PADbrp6nQ3KYrmIOtJ77xyiO4lusyKoeSxCKtpXZgkYrq2ue+d8fKn
t+8/FM3iVyj0Hy/HtZTpOwJ1uxLLpvin7SLlTakY6MszhRpijyqqdon1bdBudTWLd2AqFXOSvCME
trqO/pj9gZ74H7MMft2t/v3tHcW764MuQMf867f3EzW3Pr6pczMFX0pv6J/kFByYoRXn0UTlNCoQ
lUPV3bVy+KcLg1je6v/e8D++OUuFtSIl8l7T+e1nb7D2hT0WznOaj/K9DHTKOAGuqu7xoKLG+YRZ
4Iw0KC3d+WQkyXeVZ8S0J/k5aZ1ub7dxg4J1cTSN7Xz4hw/m18vMHy9OwN0DmG4K3/148X/6YMYa
wZVpNM6ZnlmzTdr6i8zqigFdIHZ5y6Cop0O/oqNOc6rwSMjO91m/0LQH6ykrDX0sSPgcJ2/396/r
46D+7U3jaRC+JZXwFD7OXz+xiUFv7k4k6EZD4OzDOpgIVSc4rAj8n+yEZNUiYbKprgmbwqPeZoOk
j5RDyW86kEaHNnGsg90OO5Qi+qx15+4gF/QEHITJ1RQn3x82qDiaJ7uk8aRdh8OLMet5VNN3lDsK
vM0Xopfcg586h3jWdEHjsHxTnf+MXtC5GWn1wENG0CtacbNLxKMykx1BcdWp9/VjHwY/28JpHoOS
ELy4JeKBTvEXQ1mfTavw7/7+3RK/AraXT5ELu6cUczBXEY/wW9mTiAhgTBg457gsTdIocC8oSsUN
unDAtlkQr+apJkSzxLjoFc23EizD+v/3hQjBzgNUVfBA/faghYltZpHWzll63XhiyH/BqW/fmOTu
K6t70jSOZKVbrj4kX3WQrD1j+vT3b8bys/66cghngaMuiWKRnvn79TymrDUUzgpil6OfhnVAqsQg
q9dHx/cfnJjMaKv6p+3tr7st3xM/7/I5CI6E31arOSSMWq3MQVgnD1MD8MJorSeCSx7KIDd2iW/O
+P2Se6tD353O7oWhBzp5Yb/AXPuHR8f6636jTNtyCcewHT4I77fF4AW2YCQt7HOZdndlOtp3to9o
lPEB5bd/Mz39TbpGvAEwTo84HokYXJS/MH+P7VzEGzuqxKXvIlKGtZSnEdfu1lfZzYZ6yLU+6XGg
pBA0kIblTat3acnmLRazH7LWf6jerL/u3Mp0OMfMZfN0rN9XdmBR0Acqdc7jUk0VcxVcmwY3oJyi
fD9xnasDH3e5AXYR3KlzZNQPK1yrN5s24K1lCjdWWNOqPi2Y0YBFtscmRUeA6aIfbUAjlnG/6EYD
M6KBhe1ma/YpoygdurvMZfLHJRHPetXGeyI+mn/Yfn8NrfjjuXUc23f8Zbm6H1kKf9p908xHCZlW
rJtU1ofJqIiFWJx0H+7wenilf13+EQ31Px6FCyroL88HkTqeFMii7L+0r6bKa8oG/985Xi7ReRjq
hypuHkTFjNWXjb/z4Yzvo8z2zh+/eLCk1Hd4q/k/HMri17OHg550CG5DvkOF4v71Sa2irgSkXRmn
LkiNHY37JyfzM66LYbqmXzTtLRxfu8rzcNOGho19o+UkbBtwOVbb77mVbsKwCZ/AlTX/cL+Rv+6o
y2tzPaoxuEk80mRoLA/Znz6ZCq21pYSLch4JsDIydyskserpACtHhYSoDIgg1rw27PxWS3gibpA8
8MhXGTbhmOE1q7kPhYNtnEcZY0Kb4oMcQiB4fn1OA+nvm5JlXBTSPUyk+/pUZas4bP3tZPGFiaap
iWjiPIle3k11Fl78pBb3Hnepg+48hCZO8GiGsLJDDy9qK09dQ1+phQ1LiC12kY/rfxrl8T5Ppx0E
1nxLeZRu9BxbWNvKrWC+cYCqZj6Mh1iU5fnvt2E+wl9XmqT0dTnDeXBp3+L6VL8dBoU3Jc6U25iq
Q5GtW6mezTkCKhwDB1dFfrWnYOTQ7s1NYnSwd3jtYGkU4fXeQNvvg6OTJJwjtcm8OvZktDLLWp9y
Gx5HYhDisfDSYrI2dpRdb4QvHWdwm6wdFBNRNdkwpZR98l31iBYy3mcpuHrHKAc0vh0ufcs9FV6b
oCMY7+swQTYXMnH9mAZFTqjXDd4VvPlLGukH/SPh0kf24jJ6+4MGkmTErPsu8rrG5pCpXA+J2tzQ
iawiRrjDsB0rmyZmBPicW65/GqcDWSH6vhhn8DV9frbGsFh3lup2lAcsoTE9dzUZW7P2DuwbhIHj
LdjXNkzYuPgMtHI4zhHpq568sa9BeqEsopHxpuNpq7OofUKYiNUvwtPq18YEDVYFNJDwo5u589Cx
h15Hoys3Qz1HyMEr8LVi3tdJ1N7lrQceX4buNiVfBAFW698RfUmuhY/RGLDEdHKKPljXc+asXQTW
GzM3ipONByGprVfXhAMbh322tofpHaK58ZRlb0zaX23gF7OIt6Lvso0LRumudUZy70fzM5iv8Mhs
4b3v+mxbtQmR8QYzq5IZ0L51My7drgkxKB/s064sanvl0Ikmev4+7m11af1kPxOBiiGoXWed7z6N
IQa0EvhW7dHA9bGHMY3Wzyh5wbVgwrWkGR3NXP0oJgjPbeTX28xFCGaXOGAc0cPajrrwYSBNaGUS
9Ao8InpLC311vOJARMZwcy0+89GmkO/6m4JAecfcTq1CuFVo1bAspWX0icGlS9IFHUAPy6ST580e
CWOHnooIhrjIfrYKtIcxYEwwLXr8MoWQEdF8njpy0lpJl7kIX9IKMxDs+U2M8eq+C3K9shihvo5V
A92kuNTJ6J6DaJFPt9gKsTaPW3SL9ibUuvnUA0KAzbAHIIINv9U3L4/o3EfTvUECh53HcjtXJho/
lvVRMMlEXoF+2avurXoutiRbzQfWmo1RqqeeEXw2NrPzVWQVBF6nRHthR2DIsKzwpgCOnwesVJ/f
kcr1/9g7jyXHlWzLfhHKoMWUAAiqYGiRMYFlZkRCS4f++l5A1Ltx674ya+t5DxIGgkwGBehwP2fv
tf84SQsbaak+nIhrsOMs1R3mvisjmYpyYoGQoxHXbgh5Pjk9ygghfkn8NJ5D7UdakqqSJWQ5jMws
NFbSQR3r6Rlh3s1KdR/JlH0UGnZrfQzvOrPz0lmgaEsLxXPMzwRprG8ULeoPKVbw4w7VsYgWjARI
rvU0Bcm1pNH9nDY/dW3CDyGc+iAiep+rCC41neug680dbxB9YNpaR+JrfupOOJ+7ovqDH328iYD0
krwKNVLmW91RY0ueIoMzrExOAijrix4+tir4najvrQ9SunBRPFSqAD9KFgmyPK29RR6Av6EoMI2U
hDU0f5xRkW5yQ/wUeUdL3xpI3lh+RXJJTbufBf52rQqypH1LSDrPG+tVVO17QtCJqIz41qwQckQh
6oPZdrIbVE/uOFpI/AV/cKoswuoahsCloQBA6ty1xykayBLfllw46LblWEaKLKUX6nAvLcvhwBit
xm3h2zAQVL8LphQYnEkTVpT6DpOuQLyYXYCZhjdqbGacmeWjPMXh3nQ06OLLe2zMmp82yOoUycqP
zaCDJRreWwwhfSECpxSWy9qoxWyeji4fqXlJbOVAXA0GkEnca/QaQ1vdmx1mKd1oU352lQCD1bEM
rVTlqbQOEUD8JxTbGLNyFFIwsi+SkoUvja5/RmukkL3MGctoXslQ9tp9XuNsLMzReUGTXV3BDpLc
jqDAK2MZ6JQmlSDadAye+bJ6eF4JpnZ2wN9aIgX66VIMzlNMuA2/tyHQJkW/hQ3rT8BOvGYS004r
jfkpukzywOxalwW5e/I1qSDuDlHjjkoaEYDGmrqYjKMQDRkunXLXhA3/Xe8voRD2jbTctAOK0W1x
VrIy3qtdx0fWtjGwZMrVQYuSwh3VJWe++LgIdAcTJoijw+h0n4U7hJWTT3fJOM/Zcld2LR+ZiqS1
KJIWsY54osxlQXS3UdtnzntYmNVDsTilm3YpYvIRU0CpTtrroCuEU6foEiUGJ3T2XCFUgdRH0GAe
teFYhiEJFKyGdqPR9H5ZBSNrBi+O9dmvzGziJFHvI0nMrmmwlnDUMOanmxmIPTuoHWX+ZElTftHE
ZR5a6eBUTe/tRB3N536BQqPW053A29PqdLJiEQKyUaVnGrok8UoDQRFRZARTjzgUVSrX/NaS/Lxn
TEEZispSwjUsW9qtOmb9LsN7pKLHeGvE/DbkSXuYCnSDqHd/SA3T7GhehYJKYfoy2AevbIhsyRbE
3PW6uLCxPn7MKfaKzkrkc0b0+a6fVm+cXv4pBN4LWzK0C42u+87EOGQLhaSYrp72RW/jle/ae+bh
C3/OiXwnNPZ53cbnXOiNBxgMQZCxr4nROEn4do8a3Td50faYf6DCom4Ve1uT6QJn5nGcJ1aXGhYz
RxqCZFHk/YTUU5r0dEf/d7oMLWL7Lk1bvke8DvGEkELo1G+UBgMVHvATaoj6DD09d9tlGE+Mw3LJ
ktixZov1OGAUs+o8dBPmbVs1uEyrlMgWPV7JdIp8Vof86vTtR6Nq83sSrRMwNWjjWbqZhO7rWdpf
RYgYO1QynD6Dc00bjULfUlfBtLY4bRg1nkotlYu/miLXRnuJ3HadJ2f2IVyFgkOBstIWqO3hAhMH
oxXhvkD/cTPnFBzIUpcMf/uLaRP3QW1ilciMH3mkjJc0dGSXSh5BCGpqAAwZEsRJrXrR85NGrw1H
4Gwc47i0/bA3sxs4Pn2gmcLh927LCOWlPVdGmF2L82l19p94DVwUtv4+lOZHXacsd1GVlyEBP4oj
/0LwiXRMFLE3SsPdUHRIy9qJ85+0nbrVWh8JwEXWhmuJksSL9O6HKjnHbsJCwPldKPWnbijvdCz4
danEd4VTGihTwrVD/10RUIGgunjrqyxGkgs4XyZZUyjmA1yMaR/aBkT7Mn43zfNaDJtimClWhThY
Mf5M5QKMUS1+2Vb/aojsaMnm3kwmAlarImISRzDBmADAX8TjxE/WF3jTcSa9C7vOgmJSFn9epfnN
1B1zJwr3rV567YwfKYyVG71pQ3dIxY2kQk2US8Q/CvLHpwGU+a6dtBdAOrtZ4Wsbu/mdZCsTTOUE
Cp58otzATxcN1U8MWj978plQjv02fGB/JdFu+eMAf8+rUQa7eq0fivZF6hOgOpmDtdAQsKuND5Xc
NAT8bY6cHGJVn2NZ58sA7cAU21EbTLYq4tPJuAJfQeDUYFOdc0BbWo1/s0wlvhbybMD76W4clfeD
3KBDn3tfQWMZahIdUWK/5Dnh44Ez0yaZj6rw0kw2qsTUBHQ3RjhB4Mkxi/QqoDVeju/GG5PqiiAL
x+Cwt1SsAfhdH/saLn3eqMMRPm0SerLuKK5QMHLpY34XdQP9nWU6KCaZVMtQs/aIDD82ahY7HS5M
FV/pgOdNGozMryU61vCFcKnXQt8pKf3BZkJznCgSlICg6pKRuWweu6mD7M9cbpuMDIDsR5/J7wB0
7L1uTqbboS/QjPJWstqgD+XOHRwGdFZqHnNEEPSAyTwbIUjfJJ+sePEfEnXW6mHpDa3+woXhjrno
h74QpjgS3pOCwPKYd46eLln3tpRg+ideRmuNBsZg85CX0EBonjV+Zsd7ZuhwqrJjUYHC7idGOUs+
1FLzOWMxd7UK3npXv7bhiM+ZUpKhgb7sIogYVaQ+yqtSG7EhYgCrOuurBaHQskdWFadlFBUcvbJz
eaFBGWkz45h5cKBLeqnQ8G6LiE5+bxVBmH0gaPwcJ+TusSZbezGn6LKtpwQ4vZ81MReCNPSLAhGP
GUUXWdGavdap8m6wB/r7RXhf1Nk1AYtZMwlm/CDJTic6acAyvhtayvS0faI9GkYTGPvUmJ42GI/a
qC87GVfb2GofWo1aSOspnBdW7rVNggNR3WP2I3LQVCArVswcKy4/ojORkPS/tPJuyeNpNzqS4WWw
AiTTHReoqdgqK68YDLyE1a9cIq6iI9T4kKkf2YCsDNylscsXYk6lxlfmUkDGiXZjp0DjwRFjdjkc
RB1ReI57EmoPmp7aYqSd4le4mo242iFOsHB0IjfXxb2q8pxSSOYDL+RohLwLIeNOHwZCPXi6ZYBm
X7dXROqs1q37cogFFiID7LmSnwzzh9HioDD0aiIe7hCmqoJfxCjIPohx0Fh8xpy6Np9/dlWHCBKx
wnJcp1jl64WO3nEh/Vn5hbFrAgCAFepnThbcJNEhLWz8hHYP55iYgo6MZd0AnSC3OnFYhNklZfSg
m5Ci60zrycIF9yMiaGctV9dCMQJIE68amDaAHQP9+INK19oyByB3b7nafUhOxvSkA3/V7VAz9Ugb
9LPQEohnSasF1aJcEiKn3FjuOo/Yg5M+xgfczS+lXP8BI/c89dhB0tFhOWzYbmfn14irXKjiLswc
807q5nqv5Zm7UJ4+oJaIXFV2HuCjYmkvhwsl0PExcirFZ20BG9ehSqQtTesbdllx9clSX5HzA5pS
oi612UFrqb9T8USuHMJBo10QevHQ5wcF1CIlrEne91JJKALSVbdpLBz3I9zAqWo+CdZVbkwT0y/D
8ElJmGh7jrWXB2JqVLnCm6BP6ZXnSa/bXj6V6TWOijttjpfj93HR6fDYlpkoRrNKWFHJgENUfhfb
zW3DoqSW+Zi54tYaUuReRx0+iQFFA5rva61p+I46nKqnJhyP3Xqs3Y7NXfxB+HV8qKY2uo7oJCMZ
2afVxNF12xh/7YGZk90pmtvdFNnP2mi+6bk2HHpzouiUC3BecSRd6Plw0xqbS1ajNTIyt3YU+gRN
ovp1ktfv+b6qe8QUUl4cyoRYqzmFzVxag+32ElREtZDfWRVPnqUs496p0ccj2peVCFlu/SHKFN8/
OGGsnMO9PR6gTqIYqwjeq6EPVw6yXoKolfMsuH7LJhhU6TCU+JaMbHYpbd+0xkjKJ7rpnOYhA2eh
e5YpfaCavSw6GAPIUiV5REQsGD05n9Et6QFygBpzz9PeUpSJ3GRhNecoAHJ2dGmzfZISsdcO85No
tJ9zQjgqy5M//bJGoOgNP6C1xhhrzP6xaWMnBWdISZRCOvaEo9CX+IEw+otQtfiuJ0dRSeKbUS+D
ici0G02Yw2UdKcG9aly5YbVpZarBZBuJ10GiezQyVoMV5FGXood9nuq+g6Le4Ffuy1uxJEgVoxxE
hNVOQYKddBemiYQ9QjnopHx5LKLVo5An45wXy8e84v3oXtxYahdfbDyoAEQk5gVz6NyaPbQE0d7L
meUcWqYWuwWGyiMSlRZFmjJ4EmlvZ2EUt9hbuFiDcDqkxVwcsmzGIjl2U2CVsOXnmp9o3EQnOVHS
I7AHMIm2zgi9kJIh4iRo1aG6kymVgUGtyLlxEGami2+p42sRS5FHe8O4EAT9aDZIhBPMRdVKhcbm
czPWSby3caXtyki1A66bI7a0u1IWlk+wjnJvxA9ZDnViDJPodRDFdeNCVmDM7Imim5lYXt1Al5PU
bgCXMf6AMJhDb+vwIE0NRLWZdI7Kek6tjuF9nJYb/laeKdW+nbgORBhJH/P0mKs6gpW4+t02rbgl
Mys5LIONxHXm6orO8t0ZrJdFBdnQtEpx5q3HQV2ogw/d8lSN2omJaha0tm6yQtHN81SWe4vFbUbo
HZq/O3XRLH6NMJZpSTpohk0oKIIoWzqCI9jFdn6omd53UL3PVVS9qlUhu8mUGweLlMeL3ZSPzpzt
Halq9rbJ9b9DBHupCuonOEj9bnKi17YOf5KJlZzMyn6YR729ILh4VnJDOSuTuuxManSA9qRnyK3V
g6JpR5bbtlc1gAy2xadakTkMe/aGSlF014sIp2cZMlBrURMU1A9vSLGWb3I9VW6EjPWXfqyzF0LG
pLQd3B4zlsZwYz+WC7M33RT3sS7Hj+OYwcCgB0zBiimAC/2MENiiux8c1K9cCkGKTzmG2L7SjUsV
TppfmNqMP0QHYzJMdAK0fqQ6UoLTtp+UWmpPekoZY6lmtyqr2W9Y/mAAMZ8c4nIPTVsQpwvSC8rL
gjkey7ut0gPnpdPXUkd4GinL5zwk3sYgnpXz+CFelDd5ekux0XtavtqbtewiZPAKwG4wE9QTgNAo
jD0EzUrCgCWzDvUhUWGZP+e8WgY5tfDwATGzsxOcJmbmFlX8keAL5kzyVL28oZ2PQygxyn2BI6IH
E8uCDE/ynJNSm8W/Ndgo/iJJM+YN0+3BFR5sAXRPV3vzKEcv9YAJYtvwO3pY9PQ3tl5G0tXxgz8V
iLlNjb4f8d5se9W01vDrVBV+Sd1gl3ZRdZZZ9HuOBohqskwcLMLgU8ltSprxsvqF4PsxGzstsHrP
w7A25Vj3j7h34Ul5g62AohrQXEao36sBNadWUz+xoSCV/DZkhmY5kqa9EyN+1jBjd8RQHkXLIkSd
zcd5NH+LiDi51NzGV+VpbCYjGJT6fsSOCU3FavzJmG6TlMzbZCBgi3T6VsMoXfXkQUU645fQRlb/
fXqKNRKRLA34ddx/wlOajpYuztIy0qtiqu6ZkNKAErNgiKo/RptJZ0b/A1W4eqf1+nzIbEAdLPlm
UxuDsm/zk42zr16s5D6xwp1tRJ+93pinauYVT4aU+gOcyh1LMrLh2uhGMbHP1QWog1RKmWWVq5q1
CrUDq9got4BdMnKutO35FDdYVtFe3lBoynwQS0wOKUXsgM6/aIOknokVfJxaea2AgEiJTN+xKO7b
URfRJ3Nu5YwClZO37wNryWOaUFhXcoaogZM7nYm06nW/n4gfW4Sc7fsctIuarqhb0JOUevbFrM4n
lp07fU6XOw0/6jgJDOJxQBrhA7QLC6RG32CyRVhCmAMWf8fvUxmLgW7CJZXoYxjoVlPmJPK8umks
EiNCSfuRKKocSHl7g4mqOOaT4tG8DYO4zgNaCrYbF7Xpq3AGbAMZIUsnMI4MhA5FQtY79tJ8yBSJ
ityihNusJZ+JJK24/mllanyNp/slnvXDksl3SgQ4CuUMJpnSviYrZRUzcuj10HCkauzdqmppY4PA
r9U28imGDLsyKbx4Abw3kHoi9XbMrA5LVFmbn41e9HvLyWDiOw4LHwxOUvVqcmHYRwBCULGCpAp/
FI6MGV9xRrxIA97SDBhExbjkLoQL+ZPlTTPrap6MZgqIKaAt1f0AHH+v1L8ExfCD6ZBrFTsQ+MyH
SAfi0anhR2tKn0akYU0MbVxmefOeoOch+4nJtZ7TSmss1kFJbJ3kptb3DBDPsVI8yqod+ZEZ/hgL
c/HSwS73U0uVYBToGjKG/aAt6dN0hXXIZc13SvDoUfTDabXRrTEluyUcMm+eE8WrnIRRgdVqnMCT
y0KaqVrodVIzoJTB9L6wbhdCU6/WnL50sbbaKtqHtO1/L1PHqfhnTJgtNLSd1GSszxDjLUaKvZ1S
FIFiuMhvS5tQwk8a3MIZnJQaKsjikKUuEXIOTJcUbwkg0vjbQZjutnSkvVEHq9U2RSBVEdN0PH+p
HNAR5oqXT4izlPmiUKLYIyN7NiZIz6PIXwyzrTGYAoArDCbNTg1YF2d042XggRdJf18N/owHgO6r
pPRn3Dq+o2qtS92ZDJlQZ7DQ1tNb+mOks4wftcl9c8aMT3GakodyblbDAs1Xxvi5+UAixs/DFh8y
bktvQvi969K49tSeWHeFItDIetyxmIAvA4UM2d43I7G8RXUPqTRwJLmDnoylsqkJF671eboDRET+
KXnaI5aZJknokVLVphFH7AJs3fRxYgl/hqyioZ0j9QYbv+akzElNJ3NR1qQew6rhSmajn0hV4Axq
lh9W1HXP2B2NWzMebntQ0/dgIA+OMWZPuWvTWG0xsl/GnDEhlOo0gKSW7kfgGPgwsOOOzO3gTyAT
LyDam/VFNAH5os+lbf8086oG92wdmqyzbmvS8hzq9PsladM1KeEyYsDwHEXkt8kyEAirTY8FLcNd
XnZPSySF5xi800XvY+ZXujcScBwsve4EtcVEqS7glAMOZh2ssjoqamIKE2KYhUk7f4YmSd+A869X
nnOSKQGiZF6Zkccy6NEjVKBPUPSUcqoFOkA1XY3eHoNZ1Rpfrovf5QJojiKewE1i/0SypeLl1uQX
NVqw/yQa0S6ZONRJ4vaZTT6QNt2VTLjwAFB50Z3Xam12hMC8tKl6LeA+7Wiu4ZxQ4t9qxbuphh6C
DHkUiJ0WEXQpOQdV15Evj1MfoqUclFax4o6YriS1tFcGnzi6hLQforptPGhFWeOepNTkhkkl0wqm
SzTwh56MqPyorP63DpYg6ELlxqhM+6Ilw4GgivzY2nXtVlqO97XS4E/mo68ZXKHpIdmeiEF89nEd
HcDuAdTM8MRjXSTDFJoqNateCdDF/KIf3bm0B+9txuJAs3NoZCYOPlm06A9L4vxSc74W+M/hAIR8
PVQvE6OmwzXp9xHuflNjJQqq+kQl3jMwbvs9scrYmIhWprUIQ8BpOia9hBQnzkPfGrgtI7BR0WSD
jphCF4v4TWlAQp/n7IRWB6ydZAF4KHvakvTDlbhQ8Tpy0YUZY+21RP0RDnxzMeKIXJ1qdAbZUWbk
BNVEU5SCbmYQyboMnO3hLtaxiglMmEzUkQ+k4hBiaTlpPgguGbzQLgUK/wJ9cdfJTEUqOjeujC6V
+FEk6I01zFxqVgx8GSl7VQbmMSzIo5zFrM/ErJ8zqzvCW3xrraIMhrU3qMujDUso/TMn0DOgNP2a
DFATvb2c9Hxmhd5EkdeJOWiiJr+0gH3x9OCNAWoakW2RSY9hE5CW4LWJRcdQRztCJlrrlp8kyuAa
r3UyQSZIT5aq7yABE2lpqMS273G3S7ekZnmK1nLxRj0DTBSoSm8ldM9Giq0j4eJ01joh8N6aNWdo
3DEtFIRfylDLodCjNWtYXgszPGhEWRzTjAWVxLIoUmmJS+iUXGrjLBCsONknBYvPyNJ9tc2ck03B
+A4R1ZOMKg1zJVGZoy7t7Y4ZXKo2YaA0im++qVOhAC5kLUMCB8+Y/mCVbXN1deR92OL+sUvFT20k
g0pyKJKC8Is4WS8bAiW1M564gF6HvCNCvkohMUM5kxQQHW3bujDgkdD29WUwW0AQIbkK1XwGQplf
m4V4a7GQiIAGjr4hWnICpaGpmwNkfTzAAJrgfOLtaZ6tmZ+KLeXPtdzX+zgcqZfL4rwI4s/xQHG1
H4zl2vPJoafpTrrFn67F0O4Wx16IKyCLq0z6I7qYQ6R2B81pVFa4ErZxpnK0Hli7pi3cV4uEDE5s
ZFerah7YFB2UuY2IxYY/hSF+vhsNYoi44ti+3TcXVAsdfJTlDkim8DVWYSQE1QgbrI68OaEX17ZW
5gDDJmHZqjV5XdqxBNUIsc6Gl9TFKqTeWoCxMHfIYm9NKEjiwYJy2Wh7FT83SE46OfVAzwRc0UOE
VPCxcFRytPjcGgUmPhEs0AR7H5b/K3GagytHBk7CpfXSyDnDWXo2lpREzPjwba7frMzbZju2+Zn/
cUzKZVh6mjZBjMwkH/jB60TYwClZncCpZcRERq6728Ft01h404UwR7dvcW1XSDTDRrSnLdZLWhRY
Utvt74OWRM58w7WLlLp1d3ukCDnP4o4me2GRNeeOjBa7kMhfuvc8W1Eu57DiMpnJFa9h+8vx9nK2
XfyjxRHvwVc22BYQtm2aYc7zvx20SLryEzP9LaVxc9ps34shP7QjgCrdqIxAUgUQfe77foDchCbL
1hqA0wp62F7tl5l62902sZrCzyXDbIBMy7Te7AAKk3y3ZYmN/PzzNedqs2rTViWnnTAqY2WDOBna
PdOkFLre2g6NtlbtRaQ/wjArGEEj0uCzDFIBFdaOIvxSBBVBqIdh9as3AKnMxfjY/vtm1651uw2U
8kkA6sX5yORYcpA8bCq7/2/heZprjDg/P9Zw40R0bfK7+08zDnaN7aP6Er7+bwvPXPFfo//yf/5t
4FFk/V/yKo/WoVz+24rzbwOPoijcZTk2yC0blze61f/x7xj/ouGjowldVaG6oyJ5/B//jvwvzCUg
oGROHBlprfr/4t/5TxG7IaOGRcSOr05Rdf6Otkpn/yY/VRaVHqfTjFeteYs71+Ly0Uj7cqJ7ckfG
2d8+mf/iztnMQN+S+f/91/4hdm0iTa6nkb8W3sx/JuyjL9UEmHoX3sMKAH1svFbZObqh1fGEP09/
I1T2MwqSo47CYdeSaOjGl/FFuVAAPxKbu1a20PH5HRPB/4uqVKEY/R/6ZV4sina+N1XTdMfgy/uH
qnRWBNU8xAA3lpApKmCOhvnCxhk1EK+0IcVpiDAd151qo8h5IjpiOkrFPMCGb4z2BKCjPW17DNBw
WlhceLFqKGhwymWn9lxZt82gwDYLdfm9qcuJmMNxOmmU90m0qCt3O1aGo7mjeVt7TUpoWpaIxA3X
IsNiU3ZgCVmeto0tYqy7zLlTH7oBGUe5XZ6SbfxkvVadttvDNrqvN6kv3pV2M5LhyABvGskCwbOm
P7ryeb43fVS1p9kicDBaqiuaLvCJ64bgHiVAx7nKvP59CAoCFPcFOviOD8lB/kplTM7h1fQ4wvlc
+jqjfGqRarX+ScMa1cPK0dkGM4KEKZ6Z23Y7sHEoFn1IKN4rsKHsNgw00MFQ0ZsTdEfWIOvAve05
fw3homWOpqiQa+d1QRHDwNiG8W2DdqZBUwtEHZ0u9Jf1asSFlaG81Hss03/drlCI+/kUvmIwB48h
q5TMSJ2EU0sXmNqsnHThfjvULQCmqXcSRBrayQ9bJoaTuMk/QGwalK/c2g5tm++bSpO+GSONKKnp
qD/9dS2gYjjhn1gDL7dvxW6jiyUQV3+/y20vHAhe2m27sp3VeyKtH7/foZrh/P1621Y3QmaCxvlR
rySQ7dpqTzUn6feb3fYUnVI+PwefTBgc5zLgkW0PphwII305UvSk3WwZL9t9eQKcSDCPHejD863h
i5gS8mpjJAs8t9qt+SDVy9dNzdbK04whlTPBMOz6tO1tZweFbhW8iHC349shvnGalw7nPDADPqIG
Mj69uZzOJ9lJQG3EsJb3JcCfTmPQgu0gGsUNMzqtn8YTckR2oxKSTLIQgDut+KVEaafTqNOVrEgh
sdbXsJ22w/qav/aW/r4wmLj+7XwlMIyzdntRoiICW4TtzfZqqu0l/bUxEqJTWWTyMtdjoQBxlFSL
cRhmTpoQx/WpYFkK8omb22b6a++/PQQ0ekbuzyx5JAy0J3nmDKWAw/yJdpIVmE5FXY5Td7sXslF7
+sfNMkTp4bC68PR0MHCtoU3QWEgr/vZfTGWx/Drv376fftvrsKoe+nz4ehRda3510wy6UefzovbT
nOZ1s+1txyjTM3yXbUIe7xCvIjoeSFZyxFrGyf2vu//2yE7+lAapQFTPmJXNS3na9hCW1S35vhwk
8JJl5La7bRrb+BlzyaCRLrFo+b5j+9/N98HvZ9seI9kFxYLShry/fvLZXx+/qVPIhUTz0MfNeGy4
zsJBWiv4kbEOUUrROIeR0uC4vTWLHtHX+93etKqRWOtE8vnrXt1cGO/ieR31vu6PISvSq3+t5pV8
l2qXcGbdsz7J12O3R223K0X99zNvN7c7tmNfT/e3/1MSvhXMY35WWFoEGqkyU7r+yP7b03wfU0fN
Xly17T7Qndce1iw3Xk9TchxW9bb1c7uVrofk9XzNYwr427ERi9Zp2/ve/PNYMTEpNw0tCSQ+jUKS
KDhujymX+M+8vvn/+n+3//Z9T7X9v+/b294//9T6Cr+PoSOJZYePYSYjkxCuPzRjan9YL7gazRxr
qvMDauM3PUR3nq6XuW0zrle9Zhl3Vi5RuAgGRCAoxTrqRphLXSpptAY6Imro5PUMFGxs1glaWsCW
WEfj741sEWP7fXPbo+r6KZIaCdj6d+Sati1kh8lN18tcOXarvmgkCVWLqHD263m+bdT1Av1982/H
1qseKVYT41W+nvaUN1l/8iGXIxng/Qy9VaCbT8cVQeXoRzvvqz2L1Hc+juEoKfIFCEEeJOYa28KV
Vi4GxvThUb/Vsyz7+psDv/aTtf2CGr0CrgjLlXoIoVqJwcfTtqxKjcZCiZB0vtrRWQnX6+NQiJEp
27obKwxM26btYpjNJjEm9lztp3EOD/Xwe/tsDNTO1aEqa2x/FCbWT2T7lL5QiZa4TZ2FVEwhDB/f
8goEb879mlQw2T8bEcOwgZXiZGJGz+D1SoWyMHpe8dBHsc6wpnV64lg9S8gBQF9SgZ/bjq2nAxb5
/NBOKS9YSItzHNXLqHAJoR0uYCdl96bivHTMdec5yk7JeK5aJTsNojADI4qPjRGpJ0XSlK/NAoqM
Li8R8d180LPKvtY2gkJ1eWqKcNinc3EaxvohUZjgVIpFTU4ixBsy9D1AuRrQGr0a/IfFadusg+3J
IX/s6+bXHcmKgctJZIxXwOG2+ToDtt3EJJrYzkZSANHEsdqQrlZsqVQMKQO0sX4h6AQQpkrpt1tW
4fwY3XaTsbYQ0bhMKvNWs7duzYXQpFo2AK8qhfIHrlZBw4ghcNso21V6NR9tN0ttUILFRC5Q6R/1
RMoaypZTBsXrtO01aUHGWgyCO674ERa8g9V6yjfzt9uOzGCHfGM9nDkxBd71sTZDx2C05DX+dWh7
xNdzFBhL+NpMYrxFVEFUX68tzbrJc1tbW0DsIuahOAn40LP0nhmRPJL/iBaZu2pQfl+P3/am9cq1
7X3fsT3u678sU/KRr43b7ZjVNE5gt/rerEtGgnWz5nXw8a27nOzKTlmIaGP93p22Y5akc3fdXoZZ
MY7boe3OOBr7dZnfnSopi9yh4eXlPb4ay5b9lkC1Y9kbd1No6nvOFC7panzMUSYGI+5E2f061rWf
kR21voqGEa0VDzMKANYyXQkCE7n5fcf3zfGWKCYHBSdNLwKT6BlLHieAguUqUOzhmgcR0mjtrDi+
Yfvja/lpK8XNiN+Eq2OAoO4pv7LseEDJ6qjxzoMrNxOcMlFlR7e7U8MznVp6knP7IMZLm1zXVVJK
Neo0Dy+9+nMghzjOAkBQmQpjBGrSrZIGq5pSOlM/tNKgU/nNBJZytgexI+/ZKS+ovJrpggUCUSzg
aDI+O+low5827iPo0I4XJcesOBKS57bIk3lfe/NUXsADrQZct/u9gMTziz8N6bpdAKHfkt4B+OG5
GB8762ikqPXmW3RaRfaqIiZId5EXP+NWb34hptfBQKtPQExxBepE3uymdEcua4eNkOKyFljy3izg
gPpRsqeK2Oi3WNnS5za9E/Kv/AYP6e5inOqfxJBeAZrzE3XBSZ9wx7jp+3wBt/Zn3ms/8YEBcfek
OyIZRLlD7xJMrn1UP5T70h+P2Zvs1S+NZ3ukxcOrv9UOw6EDzZzcWb5JOOAdi07y046Uzm6UQ/0r
YWHZIZYDrgs7Gw7OPpSOKF3MC2lFNTxhZtidR6xg6P0SO+22PKLMfjKxGPrZvXSNPucP6vB/qktD
1DjKxtYv3kq6dCyznzsyyq/qk3jTvc/usJyP/Xt45FVh8QkSlxfMPORU3Z206WAFBKbMOt4GkItc
sjw6t1pQFhCA37r0kMQPKHLo2OKYwlwa7h3Uy3mBELzdOZZrPi65p3eu/KFX93Hszj/ohUmyb2re
MnsT5do19OwwsawlBMbapRQHphMxItDfUYbUSkeD/709X6x7h7dVHk0XDdR0sgff8ZOjMnpS+KqR
QBgFCwLcAbyqaz33+yW8xAfnnpiim2g/vcM6Fx/qBbhbQV6dAyrHqydvfoT6azo4CQ4ElY7hMRW0
mB5WYPZPrT7Ly/4HYI9UvS8z2gHXcS//riW/Xnw/5kq6/iOPdP5lfeDhHMCHGzQvdpZ8DpkKj652
C1wse2lm92w8DdJOOiv72iMW7eP/cHeuTW0jWRj+K9R+R6tL6/Zhp2otgw0hBCYJJPniMuCx5Ytk
JF/59ft0S8aWgJlMmqpRrWbKZVvkWGqd7j6X97yHPsQtIIs5mnTR+30IePD7Kom2MG7+oI/GsSNP
CjJlXSozv4TzC1t0zQtsr+vpD2sA6JrIhHlHzc30fNUHGTl+vLDSCOsHwuT2HDpt4AMgQyjgiMAZ
xhYuY8u+TToLaovBOtx4d6vr2VXw7fFsA78CCRUgFxdM/+PVGVDP9WfyvLNea/kwjLJByPSxThIv
ovffxjqdpqdCdLhCxJMcW9Ah7KNz7lwnW7pZnoQzADuteABFW//4fnolTtIIJ+2L/W34MPlCQhna
7OUyIgwb9S4nt4+3wGiuiQ4MT0cnS7iOWt5l2qV9wNO36Zm4vNn+7n4+7jpX4wEM6f4wcuAWa5t/
EPLzzjenFCCRa9p2sq9APq8havhgnlGgm93QBhLsLbvVWd7etMTJ8TfagPqnZOVby/aS7uot1kIr
wisYQww9bdP1aEH+hSUbB+J69WN2Bh4JeCNkriJumRe0LekMbwX8e63h5xTuSC9KT2bAlls23u+6
Zbfs06CbXIff4QG72Zx47afu5AcVcCfHdHQOPjmkoAFTRyya7eF5kkeUyYio10ovmG7kii8dOuwQ
JEMPL+igQle7E0IStGYYgj3pPF2OR1GwOaVa6fq+1x1e4Hl2k+4TExXIb3C16JpnlBrSoExInrvW
jLZlgAnaj58Z07PFh02LFnl2GsG5ux12adE3XFFyQNlaZ35FRRPYlg34+IiEBeFxupAmVMlc+mA2
IhqmQV5MeKczPCFx1xl/X39Ms6/4XuPjaIhEKKtuLTJ86B7sDRdBG17jC+ptzr0bwTV3yDR26b1I
p6bI/wArzLzrsKdEgl09GhKO7MGTdzLYfqLBbl9cTb4OPw47o7vEitzLzRQ28P32FySPBHzUFumw
bMxIV3UJHp2bpIo6I6d3SWnbnNCc9NJT/HUhfaPlek1DeNrsnsR28M2j9VPu0qmLJqPOfA48jQjY
+Ur+E/VuKB0S9W5Neyz6AMjT69CkdmY8XX2YCCq9Y/k3U+XdvP2vnYkEsuQ2TsnCHbfTpReRW87p
lUpJUOLjUI1CGsY9v4wzE75kB3pb9U6dyPP5j+PUhODyMaC6cp1RBP/0dArFJ8BVIlfBmuTX05Ng
pVRv6dHwBAJyDgu8J6ilykcYnGsQFtEwWG3OSVwDjYPlf8y6SwxirD73fE75zrS9Baza9TJ4k1om
2OLzMCBUpN4tRtIp2H/OSNp04pH5wVtBHTuf0l7HtmbJuSlffLLZxbv9d1DorunGvLzqmat2bKH8
3pYHjHuCp/uY0Ft1O7aOO73hJ8UpCzszNggQuLPxKMs7S2lLq5fFxL2UHcVO1zK6sH8ZSldw/9Gm
Jw9QZ/OTirKplJJ6lymK3f2XYCpp5BBnoxOVXvJsGnIJOHBVOHghQ4Lqnarljye22Z3RvhU432fg
QL3TICQ0Nd+sJtF2zjYBQf/jhwxil1PhsB4vbzaP2zXNHNbUg23Czj6AZAbJMtpOPDkZ4+WsFT8u
ns7pEwv4b5GxqlNIC5QCy3NJAejGXTrFR3Mdg4bAVApXvS+KXHk028AoDtbyC7Smj2QaUQTyAJvz
0No4HScOusMn+cQz4d7OtjBfr6YAnKOxjNeJCeWufi+YA+5Y4anIJ7d/2X8HZnFLq4yLBK7Rcxgy
fEylZbptb8Uj+ej80sfrcfye11U86CpEJ7MgkbuSfexl7FjAE82kVcHjfTDZtukW4QLqM49TkFop
NAvJlpYbW4CMoBnvtosJKPM1BDKnaU4daR5YeG68mDOYWU1Sx3kG5l+l2NQDVi/7j/DKxNwkjqGJ
Ta4eryVd++Mt6PrIegxpLbddB3A2B4R3VOqweJExZHee8SV8E+1ZSN2j87joRQe5T5UjLD4H5mZW
UKv83yTjyhuRuTJwrrDdXS8HYKoH+XK6eCaXk2fhrAWBlP7aH+1Y614XVPLs/VV6zxIWKbF/v5Cl
rvjPZEz73NjygdyhEAbkd5aAV4fEnMzN/etomibD8jSxFtOwHVly50HXxE8dDM9bA/Diel4ZpD//
mz+79oF6KGcP//mXReJP8/YdYUALBkmn5Ra3z3ge3j4sheQXLZf4PZRCHKQY/5FBuE+XVKGjhsM4
rRAusur93BjUJOxVwAkN4CAuPGBkNCs3H5LHhXOQey8GB0Kvf+Tm30xwo53FNe3z20op/8YEcGyD
6ilhk0ItnjACDwchgMJSwMxjm1Seq6Npg8D0lLNWbxlwDI9qaJpikCqWR20UfMtghYCtczdKpPSb
pQrQ3pPj1hoEJzBCTGnfd8tHXVsLfXhJLc8OAr9cLP6pxeDt+QBDmu4gCMMOHSjkLJj+5FEbBAn7
YL64IYytSlOKJbhB20IQONrbAiufGaDvsKYXR3VR8F1DeIEnAMYUpxunCWTsLe1RcA3XkdxkLDDq
qKmCHxp0eBCWb5WbY+MWBZfHpzsffMN2BQR3JKF3+n64P1hWaHhAZn2MsZ2qNGtlxLLTthLl8u9a
NHUvtwdU63AQfDZRJ2DNsBs3EXzF6qy9L4SB65rCfl0FTCaKZEL0mmcgWZCcas4AOzDc0AVj5zCX
Dp96gHEc+A6V8WD55NG423ccPBvN23cs1nro0wILa1MeNd0PQ8PBPAx9v7QaisnWoA3RhtNA20A0
DcvB+gNTWIwCWnWoC74wPJ92P2a5CIbN8xaZvD/pKtXsqwNXyTZk6RcW4OsWYuAYBKAcGJ3LHbFx
MwKmcLu4qF93mYSJ08yOWN7jixmBnRzAH8+MKO2Gxs0IS/iW9igIg9Ye8Nbu9v1a6MCymBIu5hPb
hlqCGrQiWCIwtW0CVgTuHUrm/VM+XBECrEMRQFwT7G3oZhlGNl0WdDdHGT6wcRWeb7K+R2IdMuXQ
gdJ2IMbSrFHgIQXaoxAa2MchHYsKE1ha3RVd8AyMQ/o70CBIHY3bHShT8nT9JeEY9M3AL3S8chiq
o0Bpu0Eg0bJK/7RRC0IYaJsItmH6wnN9CMvVwQp7qAShQ5zRND1qSorzzZsKnmXrKgFBJNoqYB+w
+6mjbi4GbBuEVYm4FkpSDHuDdMEWBIB0jWY8osChB2U5318YzT66oEqAyrRD4aY3aBTIdwTaAUXu
0vaBacpWnIdTIXBZD1EQBqhQguathw55Xk0lEDbrYUhzJYLn6qgtCETR2BlJO+xCjc1bEEJ8W81R
cCh5C3CaArd2+6GFGW0FhFrLXbN5SmDi3+vePkF1OQncmknge4ZvWqw0tPVQRzHOTVoBKGvUXQGE
a1AISbj8YLU/XAi80IAOw6ILYzkKDdQBV+hOARYCIqS4xfRFe21PJLsErxtJtlLbGqQENvHdYlnS
8JdJMnPvIeWuhaq/3A0YGKxnaUPLo3HroOOYZWT310fBcUmkEjZhMyzusj4KHlOFZLPsdqOOxnnN
+IuyT5BuLNnxqNAzxetxNAk4gPpWus3FKDVOF2wSHbqjIOSzDmXpdhlDqhvJwrAoLCd23TwlsAOv
MFZ/fSoI0ikkjBwy6s+qfrgrEFLGYpAxxnJ4GpdVoY9RoD0KpNNJKNFP8XV/0TKJncDuLju0qVnX
pG0B3dROLJA4cD14C0AuqKM2CSzLI3ZEBpbcy+58s0JHJBa0s0sgsGhsRhNLUc6FmpUMla9h4SqG
UBo0Tws8u1BNjbXAJ2XgOdydUyz4NTuZR0/+SSIydpmVxo2CAIGkuS2SUqDnrcumUEZNalpAqpFk
Aptic0dBosh0RwE72A7scLf3y7z94b4gUVjwepgSfqOOxvlM5FtlV2M9E4kwKsV/rAqliVTXBZl+
IsMGEqmhJhIun+w3qjcK7A64TBgA+zjhoS4oHJZP9MD2GmcighIpDTeNdRHiIYB4/Fd7/GBNaBMN
tRB7gjoaZxw5Lu3EdR8/oUOiI6bUdHXURyEwPFoyEqstJ8nf2Bx/wo56BrpDqzB9UBD3eJC/hoR/
6w92AO+X50twt0RwS/By5Q8l4r347QLmLT//VknHKwD6wckdIF39TvnPyxt8+dOV39rd1e7LbjzI
+tn9aKtObMvLLHrd/3fav+vP+odEWYw7z2R/JS94uJ6n/18Izic1uTLqpC03i5/SpCpYgUP1BU/6
Ce31dpe4B+LrSo7oRPJHmiVx5aoLCJ+27HSaZv2H9PCqC2SYvuQkGdwv4vvloiJcge50hbcH0/66
nw0OJRfwVm3JJV3cUfrHUZTSRPWuOuwFnFr3VyiUzeKHyvNkU5c+g67kziDNhtVLJr0qAT66kruM
eBzv5Cj1dkjh7754tSbnp6b62UN/VFHAEoWie8H0sYyTNK7OyALgoS06eYj7tVWkgAtoS07XVbUQ
KgGtK/bDy7WpyOlqC0bA8n6y3amB0osiRagr+oJeBPmLYS4yT7qyP/bjpLJ6EFZ7j+3lYz/bTvvJ
w+FwAHKR8Xv9S87z/v1omQ8Wi4pO091eZiK05cf3o3jYrxZRFVF+fdHsBXm6qGh2GS/Vl53nMf/P
55W1qcQwvYf0dJnVRctAr7boNFnU1pAyeqgr+XJwl/Vr1hPZVBme1Re96lf3LWIcMuKnL3h91O3P
5vkorm7rZRXXe8g/H2T5oLJSlQjg9xD+cbCJ7yvbWBkFfA/h3+nmtBtj5R8UKARt0VRkj46ifpay
U1YnZ1Em8z4/0O5DxFcXLwOEuuI/0VVjJ0UNSxFx0xY7mWKRVL2aEvyjLRpOp3qdqgLY6Qq+GiRJ
vp2u+jU3ocQ164r/fZQ+DI7O8hd7WxHd0xX/GT721xWxDJy9zw+8VEQpnmCirvgvjP4gzwcVk6JM
DuvL3lS9yrJ4Q1fu10V/tLtzOXnK4Jyu2JtBNmNnq0guwl7akmM8m5p6lyElXdG3ffadZEh38+p1
B8LaffHr/s3tIF8c3bx28aC83kH5buP8Pk3gQtldqnqaNGJ/hxX29m0idEU38NaovBZpeuZIeBl/
Klgk/vIPiIBJwffTQT/77X8AAAD//w==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5" Type="http://schemas.microsoft.com/office/2014/relationships/chartEx" Target="../charts/chartEx1.xml"/><Relationship Id="rId15" Type="http://schemas.openxmlformats.org/officeDocument/2006/relationships/image" Target="../media/image12.svg"/><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6.sv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38100</xdr:colOff>
      <xdr:row>5</xdr:row>
      <xdr:rowOff>137160</xdr:rowOff>
    </xdr:from>
    <xdr:to>
      <xdr:col>11</xdr:col>
      <xdr:colOff>243840</xdr:colOff>
      <xdr:row>21</xdr:row>
      <xdr:rowOff>7620</xdr:rowOff>
    </xdr:to>
    <xdr:sp macro="" textlink="">
      <xdr:nvSpPr>
        <xdr:cNvPr id="5" name="Rectangle: Rounded Corners 4">
          <a:extLst>
            <a:ext uri="{FF2B5EF4-FFF2-40B4-BE49-F238E27FC236}">
              <a16:creationId xmlns:a16="http://schemas.microsoft.com/office/drawing/2014/main" id="{692A8994-23C5-7FE4-E374-297B14BB0E7E}"/>
            </a:ext>
          </a:extLst>
        </xdr:cNvPr>
        <xdr:cNvSpPr/>
      </xdr:nvSpPr>
      <xdr:spPr>
        <a:xfrm>
          <a:off x="38100" y="975360"/>
          <a:ext cx="6911340" cy="255270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CA" sz="1100"/>
        </a:p>
      </xdr:txBody>
    </xdr:sp>
    <xdr:clientData/>
  </xdr:twoCellAnchor>
  <xdr:twoCellAnchor>
    <xdr:from>
      <xdr:col>0</xdr:col>
      <xdr:colOff>457200</xdr:colOff>
      <xdr:row>6</xdr:row>
      <xdr:rowOff>38100</xdr:rowOff>
    </xdr:from>
    <xdr:to>
      <xdr:col>11</xdr:col>
      <xdr:colOff>91440</xdr:colOff>
      <xdr:row>20</xdr:row>
      <xdr:rowOff>7620</xdr:rowOff>
    </xdr:to>
    <xdr:graphicFrame macro="">
      <xdr:nvGraphicFramePr>
        <xdr:cNvPr id="6" name="Chart 5">
          <a:extLst>
            <a:ext uri="{FF2B5EF4-FFF2-40B4-BE49-F238E27FC236}">
              <a16:creationId xmlns:a16="http://schemas.microsoft.com/office/drawing/2014/main" id="{74162EE8-5B53-48B9-AB2E-8997A46EB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350520</xdr:colOff>
      <xdr:row>5</xdr:row>
      <xdr:rowOff>137160</xdr:rowOff>
    </xdr:from>
    <xdr:to>
      <xdr:col>16</xdr:col>
      <xdr:colOff>426720</xdr:colOff>
      <xdr:row>33</xdr:row>
      <xdr:rowOff>60960</xdr:rowOff>
    </xdr:to>
    <xdr:sp macro="" textlink="">
      <xdr:nvSpPr>
        <xdr:cNvPr id="13" name="Rectangle: Rounded Corners 12">
          <a:extLst>
            <a:ext uri="{FF2B5EF4-FFF2-40B4-BE49-F238E27FC236}">
              <a16:creationId xmlns:a16="http://schemas.microsoft.com/office/drawing/2014/main" id="{1C7F1457-690A-F980-24D7-1E559F2373DB}"/>
            </a:ext>
          </a:extLst>
        </xdr:cNvPr>
        <xdr:cNvSpPr/>
      </xdr:nvSpPr>
      <xdr:spPr>
        <a:xfrm>
          <a:off x="7056120" y="975360"/>
          <a:ext cx="3124200" cy="461772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CA" sz="1100"/>
        </a:p>
      </xdr:txBody>
    </xdr:sp>
    <xdr:clientData/>
  </xdr:twoCellAnchor>
  <xdr:twoCellAnchor>
    <xdr:from>
      <xdr:col>11</xdr:col>
      <xdr:colOff>373380</xdr:colOff>
      <xdr:row>5</xdr:row>
      <xdr:rowOff>91440</xdr:rowOff>
    </xdr:from>
    <xdr:to>
      <xdr:col>16</xdr:col>
      <xdr:colOff>327660</xdr:colOff>
      <xdr:row>33</xdr:row>
      <xdr:rowOff>114300</xdr:rowOff>
    </xdr:to>
    <xdr:graphicFrame macro="">
      <xdr:nvGraphicFramePr>
        <xdr:cNvPr id="15" name="Chart 14">
          <a:extLst>
            <a:ext uri="{FF2B5EF4-FFF2-40B4-BE49-F238E27FC236}">
              <a16:creationId xmlns:a16="http://schemas.microsoft.com/office/drawing/2014/main" id="{92A14DC4-0BFB-44C9-A73F-5E255F66D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21</xdr:row>
      <xdr:rowOff>53340</xdr:rowOff>
    </xdr:from>
    <xdr:to>
      <xdr:col>11</xdr:col>
      <xdr:colOff>304800</xdr:colOff>
      <xdr:row>31</xdr:row>
      <xdr:rowOff>137160</xdr:rowOff>
    </xdr:to>
    <xdr:sp macro="" textlink="">
      <xdr:nvSpPr>
        <xdr:cNvPr id="4" name="Rectangle: Rounded Corners 3">
          <a:extLst>
            <a:ext uri="{FF2B5EF4-FFF2-40B4-BE49-F238E27FC236}">
              <a16:creationId xmlns:a16="http://schemas.microsoft.com/office/drawing/2014/main" id="{315792C5-1D9F-826F-7206-95522ED73E02}"/>
            </a:ext>
          </a:extLst>
        </xdr:cNvPr>
        <xdr:cNvSpPr/>
      </xdr:nvSpPr>
      <xdr:spPr>
        <a:xfrm>
          <a:off x="4869180" y="3573780"/>
          <a:ext cx="2141220" cy="176022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r>
            <a:rPr lang="en-CA" sz="1100" b="0" i="0" u="none" strike="noStrike">
              <a:solidFill>
                <a:schemeClr val="dk1"/>
              </a:solidFill>
              <a:effectLst/>
              <a:latin typeface="+mn-lt"/>
              <a:ea typeface="+mn-ea"/>
              <a:cs typeface="+mn-cs"/>
            </a:rPr>
            <a:t> </a:t>
          </a:r>
          <a:r>
            <a:rPr lang="en-CA"/>
            <a:t> </a:t>
          </a:r>
          <a:endParaRPr lang="en-CA" sz="1100"/>
        </a:p>
      </xdr:txBody>
    </xdr:sp>
    <xdr:clientData/>
  </xdr:twoCellAnchor>
  <xdr:twoCellAnchor>
    <xdr:from>
      <xdr:col>8</xdr:col>
      <xdr:colOff>121920</xdr:colOff>
      <xdr:row>21</xdr:row>
      <xdr:rowOff>121920</xdr:rowOff>
    </xdr:from>
    <xdr:to>
      <xdr:col>11</xdr:col>
      <xdr:colOff>60960</xdr:colOff>
      <xdr:row>33</xdr:row>
      <xdr:rowOff>160020</xdr:rowOff>
    </xdr:to>
    <xdr:graphicFrame macro="">
      <xdr:nvGraphicFramePr>
        <xdr:cNvPr id="17" name="Chart 16">
          <a:extLst>
            <a:ext uri="{FF2B5EF4-FFF2-40B4-BE49-F238E27FC236}">
              <a16:creationId xmlns:a16="http://schemas.microsoft.com/office/drawing/2014/main" id="{2E88A93E-5A8F-443F-9FE1-49B756A85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83820</xdr:colOff>
      <xdr:row>21</xdr:row>
      <xdr:rowOff>53340</xdr:rowOff>
    </xdr:from>
    <xdr:to>
      <xdr:col>7</xdr:col>
      <xdr:colOff>548640</xdr:colOff>
      <xdr:row>32</xdr:row>
      <xdr:rowOff>0</xdr:rowOff>
    </xdr:to>
    <xdr:sp macro="" textlink="">
      <xdr:nvSpPr>
        <xdr:cNvPr id="19" name="Rectangle: Rounded Corners 18">
          <a:extLst>
            <a:ext uri="{FF2B5EF4-FFF2-40B4-BE49-F238E27FC236}">
              <a16:creationId xmlns:a16="http://schemas.microsoft.com/office/drawing/2014/main" id="{63A9C137-BB6C-767B-DD01-43427BD5B5DD}"/>
            </a:ext>
          </a:extLst>
        </xdr:cNvPr>
        <xdr:cNvSpPr/>
      </xdr:nvSpPr>
      <xdr:spPr>
        <a:xfrm>
          <a:off x="2522220" y="3573780"/>
          <a:ext cx="2293620" cy="179070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CA" sz="1100"/>
        </a:p>
      </xdr:txBody>
    </xdr:sp>
    <xdr:clientData/>
  </xdr:twoCellAnchor>
  <xdr:twoCellAnchor>
    <xdr:from>
      <xdr:col>4</xdr:col>
      <xdr:colOff>137160</xdr:colOff>
      <xdr:row>21</xdr:row>
      <xdr:rowOff>15240</xdr:rowOff>
    </xdr:from>
    <xdr:to>
      <xdr:col>7</xdr:col>
      <xdr:colOff>320040</xdr:colOff>
      <xdr:row>32</xdr:row>
      <xdr:rowOff>53340</xdr:rowOff>
    </xdr:to>
    <xdr:graphicFrame macro="">
      <xdr:nvGraphicFramePr>
        <xdr:cNvPr id="20" name="Chart 19">
          <a:extLst>
            <a:ext uri="{FF2B5EF4-FFF2-40B4-BE49-F238E27FC236}">
              <a16:creationId xmlns:a16="http://schemas.microsoft.com/office/drawing/2014/main" id="{E2E728FA-0108-478B-BA20-0284066A3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144780</xdr:colOff>
      <xdr:row>21</xdr:row>
      <xdr:rowOff>68580</xdr:rowOff>
    </xdr:from>
    <xdr:to>
      <xdr:col>4</xdr:col>
      <xdr:colOff>15240</xdr:colOff>
      <xdr:row>32</xdr:row>
      <xdr:rowOff>0</xdr:rowOff>
    </xdr:to>
    <xdr:sp macro="" textlink="">
      <xdr:nvSpPr>
        <xdr:cNvPr id="21" name="Rectangle: Rounded Corners 20">
          <a:extLst>
            <a:ext uri="{FF2B5EF4-FFF2-40B4-BE49-F238E27FC236}">
              <a16:creationId xmlns:a16="http://schemas.microsoft.com/office/drawing/2014/main" id="{86FA8393-F2BF-6F39-7B8F-A2AB8A45E027}"/>
            </a:ext>
          </a:extLst>
        </xdr:cNvPr>
        <xdr:cNvSpPr/>
      </xdr:nvSpPr>
      <xdr:spPr>
        <a:xfrm>
          <a:off x="144780" y="3589020"/>
          <a:ext cx="2308860" cy="177546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CA" sz="1100"/>
        </a:p>
      </xdr:txBody>
    </xdr:sp>
    <xdr:clientData/>
  </xdr:twoCellAnchor>
  <xdr:twoCellAnchor>
    <xdr:from>
      <xdr:col>0</xdr:col>
      <xdr:colOff>190500</xdr:colOff>
      <xdr:row>21</xdr:row>
      <xdr:rowOff>114300</xdr:rowOff>
    </xdr:from>
    <xdr:to>
      <xdr:col>3</xdr:col>
      <xdr:colOff>419100</xdr:colOff>
      <xdr:row>31</xdr:row>
      <xdr:rowOff>53340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F863F27B-34A9-4A8E-A47F-6D0798A79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0500" y="3634740"/>
              <a:ext cx="2057400" cy="161544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525780</xdr:colOff>
      <xdr:row>5</xdr:row>
      <xdr:rowOff>129540</xdr:rowOff>
    </xdr:from>
    <xdr:to>
      <xdr:col>21</xdr:col>
      <xdr:colOff>274320</xdr:colOff>
      <xdr:row>33</xdr:row>
      <xdr:rowOff>22860</xdr:rowOff>
    </xdr:to>
    <xdr:sp macro="" textlink="">
      <xdr:nvSpPr>
        <xdr:cNvPr id="24" name="Rectangle: Rounded Corners 23">
          <a:extLst>
            <a:ext uri="{FF2B5EF4-FFF2-40B4-BE49-F238E27FC236}">
              <a16:creationId xmlns:a16="http://schemas.microsoft.com/office/drawing/2014/main" id="{70BB7D8F-B742-EE64-5FFF-5649C06756E2}"/>
            </a:ext>
          </a:extLst>
        </xdr:cNvPr>
        <xdr:cNvSpPr/>
      </xdr:nvSpPr>
      <xdr:spPr>
        <a:xfrm>
          <a:off x="10279380" y="967740"/>
          <a:ext cx="2796540" cy="458724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CA" sz="1100"/>
        </a:p>
      </xdr:txBody>
    </xdr:sp>
    <xdr:clientData/>
  </xdr:twoCellAnchor>
  <xdr:twoCellAnchor editAs="oneCell">
    <xdr:from>
      <xdr:col>19</xdr:col>
      <xdr:colOff>91440</xdr:colOff>
      <xdr:row>9</xdr:row>
      <xdr:rowOff>45720</xdr:rowOff>
    </xdr:from>
    <xdr:to>
      <xdr:col>21</xdr:col>
      <xdr:colOff>83820</xdr:colOff>
      <xdr:row>18</xdr:row>
      <xdr:rowOff>76200</xdr:rowOff>
    </xdr:to>
    <mc:AlternateContent xmlns:mc="http://schemas.openxmlformats.org/markup-compatibility/2006">
      <mc:Choice xmlns:a14="http://schemas.microsoft.com/office/drawing/2010/main" Requires="a14">
        <xdr:graphicFrame macro="">
          <xdr:nvGraphicFramePr>
            <xdr:cNvPr id="25" name="Order Priority">
              <a:extLst>
                <a:ext uri="{FF2B5EF4-FFF2-40B4-BE49-F238E27FC236}">
                  <a16:creationId xmlns:a16="http://schemas.microsoft.com/office/drawing/2014/main" id="{4FE1B336-C22F-48B3-858A-596D59DA9D78}"/>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1673840" y="1554480"/>
              <a:ext cx="1211580" cy="15392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114300</xdr:colOff>
      <xdr:row>18</xdr:row>
      <xdr:rowOff>114301</xdr:rowOff>
    </xdr:from>
    <xdr:to>
      <xdr:col>21</xdr:col>
      <xdr:colOff>114300</xdr:colOff>
      <xdr:row>26</xdr:row>
      <xdr:rowOff>152401</xdr:rowOff>
    </xdr:to>
    <mc:AlternateContent xmlns:mc="http://schemas.openxmlformats.org/markup-compatibility/2006">
      <mc:Choice xmlns:a14="http://schemas.microsoft.com/office/drawing/2010/main" Requires="a14">
        <xdr:graphicFrame macro="">
          <xdr:nvGraphicFramePr>
            <xdr:cNvPr id="26" name="Manager">
              <a:extLst>
                <a:ext uri="{FF2B5EF4-FFF2-40B4-BE49-F238E27FC236}">
                  <a16:creationId xmlns:a16="http://schemas.microsoft.com/office/drawing/2014/main" id="{C8F031AB-284D-4225-B76A-41256CCB34B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696700" y="3131821"/>
              <a:ext cx="1219200" cy="13792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449580</xdr:colOff>
      <xdr:row>6</xdr:row>
      <xdr:rowOff>83820</xdr:rowOff>
    </xdr:from>
    <xdr:to>
      <xdr:col>20</xdr:col>
      <xdr:colOff>175260</xdr:colOff>
      <xdr:row>8</xdr:row>
      <xdr:rowOff>45720</xdr:rowOff>
    </xdr:to>
    <xdr:sp macro="" textlink="">
      <xdr:nvSpPr>
        <xdr:cNvPr id="27" name="Rectangle 26">
          <a:extLst>
            <a:ext uri="{FF2B5EF4-FFF2-40B4-BE49-F238E27FC236}">
              <a16:creationId xmlns:a16="http://schemas.microsoft.com/office/drawing/2014/main" id="{5D8E983C-A31B-4396-9649-E915E648794F}"/>
            </a:ext>
          </a:extLst>
        </xdr:cNvPr>
        <xdr:cNvSpPr/>
      </xdr:nvSpPr>
      <xdr:spPr>
        <a:xfrm>
          <a:off x="10812780" y="1089660"/>
          <a:ext cx="1554480" cy="297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CA" sz="1100">
              <a:ln>
                <a:solidFill>
                  <a:schemeClr val="bg1"/>
                </a:solidFill>
              </a:ln>
            </a:rPr>
            <a:t>           </a:t>
          </a:r>
          <a:r>
            <a:rPr lang="en-CA" sz="1400" b="1">
              <a:ln>
                <a:solidFill>
                  <a:schemeClr val="bg1"/>
                </a:solidFill>
              </a:ln>
            </a:rPr>
            <a:t>Filters</a:t>
          </a:r>
        </a:p>
      </xdr:txBody>
    </xdr:sp>
    <xdr:clientData/>
  </xdr:twoCellAnchor>
  <xdr:twoCellAnchor editAs="oneCell">
    <xdr:from>
      <xdr:col>16</xdr:col>
      <xdr:colOff>586740</xdr:colOff>
      <xdr:row>9</xdr:row>
      <xdr:rowOff>45720</xdr:rowOff>
    </xdr:from>
    <xdr:to>
      <xdr:col>19</xdr:col>
      <xdr:colOff>60960</xdr:colOff>
      <xdr:row>18</xdr:row>
      <xdr:rowOff>1</xdr:rowOff>
    </xdr:to>
    <mc:AlternateContent xmlns:mc="http://schemas.openxmlformats.org/markup-compatibility/2006">
      <mc:Choice xmlns:a14="http://schemas.microsoft.com/office/drawing/2010/main" Requires="a14">
        <xdr:graphicFrame macro="">
          <xdr:nvGraphicFramePr>
            <xdr:cNvPr id="30" name="Customer Segment">
              <a:extLst>
                <a:ext uri="{FF2B5EF4-FFF2-40B4-BE49-F238E27FC236}">
                  <a16:creationId xmlns:a16="http://schemas.microsoft.com/office/drawing/2014/main" id="{08A2F12E-A361-4EF9-A0CE-95E6B43E5629}"/>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0340340" y="1554480"/>
              <a:ext cx="1303020" cy="146304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18</xdr:row>
      <xdr:rowOff>30480</xdr:rowOff>
    </xdr:from>
    <xdr:to>
      <xdr:col>19</xdr:col>
      <xdr:colOff>83820</xdr:colOff>
      <xdr:row>27</xdr:row>
      <xdr:rowOff>22860</xdr:rowOff>
    </xdr:to>
    <mc:AlternateContent xmlns:mc="http://schemas.openxmlformats.org/markup-compatibility/2006">
      <mc:Choice xmlns:a14="http://schemas.microsoft.com/office/drawing/2010/main" Requires="a14">
        <xdr:graphicFrame macro="">
          <xdr:nvGraphicFramePr>
            <xdr:cNvPr id="31" name="Months (Order Date)">
              <a:extLst>
                <a:ext uri="{FF2B5EF4-FFF2-40B4-BE49-F238E27FC236}">
                  <a16:creationId xmlns:a16="http://schemas.microsoft.com/office/drawing/2014/main" id="{0C9F5C71-E3DA-46EB-B5E5-3EDCA43F0FA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0347960" y="3048000"/>
              <a:ext cx="1318260" cy="15011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45720</xdr:colOff>
      <xdr:row>0</xdr:row>
      <xdr:rowOff>121920</xdr:rowOff>
    </xdr:from>
    <xdr:to>
      <xdr:col>17</xdr:col>
      <xdr:colOff>91440</xdr:colOff>
      <xdr:row>5</xdr:row>
      <xdr:rowOff>83820</xdr:rowOff>
    </xdr:to>
    <xdr:sp macro="" textlink="">
      <xdr:nvSpPr>
        <xdr:cNvPr id="32" name="Rectangle: Rounded Corners 31">
          <a:extLst>
            <a:ext uri="{FF2B5EF4-FFF2-40B4-BE49-F238E27FC236}">
              <a16:creationId xmlns:a16="http://schemas.microsoft.com/office/drawing/2014/main" id="{D612F78F-4B41-5B14-DE80-F67561EB3841}"/>
            </a:ext>
          </a:extLst>
        </xdr:cNvPr>
        <xdr:cNvSpPr/>
      </xdr:nvSpPr>
      <xdr:spPr>
        <a:xfrm>
          <a:off x="3093720" y="121920"/>
          <a:ext cx="7360920" cy="80010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CA" sz="2000" b="0">
              <a:solidFill>
                <a:schemeClr val="dk1"/>
              </a:solidFill>
              <a:effectLst>
                <a:outerShdw blurRad="38100" dist="19050" dir="2700000" algn="tl" rotWithShape="0">
                  <a:schemeClr val="dk1">
                    <a:alpha val="40000"/>
                  </a:schemeClr>
                </a:outerShdw>
              </a:effectLst>
              <a:latin typeface="+mn-lt"/>
              <a:ea typeface="+mn-ea"/>
              <a:cs typeface="+mn-cs"/>
            </a:rPr>
            <a:t>Performance</a:t>
          </a:r>
          <a:r>
            <a:rPr lang="en-CA" sz="2000" b="0" baseline="0">
              <a:solidFill>
                <a:schemeClr val="dk1"/>
              </a:solidFill>
              <a:effectLst>
                <a:outerShdw blurRad="38100" dist="19050" dir="2700000" algn="tl" rotWithShape="0">
                  <a:schemeClr val="dk1">
                    <a:alpha val="40000"/>
                  </a:schemeClr>
                </a:outerShdw>
              </a:effectLst>
              <a:latin typeface="+mn-lt"/>
              <a:ea typeface="+mn-ea"/>
              <a:cs typeface="+mn-cs"/>
            </a:rPr>
            <a:t> Dashboard</a:t>
          </a:r>
          <a:endParaRPr lang="en-CA" sz="2000">
            <a:effectLst/>
          </a:endParaRPr>
        </a:p>
        <a:p>
          <a:pPr algn="ctr"/>
          <a:r>
            <a:rPr lang="en-CA" sz="2000" b="0" baseline="0">
              <a:solidFill>
                <a:schemeClr val="dk1"/>
              </a:solidFill>
              <a:effectLst>
                <a:outerShdw blurRad="38100" dist="19050" dir="2700000" algn="tl" rotWithShape="0">
                  <a:schemeClr val="dk1">
                    <a:alpha val="40000"/>
                  </a:schemeClr>
                </a:outerShdw>
              </a:effectLst>
              <a:latin typeface="+mn-lt"/>
              <a:ea typeface="+mn-ea"/>
              <a:cs typeface="+mn-cs"/>
            </a:rPr>
            <a:t>  United States Superstore</a:t>
          </a:r>
          <a:endParaRPr lang="en-CA" sz="2000">
            <a:effectLst/>
          </a:endParaRPr>
        </a:p>
        <a:p>
          <a:pPr algn="l"/>
          <a:endParaRPr lang="en-CA" sz="1100"/>
        </a:p>
      </xdr:txBody>
    </xdr:sp>
    <xdr:clientData/>
  </xdr:twoCellAnchor>
  <xdr:twoCellAnchor editAs="oneCell">
    <xdr:from>
      <xdr:col>0</xdr:col>
      <xdr:colOff>502920</xdr:colOff>
      <xdr:row>21</xdr:row>
      <xdr:rowOff>83820</xdr:rowOff>
    </xdr:from>
    <xdr:to>
      <xdr:col>1</xdr:col>
      <xdr:colOff>220980</xdr:colOff>
      <xdr:row>23</xdr:row>
      <xdr:rowOff>16018</xdr:rowOff>
    </xdr:to>
    <xdr:pic>
      <xdr:nvPicPr>
        <xdr:cNvPr id="44" name="Graphic 43" descr="Marker with solid fill">
          <a:extLst>
            <a:ext uri="{FF2B5EF4-FFF2-40B4-BE49-F238E27FC236}">
              <a16:creationId xmlns:a16="http://schemas.microsoft.com/office/drawing/2014/main" id="{F4B8C9F7-0D68-2B21-836A-48BC404D77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2920" y="3604260"/>
          <a:ext cx="327660" cy="267478"/>
        </a:xfrm>
        <a:prstGeom prst="rect">
          <a:avLst/>
        </a:prstGeom>
      </xdr:spPr>
    </xdr:pic>
    <xdr:clientData/>
  </xdr:twoCellAnchor>
  <xdr:twoCellAnchor editAs="oneCell">
    <xdr:from>
      <xdr:col>3</xdr:col>
      <xdr:colOff>388620</xdr:colOff>
      <xdr:row>6</xdr:row>
      <xdr:rowOff>22860</xdr:rowOff>
    </xdr:from>
    <xdr:to>
      <xdr:col>4</xdr:col>
      <xdr:colOff>83820</xdr:colOff>
      <xdr:row>7</xdr:row>
      <xdr:rowOff>160020</xdr:rowOff>
    </xdr:to>
    <xdr:pic>
      <xdr:nvPicPr>
        <xdr:cNvPr id="46" name="Graphic 45" descr="Upward trend with solid fill">
          <a:extLst>
            <a:ext uri="{FF2B5EF4-FFF2-40B4-BE49-F238E27FC236}">
              <a16:creationId xmlns:a16="http://schemas.microsoft.com/office/drawing/2014/main" id="{1C3D5159-FF25-84B7-A1E3-228480363E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17420" y="1028700"/>
          <a:ext cx="304800" cy="304800"/>
        </a:xfrm>
        <a:prstGeom prst="rect">
          <a:avLst/>
        </a:prstGeom>
      </xdr:spPr>
    </xdr:pic>
    <xdr:clientData/>
  </xdr:twoCellAnchor>
  <xdr:twoCellAnchor editAs="oneCell">
    <xdr:from>
      <xdr:col>13</xdr:col>
      <xdr:colOff>30480</xdr:colOff>
      <xdr:row>5</xdr:row>
      <xdr:rowOff>152400</xdr:rowOff>
    </xdr:from>
    <xdr:to>
      <xdr:col>13</xdr:col>
      <xdr:colOff>297180</xdr:colOff>
      <xdr:row>7</xdr:row>
      <xdr:rowOff>83820</xdr:rowOff>
    </xdr:to>
    <xdr:pic>
      <xdr:nvPicPr>
        <xdr:cNvPr id="48" name="Graphic 47" descr="Money with solid fill">
          <a:extLst>
            <a:ext uri="{FF2B5EF4-FFF2-40B4-BE49-F238E27FC236}">
              <a16:creationId xmlns:a16="http://schemas.microsoft.com/office/drawing/2014/main" id="{327DEF3C-7FD9-1DB2-FC8D-D212CB76472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955280" y="990600"/>
          <a:ext cx="266700" cy="266700"/>
        </a:xfrm>
        <a:prstGeom prst="rect">
          <a:avLst/>
        </a:prstGeom>
      </xdr:spPr>
    </xdr:pic>
    <xdr:clientData/>
  </xdr:twoCellAnchor>
  <xdr:twoCellAnchor editAs="oneCell">
    <xdr:from>
      <xdr:col>4</xdr:col>
      <xdr:colOff>426720</xdr:colOff>
      <xdr:row>21</xdr:row>
      <xdr:rowOff>106680</xdr:rowOff>
    </xdr:from>
    <xdr:to>
      <xdr:col>5</xdr:col>
      <xdr:colOff>53340</xdr:colOff>
      <xdr:row>23</xdr:row>
      <xdr:rowOff>7620</xdr:rowOff>
    </xdr:to>
    <xdr:pic>
      <xdr:nvPicPr>
        <xdr:cNvPr id="50" name="Graphic 49" descr="Male profile with solid fill">
          <a:extLst>
            <a:ext uri="{FF2B5EF4-FFF2-40B4-BE49-F238E27FC236}">
              <a16:creationId xmlns:a16="http://schemas.microsoft.com/office/drawing/2014/main" id="{34B0F735-6C29-0119-97AD-F587F1D538E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65120" y="3627120"/>
          <a:ext cx="236220" cy="236220"/>
        </a:xfrm>
        <a:prstGeom prst="rect">
          <a:avLst/>
        </a:prstGeom>
      </xdr:spPr>
    </xdr:pic>
    <xdr:clientData/>
  </xdr:twoCellAnchor>
  <xdr:twoCellAnchor editAs="oneCell">
    <xdr:from>
      <xdr:col>17</xdr:col>
      <xdr:colOff>449580</xdr:colOff>
      <xdr:row>6</xdr:row>
      <xdr:rowOff>83820</xdr:rowOff>
    </xdr:from>
    <xdr:to>
      <xdr:col>18</xdr:col>
      <xdr:colOff>121920</xdr:colOff>
      <xdr:row>8</xdr:row>
      <xdr:rowOff>30480</xdr:rowOff>
    </xdr:to>
    <xdr:pic>
      <xdr:nvPicPr>
        <xdr:cNvPr id="51" name="Graphic 50" descr="Filter with solid fill">
          <a:extLst>
            <a:ext uri="{FF2B5EF4-FFF2-40B4-BE49-F238E27FC236}">
              <a16:creationId xmlns:a16="http://schemas.microsoft.com/office/drawing/2014/main" id="{39B52748-B532-466D-BDD3-2AEEFDEA787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12780" y="1089660"/>
          <a:ext cx="281940" cy="28194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0.0819</cdr:x>
      <cdr:y>0.01115</cdr:y>
    </cdr:from>
    <cdr:to>
      <cdr:x>0.23707</cdr:x>
      <cdr:y>0.16357</cdr:y>
    </cdr:to>
    <cdr:pic>
      <cdr:nvPicPr>
        <cdr:cNvPr id="5" name="Graphic 4" descr="Delivery with solid fill">
          <a:extLst xmlns:a="http://schemas.openxmlformats.org/drawingml/2006/main">
            <a:ext uri="{FF2B5EF4-FFF2-40B4-BE49-F238E27FC236}">
              <a16:creationId xmlns:a16="http://schemas.microsoft.com/office/drawing/2014/main" id="{FA032E13-3716-658B-6F83-4E82F4AD77D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4780" y="22860"/>
          <a:ext cx="274320" cy="31242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3</xdr:col>
      <xdr:colOff>594360</xdr:colOff>
      <xdr:row>1</xdr:row>
      <xdr:rowOff>125730</xdr:rowOff>
    </xdr:from>
    <xdr:to>
      <xdr:col>11</xdr:col>
      <xdr:colOff>289560</xdr:colOff>
      <xdr:row>18</xdr:row>
      <xdr:rowOff>19050</xdr:rowOff>
    </xdr:to>
    <xdr:graphicFrame macro="">
      <xdr:nvGraphicFramePr>
        <xdr:cNvPr id="2" name="Chart 1">
          <a:extLst>
            <a:ext uri="{FF2B5EF4-FFF2-40B4-BE49-F238E27FC236}">
              <a16:creationId xmlns:a16="http://schemas.microsoft.com/office/drawing/2014/main" id="{ABAD9738-2260-8F1F-31CE-243EDBFC4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163830</xdr:rowOff>
    </xdr:from>
    <xdr:to>
      <xdr:col>10</xdr:col>
      <xdr:colOff>304800</xdr:colOff>
      <xdr:row>18</xdr:row>
      <xdr:rowOff>57150</xdr:rowOff>
    </xdr:to>
    <xdr:graphicFrame macro="">
      <xdr:nvGraphicFramePr>
        <xdr:cNvPr id="2" name="Chart 1">
          <a:extLst>
            <a:ext uri="{FF2B5EF4-FFF2-40B4-BE49-F238E27FC236}">
              <a16:creationId xmlns:a16="http://schemas.microsoft.com/office/drawing/2014/main" id="{1A256CEB-E90D-FEA3-1A87-46DE6AF93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228600</xdr:colOff>
      <xdr:row>1</xdr:row>
      <xdr:rowOff>11430</xdr:rowOff>
    </xdr:from>
    <xdr:to>
      <xdr:col>14</xdr:col>
      <xdr:colOff>441960</xdr:colOff>
      <xdr:row>17</xdr:row>
      <xdr:rowOff>72390</xdr:rowOff>
    </xdr:to>
    <xdr:graphicFrame macro="">
      <xdr:nvGraphicFramePr>
        <xdr:cNvPr id="2" name="Chart 1">
          <a:extLst>
            <a:ext uri="{FF2B5EF4-FFF2-40B4-BE49-F238E27FC236}">
              <a16:creationId xmlns:a16="http://schemas.microsoft.com/office/drawing/2014/main" id="{9AB08B33-8B2E-5951-223D-0216EEF4A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83820</xdr:colOff>
      <xdr:row>8</xdr:row>
      <xdr:rowOff>95250</xdr:rowOff>
    </xdr:from>
    <xdr:to>
      <xdr:col>14</xdr:col>
      <xdr:colOff>388620</xdr:colOff>
      <xdr:row>24</xdr:row>
      <xdr:rowOff>156210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65296396-3034-5BF4-1ACD-E9E2F807B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33060" y="143637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487680</xdr:colOff>
      <xdr:row>1</xdr:row>
      <xdr:rowOff>38101</xdr:rowOff>
    </xdr:from>
    <xdr:to>
      <xdr:col>17</xdr:col>
      <xdr:colOff>487680</xdr:colOff>
      <xdr:row>6</xdr:row>
      <xdr:rowOff>30480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5D2AD30-01B4-4F7A-59DD-8E151FE670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04120" y="205741"/>
              <a:ext cx="1828800" cy="8305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6</xdr:row>
      <xdr:rowOff>106680</xdr:rowOff>
    </xdr:from>
    <xdr:to>
      <xdr:col>17</xdr:col>
      <xdr:colOff>495300</xdr:colOff>
      <xdr:row>19</xdr:row>
      <xdr:rowOff>165735</xdr:rowOff>
    </xdr:to>
    <mc:AlternateContent xmlns:mc="http://schemas.openxmlformats.org/markup-compatibility/2006" xmlns:a14="http://schemas.microsoft.com/office/drawing/2010/main">
      <mc:Choice Requires="a14">
        <xdr:graphicFrame macro="">
          <xdr:nvGraphicFramePr>
            <xdr:cNvPr id="11" name="State or Province">
              <a:extLst>
                <a:ext uri="{FF2B5EF4-FFF2-40B4-BE49-F238E27FC236}">
                  <a16:creationId xmlns:a16="http://schemas.microsoft.com/office/drawing/2014/main" id="{055A98FE-E3D2-0EC7-028F-C528848E49D8}"/>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0111740" y="111252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99060</xdr:colOff>
      <xdr:row>2</xdr:row>
      <xdr:rowOff>144780</xdr:rowOff>
    </xdr:from>
    <xdr:to>
      <xdr:col>14</xdr:col>
      <xdr:colOff>22860</xdr:colOff>
      <xdr:row>22</xdr:row>
      <xdr:rowOff>110490</xdr:rowOff>
    </xdr:to>
    <xdr:graphicFrame macro="">
      <xdr:nvGraphicFramePr>
        <xdr:cNvPr id="2" name="Chart 1">
          <a:extLst>
            <a:ext uri="{FF2B5EF4-FFF2-40B4-BE49-F238E27FC236}">
              <a16:creationId xmlns:a16="http://schemas.microsoft.com/office/drawing/2014/main" id="{585A7BFE-AE45-1DC2-15B0-019403F53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541020</xdr:colOff>
      <xdr:row>0</xdr:row>
      <xdr:rowOff>148590</xdr:rowOff>
    </xdr:from>
    <xdr:to>
      <xdr:col>6</xdr:col>
      <xdr:colOff>807720</xdr:colOff>
      <xdr:row>15</xdr:row>
      <xdr:rowOff>30480</xdr:rowOff>
    </xdr:to>
    <xdr:graphicFrame macro="">
      <xdr:nvGraphicFramePr>
        <xdr:cNvPr id="2" name="Chart 1">
          <a:extLst>
            <a:ext uri="{FF2B5EF4-FFF2-40B4-BE49-F238E27FC236}">
              <a16:creationId xmlns:a16="http://schemas.microsoft.com/office/drawing/2014/main" id="{C078A4A1-D942-786F-3373-E34FEC25E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419100</xdr:colOff>
      <xdr:row>3</xdr:row>
      <xdr:rowOff>148590</xdr:rowOff>
    </xdr:from>
    <xdr:to>
      <xdr:col>17</xdr:col>
      <xdr:colOff>76200</xdr:colOff>
      <xdr:row>20</xdr:row>
      <xdr:rowOff>41910</xdr:rowOff>
    </xdr:to>
    <xdr:graphicFrame macro="">
      <xdr:nvGraphicFramePr>
        <xdr:cNvPr id="2" name="Chart 1">
          <a:extLst>
            <a:ext uri="{FF2B5EF4-FFF2-40B4-BE49-F238E27FC236}">
              <a16:creationId xmlns:a16="http://schemas.microsoft.com/office/drawing/2014/main" id="{91617CCE-4359-564E-B829-212625FCC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571500</xdr:colOff>
      <xdr:row>2</xdr:row>
      <xdr:rowOff>160020</xdr:rowOff>
    </xdr:from>
    <xdr:to>
      <xdr:col>8</xdr:col>
      <xdr:colOff>579120</xdr:colOff>
      <xdr:row>26</xdr:row>
      <xdr:rowOff>129540</xdr:rowOff>
    </xdr:to>
    <xdr:graphicFrame macro="">
      <xdr:nvGraphicFramePr>
        <xdr:cNvPr id="2" name="Chart 1">
          <a:extLst>
            <a:ext uri="{FF2B5EF4-FFF2-40B4-BE49-F238E27FC236}">
              <a16:creationId xmlns:a16="http://schemas.microsoft.com/office/drawing/2014/main" id="{079FE1FD-EDFC-0002-3944-DDFCA9B52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7620</xdr:colOff>
      <xdr:row>1</xdr:row>
      <xdr:rowOff>148590</xdr:rowOff>
    </xdr:from>
    <xdr:to>
      <xdr:col>8</xdr:col>
      <xdr:colOff>556260</xdr:colOff>
      <xdr:row>17</xdr:row>
      <xdr:rowOff>144780</xdr:rowOff>
    </xdr:to>
    <xdr:graphicFrame macro="">
      <xdr:nvGraphicFramePr>
        <xdr:cNvPr id="2" name="Chart 1">
          <a:extLst>
            <a:ext uri="{FF2B5EF4-FFF2-40B4-BE49-F238E27FC236}">
              <a16:creationId xmlns:a16="http://schemas.microsoft.com/office/drawing/2014/main" id="{AD2C4FE4-F896-A2EE-3542-C465C72C9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39.530380787037" createdVersion="8" refreshedVersion="8" minRefreshableVersion="3" recordCount="1936" xr:uid="{02730621-CB25-45DE-9211-4148A6DD4C62}">
  <cacheSource type="worksheet">
    <worksheetSource name="Table_1"/>
  </cacheSource>
  <cacheFields count="30">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164">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ount="1">
        <s v="United States"/>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ount="865">
        <s v="Clinton"/>
        <s v="West Memphis"/>
        <s v="Kokomo"/>
        <s v="Fort Collins"/>
        <s v="Mount Vernon"/>
        <s v="Peachtree City"/>
        <s v="Raytown"/>
        <s v="Prior Lake"/>
        <s v="Montebello"/>
        <s v="New Bern"/>
        <s v="Los Angeles"/>
        <s v="Carol Stream"/>
        <s v="Napa"/>
        <s v="New York City"/>
        <s v="Richland"/>
        <s v="Seminole"/>
        <s v="Miami"/>
        <s v="Watertown"/>
        <s v="Kearney"/>
        <s v="Lake Oswego"/>
        <s v="Seattle"/>
        <s v="Draper"/>
        <s v="Gladstone"/>
        <s v="Panama City"/>
        <s v="Edina"/>
        <s v="Phenix City"/>
        <s v="Baton Rouge"/>
        <s v="Valparaiso"/>
        <s v="Ithaca"/>
        <s v="Layton"/>
        <s v="Brooklyn Park"/>
        <s v="Pharr"/>
        <s v="Bryan"/>
        <s v="Roswell"/>
        <s v="Burleson"/>
        <s v="Waco"/>
        <s v="Bedford"/>
        <s v="Norman"/>
        <s v="Fort Dodge"/>
        <s v="Mount Prospect"/>
        <s v="Los Altos"/>
        <s v="Commerce City"/>
        <s v="Ormond Beach"/>
        <s v="Deer Park"/>
        <s v="Dubuque"/>
        <s v="Galesburg"/>
        <s v="Petersburg"/>
        <s v="San Clemente"/>
        <s v="Bristol"/>
        <s v="Cedar Falls"/>
        <s v="Cedar Rapids"/>
        <s v="Fairfax"/>
        <s v="Utica"/>
        <s v="Royal Palm Beach"/>
        <s v="Hilton Head Island"/>
        <s v="Butte"/>
        <s v="Coon Rapids"/>
        <s v="Herndon"/>
        <s v="Southgate"/>
        <s v="Anacortes"/>
        <s v="Las Vegas"/>
        <s v="San Carlos"/>
        <s v="Melrose Park"/>
        <s v="Lake Worth"/>
        <s v="Lubbock"/>
        <s v="Franklin Square"/>
        <s v="Stow"/>
        <s v="Philadelphia"/>
        <s v="Edmonds"/>
        <s v="Garfield Heights"/>
        <s v="Sanford"/>
        <s v="Myrtle Beach"/>
        <s v="Decatur"/>
        <s v="Eden"/>
        <s v="Encinitas"/>
        <s v="Gilroy"/>
        <s v="King of Prussia"/>
        <s v="Madison"/>
        <s v="Atlanta"/>
        <s v="Lawton"/>
        <s v="Pasadena"/>
        <s v="Augusta"/>
        <s v="Washington"/>
        <s v="Denton"/>
        <s v="East Lansing"/>
        <s v="Hazelwood"/>
        <s v="Pleasure Ridge Park"/>
        <s v="Pittsburgh"/>
        <s v="Lehi"/>
        <s v="Bayonne"/>
        <s v="Lebanon"/>
        <s v="Bellingham"/>
        <s v="Beverly"/>
        <s v="Hanson"/>
        <s v="Hawthorne"/>
        <s v="Trenton"/>
        <s v="Gaithersburg"/>
        <s v="Altoona"/>
        <s v="Salinas"/>
        <s v="Smyrna"/>
        <s v="Spring Hill"/>
        <s v="Englewood"/>
        <s v="Lansing"/>
        <s v="Fort Thomas"/>
        <s v="Florence"/>
        <s v="Concord"/>
        <s v="Costa Mesa"/>
        <s v="College Park"/>
        <s v="Manteca"/>
        <s v="Henderson"/>
        <s v="Pomona"/>
        <s v="Pembroke Pines"/>
        <s v="Troutdale"/>
        <s v="Allentown"/>
        <s v="West Hollywood"/>
        <s v="Lacey"/>
        <s v="Post Falls"/>
        <s v="Rexburg"/>
        <s v="Oakville"/>
        <s v="Germantown"/>
        <s v="Hendersonville"/>
        <s v="Knoxville"/>
        <s v="Madison Heights"/>
        <s v="Carson City"/>
        <s v="Gary"/>
        <s v="Granger"/>
        <s v="Hattiesburg"/>
        <s v="Lombard"/>
        <s v="West Mifflin"/>
        <s v="Chicago"/>
        <s v="Battle Creek"/>
        <s v="Wichita"/>
        <s v="Woodmere"/>
        <s v="Laurel"/>
        <s v="Bartlesville"/>
        <s v="Murfreesboro"/>
        <s v="Dallas"/>
        <s v="Boardman"/>
        <s v="Hot Springs"/>
        <s v="Naperville"/>
        <s v="Mandan"/>
        <s v="Wilmette"/>
        <s v="Woodridge"/>
        <s v="Palm Coast"/>
        <s v="Troy"/>
        <s v="Cranston"/>
        <s v="Oro Valley"/>
        <s v="Peoria"/>
        <s v="Meridian"/>
        <s v="Shaker Heights"/>
        <s v="Northport"/>
        <s v="Palm Beach Gardens"/>
        <s v="Moore"/>
        <s v="Mesa"/>
        <s v="High Point"/>
        <s v="Clarksville"/>
        <s v="Tupelo"/>
        <s v="Willow Grove"/>
        <s v="Oxford"/>
        <s v="South Burlington"/>
        <s v="Hamilton"/>
        <s v="Santa Fe"/>
        <s v="Grants Pass"/>
        <s v="Seatac"/>
        <s v="Farragut"/>
        <s v="Bossier City"/>
        <s v="Wooster"/>
        <s v="Woodstock"/>
        <s v="Cleveland Heights"/>
        <s v="Hurst"/>
        <s v="Charlotte"/>
        <s v="Sioux City"/>
        <s v="Des Moines"/>
        <s v="Woburn"/>
        <s v="Pottstown"/>
        <s v="Kent"/>
        <s v="Greer"/>
        <s v="Holladay"/>
        <s v="Superior"/>
        <s v="Waukesha"/>
        <s v="Kingsport"/>
        <s v="Elyria"/>
        <s v="Dunedin"/>
        <s v="Mobile"/>
        <s v="Lino Lakes"/>
        <s v="Mankato"/>
        <s v="Huntsville"/>
        <s v="Hialeah"/>
        <s v="Parkland"/>
        <s v="Newton"/>
        <s v="Reston"/>
        <s v="Wheat Ridge"/>
        <s v="Vincennes"/>
        <s v="Harrisburg"/>
        <s v="Fords"/>
        <s v="Leawood"/>
        <s v="Franklin"/>
        <s v="Fairfield"/>
        <s v="Thousand Oaks"/>
        <s v="Menlo Park"/>
        <s v="Muscatine"/>
        <s v="Allen Park"/>
        <s v="Saint Petersburg"/>
        <s v="Boston"/>
        <s v="Farmers Branch"/>
        <s v="Mason City"/>
        <s v="Pontiac"/>
        <s v="Agawam"/>
        <s v="Winchester"/>
        <s v="Fort Lee"/>
        <s v="Mount Lebanon"/>
        <s v="West Bend"/>
        <s v="Joplin"/>
        <s v="Oswego"/>
        <s v="Dickinson"/>
        <s v="Sandusky"/>
        <s v="Paducah"/>
        <s v="Worcester"/>
        <s v="Alton"/>
        <s v="Coconut Creek"/>
        <s v="Eau Claire"/>
        <s v="Redmond"/>
        <s v="North Plainfield"/>
        <s v="Laguna Niguel"/>
        <s v="Provo"/>
        <s v="Chesapeake"/>
        <s v="Kansas City"/>
        <s v="North Platte"/>
        <s v="Mechanicsville"/>
        <s v="Rock Island"/>
        <s v="Seguin"/>
        <s v="Sherman"/>
        <s v="Springfield"/>
        <s v="Franklin Park"/>
        <s v="Hanover"/>
        <s v="Bangor"/>
        <s v="San Diego"/>
        <s v="Brooklyn Center"/>
        <s v="Woodburn"/>
        <s v="Cedar Hill"/>
        <s v="Wheeling"/>
        <s v="West Palm Beach"/>
        <s v="Sherwood"/>
        <s v="Fort Wayne"/>
        <s v="Bozeman"/>
        <s v="Farmington Hills"/>
        <s v="Flint"/>
        <s v="Cuyahoga Falls"/>
        <s v="Burlington"/>
        <s v="Lake In The Hills"/>
        <s v="Cincinnati"/>
        <s v="Mountain View"/>
        <s v="San Francisco"/>
        <s v="Northbrook"/>
        <s v="Statesboro"/>
        <s v="Murray"/>
        <s v="Pueblo"/>
        <s v="Twentynine Palms"/>
        <s v="Pasco"/>
        <s v="Redondo Beach"/>
        <s v="Burnsville"/>
        <s v="Saint Peters"/>
        <s v="Casselberry"/>
        <s v="Coral Gables"/>
        <s v="Spartanburg"/>
        <s v="Hutchinson"/>
        <s v="Terre Haute"/>
        <s v="Depew"/>
        <s v="Fort Myers"/>
        <s v="Bay City"/>
        <s v="Canton"/>
        <s v="Chico"/>
        <s v="Fitchburg"/>
        <s v="East Los Angeles"/>
        <s v="Tucson"/>
        <s v="Elizabeth"/>
        <s v="Pittsburg"/>
        <s v="University City"/>
        <s v="Greenville"/>
        <s v="Clovis"/>
        <s v="Lincoln"/>
        <s v="Freeport"/>
        <s v="Mauldin"/>
        <s v="East Chicago"/>
        <s v="Temecula"/>
        <s v="Cleveland"/>
        <s v="Central Islip"/>
        <s v="Cheyenne"/>
        <s v="Randallstown"/>
        <s v="Burke"/>
        <s v="Fayetteville"/>
        <s v="Sioux Falls"/>
        <s v="Boca Raton"/>
        <s v="Birmingham"/>
        <s v="Chambersburg"/>
        <s v="Idaho Falls"/>
        <s v="Euless"/>
        <s v="Fort Lauderdale"/>
        <s v="Horn Lake"/>
        <s v="Weatherford"/>
        <s v="Wilmington"/>
        <s v="Pearl"/>
        <s v="Tualatin"/>
        <s v="Syracuse"/>
        <s v="Arlington Heights"/>
        <s v="Aurora"/>
        <s v="Highland Village"/>
        <s v="Friendswood"/>
        <s v="Kenosha"/>
        <s v="El Mirage"/>
        <s v="Westerville"/>
        <s v="Sulphur Springs"/>
        <s v="Plum"/>
        <s v="Rochester Hills"/>
        <s v="Gulfport"/>
        <s v="Maple Grove"/>
        <s v="Hickory"/>
        <s v="Port Saint Lucie"/>
        <s v="Detroit"/>
        <s v="Oakdale"/>
        <s v="Pullman"/>
        <s v="Pikesville"/>
        <s v="Tewksbury"/>
        <s v="Santa Maria"/>
        <s v="Conroe"/>
        <s v="Roselle"/>
        <s v="Carmel"/>
        <s v="Rome"/>
        <s v="Addison"/>
        <s v="Auburn"/>
        <s v="Port Charlotte"/>
        <s v="Hays"/>
        <s v="Coachella"/>
        <s v="Waterville"/>
        <s v="The Colony"/>
        <s v="Glen Cove"/>
        <s v="Redlands"/>
        <s v="West Valley City"/>
        <s v="Keller"/>
        <s v="Burbank"/>
        <s v="Tamarac"/>
        <s v="Durango"/>
        <s v="Vallejo"/>
        <s v="Corsicana"/>
        <s v="Kankakee"/>
        <s v="Oxnard"/>
        <s v="Tooele"/>
        <s v="El Centro"/>
        <s v="Summerville"/>
        <s v="Albuquerque"/>
        <s v="Parma"/>
        <s v="Kissimmee"/>
        <s v="Orland Park"/>
        <s v="Downers Grove"/>
        <s v="Arlington"/>
        <s v="Hobbs"/>
        <s v="Salt Lake City"/>
        <s v="Joliet"/>
        <s v="Pleasant Grove"/>
        <s v="Kettering"/>
        <s v="Kearns"/>
        <s v="Louisville"/>
        <s v="Texarkana"/>
        <s v="Derby"/>
        <s v="Hollywood"/>
        <s v="Vestavia Hills"/>
        <s v="Paris"/>
        <s v="Covington"/>
        <s v="Livonia"/>
        <s v="Maryville"/>
        <s v="Appleton"/>
        <s v="Pine Bluff"/>
        <s v="Eagle Pass"/>
        <s v="Redwood City"/>
        <s v="Hanover Park"/>
        <s v="Nashua"/>
        <s v="Elmwood Park"/>
        <s v="South Orange"/>
        <s v="Fruit Cove"/>
        <s v="Hacienda Heights"/>
        <s v="Shoreview"/>
        <s v="Stamford"/>
        <s v="Norfolk"/>
        <s v="Pekin"/>
        <s v="Laguna Hills"/>
        <s v="Newington"/>
        <s v="Kirkland"/>
        <s v="Little Rock"/>
        <s v="Buffalo Grove"/>
        <s v="Georgetown"/>
        <s v="Torrance"/>
        <s v="Sault Sainte Marie"/>
        <s v="Riverside"/>
        <s v="Winter Garden"/>
        <s v="Shirley"/>
        <s v="Camarillo"/>
        <s v="Manitowoc"/>
        <s v="Hagerstown"/>
        <s v="Pahrump"/>
        <s v="El Dorado Hills"/>
        <s v="Bryant"/>
        <s v="Hammond"/>
        <s v="Mansfield"/>
        <s v="North Little Rock"/>
        <s v="Muskego"/>
        <s v="Hoover"/>
        <s v="Linden"/>
        <s v="Barrington"/>
        <s v="Riverview"/>
        <s v="Salem"/>
        <s v="North Olmsted"/>
        <s v="Austintown"/>
        <s v="Elgin"/>
        <s v="Columbus"/>
        <s v="Spanaway"/>
        <s v="Spokane"/>
        <s v="Tuscaloosa"/>
        <s v="Moscow"/>
        <s v="Montclair"/>
        <s v="Midland"/>
        <s v="Clayton"/>
        <s v="Coeur D Alene"/>
        <s v="Indianapolis"/>
        <s v="Jeffersonville"/>
        <s v="Minnetonka Mills"/>
        <s v="Saint Louis"/>
        <s v="Roy"/>
        <s v="Saratoga"/>
        <s v="Port Huron"/>
        <s v="Goleta"/>
        <s v="Waynesboro"/>
        <s v="Dunwoody"/>
        <s v="Tulsa"/>
        <s v="Thornton"/>
        <s v="Garner"/>
        <s v="Romeoville"/>
        <s v="Rocky Mount"/>
        <s v="Puyallup"/>
        <s v="Prescott"/>
        <s v="Dundalk"/>
        <s v="Elmira"/>
        <s v="Portage"/>
        <s v="Des Plaines"/>
        <s v="Danville"/>
        <s v="Papillion"/>
        <s v="Channelview"/>
        <s v="Cheektowaga"/>
        <s v="Athens"/>
        <s v="Caldwell"/>
        <s v="Watauga"/>
        <s v="Metairie"/>
        <s v="Delaware"/>
        <s v="Dublin"/>
        <s v="Salisbury"/>
        <s v="Reisterstown"/>
        <s v="Rock Hill"/>
        <s v="Winter Haven"/>
        <s v="West Islip"/>
        <s v="Ridgewood"/>
        <s v="Bennington"/>
        <s v="Oakton"/>
        <s v="Columbia"/>
        <s v="Morristown"/>
        <s v="Jupiter"/>
        <s v="Anderson"/>
        <s v="Roseville"/>
        <s v="Irving"/>
        <s v="Stratford"/>
        <s v="Lewiston"/>
        <s v="Rock Springs"/>
        <s v="Duluth"/>
        <s v="Reno"/>
        <s v="Bethpage"/>
        <s v="Hesperia"/>
        <s v="Harker Heights"/>
        <s v="Calumet City"/>
        <s v="Warren"/>
        <s v="Marietta"/>
        <s v="Bakersfield"/>
        <s v="Parkersburg"/>
        <s v="Camp Springs"/>
        <s v="Sterling Heights"/>
        <s v="Stevens Point"/>
        <s v="Sudbury"/>
        <s v="Apex"/>
        <s v="Chandler"/>
        <s v="Fresno"/>
        <s v="Drexel Hill"/>
        <s v="West Linn"/>
        <s v="Munster"/>
        <s v="Brentwood"/>
        <s v="North Miami"/>
        <s v="North Ridgeville"/>
        <s v="Tallahassee"/>
        <s v="Carlsbad"/>
        <s v="Seymour"/>
        <s v="Houston"/>
        <s v="Santa Clara"/>
        <s v="Forest Park"/>
        <s v="Belchertown"/>
        <s v="Ottumwa"/>
        <s v="Fairborn"/>
        <s v="Marshalltown"/>
        <s v="West Allis"/>
        <s v="Tacoma"/>
        <s v="Merrimack"/>
        <s v="Lynnwood"/>
        <s v="Vacaville"/>
        <s v="Council Bluffs"/>
        <s v="Emporia"/>
        <s v="Ossining"/>
        <s v="Bartlett"/>
        <s v="Neenah"/>
        <s v="Lufkin"/>
        <s v="Savannah"/>
        <s v="Macon"/>
        <s v="Pueblo West"/>
        <s v="Natick"/>
        <s v="Sandwich"/>
        <s v="Highland"/>
        <s v="Lehigh Acres"/>
        <s v="Coram"/>
        <s v="Marion"/>
        <s v="Pflugerville"/>
        <s v="Killeen"/>
        <s v="Scottsdale"/>
        <s v="Bloomington"/>
        <s v="Oakland Park"/>
        <s v="Annandale"/>
        <s v="Levittown"/>
        <s v="Loveland"/>
        <s v="Inver Grove Heights"/>
        <s v="Newnan"/>
        <s v="Kennesaw"/>
        <s v="Indian Trail"/>
        <s v="Portsmouth"/>
        <s v="Crown Point"/>
        <s v="Bethlehem"/>
        <s v="Calexico"/>
        <s v="Rapid City"/>
        <s v="Gastonia"/>
        <s v="North Miami Beach"/>
        <s v="Apple Valley"/>
        <s v="Commack"/>
        <s v="Carrollton"/>
        <s v="Crofton"/>
        <s v="Rotterdam"/>
        <s v="Twin Falls"/>
        <s v="Colorado Springs"/>
        <s v="Townsend"/>
        <s v="Gallatin"/>
        <s v="Manchester"/>
        <s v="Rutland"/>
        <s v="Enterprise"/>
        <s v="Hudson"/>
        <s v="New London"/>
        <s v="Gainesville"/>
        <s v="Overland Park"/>
        <s v="Lakewood"/>
        <s v="Mint Hill"/>
        <s v="Milwaukee"/>
        <s v="Yucaipa"/>
        <s v="Plainview"/>
        <s v="Potomac"/>
        <s v="Paragould"/>
        <s v="York"/>
        <s v="Willoughby"/>
        <s v="Melbourne"/>
        <s v="Merritt Island"/>
        <s v="Fairmont"/>
        <s v="Harrison"/>
        <s v="Hackensack"/>
        <s v="Iselin"/>
        <s v="Saint Paul"/>
        <s v="Leander"/>
        <s v="Taylors"/>
        <s v="Lima"/>
        <s v="Van Buren"/>
        <s v="Old Bridge"/>
        <s v="Arvada"/>
        <s v="Lafayette"/>
        <s v="Lancaster"/>
        <s v="Lakeland"/>
        <s v="Greenfield"/>
        <s v="La Vista"/>
        <s v="Dover"/>
        <s v="Mission Viejo"/>
        <s v="Flagstaff"/>
        <s v="Moreno Valley"/>
        <s v="Jamestown"/>
        <s v="Garden City"/>
        <s v="Winter Park"/>
        <s v="Winter Springs"/>
        <s v="Smithtown"/>
        <s v="Grand Prairie"/>
        <s v="Hopkinton"/>
        <s v="Cary"/>
        <s v="Fridley"/>
        <s v="Bullhead City"/>
        <s v="Tysons Corner"/>
        <s v="Huntington Beach"/>
        <s v="Flower Mound"/>
        <s v="Altamonte Springs"/>
        <s v="Carpentersville"/>
        <s v="Cabot"/>
        <s v="Mcminnville"/>
        <s v="Odessa"/>
        <s v="La Mesa"/>
        <s v="Jackson"/>
        <s v="Collierville"/>
        <s v="Waldorf"/>
        <s v="Omaha"/>
        <s v="Oak Park"/>
        <s v="Medina"/>
        <s v="Oakland"/>
        <s v="Martinez"/>
        <s v="Frankfort"/>
        <s v="Rancho Cucamonga"/>
        <s v="Redding"/>
        <s v="Prescott Valley"/>
        <s v="Sunrise"/>
        <s v="Port Orange"/>
        <s v="New Berlin"/>
        <s v="State College"/>
        <s v="New Milford"/>
        <s v="Goffstown"/>
        <s v="Blacksburg"/>
        <s v="Grove City"/>
        <s v="Dearborn"/>
        <s v="Woodland"/>
        <s v="Carol City"/>
        <s v="Batavia"/>
        <s v="Bowling Green"/>
        <s v="Saginaw"/>
        <s v="Bettendorf"/>
        <s v="Mount Pleasant"/>
        <s v="San Gabriel"/>
        <s v="Catonsville"/>
        <s v="Garland"/>
        <s v="Virginia Beach"/>
        <s v="La Grange"/>
        <s v="Tonawanda"/>
        <s v="Fountain"/>
        <s v="Grand Junction"/>
        <s v="Rose Hill"/>
        <s v="Kendall"/>
        <s v="Whitehall"/>
        <s v="Steubenville"/>
        <s v="Stoneham"/>
        <s v="Nashville"/>
        <s v="Waterbury"/>
        <s v="Cedar Park"/>
        <s v="Santa Rosa"/>
        <s v="West Jordan"/>
        <s v="Coos Bay"/>
        <s v="Dix Hills"/>
        <s v="Sunnyvale"/>
        <s v="Davis"/>
        <s v="Webster Groves"/>
        <s v="Grand Rapids"/>
        <s v="Searcy"/>
        <s v="Vancouver"/>
        <s v="Euclid"/>
        <s v="Rochester"/>
        <s v="Grand Forks"/>
        <s v="Wauwatosa"/>
        <s v="Pawtucket"/>
        <s v="Edgewood"/>
        <s v="Whittier"/>
        <s v="New Smyrna Beach"/>
        <s v="Santa Cruz"/>
        <s v="Branford"/>
        <s v="Danbury"/>
        <s v="Pensacola"/>
        <s v="Brandon"/>
        <s v="North Las Vegas"/>
        <s v="Sandy Springs"/>
        <s v="Chattanooga"/>
        <s v="Immokalee"/>
        <s v="Cranford"/>
        <s v="Upper Arlington"/>
        <s v="San Juan"/>
        <s v="Opelika"/>
        <s v="Atascadero"/>
        <s v="Manhattan"/>
        <s v="Alamogordo"/>
        <s v="Medford"/>
        <s v="Portland"/>
        <s v="Baldwin"/>
        <s v="Clifton"/>
        <s v="Jacksonville"/>
        <s v="Eagle"/>
        <s v="Creve Coeur"/>
        <s v="Harlingen"/>
        <s v="South Portland"/>
        <s v="Littleton"/>
        <s v="Richmond"/>
        <s v="Broomfield"/>
        <s v="Coral Springs"/>
        <s v="Hilliard"/>
        <s v="Slidell"/>
        <s v="Tampa"/>
        <s v="Strongsville"/>
        <s v="Independence"/>
        <s v="Newport News"/>
        <s v="Racine"/>
        <s v="Sheboygan"/>
        <s v="Los Gatos"/>
        <s v="Saint Charles"/>
        <s v="Round Rock"/>
        <s v="Asheboro"/>
        <s v="West Lafayette"/>
        <s v="West Scarborough"/>
        <s v="Huntington"/>
        <s v="Sacramento"/>
        <s v="Naugatuck"/>
        <s v="Longview"/>
        <s v="Glendale"/>
        <s v="Urbana"/>
        <s v="Vernon Hills"/>
        <s v="Carbondale"/>
        <s v="Wilkinsburg"/>
        <s v="Helena"/>
        <s v="San Antonio"/>
        <s v="Petaluma"/>
        <s v="Yuba City"/>
        <s v="Stockton"/>
        <s v="Jonesboro"/>
        <s v="Eastpointe"/>
        <s v="Terrytown"/>
        <s v="Lorain"/>
        <s v="Mundelein"/>
        <s v="New Iberia"/>
        <s v="North Port"/>
        <s v="Norwood"/>
        <s v="Midwest City"/>
        <s v="Eureka"/>
        <s v="Union City"/>
        <s v="Boise"/>
        <s v="Dearborn Heights"/>
        <s v="Westland"/>
        <s v="Sharon"/>
        <s v="Belleville"/>
        <s v="Abilene"/>
        <s v="South Vineland"/>
        <s v="Lake Jackson"/>
        <s v="Walla Walla"/>
        <s v="El Paso"/>
        <s v="Missoula"/>
        <s v="Las Cruces"/>
        <s v="Oak Creek"/>
        <s v="Lindenhurst"/>
        <s v="Lake Charles"/>
        <s v="Spanish Fork"/>
        <s v="Annapolis"/>
        <s v="Millville"/>
        <s v="Dayton"/>
        <s v="Olive Branch"/>
        <s v="Janesville"/>
        <s v="Kingman"/>
        <s v="Amarillo"/>
        <s v="Schererville"/>
        <s v="South Lake Tahoe"/>
        <s v="Gorham"/>
        <s v="Granite Bay"/>
        <s v="Westlake"/>
        <s v="Cloverleaf"/>
        <s v="Surprise"/>
        <s v="Oceanside"/>
        <s v="Kirkwood"/>
        <s v="Charleston"/>
        <s v="Los Banos"/>
        <s v="Everett"/>
        <s v="Richfield"/>
        <s v="Greeneville"/>
        <s v="Lindenwold"/>
        <s v="Ellicott City"/>
        <s v="Quincy"/>
        <s v="Moline"/>
        <s v="Newark"/>
        <s v="Alexandria"/>
        <s v="Ansonia"/>
        <s v="Yarmouth"/>
        <s v="Odenton"/>
        <s v="Tucker"/>
        <s v="Land O Lakes"/>
        <s v="Weslaco"/>
        <s v="East Massapequa"/>
        <s v="Corvallis"/>
        <s v="Gilbert"/>
        <s v="Cheshire"/>
        <s v="Providence"/>
        <s v="Winthrop"/>
        <s v="Leavenworth"/>
        <s v="Mehlville"/>
        <s v="Bloomfield"/>
        <s v="Charlottesville"/>
        <s v="Holland"/>
        <s v="Laconia"/>
        <s v="Inkster"/>
        <s v="South Hadley"/>
        <s v="Highlands Ranch"/>
        <s v="Altus"/>
        <s v="Wilson"/>
        <s v="Toledo"/>
        <s v="Liberal"/>
        <s v="Grand Island"/>
        <s v="Asheville"/>
        <s v="Enid"/>
        <s v="Raleigh"/>
        <s v="Clearfield"/>
        <s v="Owatonna"/>
        <s v="East Point"/>
        <s v="College Station"/>
        <s v="Hopkins"/>
        <s v="Titusville"/>
        <s v="South Bend"/>
        <s v="Morgantown"/>
        <s v="New Orleans"/>
        <s v="Webster"/>
        <s v="Gresham"/>
        <s v="Summit"/>
        <s v="Owensboro"/>
        <s v="Cambridge"/>
        <s v="Belle Glade"/>
        <s v="Dalton"/>
        <s v="Ozark"/>
        <s v="Shawnee"/>
        <s v="Shakopee"/>
        <s v="Lemon Grove"/>
        <s v="Albemarle"/>
        <s v="Maplewood"/>
        <s v="Saco"/>
        <s v="Londonderry"/>
        <s v="Ponte Vedra Beach"/>
        <s v="Cumberland"/>
        <s v="Norwich"/>
        <s v="Kalamazoo"/>
        <s v="Harrisonburg"/>
        <s v="Bolingbrook"/>
        <s v="Mustang"/>
        <s v="Muncie"/>
        <s v="Middle River"/>
        <s v="Lunenburg"/>
        <s v="Edinburg"/>
        <s v="Greensburg"/>
        <s v="Biddeford"/>
        <s v="Lodi"/>
        <s v="Green Bay"/>
        <s v="Massillon"/>
        <s v="Rogers"/>
        <s v="Biloxi"/>
        <s v="Shreveport"/>
        <s v="Reynoldsburg"/>
        <s v="Adrian"/>
        <s v="Aberdeen"/>
        <s v="West Des Moines"/>
        <s v="Beverly Hills"/>
        <s v="Hempstead"/>
        <s v="New Britain"/>
        <s v="Laredo"/>
        <s v="Springville"/>
        <s v="New City"/>
        <s v="North Royalton"/>
        <s v="Niagara Fall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9"/>
    </cacheField>
    <cacheField name="Profit" numFmtId="44">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ount="76">
        <n v="2"/>
        <n v="13"/>
        <n v="8"/>
        <n v="1"/>
        <n v="12"/>
        <n v="6"/>
        <n v="3"/>
        <n v="4"/>
        <n v="11"/>
        <n v="15"/>
        <n v="43"/>
        <n v="32"/>
        <n v="7"/>
        <n v="9"/>
        <n v="54"/>
        <n v="14"/>
        <n v="29"/>
        <n v="46"/>
        <n v="5"/>
        <n v="10"/>
        <n v="34"/>
        <n v="31"/>
        <n v="24"/>
        <n v="19"/>
        <n v="37"/>
        <n v="42"/>
        <n v="48"/>
        <n v="18"/>
        <n v="25"/>
        <n v="40"/>
        <n v="52"/>
        <n v="21"/>
        <n v="47"/>
        <n v="44"/>
        <n v="36"/>
        <n v="23"/>
        <n v="49"/>
        <n v="38"/>
        <n v="56"/>
        <n v="27"/>
        <n v="17"/>
        <n v="20"/>
        <n v="76"/>
        <n v="88"/>
        <n v="79"/>
        <n v="22"/>
        <n v="41"/>
        <n v="16"/>
        <n v="63"/>
        <n v="58"/>
        <n v="45"/>
        <n v="28"/>
        <n v="30"/>
        <n v="85"/>
        <n v="83"/>
        <n v="90"/>
        <n v="39"/>
        <n v="75"/>
        <n v="53"/>
        <n v="77"/>
        <n v="26"/>
        <n v="74"/>
        <n v="33"/>
        <n v="67"/>
        <n v="35"/>
        <n v="146"/>
        <n v="68"/>
        <n v="70"/>
        <n v="61"/>
        <n v="71"/>
        <n v="116"/>
        <n v="167"/>
        <n v="81"/>
        <n v="59"/>
        <n v="62"/>
        <n v="65"/>
      </sharedItems>
    </cacheField>
    <cacheField name="Sales" numFmtId="0">
      <sharedItems containsSemiMixedTypes="0" containsString="0" containsNumber="1" minValue="2.25" maxValue="45737.33" count="1906">
        <n v="723.54"/>
        <n v="609.09"/>
        <n v="36.58"/>
        <n v="2013.67"/>
        <n v="5183.8900000000003"/>
        <n v="36.090000000000003"/>
        <n v="63.32"/>
        <n v="485.01"/>
        <n v="41.6"/>
        <n v="34.409999999999997"/>
        <n v="157.27000000000001"/>
        <n v="361.72"/>
        <n v="124.81"/>
        <n v="3855.28"/>
        <n v="1225.5999999999999"/>
        <n v="1239.06"/>
        <n v="4083.19"/>
        <n v="4902.38"/>
        <n v="715.55"/>
        <n v="45.63"/>
        <n v="52.47"/>
        <n v="5555.6"/>
        <n v="1440.34"/>
        <n v="22.82"/>
        <n v="188.66"/>
        <n v="29.5"/>
        <n v="122.23"/>
        <n v="65.69"/>
        <n v="302.33999999999997"/>
        <n v="92.02"/>
        <n v="283.55"/>
        <n v="850.64"/>
        <n v="15.95"/>
        <n v="63.78"/>
        <n v="451.61"/>
        <n v="174.5"/>
        <n v="130.62"/>
        <n v="6945.16"/>
        <n v="30.94"/>
        <n v="131.34"/>
        <n v="8.9499999999999993"/>
        <n v="224.12"/>
        <n v="807"/>
        <n v="14.9"/>
        <n v="39.64"/>
        <n v="346.52"/>
        <n v="1202.6600000000001"/>
        <n v="499.31"/>
        <n v="2560.5500000000002"/>
        <n v="19.97"/>
        <n v="660.03"/>
        <n v="1000.26"/>
        <n v="2184.9899999999998"/>
        <n v="1191.2"/>
        <n v="55.25"/>
        <n v="551.22"/>
        <n v="233.58"/>
        <n v="19.86"/>
        <n v="23.26"/>
        <n v="2710.47"/>
        <n v="8354.73"/>
        <n v="637.76"/>
        <n v="2156.06"/>
        <n v="65.849999999999994"/>
        <n v="47.18"/>
        <n v="248.84"/>
        <n v="6968.9"/>
        <n v="8.7200000000000006"/>
        <n v="24.57"/>
        <n v="614.99"/>
        <n v="100.99"/>
        <n v="142.06"/>
        <n v="363.74"/>
        <n v="15.93"/>
        <n v="21.28"/>
        <n v="53.02"/>
        <n v="21.2"/>
        <n v="173.32"/>
        <n v="22.13"/>
        <n v="34.17"/>
        <n v="958.46"/>
        <n v="368.84"/>
        <n v="30.86"/>
        <n v="51.03"/>
        <n v="558.41"/>
        <n v="290.22000000000003"/>
        <n v="12.15"/>
        <n v="288.42"/>
        <n v="205.98"/>
        <n v="13.01"/>
        <n v="192.33"/>
        <n v="165.71"/>
        <n v="21.96"/>
        <n v="61.5"/>
        <n v="200.64"/>
        <n v="79.02"/>
        <n v="3.53"/>
        <n v="706.56"/>
        <n v="13121.07"/>
        <n v="296.75"/>
        <n v="1483.76"/>
        <n v="5220.4799999999996"/>
        <n v="16.07"/>
        <n v="25.26"/>
        <n v="42.44"/>
        <n v="84.59"/>
        <n v="8332.91"/>
        <n v="162.38999999999999"/>
        <n v="4920.8100000000004"/>
        <n v="11.16"/>
        <n v="45.22"/>
        <n v="138.51"/>
        <n v="107.95"/>
        <n v="30.1"/>
        <n v="45.87"/>
        <n v="10.19"/>
        <n v="18.68"/>
        <n v="36.299999999999997"/>
        <n v="16.03"/>
        <n v="50.71"/>
        <n v="199.12"/>
        <n v="63.14"/>
        <n v="49.78"/>
        <n v="16.62"/>
        <n v="551.51"/>
        <n v="142.79"/>
        <n v="6355.69"/>
        <n v="28.09"/>
        <n v="334.44"/>
        <n v="3707.05"/>
        <n v="43.94"/>
        <n v="28.2"/>
        <n v="72.11"/>
        <n v="1839.91"/>
        <n v="1132.8399999999999"/>
        <n v="143.63"/>
        <n v="73.040000000000006"/>
        <n v="33.35"/>
        <n v="60.24"/>
        <n v="3902.09"/>
        <n v="14.18"/>
        <n v="59.85"/>
        <n v="1708.73"/>
        <n v="573.30999999999995"/>
        <n v="140.22999999999999"/>
        <n v="191.1"/>
        <n v="28.05"/>
        <n v="1634.13"/>
        <n v="80.23"/>
        <n v="2044.9"/>
        <n v="1020.08"/>
        <n v="65.2"/>
        <n v="22.59"/>
        <n v="31.96"/>
        <n v="120.34"/>
        <n v="257.52"/>
        <n v="471.66"/>
        <n v="119.86"/>
        <n v="1939.03"/>
        <n v="457.63"/>
        <n v="9.23"/>
        <n v="152.54"/>
        <n v="65.739999999999995"/>
        <n v="32.6"/>
        <n v="77.42"/>
        <n v="1434.51"/>
        <n v="56.44"/>
        <n v="56.73"/>
        <n v="562.92999999999995"/>
        <n v="29.18"/>
        <n v="1081.54"/>
        <n v="56.71"/>
        <n v="139.49"/>
        <n v="1952.43"/>
        <n v="281.75"/>
        <n v="768.81"/>
        <n v="183.39"/>
        <n v="12.9"/>
        <n v="17.89"/>
        <n v="5.5"/>
        <n v="19.29"/>
        <n v="236.46"/>
        <n v="73.819999999999993"/>
        <n v="58.95"/>
        <n v="3672.89"/>
        <n v="11.74"/>
        <n v="48.25"/>
        <n v="52.93"/>
        <n v="75.61"/>
        <n v="14.65"/>
        <n v="447.89"/>
        <n v="111.97"/>
        <n v="192.3"/>
        <n v="748.1"/>
        <n v="19.12"/>
        <n v="186.64"/>
        <n v="226.53"/>
        <n v="68.650000000000006"/>
        <n v="85.79"/>
        <n v="202.41"/>
        <n v="832.14"/>
        <n v="15.7"/>
        <n v="680.65"/>
        <n v="129.54"/>
        <n v="64.959999999999994"/>
        <n v="19.14"/>
        <n v="67.64"/>
        <n v="240.42"/>
        <n v="184.4"/>
        <n v="285.87"/>
        <n v="20.37"/>
        <n v="28.22"/>
        <n v="17.61"/>
        <n v="1967.98"/>
        <n v="1545.58"/>
        <n v="353.1"/>
        <n v="45.28"/>
        <n v="13.57"/>
        <n v="55.48"/>
        <n v="128.13"/>
        <n v="99.69"/>
        <n v="152.49"/>
        <n v="26.01"/>
        <n v="130.11000000000001"/>
        <n v="337.34"/>
        <n v="280.43"/>
        <n v="448.47"/>
        <n v="25.39"/>
        <n v="87.27"/>
        <n v="336.92"/>
        <n v="282.38"/>
        <n v="739.06"/>
        <n v="35.479999999999997"/>
        <n v="2130.04"/>
        <n v="82.8"/>
        <n v="19.73"/>
        <n v="615.54"/>
        <n v="991.24"/>
        <n v="26.38"/>
        <n v="541.76"/>
        <n v="783.55"/>
        <n v="66.709999999999994"/>
        <n v="87.16"/>
        <n v="2589.0100000000002"/>
        <n v="1893.93"/>
        <n v="66.319999999999993"/>
        <n v="38.04"/>
        <n v="42.53"/>
        <n v="88.83"/>
        <n v="1008.53"/>
        <n v="304.33999999999997"/>
        <n v="414.91"/>
        <n v="1724.01"/>
        <n v="1420.84"/>
        <n v="355.21"/>
        <n v="386.61"/>
        <n v="43.31"/>
        <n v="76.16"/>
        <n v="1038.1400000000001"/>
        <n v="116.93"/>
        <n v="30.44"/>
        <n v="114.81"/>
        <n v="1786.04"/>
        <n v="2748.21"/>
        <n v="93.19"/>
        <n v="378.82"/>
        <n v="152.18"/>
        <n v="62.46"/>
        <n v="267.83"/>
        <n v="206.04"/>
        <n v="1160.42"/>
        <n v="1188.6300000000001"/>
        <n v="1009.93"/>
        <n v="140.69999999999999"/>
        <n v="83.93"/>
        <n v="7045.02"/>
        <n v="42.56"/>
        <n v="33.020000000000003"/>
        <n v="2273.1"/>
        <n v="384.22"/>
        <n v="37.89"/>
        <n v="343.79"/>
        <n v="102.32"/>
        <n v="89.91"/>
        <n v="63.66"/>
        <n v="1054.69"/>
        <n v="4429.6899999999996"/>
        <n v="893.53"/>
        <n v="68.45"/>
        <n v="281.82"/>
        <n v="76.87"/>
        <n v="61.52"/>
        <n v="1104.32"/>
        <n v="149.80000000000001"/>
        <n v="2.77"/>
        <n v="33.82"/>
        <n v="408.66"/>
        <n v="119.29"/>
        <n v="3.08"/>
        <n v="1183.82"/>
        <n v="107.66"/>
        <n v="318.83"/>
        <n v="105.5"/>
        <n v="27.76"/>
        <n v="30.9"/>
        <n v="2363.08"/>
        <n v="328.45"/>
        <n v="40.799999999999997"/>
        <n v="80.58"/>
        <n v="57.14"/>
        <n v="498.31"/>
        <n v="1058.3599999999999"/>
        <n v="18.309999999999999"/>
        <n v="116.11"/>
        <n v="577.75"/>
        <n v="73.180000000000007"/>
        <n v="25.22"/>
        <n v="454.4"/>
        <n v="14.53"/>
        <n v="68.72"/>
        <n v="25.35"/>
        <n v="94.3"/>
        <n v="10.23"/>
        <n v="594.44000000000005"/>
        <n v="228.5"/>
        <n v="151.77000000000001"/>
        <n v="57.13"/>
        <n v="627.78"/>
        <n v="1610.84"/>
        <n v="3267.55"/>
        <n v="1794.88"/>
        <n v="765.04"/>
        <n v="67.489999999999995"/>
        <n v="2.25"/>
        <n v="63.48"/>
        <n v="47.64"/>
        <n v="267.52999999999997"/>
        <n v="66.88"/>
        <n v="274.91000000000003"/>
        <n v="320.75"/>
        <n v="59.4"/>
        <n v="66.459999999999994"/>
        <n v="210.1"/>
        <n v="6499.87"/>
        <n v="260.66000000000003"/>
        <n v="4249.37"/>
        <n v="336.64"/>
        <n v="18.75"/>
        <n v="188.51"/>
        <n v="31.18"/>
        <n v="123.03"/>
        <n v="431.84"/>
        <n v="4146.28"/>
        <n v="34.64"/>
        <n v="111.86"/>
        <n v="2188.06"/>
        <n v="1635.38"/>
        <n v="58.48"/>
        <n v="40.049999999999997"/>
        <n v="5.48"/>
        <n v="8201.33"/>
        <n v="22.67"/>
        <n v="1634.67"/>
        <n v="16.600000000000001"/>
        <n v="2285.41"/>
        <n v="64.48"/>
        <n v="89.79"/>
        <n v="799.76"/>
        <n v="13.05"/>
        <n v="4935.22"/>
        <n v="1414.88"/>
        <n v="33.630000000000003"/>
        <n v="242.7"/>
        <n v="1216.32"/>
        <n v="261.20999999999998"/>
        <n v="42.79"/>
        <n v="5718.85"/>
        <n v="1400.53"/>
        <n v="44.85"/>
        <n v="355.4"/>
        <n v="88.85"/>
        <n v="90.98"/>
        <n v="38.81"/>
        <n v="484.56"/>
        <n v="8717.75"/>
        <n v="2230.12"/>
        <n v="2084.16"/>
        <n v="1173.76"/>
        <n v="227.79"/>
        <n v="3501.79"/>
        <n v="63.04"/>
        <n v="178.68"/>
        <n v="3.51"/>
        <n v="7.01"/>
        <n v="374.81"/>
        <n v="43.27"/>
        <n v="1117.6600000000001"/>
        <n v="169.46"/>
        <n v="17.420000000000002"/>
        <n v="26.37"/>
        <n v="53.44"/>
        <n v="18.59"/>
        <n v="58.83"/>
        <n v="1557.66"/>
        <n v="61.87"/>
        <n v="48.88"/>
        <n v="21.56"/>
        <n v="1129.67"/>
        <n v="171.33"/>
        <n v="106.57"/>
        <n v="162.49"/>
        <n v="1599.96"/>
        <n v="53.42"/>
        <n v="34.97"/>
        <n v="308.86"/>
        <n v="1824.33"/>
        <n v="202.38"/>
        <n v="809.51"/>
        <n v="477.2"/>
        <n v="7840.04"/>
        <n v="86.12"/>
        <n v="150.24"/>
        <n v="3913.02"/>
        <n v="180.14"/>
        <n v="277.60000000000002"/>
        <n v="148.36000000000001"/>
        <n v="919.09"/>
        <n v="79.06"/>
        <n v="65.14"/>
        <n v="74.010000000000005"/>
        <n v="48.1"/>
        <n v="1757.15"/>
        <n v="556.61"/>
        <n v="237.62"/>
        <n v="176.42"/>
        <n v="1845.23"/>
        <n v="118.35"/>
        <n v="375.03"/>
        <n v="22.11"/>
        <n v="2875.35"/>
        <n v="292.18"/>
        <n v="1154.1199999999999"/>
        <n v="237.8"/>
        <n v="79.39"/>
        <n v="168.04"/>
        <n v="703.46"/>
        <n v="320.93"/>
        <n v="261.85000000000002"/>
        <n v="364.92"/>
        <n v="1137.5999999999999"/>
        <n v="506.5"/>
        <n v="718.03"/>
        <n v="179.51"/>
        <n v="7.21"/>
        <n v="52.16"/>
        <n v="391.4"/>
        <n v="119.37"/>
        <n v="217"/>
        <n v="29.85"/>
        <n v="69.459999999999994"/>
        <n v="1145.72"/>
        <n v="5768.12"/>
        <n v="115.53"/>
        <n v="761.16"/>
        <n v="682.68"/>
        <n v="73.44"/>
        <n v="2997.07"/>
        <n v="20.03"/>
        <n v="382.33"/>
        <n v="356.61"/>
        <n v="92.29"/>
        <n v="82.29"/>
        <n v="37.700000000000003"/>
        <n v="237.83"/>
        <n v="38.54"/>
        <n v="2439.37"/>
        <n v="9757.48"/>
        <n v="8.3000000000000007"/>
        <n v="10.039999999999999"/>
        <n v="3377.06"/>
        <n v="123.93"/>
        <n v="93.96"/>
        <n v="3786.84"/>
        <n v="2118.9899999999998"/>
        <n v="837.64"/>
        <n v="1263.3499999999999"/>
        <n v="39.97"/>
        <n v="18.8"/>
        <n v="945.99"/>
        <n v="164.71"/>
        <n v="79.680000000000007"/>
        <n v="251.06"/>
        <n v="27.63"/>
        <n v="31.21"/>
        <n v="52.1"/>
        <n v="19.32"/>
        <n v="58.5"/>
        <n v="29.99"/>
        <n v="878.34"/>
        <n v="676.57"/>
        <n v="1370.99"/>
        <n v="8549.0400000000009"/>
        <n v="2239.0300000000002"/>
        <n v="894.88"/>
        <n v="904.25"/>
        <n v="16.309999999999999"/>
        <n v="32.76"/>
        <n v="83.14"/>
        <n v="761.67"/>
        <n v="5014.07"/>
        <n v="186.19"/>
        <n v="1227.94"/>
        <n v="40.93"/>
        <n v="662.8"/>
        <n v="2651.21"/>
        <n v="36.82"/>
        <n v="80.2"/>
        <n v="70.16"/>
        <n v="1240.57"/>
        <n v="280.62"/>
        <n v="1013.84"/>
        <n v="256.77"/>
        <n v="64.19"/>
        <n v="1769.91"/>
        <n v="6686.34"/>
        <n v="284.48"/>
        <n v="72.77"/>
        <n v="211.15"/>
        <n v="24.27"/>
        <n v="38.53"/>
        <n v="4910.72"/>
        <n v="87.11"/>
        <n v="170.46"/>
        <n v="79.739999999999995"/>
        <n v="392.45"/>
        <n v="31.44"/>
        <n v="6901.25"/>
        <n v="148.94"/>
        <n v="200.68"/>
        <n v="11.78"/>
        <n v="20.96"/>
        <n v="819.4"/>
        <n v="1809.75"/>
        <n v="674.55"/>
        <n v="311.66000000000003"/>
        <n v="9862.51"/>
        <n v="75.81"/>
        <n v="2630"/>
        <n v="192.49"/>
        <n v="208.83"/>
        <n v="228.3"/>
        <n v="129.53"/>
        <n v="55.68"/>
        <n v="1959.88"/>
        <n v="451.35"/>
        <n v="8.41"/>
        <n v="182.33"/>
        <n v="885.65"/>
        <n v="377.44"/>
        <n v="97.96"/>
        <n v="19.68"/>
        <n v="9798.84"/>
        <n v="154.11000000000001"/>
        <n v="242.97"/>
        <n v="53.54"/>
        <n v="2400.9499999999998"/>
        <n v="10554.63"/>
        <n v="1749.64"/>
        <n v="2814.57"/>
        <n v="38.58"/>
        <n v="459.55"/>
        <n v="90.46"/>
        <n v="536.9"/>
        <n v="469.59"/>
        <n v="55.13"/>
        <n v="44.8"/>
        <n v="31.64"/>
        <n v="565.36"/>
        <n v="159.88999999999999"/>
        <n v="180.48"/>
        <n v="350.48"/>
        <n v="38.89"/>
        <n v="45.12"/>
        <n v="90.45"/>
        <n v="119.78"/>
        <n v="58.8"/>
        <n v="120.47"/>
        <n v="157.81"/>
        <n v="19.440000000000001"/>
        <n v="4636.63"/>
        <n v="901.81"/>
        <n v="250.5"/>
        <n v="1608.11"/>
        <n v="78.59"/>
        <n v="497.11"/>
        <n v="51.13"/>
        <n v="43046.2"/>
        <n v="10331.09"/>
        <n v="3596.03"/>
        <n v="424.68"/>
        <n v="546.21"/>
        <n v="925.19"/>
        <n v="4775.1099999999997"/>
        <n v="28.46"/>
        <n v="34.32"/>
        <n v="10.94"/>
        <n v="731.38"/>
        <n v="29.08"/>
        <n v="2569.5700000000002"/>
        <n v="56.68"/>
        <n v="273.33999999999997"/>
        <n v="123"/>
        <n v="2125.12"/>
        <n v="45.05"/>
        <n v="798.69"/>
        <n v="792.11"/>
        <n v="145.12"/>
        <n v="3845.35"/>
        <n v="3.77"/>
        <n v="882.93"/>
        <n v="66.81"/>
        <n v="120.12"/>
        <n v="96.86"/>
        <n v="4556.63"/>
        <n v="2948.61"/>
        <n v="75.17"/>
        <n v="1125.76"/>
        <n v="746.03"/>
        <n v="8.49"/>
        <n v="300.63"/>
        <n v="15.65"/>
        <n v="292.37"/>
        <n v="682.79"/>
        <n v="151.6"/>
        <n v="214.14"/>
        <n v="255.83"/>
        <n v="421.18"/>
        <n v="34.729999999999997"/>
        <n v="247.53"/>
        <n v="405.57"/>
        <n v="6.97"/>
        <n v="86.79"/>
        <n v="31.46"/>
        <n v="948.97"/>
        <n v="50.28"/>
        <n v="2570.4499999999998"/>
        <n v="83.72"/>
        <n v="950.43"/>
        <n v="617.4"/>
        <n v="157.78"/>
        <n v="411.64"/>
        <n v="118.57"/>
        <n v="79.47"/>
        <n v="627.28"/>
        <n v="14.77"/>
        <n v="438.33"/>
        <n v="38.11"/>
        <n v="619.38"/>
        <n v="18.690000000000001"/>
        <n v="55.08"/>
        <n v="84.6"/>
        <n v="13.93"/>
        <n v="549.85"/>
        <n v="48.99"/>
        <n v="681.42"/>
        <n v="127.83"/>
        <n v="199.43"/>
        <n v="99.75"/>
        <n v="119.6"/>
        <n v="122.25"/>
        <n v="206.09"/>
        <n v="151.34"/>
        <n v="581.08000000000004"/>
        <n v="27.53"/>
        <n v="135.77000000000001"/>
        <n v="1782.44"/>
        <n v="160.16999999999999"/>
        <n v="7.47"/>
        <n v="370.81"/>
        <n v="81.900000000000006"/>
        <n v="327.61"/>
        <n v="98.17"/>
        <n v="105.75"/>
        <n v="103.37"/>
        <n v="40.22"/>
        <n v="210.33"/>
        <n v="260"/>
        <n v="3550.28"/>
        <n v="11.35"/>
        <n v="7029.1"/>
        <n v="199.48"/>
        <n v="4"/>
        <n v="589.79999999999995"/>
        <n v="107.51"/>
        <n v="421.08"/>
        <n v="5086.08"/>
        <n v="19.670000000000002"/>
        <n v="243.11"/>
        <n v="1128.74"/>
        <n v="45.03"/>
        <n v="153.87"/>
        <n v="2800.33"/>
        <n v="12.18"/>
        <n v="324.62"/>
        <n v="3363.53"/>
        <n v="10.11"/>
        <n v="6621.17"/>
        <n v="253.78"/>
        <n v="612.91999999999996"/>
        <n v="61.29"/>
        <n v="109.15"/>
        <n v="1429.81"/>
        <n v="59.75"/>
        <n v="37.159999999999997"/>
        <n v="43.65"/>
        <n v="1503.05"/>
        <n v="119.99"/>
        <n v="2343.34"/>
        <n v="107.65"/>
        <n v="25.15"/>
        <n v="88.22"/>
        <n v="125.77"/>
        <n v="203.37"/>
        <n v="21.34"/>
        <n v="50.88"/>
        <n v="924.8"/>
        <n v="410.17"/>
        <n v="98.7"/>
        <n v="356.14"/>
        <n v="27.08"/>
        <n v="2354.54"/>
        <n v="41.96"/>
        <n v="240.46"/>
        <n v="74.08"/>
        <n v="657.61"/>
        <n v="159.53"/>
        <n v="637.37"/>
        <n v="232.16"/>
        <n v="95.1"/>
        <n v="734.74"/>
        <n v="1882.87"/>
        <n v="974.14"/>
        <n v="220.92"/>
        <n v="73.290000000000006"/>
        <n v="2961.32"/>
        <n v="6296"/>
        <n v="202.98"/>
        <n v="43.84"/>
        <n v="141.74"/>
        <n v="627.04"/>
        <n v="110.19"/>
        <n v="17.59"/>
        <n v="141.54"/>
        <n v="157.63999999999999"/>
        <n v="42.16"/>
        <n v="14.08"/>
        <n v="256.73"/>
        <n v="44.75"/>
        <n v="290.24"/>
        <n v="971.4"/>
        <n v="193.51"/>
        <n v="207.31"/>
        <n v="143.12"/>
        <n v="59.9"/>
        <n v="79.400000000000006"/>
        <n v="172.79"/>
        <n v="370.62"/>
        <n v="347.23"/>
        <n v="478.23"/>
        <n v="3838.14"/>
        <n v="146.16999999999999"/>
        <n v="316.27999999999997"/>
        <n v="193.59"/>
        <n v="116.92"/>
        <n v="305.70999999999998"/>
        <n v="393.98"/>
        <n v="5.84"/>
        <n v="100.59"/>
        <n v="598.38"/>
        <n v="724.57"/>
        <n v="3802.01"/>
        <n v="32.39"/>
        <n v="374.6"/>
        <n v="109.99"/>
        <n v="900.12"/>
        <n v="5679.59"/>
        <n v="1494.63"/>
        <n v="810.47"/>
        <n v="127.22"/>
        <n v="432.44"/>
        <n v="1805.9"/>
        <n v="311.41000000000003"/>
        <n v="765.65"/>
        <n v="125.19"/>
        <n v="9539.6"/>
        <n v="109.86"/>
        <n v="1426.51"/>
        <n v="2331.9"/>
        <n v="27.47"/>
        <n v="225.98"/>
        <n v="57.7"/>
        <n v="511.57"/>
        <n v="17.440000000000001"/>
        <n v="1821.89"/>
        <n v="103.61"/>
        <n v="91.39"/>
        <n v="100.38"/>
        <n v="668.38"/>
        <n v="7.2"/>
        <n v="31.24"/>
        <n v="35.97"/>
        <n v="50.83"/>
        <n v="78.08"/>
        <n v="337.86"/>
        <n v="84.21"/>
        <n v="453.62"/>
        <n v="286.39999999999998"/>
        <n v="253.87"/>
        <n v="5880.46"/>
        <n v="9280.7199999999993"/>
        <n v="22.48"/>
        <n v="1913.84"/>
        <n v="2692.12"/>
        <n v="52.21"/>
        <n v="170.32"/>
        <n v="40.299999999999997"/>
        <n v="111.88"/>
        <n v="88.64"/>
        <n v="57.34"/>
        <n v="117.87"/>
        <n v="33.950000000000003"/>
        <n v="93.81"/>
        <n v="1350.94"/>
        <n v="343.54"/>
        <n v="650.70000000000005"/>
        <n v="641.11"/>
        <n v="762.38"/>
        <n v="2591.09"/>
        <n v="10364.36"/>
        <n v="8.77"/>
        <n v="38.65"/>
        <n v="279.83"/>
        <n v="429.33"/>
        <n v="44.66"/>
        <n v="1619.95"/>
        <n v="70.819999999999993"/>
        <n v="90.44"/>
        <n v="207.22"/>
        <n v="360.03"/>
        <n v="936.8"/>
        <n v="240.21"/>
        <n v="332.16"/>
        <n v="147.62"/>
        <n v="68.34"/>
        <n v="522.22"/>
        <n v="14.2"/>
        <n v="60.01"/>
        <n v="1270.7"/>
        <n v="236.87"/>
        <n v="370.91"/>
        <n v="4976.92"/>
        <n v="1232.01"/>
        <n v="4620.05"/>
        <n v="3206.94"/>
        <n v="43.08"/>
        <n v="58.67"/>
        <n v="101.06"/>
        <n v="276.64"/>
        <n v="5.21"/>
        <n v="27.37"/>
        <n v="98.16"/>
        <n v="49.81"/>
        <n v="4410.1899999999996"/>
        <n v="42.02"/>
        <n v="127.12"/>
        <n v="28.73"/>
        <n v="20552.55"/>
        <n v="646.88"/>
        <n v="41.82"/>
        <n v="2875.72"/>
        <n v="151.27000000000001"/>
        <n v="10.51"/>
        <n v="881.32"/>
        <n v="1497.22"/>
        <n v="244.81"/>
        <n v="4.55"/>
        <n v="558.16999999999996"/>
        <n v="8.39"/>
        <n v="1214.03"/>
        <n v="87.53"/>
        <n v="1828.22"/>
        <n v="585.08000000000004"/>
        <n v="1051.52"/>
        <n v="257.92"/>
        <n v="103.39"/>
        <n v="435.39"/>
        <n v="25.85"/>
        <n v="326.02999999999997"/>
        <n v="25.45"/>
        <n v="110.72"/>
        <n v="904.31"/>
        <n v="25.31"/>
        <n v="70.06"/>
        <n v="369.78"/>
        <n v="514.79"/>
        <n v="20.22"/>
        <n v="1548.97"/>
        <n v="2527.79"/>
        <n v="659.42"/>
        <n v="19.66"/>
        <n v="1373.47"/>
        <n v="134.09"/>
        <n v="33.840000000000003"/>
        <n v="152.05000000000001"/>
        <n v="27.02"/>
        <n v="27.67"/>
        <n v="1348.83"/>
        <n v="735.7"/>
        <n v="225.59"/>
        <n v="58.52"/>
        <n v="27.96"/>
        <n v="31.71"/>
        <n v="3722.41"/>
        <n v="879.62"/>
        <n v="361.19"/>
        <n v="49.44"/>
        <n v="14.29"/>
        <n v="102.54"/>
        <n v="164.67"/>
        <n v="72.739999999999995"/>
        <n v="418.75"/>
        <n v="608.80999999999995"/>
        <n v="808.61"/>
        <n v="818.49"/>
        <n v="66.12"/>
        <n v="249.07"/>
        <n v="2761.94"/>
        <n v="146.5"/>
        <n v="1130.1500000000001"/>
        <n v="54.37"/>
        <n v="10.96"/>
        <n v="114.91"/>
        <n v="934.52"/>
        <n v="40.17"/>
        <n v="197.59"/>
        <n v="33.04"/>
        <n v="134.38"/>
        <n v="78.540000000000006"/>
        <n v="605.1"/>
        <n v="1346.32"/>
        <n v="322.02999999999997"/>
        <n v="2470.84"/>
        <n v="5250.66"/>
        <n v="2427.1799999999998"/>
        <n v="434.85"/>
        <n v="19.16"/>
        <n v="132.22999999999999"/>
        <n v="473.53"/>
        <n v="307.64999999999998"/>
        <n v="76.91"/>
        <n v="68.88"/>
        <n v="130.74"/>
        <n v="49.87"/>
        <n v="344.87"/>
        <n v="568.25"/>
        <n v="126.66"/>
        <n v="1486.34"/>
        <n v="77.2"/>
        <n v="292.23"/>
        <n v="96.13"/>
        <n v="277.07"/>
        <n v="149.66999999999999"/>
        <n v="99.22"/>
        <n v="246.44"/>
        <n v="93.82"/>
        <n v="177.41"/>
        <n v="24.52"/>
        <n v="59.98"/>
        <n v="80.86"/>
        <n v="443.66"/>
        <n v="14.52"/>
        <n v="10728"/>
        <n v="1316.03"/>
        <n v="56.4"/>
        <n v="140.30000000000001"/>
        <n v="71.55"/>
        <n v="899.81"/>
        <n v="240.6"/>
        <n v="236.88"/>
        <n v="48.3"/>
        <n v="58.81"/>
        <n v="47.38"/>
        <n v="535.08000000000004"/>
        <n v="38.979999999999997"/>
        <n v="8.65"/>
        <n v="54.08"/>
        <n v="125.9"/>
        <n v="136.99"/>
        <n v="99.36"/>
        <n v="222.71"/>
        <n v="220.52"/>
        <n v="21.86"/>
        <n v="1066.54"/>
        <n v="17.62"/>
        <n v="3292.02"/>
        <n v="3108.98"/>
        <n v="12599.55"/>
        <n v="356.92"/>
        <n v="136.16"/>
        <n v="450.49"/>
        <n v="137.76"/>
        <n v="3527.82"/>
        <n v="4698.21"/>
        <n v="251.61"/>
        <n v="74.930000000000007"/>
        <n v="513.52"/>
        <n v="17.64"/>
        <n v="89.76"/>
        <n v="8.8000000000000007"/>
        <n v="1477.57"/>
        <n v="385.45"/>
        <n v="58.33"/>
        <n v="20.420000000000002"/>
        <n v="228.46"/>
        <n v="77.61"/>
        <n v="144.03"/>
        <n v="48.81"/>
        <n v="709.7"/>
        <n v="27.42"/>
        <n v="135.78"/>
        <n v="2119.54"/>
        <n v="45737.33"/>
        <n v="561.05999999999995"/>
        <n v="11434.33"/>
        <n v="3229.24"/>
        <n v="3705.14"/>
        <n v="945.36"/>
        <n v="28.32"/>
        <n v="2309.4899999999998"/>
        <n v="564.98"/>
        <n v="129.47999999999999"/>
        <n v="152.11000000000001"/>
        <n v="291.64"/>
        <n v="2233.46"/>
        <n v="379.72"/>
        <n v="15.73"/>
        <n v="1719.07"/>
        <n v="258.93"/>
        <n v="79.61"/>
        <n v="158.13"/>
        <n v="163.01"/>
        <n v="366.26"/>
        <n v="157.99"/>
        <n v="1212.8800000000001"/>
        <n v="618.85"/>
        <n v="19.489999999999998"/>
        <n v="9459.94"/>
        <n v="2441.27"/>
        <n v="76.23"/>
        <n v="272.86"/>
        <n v="77.47"/>
        <n v="18.670000000000002"/>
        <n v="210.77"/>
        <n v="68.459999999999994"/>
        <n v="885.23"/>
        <n v="355.84"/>
        <n v="1423.35"/>
        <n v="69.959999999999994"/>
        <n v="536.23"/>
        <n v="2144.92"/>
        <n v="294.97000000000003"/>
        <n v="2458.0500000000002"/>
        <n v="2465.75"/>
        <n v="1818.41"/>
        <n v="61.1"/>
        <n v="193.81"/>
        <n v="33.47"/>
        <n v="413.73"/>
        <n v="29.88"/>
        <n v="348.08"/>
        <n v="494.49"/>
        <n v="680.39"/>
        <n v="75.52"/>
        <n v="29.77"/>
        <n v="147.19"/>
        <n v="39.17"/>
        <n v="1345.33"/>
        <n v="94.97"/>
        <n v="3741.39"/>
        <n v="568.24"/>
        <n v="162.91"/>
        <n v="21.46"/>
        <n v="3506.78"/>
        <n v="267.69"/>
        <n v="85.64"/>
        <n v="2508.15"/>
        <n v="225.62"/>
        <n v="42.69"/>
        <n v="327.41000000000003"/>
        <n v="170.75"/>
        <n v="1339.42"/>
        <n v="26.07"/>
        <n v="99.94"/>
        <n v="1042.54"/>
        <n v="852.53"/>
        <n v="53.26"/>
        <n v="203.49"/>
        <n v="2356.0100000000002"/>
        <n v="1483.16"/>
        <n v="115.99"/>
        <n v="19.46"/>
        <n v="268.64"/>
        <n v="87.68"/>
        <n v="37.619999999999997"/>
        <n v="312.22000000000003"/>
        <n v="26.66"/>
        <n v="29.55"/>
        <n v="1237.4000000000001"/>
        <n v="2291.39"/>
        <n v="9492.92"/>
        <n v="87.8"/>
        <n v="49.1"/>
        <n v="56.19"/>
        <n v="69.89"/>
        <n v="110.71"/>
        <n v="394.1"/>
        <n v="267.32"/>
        <n v="11.21"/>
        <n v="101.71"/>
        <n v="73.099999999999994"/>
        <n v="47.95"/>
        <n v="76.77"/>
        <n v="243.86"/>
        <n v="48.32"/>
        <n v="3.42"/>
        <n v="63.93"/>
        <n v="237.77"/>
        <n v="14.66"/>
        <n v="523.05999999999995"/>
        <n v="2424.6799999999998"/>
        <n v="51.41"/>
        <n v="396.19"/>
        <n v="1170.21"/>
        <n v="243.32"/>
        <n v="1088.26"/>
        <n v="243.24"/>
        <n v="330.21"/>
        <n v="83.86"/>
        <n v="70.03"/>
        <n v="805.99"/>
        <n v="110.93"/>
        <n v="56.38"/>
        <n v="119.13"/>
        <n v="643.64"/>
        <n v="244.31"/>
        <n v="466.58"/>
        <n v="2290.69"/>
        <n v="4845.2700000000004"/>
        <n v="1011.44"/>
        <n v="29.92"/>
        <n v="322.77"/>
        <n v="65.09"/>
        <n v="56.24"/>
        <n v="226.88"/>
        <n v="113.44"/>
        <n v="1059.3800000000001"/>
        <n v="4354.55"/>
        <n v="460.87"/>
        <n v="45"/>
        <n v="6569.07"/>
        <n v="646.97"/>
        <n v="946.29"/>
        <n v="793.39"/>
        <n v="475.42"/>
        <n v="3598.82"/>
        <n v="41.22"/>
        <n v="875.39"/>
        <n v="8.24"/>
        <n v="337.59"/>
        <n v="215.32"/>
        <n v="382.85"/>
        <n v="1094.33"/>
        <n v="389.97"/>
        <n v="511.25"/>
        <n v="3600.65"/>
        <n v="675.83"/>
        <n v="28"/>
        <n v="990.25"/>
        <n v="667.84"/>
        <n v="34.76"/>
        <n v="559.42999999999995"/>
        <n v="1216.52"/>
        <n v="34.159999999999997"/>
        <n v="10.86"/>
        <n v="5572.18"/>
        <n v="522.46"/>
        <n v="28.11"/>
        <n v="6600.63"/>
        <n v="1811.99"/>
        <n v="798.89"/>
        <n v="73.55"/>
        <n v="29.57"/>
        <n v="57.41"/>
        <n v="2809.87"/>
        <n v="1452.18"/>
        <n v="1867.04"/>
        <n v="277.12"/>
        <n v="4.95"/>
        <n v="461.24"/>
        <n v="47.04"/>
        <n v="403.25"/>
        <n v="382.29"/>
        <n v="881.74"/>
        <n v="7384.18"/>
        <n v="95.57"/>
        <n v="214.48"/>
        <n v="1790.1"/>
        <n v="9580"/>
        <n v="24.18"/>
        <n v="55.43"/>
        <n v="931.87"/>
        <n v="54.04"/>
        <n v="221.06"/>
        <n v="38.409999999999997"/>
        <n v="81.14"/>
        <n v="241.97"/>
        <n v="120.81"/>
        <n v="821.17"/>
        <n v="3.07"/>
        <n v="610.65"/>
        <n v="699.24"/>
        <n v="2346.0300000000002"/>
        <n v="929.57"/>
        <n v="32.5"/>
        <n v="6.5"/>
        <n v="8.74"/>
        <n v="8.82"/>
        <n v="5976.09"/>
        <n v="3.13"/>
        <n v="121.46"/>
        <n v="30.87"/>
        <n v="45.24"/>
        <n v="367.52"/>
        <n v="1576.35"/>
        <n v="7.96"/>
        <n v="87.85"/>
        <n v="7429.63"/>
        <n v="224.29"/>
        <n v="51.2"/>
        <n v="29718.53"/>
        <n v="197.48"/>
        <n v="59.22"/>
        <n v="1178.32"/>
        <n v="928.92"/>
        <n v="38.96"/>
        <n v="8.66"/>
        <n v="2012.11"/>
        <n v="8048.45"/>
        <n v="2848.38"/>
        <n v="34.65"/>
        <n v="1362.2"/>
        <n v="57.24"/>
        <n v="824.7"/>
        <n v="9705.4599999999991"/>
        <n v="3247.54"/>
        <n v="5582.63"/>
        <n v="2426.36"/>
        <n v="824"/>
        <n v="1347.53"/>
        <n v="618.96"/>
        <n v="77.540000000000006"/>
        <n v="32.33"/>
        <n v="642.05999999999995"/>
        <n v="157.33000000000001"/>
        <n v="27.45"/>
        <n v="5258.94"/>
        <n v="66.739999999999995"/>
        <n v="1282.67"/>
        <n v="131.79"/>
        <n v="35.33"/>
        <n v="279.01"/>
        <n v="1377.46"/>
        <n v="513.33000000000004"/>
        <n v="710.36"/>
        <n v="46.23"/>
        <n v="279.27999999999997"/>
        <n v="81.819999999999993"/>
        <n v="13.16"/>
        <n v="506.38"/>
        <n v="1042.72"/>
        <n v="1912.98"/>
        <n v="4170.87"/>
        <n v="5.28"/>
        <n v="39.26"/>
        <n v="606.51"/>
        <n v="64.89"/>
        <n v="15.19"/>
        <n v="283.44"/>
        <n v="51.86"/>
        <n v="59.49"/>
        <n v="240.05"/>
        <n v="16.88"/>
        <n v="196.69"/>
        <n v="40.28"/>
        <n v="53.21"/>
        <n v="122.8"/>
        <n v="219.66"/>
        <n v="28.66"/>
        <n v="394.51"/>
        <n v="517.85"/>
        <n v="127.94"/>
        <n v="7974.21"/>
        <n v="758.97"/>
        <n v="84.44"/>
        <n v="400.47"/>
        <n v="202.29"/>
        <n v="168.71"/>
        <n v="46.85"/>
        <n v="93.57"/>
        <n v="2694.49"/>
        <n v="51.99"/>
        <n v="54.78"/>
        <n v="28.34"/>
        <n v="861.3"/>
        <n v="577.25"/>
        <n v="4075.18"/>
        <n v="1798.23"/>
        <n v="389.59"/>
        <n v="514.62"/>
        <n v="817.32"/>
        <n v="6276.34"/>
        <n v="2664.4"/>
        <n v="1526.68"/>
        <n v="1952.56"/>
        <n v="80.349999999999994"/>
        <n v="8.5299999999999994"/>
        <n v="73.97"/>
        <n v="18.489999999999998"/>
        <n v="136.25"/>
        <n v="759.88"/>
        <n v="74.23"/>
        <n v="627.19000000000005"/>
        <n v="1531.31"/>
        <n v="215.25"/>
        <n v="66.650000000000006"/>
        <n v="2934.16"/>
        <n v="876.88"/>
        <n v="52.43"/>
        <n v="8834.58"/>
        <n v="2013.88"/>
        <n v="201.32"/>
        <n v="298.51"/>
        <n v="1477.84"/>
        <n v="1162.46"/>
        <n v="5911.35"/>
        <n v="4649.8500000000004"/>
        <n v="51.02"/>
        <n v="462.57"/>
        <n v="72.75"/>
        <n v="471.21"/>
        <n v="100.87"/>
        <n v="377"/>
        <n v="42.99"/>
        <n v="378.23"/>
        <n v="129.43"/>
        <n v="261.56"/>
        <n v="48.33"/>
        <n v="47.12"/>
        <n v="122.93"/>
        <n v="582.20000000000005"/>
        <n v="2037.69"/>
        <n v="86.8"/>
        <n v="381.91"/>
        <n v="291.39999999999998"/>
        <n v="5587.89"/>
        <n v="141.59"/>
        <n v="203.05"/>
        <n v="32.4"/>
        <n v="1670.33"/>
        <n v="196.41"/>
        <n v="232.5"/>
        <n v="59.79"/>
        <n v="22.85"/>
        <n v="94.27"/>
        <n v="82.21"/>
        <n v="417.47"/>
        <n v="647.07000000000005"/>
        <n v="287.99"/>
        <n v="46.86"/>
        <n v="537.79999999999995"/>
        <n v="72.83"/>
        <n v="113.68"/>
        <n v="3251.76"/>
        <n v="7360.2"/>
        <n v="89.06"/>
        <n v="134.97"/>
        <n v="17.309999999999999"/>
        <n v="23.56"/>
        <n v="10.41"/>
        <n v="2849.64"/>
        <n v="188.09"/>
        <n v="20.46"/>
        <n v="4881.84"/>
        <n v="1164.45"/>
        <n v="22.23"/>
        <n v="13.99"/>
        <n v="14.26"/>
        <n v="10.65"/>
        <n v="69.75"/>
        <n v="31.55"/>
        <n v="515.88"/>
        <n v="25.06"/>
        <n v="578.24"/>
        <n v="170.45"/>
        <n v="700.41"/>
        <n v="309.05"/>
        <n v="299.3"/>
        <n v="1050.08"/>
        <n v="5062.49"/>
        <n v="85.26"/>
        <n v="84.76"/>
        <n v="104.84"/>
        <n v="414.49"/>
        <n v="469.69"/>
        <n v="664.34"/>
        <n v="640.71"/>
        <n v="659.6"/>
        <n v="455.77"/>
        <n v="1876.69"/>
        <n v="363.37"/>
        <n v="480.75"/>
        <n v="67.86"/>
        <n v="747.28"/>
        <n v="66.7"/>
        <n v="101.26"/>
        <n v="17.399999999999999"/>
        <n v="1181.67"/>
        <n v="29.93"/>
        <n v="101.74"/>
        <n v="84.52"/>
        <n v="2716.09"/>
        <n v="98.96"/>
        <n v="145.36000000000001"/>
        <n v="3616.52"/>
        <n v="464.94"/>
        <n v="1834.61"/>
        <n v="49.24"/>
        <n v="199.53"/>
        <n v="37.049999999999997"/>
        <n v="153.61000000000001"/>
        <n v="1063.81"/>
        <n v="269.33"/>
        <n v="170.8"/>
        <n v="132.08000000000001"/>
        <n v="45.34"/>
        <n v="64.41"/>
        <n v="344.57"/>
        <n v="3627.08"/>
        <n v="8.34"/>
        <n v="8.7899999999999991"/>
        <n v="2382.7199999999998"/>
        <n v="574.97"/>
        <n v="115.22"/>
        <n v="456.58"/>
        <n v="36.72"/>
        <n v="172.22"/>
        <n v="130.91"/>
        <n v="20.87"/>
        <n v="25.7"/>
        <n v="229.57"/>
        <n v="1300.81"/>
        <n v="4285.5600000000004"/>
        <n v="631.37"/>
        <n v="2039.07"/>
        <n v="436.94"/>
        <n v="52.09"/>
        <n v="2115.06"/>
        <n v="2411.4299999999998"/>
        <n v="110.75"/>
        <n v="2805.18"/>
        <n v="87.21"/>
        <n v="40.15"/>
        <n v="351.56"/>
        <n v="87.89"/>
        <n v="318.47000000000003"/>
        <n v="270.55"/>
        <n v="79.62"/>
        <n v="479.79"/>
        <n v="99.02"/>
        <n v="46.4"/>
        <n v="727.2"/>
        <n v="6173.42"/>
        <n v="1553.7"/>
        <n v="74.77"/>
        <n v="127.81"/>
        <n v="782"/>
        <n v="5319.35"/>
        <n v="416.95"/>
        <n v="53.3"/>
        <n v="72.760000000000005"/>
        <n v="586.96"/>
        <n v="144.33000000000001"/>
        <n v="5.9"/>
        <n v="1395.41"/>
        <n v="431.43"/>
        <n v="406.91"/>
        <n v="101.73"/>
        <n v="33.770000000000003"/>
        <n v="231.79"/>
        <n v="293.06"/>
        <n v="914.29"/>
        <n v="1488.51"/>
        <n v="2259.9899999999998"/>
        <n v="78.989999999999995"/>
        <n v="186.59"/>
        <n v="221.24"/>
        <n v="46.65"/>
        <n v="8216.2800000000007"/>
        <n v="604.35"/>
        <n v="1278.96"/>
        <n v="428.85"/>
        <n v="342.54"/>
        <n v="58.05"/>
        <n v="68.64"/>
        <n v="39.15"/>
        <n v="670.9"/>
        <n v="492.9"/>
        <n v="2051.6799999999998"/>
        <n v="5295.03"/>
        <n v="80.27"/>
        <n v="1989.32"/>
        <n v="8585.67"/>
        <n v="42.35"/>
        <n v="1300.54"/>
        <n v="38.06"/>
        <n v="4.21"/>
        <n v="1714.93"/>
        <n v="1033.56"/>
        <n v="333.04"/>
        <n v="472.44"/>
        <n v="18.73"/>
        <n v="98.77"/>
        <n v="2495.35"/>
        <n v="837.57"/>
        <n v="56.22"/>
        <n v="2366.5100000000002"/>
        <n v="1857.08"/>
        <n v="158.87"/>
        <n v="355.92"/>
        <n v="211.13"/>
        <n v="25.37"/>
        <n v="2104.9899999999998"/>
        <n v="511.42"/>
        <n v="21.93"/>
        <n v="5775.81"/>
        <n v="1878.24"/>
        <n v="621.55999999999995"/>
        <n v="73.959999999999994"/>
        <n v="94.2"/>
        <n v="217.23"/>
        <n v="26.31"/>
        <n v="209.78"/>
        <n v="17.829999999999998"/>
        <n v="42.46"/>
        <n v="314.06"/>
        <n v="66.02"/>
        <n v="35.35"/>
        <n v="248.21"/>
        <n v="236.83"/>
        <n v="1944.87"/>
        <n v="21.41"/>
        <n v="79.930000000000007"/>
        <n v="873.18"/>
        <n v="434.31"/>
        <n v="51.83"/>
        <n v="267.2"/>
        <n v="266.39"/>
        <n v="51.82"/>
        <n v="109.74"/>
        <n v="1543.55"/>
        <n v="107.08"/>
        <n v="201.77"/>
        <n v="710.16"/>
        <n v="41.4"/>
        <n v="379.53"/>
        <n v="57.84"/>
        <n v="1425.71"/>
        <n v="801.93"/>
        <n v="261.33999999999997"/>
        <n v="151.55000000000001"/>
        <n v="57.03"/>
        <n v="284.39"/>
        <n v="27587.55"/>
        <n v="1191.58"/>
        <n v="6938.19"/>
        <n v="92.96"/>
        <n v="154.71"/>
        <n v="16.5"/>
        <n v="121.87"/>
        <n v="403.53"/>
        <n v="55.17"/>
        <n v="561.65"/>
        <n v="55.6"/>
        <n v="2099.61"/>
        <n v="96.6"/>
        <n v="111.92"/>
        <n v="1276.8800000000001"/>
        <n v="41.29"/>
        <n v="12.16"/>
        <n v="147.56"/>
        <n v="1894.45"/>
        <n v="200.72"/>
        <n v="87.1"/>
        <n v="736.86"/>
        <n v="194.08"/>
        <n v="467.03"/>
        <n v="834.08"/>
        <n v="16.670000000000002"/>
        <n v="195.16"/>
        <n v="2053.6"/>
        <n v="30.47"/>
        <n v="312.58999999999997"/>
        <n v="64.400000000000006"/>
        <n v="252.36"/>
        <n v="32.659999999999997"/>
        <n v="27.3"/>
        <n v="64.75"/>
        <n v="62.98"/>
        <n v="42.29"/>
        <n v="1487.9"/>
        <n v="181.46"/>
        <n v="1076.3"/>
        <n v="1140.95"/>
        <n v="42.58"/>
        <n v="3127.69"/>
        <n v="4086.5"/>
        <n v="981.65"/>
        <n v="451.83"/>
        <n v="20.239999999999998"/>
        <n v="14.85"/>
        <n v="1370.79"/>
        <n v="905.4"/>
        <n v="97.65"/>
        <n v="1018.61"/>
        <n v="495.82"/>
        <n v="1009.99"/>
        <n v="92.16"/>
        <n v="448.26"/>
        <n v="110.68"/>
        <n v="7497.05"/>
        <n v="1785.01"/>
        <n v="209.12"/>
        <n v="1287.17"/>
        <n v="46.17"/>
        <n v="836.47"/>
        <n v="189.83"/>
        <n v="199.76"/>
        <n v="10.72"/>
        <n v="10180.01"/>
        <n v="190.85"/>
        <n v="370.68"/>
        <n v="7303.05"/>
        <n v="193.95"/>
        <n v="158.80000000000001"/>
        <n v="40.369999999999997"/>
        <n v="84.04"/>
        <n v="227.67"/>
        <n v="9666.7199999999993"/>
        <n v="134.58000000000001"/>
        <n v="33.65"/>
        <n v="832.97"/>
        <n v="11272.77"/>
        <n v="282.85000000000002"/>
        <n v="84.56"/>
        <n v="70.709999999999994"/>
        <n v="37.380000000000003"/>
        <n v="46.94"/>
        <n v="22.92"/>
        <n v="612.25"/>
        <n v="1533.59"/>
        <n v="926.3"/>
        <n v="942.53"/>
        <n v="9252.81"/>
        <n v="216.04"/>
        <n v="1527.97"/>
        <n v="110.86"/>
        <n v="1068.5999999999999"/>
        <n v="1506.89"/>
        <n v="1277.49"/>
        <n v="2353.5500000000002"/>
        <n v="212.89"/>
        <n v="55.54"/>
        <n v="97.98"/>
        <n v="8.83"/>
        <n v="730.37"/>
        <n v="95"/>
        <n v="87.18"/>
        <n v="24.44"/>
        <n v="1332.82"/>
        <n v="116.8"/>
        <n v="199.08"/>
        <n v="47.4"/>
        <n v="7.15"/>
        <n v="345.07"/>
        <n v="412.72"/>
        <n v="103.18"/>
        <n v="575.07000000000005"/>
        <n v="203.29"/>
        <n v="160.66"/>
        <n v="257.48"/>
        <n v="3194.99"/>
        <n v="260.01"/>
        <n v="273.79000000000002"/>
        <n v="44.62"/>
        <n v="171.93"/>
        <n v="35.19"/>
        <n v="722.1"/>
        <n v="140.78"/>
        <n v="129.72"/>
        <n v="12190.98"/>
        <n v="31.54"/>
        <n v="4634.6899999999996"/>
        <n v="7304.03"/>
        <n v="632.65"/>
        <n v="506.39"/>
        <n v="126.9"/>
        <n v="11.41"/>
        <n v="605.82000000000005"/>
        <n v="1569"/>
        <n v="151.46"/>
        <n v="658.62"/>
        <n v="91.92"/>
        <n v="1781.66"/>
        <n v="940.64"/>
        <n v="439.27"/>
        <n v="380"/>
        <n v="6720.88"/>
        <n v="102.21"/>
        <n v="53.89"/>
        <n v="1001.02"/>
        <n v="200.61"/>
        <n v="536.29"/>
        <n v="1332.09"/>
        <n v="333.02"/>
        <n v="464.86"/>
        <n v="6362.85"/>
        <n v="13546.94"/>
        <n v="6401.65"/>
        <n v="1030.51"/>
        <n v="2026.91"/>
        <n v="19.02"/>
        <n v="193.87"/>
        <n v="100.79"/>
        <n v="406.26"/>
        <n v="269.54000000000002"/>
        <n v="57.37"/>
        <n v="23.89"/>
        <n v="2642.48"/>
        <n v="28.01"/>
        <n v="58.68"/>
        <n v="53.1"/>
        <n v="2016.32"/>
        <n v="313.63"/>
        <n v="397.17"/>
        <n v="125.37"/>
        <n v="39.36"/>
        <n v="419.27"/>
        <n v="36"/>
        <n v="264.95"/>
        <n v="739.07"/>
        <n v="1721.24"/>
        <n v="200.83"/>
        <n v="18.71"/>
        <n v="40.950000000000003"/>
        <n v="1155.73"/>
        <n v="818.81"/>
        <n v="149.32"/>
        <n v="177.01"/>
        <n v="35.159999999999997"/>
        <n v="696.96"/>
        <n v="149.41"/>
        <n v="131.69"/>
        <n v="31.73"/>
        <n v="66.55"/>
        <n v="103.49"/>
        <n v="192.18"/>
        <n v="64.59"/>
        <n v="461.94"/>
        <n v="772.56"/>
        <n v="204.34"/>
        <n v="102.43"/>
        <n v="6831.37"/>
        <n v="1707.84"/>
        <n v="40.29"/>
        <n v="702.68"/>
        <n v="67.239999999999995"/>
        <n v="6963.67"/>
        <n v="746.91"/>
        <n v="15.49"/>
        <n v="38.74"/>
        <n v="92.57"/>
        <n v="3936.61"/>
        <n v="78.31"/>
        <n v="31670.6"/>
        <n v="8637.44"/>
        <n v="517.67999999999995"/>
        <n v="1096.6300000000001"/>
        <n v="632.12"/>
        <n v="3144.56"/>
        <n v="2653.02"/>
        <n v="165.21"/>
        <n v="239.82"/>
        <n v="59.95"/>
        <n v="121.36"/>
        <n v="43.41"/>
        <n v="46.42"/>
        <n v="736.16"/>
        <n v="290.98"/>
        <n v="21.77"/>
        <n v="1159.79"/>
        <n v="34.11"/>
        <n v="99.92"/>
        <n v="288.67"/>
        <n v="5845.81"/>
        <n v="633.85"/>
        <n v="34.909999999999997"/>
        <n v="519.41999999999996"/>
        <n v="952.26"/>
        <n v="90.52"/>
        <n v="55.97"/>
        <n v="35.93"/>
        <n v="303.58999999999997"/>
        <n v="1233.32"/>
        <n v="47.31"/>
        <n v="11.13"/>
        <n v="480.37"/>
        <n v="5.76"/>
        <n v="3112.13"/>
        <n v="1766.68"/>
        <n v="29.02"/>
        <n v="191.73"/>
        <n v="11015.82"/>
        <n v="14.76"/>
        <n v="808.44"/>
        <n v="67.41"/>
        <n v="1302.98"/>
        <n v="100.11"/>
        <n v="131.62"/>
        <n v="66.900000000000006"/>
        <n v="43.13"/>
        <n v="133.19"/>
        <n v="97.33"/>
        <n v="182.61"/>
        <n v="300.67"/>
        <n v="31.98"/>
        <n v="1358.02"/>
        <n v="358.84"/>
        <n v="159.51"/>
        <n v="1838.85"/>
        <n v="2376.12"/>
        <n v="2767.95"/>
        <n v="364.26"/>
        <n v="1029.96"/>
        <n v="650.25"/>
        <n v="272.12"/>
        <n v="6676.61"/>
        <n v="289.88"/>
        <n v="26.18"/>
        <n v="104.95"/>
        <n v="166.59"/>
        <n v="40.69"/>
        <n v="1700.38"/>
        <n v="35.96"/>
        <n v="44.24"/>
        <n v="1748.69"/>
        <n v="438.25"/>
        <n v="101.13"/>
        <n v="88.84"/>
        <n v="2373.3200000000002"/>
        <n v="325.73"/>
        <n v="593.33000000000004"/>
        <n v="284.33999999999997"/>
        <n v="255.88"/>
        <n v="96.96"/>
        <n v="600.4"/>
        <n v="34.25"/>
        <n v="31.45"/>
        <n v="61.39"/>
        <n v="2435.52"/>
        <n v="108.99"/>
        <n v="266.95"/>
        <n v="274.26"/>
        <n v="83.16"/>
        <n v="261.93"/>
        <n v="68.56"/>
        <n v="20.79"/>
        <n v="67.91"/>
        <n v="131.26"/>
        <n v="652.84"/>
        <n v="12750.99"/>
        <n v="20.54"/>
        <n v="1336.35"/>
        <n v="318.18"/>
        <n v="123.18"/>
        <n v="552.89"/>
        <n v="3846.06"/>
      </sharedItems>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 name="Days (Ship Date)" numFmtId="0" databaseField="0">
      <fieldGroup base="19">
        <rangePr groupBy="days" startDate="2015-01-02T00:00:00" endDate="2015-07-09T00:00:00"/>
        <groupItems count="368">
          <s v="&lt;2015-01-0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9"/>
        </groupItems>
      </fieldGroup>
    </cacheField>
    <cacheField name="Months (Ship Date)" numFmtId="0" databaseField="0">
      <fieldGroup base="19">
        <rangePr groupBy="months" startDate="2015-01-02T00:00:00" endDate="2015-07-09T00:00:00"/>
        <groupItems count="14">
          <s v="&lt;2015-01-02"/>
          <s v="Jan"/>
          <s v="Feb"/>
          <s v="Mar"/>
          <s v="Apr"/>
          <s v="May"/>
          <s v="Jun"/>
          <s v="Jul"/>
          <s v="Aug"/>
          <s v="Sep"/>
          <s v="Oct"/>
          <s v="Nov"/>
          <s v="Dec"/>
          <s v="&gt;2015-07-09"/>
        </groupItems>
      </fieldGroup>
    </cacheField>
  </cacheFields>
  <extLst>
    <ext xmlns:x14="http://schemas.microsoft.com/office/spreadsheetml/2009/9/main" uri="{725AE2AE-9491-48be-B2B4-4EB974FC3084}">
      <x14:pivotCacheDefinition pivotCacheId="384067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s v="Gary Koch"/>
    <x v="0"/>
    <n v="0.01"/>
    <n v="348.21"/>
    <n v="40.19"/>
    <x v="0"/>
    <x v="0"/>
    <x v="0"/>
    <x v="0"/>
    <s v="Jumbo Box"/>
    <x v="0"/>
    <n v="0.62"/>
    <x v="0"/>
    <x v="0"/>
    <x v="0"/>
    <x v="0"/>
    <n v="39056"/>
    <x v="0"/>
    <x v="0"/>
    <x v="0"/>
    <x v="0"/>
    <x v="0"/>
    <n v="87486"/>
    <n v="348.2"/>
    <x v="0"/>
  </r>
  <r>
    <x v="1"/>
    <s v="Paige Powers"/>
    <x v="1"/>
    <n v="0.04"/>
    <n v="45.19"/>
    <n v="1.99"/>
    <x v="1"/>
    <x v="1"/>
    <x v="1"/>
    <x v="1"/>
    <s v="Small Pack"/>
    <x v="1"/>
    <n v="0.55000000000000004"/>
    <x v="0"/>
    <x v="0"/>
    <x v="1"/>
    <x v="1"/>
    <n v="72301"/>
    <x v="0"/>
    <x v="1"/>
    <x v="1"/>
    <x v="1"/>
    <x v="1"/>
    <n v="89665"/>
    <n v="45.15"/>
    <x v="0"/>
  </r>
  <r>
    <x v="2"/>
    <s v="Rebecca Lindsey"/>
    <x v="2"/>
    <n v="7.0000000000000007E-2"/>
    <n v="4.84"/>
    <n v="0.71"/>
    <x v="1"/>
    <x v="0"/>
    <x v="2"/>
    <x v="2"/>
    <s v="Wrap Bag"/>
    <x v="2"/>
    <n v="0.52"/>
    <x v="0"/>
    <x v="1"/>
    <x v="2"/>
    <x v="2"/>
    <n v="46901"/>
    <x v="0"/>
    <x v="2"/>
    <x v="2"/>
    <x v="2"/>
    <x v="2"/>
    <n v="90539"/>
    <n v="4.7699999999999996"/>
    <x v="1"/>
  </r>
  <r>
    <x v="3"/>
    <s v="Gregory Crane"/>
    <x v="2"/>
    <n v="0.04"/>
    <n v="2036.48"/>
    <n v="14.7"/>
    <x v="0"/>
    <x v="0"/>
    <x v="1"/>
    <x v="3"/>
    <s v="Jumbo Drum"/>
    <x v="3"/>
    <n v="0.55000000000000004"/>
    <x v="0"/>
    <x v="2"/>
    <x v="3"/>
    <x v="3"/>
    <n v="80525"/>
    <x v="0"/>
    <x v="3"/>
    <x v="3"/>
    <x v="3"/>
    <x v="3"/>
    <n v="89450"/>
    <n v="2036.44"/>
    <x v="2"/>
  </r>
  <r>
    <x v="4"/>
    <s v="Tamara Dickinson"/>
    <x v="2"/>
    <n v="0.04"/>
    <n v="449.99"/>
    <n v="24.49"/>
    <x v="1"/>
    <x v="0"/>
    <x v="1"/>
    <x v="4"/>
    <s v="Large Box"/>
    <x v="4"/>
    <n v="0.52"/>
    <x v="0"/>
    <x v="2"/>
    <x v="4"/>
    <x v="4"/>
    <n v="98273"/>
    <x v="0"/>
    <x v="4"/>
    <x v="4"/>
    <x v="4"/>
    <x v="4"/>
    <n v="86234"/>
    <n v="449.95"/>
    <x v="2"/>
  </r>
  <r>
    <x v="4"/>
    <s v="Tamara Dickinson"/>
    <x v="2"/>
    <n v="0.01"/>
    <n v="5.84"/>
    <n v="1.2"/>
    <x v="1"/>
    <x v="0"/>
    <x v="2"/>
    <x v="2"/>
    <s v="Wrap Bag"/>
    <x v="5"/>
    <n v="0.55000000000000004"/>
    <x v="0"/>
    <x v="2"/>
    <x v="4"/>
    <x v="4"/>
    <n v="98273"/>
    <x v="0"/>
    <x v="5"/>
    <x v="5"/>
    <x v="5"/>
    <x v="5"/>
    <n v="86234"/>
    <n v="5.83"/>
    <x v="2"/>
  </r>
  <r>
    <x v="5"/>
    <s v="Sean Stephenson"/>
    <x v="3"/>
    <n v="0.02"/>
    <n v="29.17"/>
    <n v="6.27"/>
    <x v="1"/>
    <x v="2"/>
    <x v="2"/>
    <x v="5"/>
    <s v="Small Box"/>
    <x v="6"/>
    <n v="0.37"/>
    <x v="0"/>
    <x v="0"/>
    <x v="5"/>
    <x v="5"/>
    <n v="30269"/>
    <x v="0"/>
    <x v="1"/>
    <x v="6"/>
    <x v="0"/>
    <x v="6"/>
    <n v="91371"/>
    <n v="29.150000000000002"/>
    <x v="0"/>
  </r>
  <r>
    <x v="6"/>
    <s v="Albert Frost"/>
    <x v="0"/>
    <n v="0.06"/>
    <n v="161.55000000000001"/>
    <n v="19.989999999999998"/>
    <x v="1"/>
    <x v="0"/>
    <x v="2"/>
    <x v="6"/>
    <s v="Small Box"/>
    <x v="7"/>
    <n v="0.66"/>
    <x v="0"/>
    <x v="1"/>
    <x v="6"/>
    <x v="6"/>
    <n v="64133"/>
    <x v="1"/>
    <x v="2"/>
    <x v="7"/>
    <x v="6"/>
    <x v="7"/>
    <n v="88174"/>
    <n v="161.49"/>
    <x v="1"/>
  </r>
  <r>
    <x v="7"/>
    <s v="Jane Shah"/>
    <x v="0"/>
    <n v="0.06"/>
    <n v="40.98"/>
    <n v="2.99"/>
    <x v="1"/>
    <x v="1"/>
    <x v="2"/>
    <x v="5"/>
    <s v="Small Box"/>
    <x v="8"/>
    <n v="0.36"/>
    <x v="0"/>
    <x v="1"/>
    <x v="7"/>
    <x v="7"/>
    <n v="55372"/>
    <x v="1"/>
    <x v="0"/>
    <x v="8"/>
    <x v="3"/>
    <x v="8"/>
    <n v="89083"/>
    <n v="40.919999999999995"/>
    <x v="1"/>
  </r>
  <r>
    <x v="8"/>
    <s v="Alex Nicholson"/>
    <x v="0"/>
    <n v="0.09"/>
    <n v="9.11"/>
    <n v="2.15"/>
    <x v="2"/>
    <x v="1"/>
    <x v="2"/>
    <x v="7"/>
    <s v="Wrap Bag"/>
    <x v="9"/>
    <n v="0.4"/>
    <x v="0"/>
    <x v="2"/>
    <x v="8"/>
    <x v="8"/>
    <n v="90640"/>
    <x v="1"/>
    <x v="0"/>
    <x v="9"/>
    <x v="7"/>
    <x v="9"/>
    <n v="90853"/>
    <n v="9.02"/>
    <x v="2"/>
  </r>
  <r>
    <x v="8"/>
    <s v="Alex Nicholson"/>
    <x v="0"/>
    <n v="0.08"/>
    <n v="15.04"/>
    <n v="1.97"/>
    <x v="1"/>
    <x v="1"/>
    <x v="2"/>
    <x v="7"/>
    <s v="Wrap Bag"/>
    <x v="10"/>
    <n v="0.39"/>
    <x v="0"/>
    <x v="2"/>
    <x v="8"/>
    <x v="8"/>
    <n v="90640"/>
    <x v="1"/>
    <x v="1"/>
    <x v="10"/>
    <x v="8"/>
    <x v="10"/>
    <n v="90853"/>
    <n v="14.959999999999999"/>
    <x v="2"/>
  </r>
  <r>
    <x v="9"/>
    <s v="Lloyd Levin"/>
    <x v="0"/>
    <n v="7.0000000000000007E-2"/>
    <n v="60.97"/>
    <n v="4.5"/>
    <x v="2"/>
    <x v="3"/>
    <x v="2"/>
    <x v="8"/>
    <s v="Small Box"/>
    <x v="11"/>
    <n v="0.56000000000000005"/>
    <x v="0"/>
    <x v="0"/>
    <x v="9"/>
    <x v="9"/>
    <n v="28560"/>
    <x v="1"/>
    <x v="0"/>
    <x v="11"/>
    <x v="5"/>
    <x v="11"/>
    <n v="87963"/>
    <n v="60.9"/>
    <x v="0"/>
  </r>
  <r>
    <x v="10"/>
    <s v="Ernest Oh"/>
    <x v="0"/>
    <n v="0.06"/>
    <n v="40.98"/>
    <n v="2.99"/>
    <x v="1"/>
    <x v="1"/>
    <x v="2"/>
    <x v="5"/>
    <s v="Small Box"/>
    <x v="8"/>
    <n v="0.36"/>
    <x v="0"/>
    <x v="2"/>
    <x v="8"/>
    <x v="10"/>
    <n v="90049"/>
    <x v="1"/>
    <x v="0"/>
    <x v="12"/>
    <x v="6"/>
    <x v="12"/>
    <n v="9285"/>
    <n v="40.919999999999995"/>
    <x v="2"/>
  </r>
  <r>
    <x v="11"/>
    <s v="Carmen McPherson"/>
    <x v="1"/>
    <n v="0.09"/>
    <n v="270.97000000000003"/>
    <n v="28.06"/>
    <x v="0"/>
    <x v="1"/>
    <x v="1"/>
    <x v="3"/>
    <s v="Jumbo Drum"/>
    <x v="12"/>
    <n v="0.56000000000000005"/>
    <x v="0"/>
    <x v="1"/>
    <x v="10"/>
    <x v="11"/>
    <n v="60188"/>
    <x v="1"/>
    <x v="0"/>
    <x v="13"/>
    <x v="9"/>
    <x v="13"/>
    <n v="87940"/>
    <n v="270.88000000000005"/>
    <x v="1"/>
  </r>
  <r>
    <x v="12"/>
    <s v="Ellen McCormick"/>
    <x v="2"/>
    <n v="0.05"/>
    <n v="155.06"/>
    <n v="7.07"/>
    <x v="1"/>
    <x v="3"/>
    <x v="2"/>
    <x v="6"/>
    <s v="Small Box"/>
    <x v="13"/>
    <n v="0.59"/>
    <x v="0"/>
    <x v="2"/>
    <x v="8"/>
    <x v="12"/>
    <n v="94559"/>
    <x v="1"/>
    <x v="6"/>
    <x v="14"/>
    <x v="2"/>
    <x v="14"/>
    <n v="87946"/>
    <n v="155.01"/>
    <x v="2"/>
  </r>
  <r>
    <x v="13"/>
    <s v="Scott Bunn"/>
    <x v="2"/>
    <n v="0"/>
    <n v="291.73"/>
    <n v="48.8"/>
    <x v="0"/>
    <x v="3"/>
    <x v="0"/>
    <x v="9"/>
    <s v="Jumbo Drum"/>
    <x v="14"/>
    <n v="0.56000000000000005"/>
    <x v="0"/>
    <x v="3"/>
    <x v="11"/>
    <x v="13"/>
    <n v="10177"/>
    <x v="1"/>
    <x v="1"/>
    <x v="15"/>
    <x v="7"/>
    <x v="15"/>
    <n v="37537"/>
    <n v="291.73"/>
    <x v="3"/>
  </r>
  <r>
    <x v="13"/>
    <s v="Scott Bunn"/>
    <x v="2"/>
    <n v="7.0000000000000007E-2"/>
    <n v="100.98"/>
    <n v="45"/>
    <x v="0"/>
    <x v="3"/>
    <x v="0"/>
    <x v="9"/>
    <s v="Jumbo Drum"/>
    <x v="15"/>
    <n v="0.69"/>
    <x v="0"/>
    <x v="3"/>
    <x v="11"/>
    <x v="13"/>
    <n v="10177"/>
    <x v="1"/>
    <x v="0"/>
    <x v="16"/>
    <x v="10"/>
    <x v="16"/>
    <n v="37537"/>
    <n v="100.91000000000001"/>
    <x v="3"/>
  </r>
  <r>
    <x v="13"/>
    <s v="Scott Bunn"/>
    <x v="2"/>
    <n v="0.05"/>
    <n v="155.06"/>
    <n v="7.07"/>
    <x v="1"/>
    <x v="3"/>
    <x v="2"/>
    <x v="6"/>
    <s v="Small Box"/>
    <x v="13"/>
    <n v="0.59"/>
    <x v="0"/>
    <x v="3"/>
    <x v="11"/>
    <x v="13"/>
    <n v="10177"/>
    <x v="1"/>
    <x v="6"/>
    <x v="17"/>
    <x v="11"/>
    <x v="17"/>
    <n v="37537"/>
    <n v="155.01"/>
    <x v="3"/>
  </r>
  <r>
    <x v="14"/>
    <s v="Robin Kramer Vaughn"/>
    <x v="4"/>
    <n v="0.05"/>
    <n v="100.98"/>
    <n v="35.840000000000003"/>
    <x v="0"/>
    <x v="2"/>
    <x v="0"/>
    <x v="10"/>
    <s v="Jumbo Box"/>
    <x v="16"/>
    <n v="0.62"/>
    <x v="0"/>
    <x v="2"/>
    <x v="4"/>
    <x v="14"/>
    <n v="99352"/>
    <x v="1"/>
    <x v="0"/>
    <x v="18"/>
    <x v="12"/>
    <x v="18"/>
    <n v="89961"/>
    <n v="100.93"/>
    <x v="2"/>
  </r>
  <r>
    <x v="14"/>
    <s v="Robin Kramer Vaughn"/>
    <x v="4"/>
    <n v="0.02"/>
    <n v="4.9800000000000004"/>
    <n v="5.49"/>
    <x v="1"/>
    <x v="2"/>
    <x v="2"/>
    <x v="7"/>
    <s v="Small Box"/>
    <x v="17"/>
    <n v="0.38"/>
    <x v="0"/>
    <x v="2"/>
    <x v="4"/>
    <x v="14"/>
    <n v="99352"/>
    <x v="1"/>
    <x v="2"/>
    <x v="19"/>
    <x v="13"/>
    <x v="19"/>
    <n v="89961"/>
    <n v="4.9600000000000009"/>
    <x v="2"/>
  </r>
  <r>
    <x v="15"/>
    <s v="Allan Shields"/>
    <x v="4"/>
    <n v="0.05"/>
    <n v="17.48"/>
    <n v="1.99"/>
    <x v="1"/>
    <x v="1"/>
    <x v="1"/>
    <x v="1"/>
    <s v="Small Pack"/>
    <x v="18"/>
    <n v="0.45"/>
    <x v="0"/>
    <x v="0"/>
    <x v="12"/>
    <x v="15"/>
    <n v="33772"/>
    <x v="1"/>
    <x v="0"/>
    <x v="20"/>
    <x v="6"/>
    <x v="20"/>
    <n v="85858"/>
    <n v="17.43"/>
    <x v="0"/>
  </r>
  <r>
    <x v="16"/>
    <s v="Kim Weiss"/>
    <x v="4"/>
    <n v="0.04"/>
    <n v="99.23"/>
    <n v="8.99"/>
    <x v="1"/>
    <x v="2"/>
    <x v="0"/>
    <x v="11"/>
    <s v="Small Pack"/>
    <x v="19"/>
    <n v="0.35"/>
    <x v="0"/>
    <x v="0"/>
    <x v="12"/>
    <x v="16"/>
    <n v="33132"/>
    <x v="1"/>
    <x v="0"/>
    <x v="21"/>
    <x v="14"/>
    <x v="21"/>
    <n v="11527"/>
    <n v="99.19"/>
    <x v="0"/>
  </r>
  <r>
    <x v="17"/>
    <s v="Juanita Coley Knox"/>
    <x v="4"/>
    <n v="0.04"/>
    <n v="99.23"/>
    <n v="8.99"/>
    <x v="1"/>
    <x v="2"/>
    <x v="0"/>
    <x v="11"/>
    <s v="Small Pack"/>
    <x v="19"/>
    <n v="0.35"/>
    <x v="0"/>
    <x v="3"/>
    <x v="11"/>
    <x v="17"/>
    <n v="13601"/>
    <x v="1"/>
    <x v="0"/>
    <x v="22"/>
    <x v="15"/>
    <x v="22"/>
    <n v="88686"/>
    <n v="99.19"/>
    <x v="3"/>
  </r>
  <r>
    <x v="18"/>
    <s v="Roger Schwartz"/>
    <x v="0"/>
    <n v="0.03"/>
    <n v="5.28"/>
    <n v="5.66"/>
    <x v="1"/>
    <x v="3"/>
    <x v="2"/>
    <x v="7"/>
    <s v="Small Box"/>
    <x v="20"/>
    <n v="0.4"/>
    <x v="0"/>
    <x v="1"/>
    <x v="13"/>
    <x v="18"/>
    <n v="68847"/>
    <x v="2"/>
    <x v="4"/>
    <x v="23"/>
    <x v="7"/>
    <x v="23"/>
    <n v="90337"/>
    <n v="5.25"/>
    <x v="1"/>
  </r>
  <r>
    <x v="18"/>
    <s v="Roger Schwartz"/>
    <x v="0"/>
    <n v="0.01"/>
    <n v="110.99"/>
    <n v="2.5"/>
    <x v="1"/>
    <x v="3"/>
    <x v="1"/>
    <x v="12"/>
    <s v="Small Box"/>
    <x v="21"/>
    <n v="0.56999999999999995"/>
    <x v="0"/>
    <x v="1"/>
    <x v="13"/>
    <x v="18"/>
    <n v="68847"/>
    <x v="2"/>
    <x v="3"/>
    <x v="24"/>
    <x v="0"/>
    <x v="24"/>
    <n v="90337"/>
    <n v="110.97999999999999"/>
    <x v="1"/>
  </r>
  <r>
    <x v="19"/>
    <s v="Ron Newton"/>
    <x v="1"/>
    <n v="0.03"/>
    <n v="4.26"/>
    <n v="1.2"/>
    <x v="1"/>
    <x v="2"/>
    <x v="2"/>
    <x v="2"/>
    <s v="Wrap Bag"/>
    <x v="22"/>
    <n v="0.44"/>
    <x v="0"/>
    <x v="2"/>
    <x v="14"/>
    <x v="19"/>
    <n v="97035"/>
    <x v="2"/>
    <x v="0"/>
    <x v="25"/>
    <x v="12"/>
    <x v="25"/>
    <n v="89583"/>
    <n v="4.2299999999999995"/>
    <x v="2"/>
  </r>
  <r>
    <x v="20"/>
    <s v="Linda Weiss"/>
    <x v="1"/>
    <n v="0.03"/>
    <n v="4.26"/>
    <n v="1.2"/>
    <x v="1"/>
    <x v="2"/>
    <x v="2"/>
    <x v="2"/>
    <s v="Wrap Bag"/>
    <x v="22"/>
    <n v="0.44"/>
    <x v="0"/>
    <x v="2"/>
    <x v="4"/>
    <x v="20"/>
    <n v="98103"/>
    <x v="2"/>
    <x v="0"/>
    <x v="26"/>
    <x v="16"/>
    <x v="26"/>
    <n v="7909"/>
    <n v="4.2299999999999995"/>
    <x v="2"/>
  </r>
  <r>
    <x v="21"/>
    <s v="Anna Burgess"/>
    <x v="1"/>
    <n v="0.05"/>
    <n v="20.98"/>
    <n v="21.2"/>
    <x v="1"/>
    <x v="2"/>
    <x v="0"/>
    <x v="11"/>
    <s v="Medium Box"/>
    <x v="23"/>
    <n v="0.78"/>
    <x v="0"/>
    <x v="2"/>
    <x v="15"/>
    <x v="21"/>
    <n v="84020"/>
    <x v="2"/>
    <x v="0"/>
    <x v="27"/>
    <x v="6"/>
    <x v="27"/>
    <n v="89999"/>
    <n v="20.93"/>
    <x v="2"/>
  </r>
  <r>
    <x v="22"/>
    <s v="Mary Hewitt"/>
    <x v="1"/>
    <n v="0.09"/>
    <n v="150.97999999999999"/>
    <n v="66.27"/>
    <x v="0"/>
    <x v="2"/>
    <x v="0"/>
    <x v="10"/>
    <s v="Jumbo Box"/>
    <x v="24"/>
    <n v="0.65"/>
    <x v="0"/>
    <x v="1"/>
    <x v="6"/>
    <x v="22"/>
    <n v="64118"/>
    <x v="2"/>
    <x v="0"/>
    <x v="28"/>
    <x v="0"/>
    <x v="28"/>
    <n v="90079"/>
    <n v="150.88999999999999"/>
    <x v="1"/>
  </r>
  <r>
    <x v="23"/>
    <s v="Beth Dolan"/>
    <x v="1"/>
    <n v="0.1"/>
    <n v="12.53"/>
    <n v="0.49"/>
    <x v="1"/>
    <x v="3"/>
    <x v="2"/>
    <x v="13"/>
    <s v="Small Box"/>
    <x v="25"/>
    <n v="0.38"/>
    <x v="0"/>
    <x v="0"/>
    <x v="12"/>
    <x v="23"/>
    <n v="32404"/>
    <x v="2"/>
    <x v="0"/>
    <x v="29"/>
    <x v="2"/>
    <x v="29"/>
    <n v="87696"/>
    <n v="12.43"/>
    <x v="0"/>
  </r>
  <r>
    <x v="23"/>
    <s v="Beth Dolan"/>
    <x v="1"/>
    <n v="0.1"/>
    <n v="146.34"/>
    <n v="43.75"/>
    <x v="0"/>
    <x v="3"/>
    <x v="0"/>
    <x v="0"/>
    <s v="Jumbo Box"/>
    <x v="26"/>
    <n v="0.64"/>
    <x v="0"/>
    <x v="0"/>
    <x v="12"/>
    <x v="23"/>
    <n v="32404"/>
    <x v="2"/>
    <x v="0"/>
    <x v="30"/>
    <x v="0"/>
    <x v="30"/>
    <n v="87696"/>
    <n v="146.24"/>
    <x v="0"/>
  </r>
  <r>
    <x v="24"/>
    <s v="Joe Baldwin"/>
    <x v="1"/>
    <n v="0.1"/>
    <n v="146.34"/>
    <n v="43.75"/>
    <x v="0"/>
    <x v="3"/>
    <x v="0"/>
    <x v="0"/>
    <s v="Jumbo Box"/>
    <x v="26"/>
    <n v="0.64"/>
    <x v="0"/>
    <x v="3"/>
    <x v="11"/>
    <x v="13"/>
    <n v="10011"/>
    <x v="2"/>
    <x v="0"/>
    <x v="31"/>
    <x v="5"/>
    <x v="31"/>
    <n v="37987"/>
    <n v="146.24"/>
    <x v="3"/>
  </r>
  <r>
    <x v="25"/>
    <s v="Troy Casey"/>
    <x v="1"/>
    <n v="0.03"/>
    <n v="6.48"/>
    <n v="8.73"/>
    <x v="1"/>
    <x v="2"/>
    <x v="2"/>
    <x v="7"/>
    <s v="Small Box"/>
    <x v="27"/>
    <n v="0.37"/>
    <x v="0"/>
    <x v="1"/>
    <x v="7"/>
    <x v="24"/>
    <n v="55410"/>
    <x v="2"/>
    <x v="4"/>
    <x v="32"/>
    <x v="0"/>
    <x v="32"/>
    <n v="91285"/>
    <n v="6.45"/>
    <x v="1"/>
  </r>
  <r>
    <x v="26"/>
    <s v="Lucille Gibbons"/>
    <x v="1"/>
    <n v="0.03"/>
    <n v="6.48"/>
    <n v="8.73"/>
    <x v="1"/>
    <x v="2"/>
    <x v="2"/>
    <x v="7"/>
    <s v="Small Box"/>
    <x v="27"/>
    <n v="0.37"/>
    <x v="0"/>
    <x v="3"/>
    <x v="11"/>
    <x v="13"/>
    <n v="10035"/>
    <x v="2"/>
    <x v="4"/>
    <x v="32"/>
    <x v="2"/>
    <x v="33"/>
    <n v="30785"/>
    <n v="6.45"/>
    <x v="3"/>
  </r>
  <r>
    <x v="26"/>
    <s v="Lucille Gibbons"/>
    <x v="1"/>
    <n v="7.0000000000000007E-2"/>
    <n v="9.93"/>
    <n v="1.0900000000000001"/>
    <x v="1"/>
    <x v="2"/>
    <x v="2"/>
    <x v="2"/>
    <s v="Wrap Bag"/>
    <x v="28"/>
    <n v="0.43"/>
    <x v="0"/>
    <x v="3"/>
    <x v="11"/>
    <x v="13"/>
    <n v="10035"/>
    <x v="2"/>
    <x v="3"/>
    <x v="33"/>
    <x v="17"/>
    <x v="34"/>
    <n v="30785"/>
    <n v="9.86"/>
    <x v="3"/>
  </r>
  <r>
    <x v="27"/>
    <s v="Marshall Sutherland"/>
    <x v="1"/>
    <n v="0.09"/>
    <n v="212.6"/>
    <n v="52.2"/>
    <x v="0"/>
    <x v="2"/>
    <x v="0"/>
    <x v="0"/>
    <s v="Jumbo Box"/>
    <x v="29"/>
    <n v="0.64"/>
    <x v="0"/>
    <x v="0"/>
    <x v="16"/>
    <x v="25"/>
    <n v="36869"/>
    <x v="2"/>
    <x v="0"/>
    <x v="34"/>
    <x v="3"/>
    <x v="35"/>
    <n v="88296"/>
    <n v="212.51"/>
    <x v="0"/>
  </r>
  <r>
    <x v="28"/>
    <s v="Janice Cole"/>
    <x v="2"/>
    <n v="0.08"/>
    <n v="43.22"/>
    <n v="16.71"/>
    <x v="1"/>
    <x v="3"/>
    <x v="1"/>
    <x v="1"/>
    <s v="Small Box"/>
    <x v="30"/>
    <n v="0.66"/>
    <x v="0"/>
    <x v="0"/>
    <x v="17"/>
    <x v="26"/>
    <n v="70802"/>
    <x v="2"/>
    <x v="4"/>
    <x v="35"/>
    <x v="6"/>
    <x v="36"/>
    <n v="87463"/>
    <n v="43.14"/>
    <x v="0"/>
  </r>
  <r>
    <x v="28"/>
    <s v="Janice Cole"/>
    <x v="2"/>
    <n v="0.05"/>
    <n v="574.74"/>
    <n v="24.49"/>
    <x v="1"/>
    <x v="3"/>
    <x v="1"/>
    <x v="3"/>
    <s v="Large Box"/>
    <x v="31"/>
    <n v="0.37"/>
    <x v="0"/>
    <x v="0"/>
    <x v="17"/>
    <x v="26"/>
    <n v="70802"/>
    <x v="2"/>
    <x v="5"/>
    <x v="36"/>
    <x v="4"/>
    <x v="37"/>
    <n v="87463"/>
    <n v="574.69000000000005"/>
    <x v="0"/>
  </r>
  <r>
    <x v="28"/>
    <s v="Janice Cole"/>
    <x v="2"/>
    <n v="0.04"/>
    <n v="10.14"/>
    <n v="2.27"/>
    <x v="1"/>
    <x v="3"/>
    <x v="2"/>
    <x v="7"/>
    <s v="Wrap Bag"/>
    <x v="32"/>
    <n v="0.36"/>
    <x v="0"/>
    <x v="0"/>
    <x v="17"/>
    <x v="26"/>
    <n v="70802"/>
    <x v="2"/>
    <x v="7"/>
    <x v="37"/>
    <x v="6"/>
    <x v="38"/>
    <n v="87463"/>
    <n v="10.100000000000001"/>
    <x v="0"/>
  </r>
  <r>
    <x v="29"/>
    <s v="Miriam Greenberg"/>
    <x v="2"/>
    <n v="0.02"/>
    <n v="10.06"/>
    <n v="2.06"/>
    <x v="1"/>
    <x v="1"/>
    <x v="2"/>
    <x v="7"/>
    <s v="Wrap Bag"/>
    <x v="33"/>
    <n v="0.39"/>
    <x v="0"/>
    <x v="1"/>
    <x v="2"/>
    <x v="27"/>
    <n v="46383"/>
    <x v="2"/>
    <x v="8"/>
    <x v="38"/>
    <x v="1"/>
    <x v="39"/>
    <n v="89940"/>
    <n v="10.040000000000001"/>
    <x v="1"/>
  </r>
  <r>
    <x v="30"/>
    <s v="Matthew Conway"/>
    <x v="2"/>
    <n v="0.09"/>
    <n v="1.48"/>
    <n v="0.7"/>
    <x v="1"/>
    <x v="3"/>
    <x v="2"/>
    <x v="14"/>
    <s v="Wrap Bag"/>
    <x v="34"/>
    <n v="0.37"/>
    <x v="0"/>
    <x v="3"/>
    <x v="11"/>
    <x v="28"/>
    <n v="14853"/>
    <x v="2"/>
    <x v="4"/>
    <x v="39"/>
    <x v="5"/>
    <x v="40"/>
    <n v="86092"/>
    <n v="1.39"/>
    <x v="3"/>
  </r>
  <r>
    <x v="31"/>
    <s v="Danny Hong"/>
    <x v="3"/>
    <n v="0"/>
    <n v="213.45"/>
    <n v="14.7"/>
    <x v="0"/>
    <x v="3"/>
    <x v="1"/>
    <x v="3"/>
    <s v="Jumbo Drum"/>
    <x v="35"/>
    <n v="0.59"/>
    <x v="0"/>
    <x v="2"/>
    <x v="15"/>
    <x v="29"/>
    <n v="84041"/>
    <x v="2"/>
    <x v="4"/>
    <x v="40"/>
    <x v="3"/>
    <x v="41"/>
    <n v="90430"/>
    <n v="213.45"/>
    <x v="2"/>
  </r>
  <r>
    <x v="32"/>
    <s v="Eddie Walker"/>
    <x v="0"/>
    <n v="0.03"/>
    <n v="399.98"/>
    <n v="12.06"/>
    <x v="0"/>
    <x v="2"/>
    <x v="1"/>
    <x v="3"/>
    <s v="Jumbo Box"/>
    <x v="36"/>
    <n v="0.56000000000000005"/>
    <x v="0"/>
    <x v="1"/>
    <x v="7"/>
    <x v="30"/>
    <n v="55445"/>
    <x v="3"/>
    <x v="3"/>
    <x v="41"/>
    <x v="0"/>
    <x v="42"/>
    <n v="86052"/>
    <n v="399.95000000000005"/>
    <x v="1"/>
  </r>
  <r>
    <x v="33"/>
    <s v="Maureen Stout"/>
    <x v="0"/>
    <n v="0.03"/>
    <n v="3.36"/>
    <n v="6.27"/>
    <x v="1"/>
    <x v="3"/>
    <x v="2"/>
    <x v="5"/>
    <s v="Small Box"/>
    <x v="37"/>
    <n v="0.4"/>
    <x v="0"/>
    <x v="1"/>
    <x v="18"/>
    <x v="31"/>
    <n v="78577"/>
    <x v="3"/>
    <x v="4"/>
    <x v="42"/>
    <x v="7"/>
    <x v="43"/>
    <n v="85850"/>
    <n v="3.33"/>
    <x v="1"/>
  </r>
  <r>
    <x v="33"/>
    <s v="Maureen Stout"/>
    <x v="0"/>
    <n v="7.0000000000000007E-2"/>
    <n v="3.71"/>
    <n v="1.93"/>
    <x v="2"/>
    <x v="3"/>
    <x v="2"/>
    <x v="7"/>
    <s v="Wrap Bag"/>
    <x v="38"/>
    <n v="0.35"/>
    <x v="0"/>
    <x v="1"/>
    <x v="18"/>
    <x v="31"/>
    <n v="78577"/>
    <x v="3"/>
    <x v="3"/>
    <x v="43"/>
    <x v="8"/>
    <x v="44"/>
    <n v="85850"/>
    <n v="3.64"/>
    <x v="1"/>
  </r>
  <r>
    <x v="34"/>
    <s v="Carol Sherrill"/>
    <x v="1"/>
    <n v="0.06"/>
    <n v="350.98"/>
    <n v="30"/>
    <x v="0"/>
    <x v="2"/>
    <x v="0"/>
    <x v="9"/>
    <s v="Jumbo Drum"/>
    <x v="39"/>
    <n v="0.61"/>
    <x v="0"/>
    <x v="1"/>
    <x v="18"/>
    <x v="32"/>
    <n v="77803"/>
    <x v="3"/>
    <x v="4"/>
    <x v="44"/>
    <x v="3"/>
    <x v="45"/>
    <n v="86356"/>
    <n v="350.92"/>
    <x v="1"/>
  </r>
  <r>
    <x v="35"/>
    <s v="Debbie Dillon"/>
    <x v="1"/>
    <n v="0.06"/>
    <n v="105.29"/>
    <n v="10.119999999999999"/>
    <x v="1"/>
    <x v="3"/>
    <x v="0"/>
    <x v="11"/>
    <s v="Large Box"/>
    <x v="40"/>
    <n v="0.79"/>
    <x v="0"/>
    <x v="0"/>
    <x v="5"/>
    <x v="33"/>
    <n v="30076"/>
    <x v="3"/>
    <x v="3"/>
    <x v="45"/>
    <x v="4"/>
    <x v="46"/>
    <n v="86951"/>
    <n v="105.23"/>
    <x v="0"/>
  </r>
  <r>
    <x v="36"/>
    <s v="Marion Wilcox"/>
    <x v="2"/>
    <n v="0.05"/>
    <n v="161.55000000000001"/>
    <n v="19.989999999999998"/>
    <x v="1"/>
    <x v="3"/>
    <x v="2"/>
    <x v="6"/>
    <s v="Small Box"/>
    <x v="7"/>
    <n v="0.66"/>
    <x v="0"/>
    <x v="1"/>
    <x v="18"/>
    <x v="34"/>
    <n v="76028"/>
    <x v="3"/>
    <x v="9"/>
    <x v="46"/>
    <x v="6"/>
    <x v="47"/>
    <n v="86357"/>
    <n v="161.5"/>
    <x v="1"/>
  </r>
  <r>
    <x v="37"/>
    <s v="Russell Chan"/>
    <x v="4"/>
    <n v="0.05"/>
    <n v="363.25"/>
    <n v="19.989999999999998"/>
    <x v="1"/>
    <x v="2"/>
    <x v="2"/>
    <x v="8"/>
    <s v="Small Box"/>
    <x v="41"/>
    <n v="0.56999999999999995"/>
    <x v="0"/>
    <x v="1"/>
    <x v="18"/>
    <x v="35"/>
    <n v="76706"/>
    <x v="3"/>
    <x v="3"/>
    <x v="47"/>
    <x v="12"/>
    <x v="48"/>
    <n v="86573"/>
    <n v="363.2"/>
    <x v="1"/>
  </r>
  <r>
    <x v="38"/>
    <s v="Billie Fowler"/>
    <x v="0"/>
    <n v="0.08"/>
    <n v="1.81"/>
    <n v="0.75"/>
    <x v="1"/>
    <x v="1"/>
    <x v="0"/>
    <x v="9"/>
    <s v="Jumbo Drum"/>
    <x v="42"/>
    <n v="0.57999999999999996"/>
    <x v="0"/>
    <x v="1"/>
    <x v="18"/>
    <x v="36"/>
    <n v="76021"/>
    <x v="4"/>
    <x v="3"/>
    <x v="48"/>
    <x v="8"/>
    <x v="49"/>
    <n v="89536"/>
    <n v="1.73"/>
    <x v="1"/>
  </r>
  <r>
    <x v="38"/>
    <s v="Billie Fowler"/>
    <x v="0"/>
    <n v="0.04"/>
    <n v="125.99"/>
    <n v="5.26"/>
    <x v="1"/>
    <x v="1"/>
    <x v="1"/>
    <x v="12"/>
    <s v="Small Box"/>
    <x v="43"/>
    <n v="0.55000000000000004"/>
    <x v="0"/>
    <x v="1"/>
    <x v="18"/>
    <x v="36"/>
    <n v="76021"/>
    <x v="4"/>
    <x v="4"/>
    <x v="49"/>
    <x v="5"/>
    <x v="50"/>
    <n v="89536"/>
    <n v="125.94999999999999"/>
    <x v="1"/>
  </r>
  <r>
    <x v="39"/>
    <s v="Betsy Puckett"/>
    <x v="0"/>
    <n v="0.01"/>
    <n v="194.3"/>
    <n v="11.54"/>
    <x v="1"/>
    <x v="0"/>
    <x v="0"/>
    <x v="11"/>
    <s v="Large Box"/>
    <x v="44"/>
    <n v="0.59"/>
    <x v="0"/>
    <x v="1"/>
    <x v="19"/>
    <x v="37"/>
    <n v="73071"/>
    <x v="4"/>
    <x v="7"/>
    <x v="50"/>
    <x v="18"/>
    <x v="51"/>
    <n v="85914"/>
    <n v="194.29000000000002"/>
    <x v="1"/>
  </r>
  <r>
    <x v="39"/>
    <s v="Betsy Puckett"/>
    <x v="0"/>
    <n v="0.02"/>
    <n v="209.84"/>
    <n v="21.21"/>
    <x v="1"/>
    <x v="0"/>
    <x v="0"/>
    <x v="11"/>
    <s v="Large Box"/>
    <x v="45"/>
    <n v="0.59"/>
    <x v="0"/>
    <x v="1"/>
    <x v="19"/>
    <x v="37"/>
    <n v="73071"/>
    <x v="4"/>
    <x v="3"/>
    <x v="51"/>
    <x v="19"/>
    <x v="52"/>
    <n v="85914"/>
    <n v="209.82"/>
    <x v="1"/>
  </r>
  <r>
    <x v="39"/>
    <s v="Betsy Puckett"/>
    <x v="0"/>
    <n v="0"/>
    <n v="145.44999999999999"/>
    <n v="17.850000000000001"/>
    <x v="0"/>
    <x v="0"/>
    <x v="1"/>
    <x v="3"/>
    <s v="Jumbo Drum"/>
    <x v="46"/>
    <n v="0.56000000000000005"/>
    <x v="0"/>
    <x v="1"/>
    <x v="19"/>
    <x v="37"/>
    <n v="73071"/>
    <x v="4"/>
    <x v="7"/>
    <x v="52"/>
    <x v="2"/>
    <x v="53"/>
    <n v="85914"/>
    <n v="145.44999999999999"/>
    <x v="1"/>
  </r>
  <r>
    <x v="40"/>
    <s v="Bobby Powell"/>
    <x v="1"/>
    <n v="0.03"/>
    <n v="28.48"/>
    <n v="1.99"/>
    <x v="1"/>
    <x v="1"/>
    <x v="1"/>
    <x v="1"/>
    <s v="Small Pack"/>
    <x v="47"/>
    <n v="0.4"/>
    <x v="0"/>
    <x v="1"/>
    <x v="20"/>
    <x v="38"/>
    <n v="50501"/>
    <x v="4"/>
    <x v="3"/>
    <x v="53"/>
    <x v="0"/>
    <x v="54"/>
    <n v="86258"/>
    <n v="28.45"/>
    <x v="1"/>
  </r>
  <r>
    <x v="40"/>
    <s v="Bobby Powell"/>
    <x v="1"/>
    <n v="0.01"/>
    <n v="205.99"/>
    <n v="5.99"/>
    <x v="1"/>
    <x v="1"/>
    <x v="1"/>
    <x v="12"/>
    <s v="Small Box"/>
    <x v="48"/>
    <n v="0.59"/>
    <x v="0"/>
    <x v="1"/>
    <x v="20"/>
    <x v="38"/>
    <n v="50501"/>
    <x v="4"/>
    <x v="7"/>
    <x v="54"/>
    <x v="6"/>
    <x v="55"/>
    <n v="86258"/>
    <n v="205.98000000000002"/>
    <x v="1"/>
  </r>
  <r>
    <x v="41"/>
    <s v="Guy McDonald"/>
    <x v="1"/>
    <n v="0.08"/>
    <n v="120.97"/>
    <n v="26.3"/>
    <x v="0"/>
    <x v="2"/>
    <x v="1"/>
    <x v="3"/>
    <s v="Jumbo Drum"/>
    <x v="49"/>
    <n v="0.38"/>
    <x v="0"/>
    <x v="1"/>
    <x v="10"/>
    <x v="39"/>
    <n v="60056"/>
    <x v="4"/>
    <x v="7"/>
    <x v="55"/>
    <x v="0"/>
    <x v="56"/>
    <n v="87285"/>
    <n v="120.89"/>
    <x v="1"/>
  </r>
  <r>
    <x v="42"/>
    <s v="Joyce Murray"/>
    <x v="2"/>
    <n v="0.01"/>
    <n v="8.8800000000000008"/>
    <n v="6.28"/>
    <x v="1"/>
    <x v="2"/>
    <x v="2"/>
    <x v="5"/>
    <s v="Small Box"/>
    <x v="50"/>
    <n v="0.35"/>
    <x v="0"/>
    <x v="2"/>
    <x v="8"/>
    <x v="40"/>
    <n v="94024"/>
    <x v="4"/>
    <x v="5"/>
    <x v="56"/>
    <x v="0"/>
    <x v="57"/>
    <n v="86013"/>
    <n v="8.870000000000001"/>
    <x v="2"/>
  </r>
  <r>
    <x v="42"/>
    <s v="Joyce Murray"/>
    <x v="2"/>
    <n v="0.06"/>
    <n v="2.88"/>
    <n v="0.99"/>
    <x v="1"/>
    <x v="2"/>
    <x v="2"/>
    <x v="13"/>
    <s v="Small Box"/>
    <x v="51"/>
    <n v="0.36"/>
    <x v="0"/>
    <x v="2"/>
    <x v="8"/>
    <x v="40"/>
    <n v="94024"/>
    <x v="4"/>
    <x v="10"/>
    <x v="57"/>
    <x v="2"/>
    <x v="58"/>
    <n v="86013"/>
    <n v="2.82"/>
    <x v="2"/>
  </r>
  <r>
    <x v="43"/>
    <s v="Keith Marsh"/>
    <x v="2"/>
    <n v="0.05"/>
    <n v="80.98"/>
    <n v="35"/>
    <x v="1"/>
    <x v="2"/>
    <x v="2"/>
    <x v="6"/>
    <s v="Large Box"/>
    <x v="52"/>
    <n v="0.81"/>
    <x v="0"/>
    <x v="2"/>
    <x v="8"/>
    <x v="10"/>
    <n v="90058"/>
    <x v="4"/>
    <x v="6"/>
    <x v="58"/>
    <x v="20"/>
    <x v="59"/>
    <n v="27013"/>
    <n v="80.930000000000007"/>
    <x v="2"/>
  </r>
  <r>
    <x v="43"/>
    <s v="Keith Marsh"/>
    <x v="2"/>
    <n v="0.05"/>
    <n v="279.48"/>
    <n v="35"/>
    <x v="1"/>
    <x v="2"/>
    <x v="2"/>
    <x v="6"/>
    <s v="Large Box"/>
    <x v="53"/>
    <n v="0.8"/>
    <x v="0"/>
    <x v="2"/>
    <x v="8"/>
    <x v="10"/>
    <n v="90058"/>
    <x v="4"/>
    <x v="4"/>
    <x v="59"/>
    <x v="21"/>
    <x v="60"/>
    <n v="27013"/>
    <n v="279.43"/>
    <x v="2"/>
  </r>
  <r>
    <x v="44"/>
    <s v="Marion Lindsey"/>
    <x v="2"/>
    <n v="0.05"/>
    <n v="80.98"/>
    <n v="35"/>
    <x v="1"/>
    <x v="2"/>
    <x v="2"/>
    <x v="6"/>
    <s v="Large Box"/>
    <x v="52"/>
    <n v="0.81"/>
    <x v="0"/>
    <x v="2"/>
    <x v="3"/>
    <x v="41"/>
    <n v="80022"/>
    <x v="4"/>
    <x v="6"/>
    <x v="58"/>
    <x v="2"/>
    <x v="61"/>
    <n v="87603"/>
    <n v="80.930000000000007"/>
    <x v="2"/>
  </r>
  <r>
    <x v="44"/>
    <s v="Marion Lindsey"/>
    <x v="2"/>
    <n v="0.05"/>
    <n v="279.48"/>
    <n v="35"/>
    <x v="1"/>
    <x v="2"/>
    <x v="2"/>
    <x v="6"/>
    <s v="Large Box"/>
    <x v="53"/>
    <n v="0.8"/>
    <x v="0"/>
    <x v="2"/>
    <x v="3"/>
    <x v="41"/>
    <n v="80022"/>
    <x v="4"/>
    <x v="4"/>
    <x v="59"/>
    <x v="2"/>
    <x v="62"/>
    <n v="87603"/>
    <n v="279.43"/>
    <x v="2"/>
  </r>
  <r>
    <x v="45"/>
    <s v="Elisabeth Shaw"/>
    <x v="4"/>
    <n v="0.09"/>
    <n v="5.98"/>
    <n v="4.6900000000000004"/>
    <x v="1"/>
    <x v="3"/>
    <x v="2"/>
    <x v="6"/>
    <s v="Small Box"/>
    <x v="54"/>
    <n v="0.68"/>
    <x v="0"/>
    <x v="0"/>
    <x v="12"/>
    <x v="42"/>
    <n v="32174"/>
    <x v="4"/>
    <x v="3"/>
    <x v="60"/>
    <x v="8"/>
    <x v="63"/>
    <n v="86283"/>
    <n v="5.8900000000000006"/>
    <x v="0"/>
  </r>
  <r>
    <x v="46"/>
    <s v="Ted Dunlap"/>
    <x v="3"/>
    <n v="0.05"/>
    <n v="7.64"/>
    <n v="5.83"/>
    <x v="1"/>
    <x v="2"/>
    <x v="2"/>
    <x v="7"/>
    <s v="Wrap Bag"/>
    <x v="55"/>
    <n v="0.36"/>
    <x v="0"/>
    <x v="3"/>
    <x v="11"/>
    <x v="43"/>
    <n v="11729"/>
    <x v="4"/>
    <x v="3"/>
    <x v="61"/>
    <x v="5"/>
    <x v="64"/>
    <n v="86122"/>
    <n v="7.59"/>
    <x v="3"/>
  </r>
  <r>
    <x v="47"/>
    <s v="Melinda Rogers"/>
    <x v="3"/>
    <n v="0.08"/>
    <n v="243.98"/>
    <n v="43.32"/>
    <x v="0"/>
    <x v="3"/>
    <x v="0"/>
    <x v="9"/>
    <s v="Jumbo Drum"/>
    <x v="56"/>
    <n v="0.55000000000000004"/>
    <x v="0"/>
    <x v="1"/>
    <x v="20"/>
    <x v="44"/>
    <n v="52001"/>
    <x v="4"/>
    <x v="3"/>
    <x v="62"/>
    <x v="3"/>
    <x v="65"/>
    <n v="90404"/>
    <n v="243.89999999999998"/>
    <x v="1"/>
  </r>
  <r>
    <x v="48"/>
    <s v="Derek Jernigan"/>
    <x v="0"/>
    <n v="0.04"/>
    <n v="880.98"/>
    <n v="44.55"/>
    <x v="0"/>
    <x v="2"/>
    <x v="0"/>
    <x v="10"/>
    <s v="Jumbo Box"/>
    <x v="57"/>
    <n v="0.62"/>
    <x v="0"/>
    <x v="1"/>
    <x v="10"/>
    <x v="45"/>
    <n v="61401"/>
    <x v="5"/>
    <x v="7"/>
    <x v="63"/>
    <x v="2"/>
    <x v="66"/>
    <n v="87853"/>
    <n v="880.94"/>
    <x v="1"/>
  </r>
  <r>
    <x v="49"/>
    <s v="Kyle Fink"/>
    <x v="0"/>
    <n v="0.03"/>
    <n v="2.1"/>
    <n v="0.7"/>
    <x v="1"/>
    <x v="1"/>
    <x v="2"/>
    <x v="2"/>
    <s v="Wrap Bag"/>
    <x v="58"/>
    <n v="0.56999999999999995"/>
    <x v="0"/>
    <x v="0"/>
    <x v="21"/>
    <x v="46"/>
    <n v="23805"/>
    <x v="5"/>
    <x v="7"/>
    <x v="64"/>
    <x v="7"/>
    <x v="67"/>
    <n v="86750"/>
    <n v="2.0700000000000003"/>
    <x v="0"/>
  </r>
  <r>
    <x v="50"/>
    <s v="Lawrence Dennis"/>
    <x v="1"/>
    <n v="0.03"/>
    <n v="3.28"/>
    <n v="3.97"/>
    <x v="1"/>
    <x v="2"/>
    <x v="2"/>
    <x v="2"/>
    <s v="Wrap Bag"/>
    <x v="59"/>
    <n v="0.56000000000000005"/>
    <x v="0"/>
    <x v="2"/>
    <x v="8"/>
    <x v="47"/>
    <n v="92672"/>
    <x v="5"/>
    <x v="8"/>
    <x v="65"/>
    <x v="12"/>
    <x v="68"/>
    <n v="89856"/>
    <n v="3.25"/>
    <x v="2"/>
  </r>
  <r>
    <x v="51"/>
    <s v="Carlos Byrd"/>
    <x v="2"/>
    <n v="0.02"/>
    <n v="100.98"/>
    <n v="35.840000000000003"/>
    <x v="0"/>
    <x v="0"/>
    <x v="0"/>
    <x v="10"/>
    <s v="Jumbo Box"/>
    <x v="16"/>
    <n v="0.62"/>
    <x v="0"/>
    <x v="3"/>
    <x v="22"/>
    <x v="48"/>
    <n v="6010"/>
    <x v="5"/>
    <x v="3"/>
    <x v="66"/>
    <x v="5"/>
    <x v="69"/>
    <n v="90961"/>
    <n v="100.96000000000001"/>
    <x v="3"/>
  </r>
  <r>
    <x v="52"/>
    <s v="Stacey Lucas"/>
    <x v="2"/>
    <n v="0.05"/>
    <n v="7.1"/>
    <n v="6.05"/>
    <x v="1"/>
    <x v="3"/>
    <x v="2"/>
    <x v="5"/>
    <s v="Small Box"/>
    <x v="60"/>
    <n v="0.39"/>
    <x v="0"/>
    <x v="1"/>
    <x v="20"/>
    <x v="49"/>
    <n v="50613"/>
    <x v="5"/>
    <x v="3"/>
    <x v="67"/>
    <x v="15"/>
    <x v="70"/>
    <n v="86960"/>
    <n v="7.05"/>
    <x v="1"/>
  </r>
  <r>
    <x v="52"/>
    <s v="Stacey Lucas"/>
    <x v="2"/>
    <n v="0.04"/>
    <n v="20.95"/>
    <n v="4"/>
    <x v="1"/>
    <x v="3"/>
    <x v="1"/>
    <x v="1"/>
    <s v="Small Box"/>
    <x v="61"/>
    <n v="0.6"/>
    <x v="0"/>
    <x v="1"/>
    <x v="20"/>
    <x v="49"/>
    <n v="50613"/>
    <x v="5"/>
    <x v="9"/>
    <x v="68"/>
    <x v="12"/>
    <x v="71"/>
    <n v="86960"/>
    <n v="20.91"/>
    <x v="1"/>
  </r>
  <r>
    <x v="53"/>
    <s v="Suzanne Cochran"/>
    <x v="2"/>
    <n v="0.05"/>
    <n v="39.06"/>
    <n v="10.55"/>
    <x v="1"/>
    <x v="3"/>
    <x v="2"/>
    <x v="5"/>
    <s v="Small Box"/>
    <x v="62"/>
    <n v="0.37"/>
    <x v="0"/>
    <x v="1"/>
    <x v="20"/>
    <x v="50"/>
    <n v="52402"/>
    <x v="5"/>
    <x v="11"/>
    <x v="69"/>
    <x v="13"/>
    <x v="72"/>
    <n v="86960"/>
    <n v="39.010000000000005"/>
    <x v="1"/>
  </r>
  <r>
    <x v="53"/>
    <s v="Suzanne Cochran"/>
    <x v="2"/>
    <n v="0.04"/>
    <n v="3.52"/>
    <n v="6.83"/>
    <x v="1"/>
    <x v="3"/>
    <x v="2"/>
    <x v="5"/>
    <s v="Small Box"/>
    <x v="63"/>
    <n v="0.38"/>
    <x v="0"/>
    <x v="1"/>
    <x v="20"/>
    <x v="50"/>
    <n v="52402"/>
    <x v="5"/>
    <x v="12"/>
    <x v="70"/>
    <x v="7"/>
    <x v="73"/>
    <n v="86960"/>
    <n v="3.48"/>
    <x v="1"/>
  </r>
  <r>
    <x v="53"/>
    <s v="Suzanne Cochran"/>
    <x v="2"/>
    <n v="0.02"/>
    <n v="15.51"/>
    <n v="17.78"/>
    <x v="1"/>
    <x v="3"/>
    <x v="2"/>
    <x v="6"/>
    <s v="Small Box"/>
    <x v="64"/>
    <n v="0.59"/>
    <x v="0"/>
    <x v="1"/>
    <x v="20"/>
    <x v="50"/>
    <n v="52402"/>
    <x v="5"/>
    <x v="11"/>
    <x v="71"/>
    <x v="3"/>
    <x v="74"/>
    <n v="86960"/>
    <n v="15.49"/>
    <x v="1"/>
  </r>
  <r>
    <x v="54"/>
    <s v="Courtney Boyd"/>
    <x v="2"/>
    <n v="0.05"/>
    <n v="20.34"/>
    <n v="35"/>
    <x v="1"/>
    <x v="3"/>
    <x v="2"/>
    <x v="6"/>
    <s v="Large Box"/>
    <x v="65"/>
    <n v="0.84"/>
    <x v="0"/>
    <x v="0"/>
    <x v="21"/>
    <x v="51"/>
    <n v="20151"/>
    <x v="5"/>
    <x v="5"/>
    <x v="72"/>
    <x v="0"/>
    <x v="75"/>
    <n v="87071"/>
    <n v="20.29"/>
    <x v="0"/>
  </r>
  <r>
    <x v="55"/>
    <s v="Anna Wood"/>
    <x v="4"/>
    <n v="0.01"/>
    <n v="10.06"/>
    <n v="2.06"/>
    <x v="1"/>
    <x v="1"/>
    <x v="2"/>
    <x v="7"/>
    <s v="Wrap Bag"/>
    <x v="33"/>
    <n v="0.39"/>
    <x v="0"/>
    <x v="3"/>
    <x v="11"/>
    <x v="52"/>
    <n v="13501"/>
    <x v="5"/>
    <x v="8"/>
    <x v="73"/>
    <x v="0"/>
    <x v="76"/>
    <n v="85964"/>
    <n v="10.050000000000001"/>
    <x v="3"/>
  </r>
  <r>
    <x v="55"/>
    <s v="Anna Wood"/>
    <x v="4"/>
    <n v="0"/>
    <n v="65.989999999999995"/>
    <n v="5.92"/>
    <x v="1"/>
    <x v="1"/>
    <x v="1"/>
    <x v="12"/>
    <s v="Small Box"/>
    <x v="66"/>
    <n v="0.55000000000000004"/>
    <x v="0"/>
    <x v="3"/>
    <x v="11"/>
    <x v="52"/>
    <n v="13501"/>
    <x v="5"/>
    <x v="8"/>
    <x v="74"/>
    <x v="6"/>
    <x v="77"/>
    <n v="85964"/>
    <n v="65.989999999999995"/>
    <x v="3"/>
  </r>
  <r>
    <x v="56"/>
    <s v="Carrie McIntosh"/>
    <x v="4"/>
    <n v="7.0000000000000007E-2"/>
    <n v="7.68"/>
    <n v="6.16"/>
    <x v="2"/>
    <x v="1"/>
    <x v="2"/>
    <x v="5"/>
    <s v="Small Box"/>
    <x v="67"/>
    <n v="0.35"/>
    <x v="0"/>
    <x v="0"/>
    <x v="12"/>
    <x v="53"/>
    <n v="33411"/>
    <x v="5"/>
    <x v="8"/>
    <x v="75"/>
    <x v="3"/>
    <x v="78"/>
    <n v="89355"/>
    <n v="7.6099999999999994"/>
    <x v="0"/>
  </r>
  <r>
    <x v="56"/>
    <s v="Carrie McIntosh"/>
    <x v="4"/>
    <n v="0.05"/>
    <n v="6.64"/>
    <n v="4.95"/>
    <x v="2"/>
    <x v="1"/>
    <x v="0"/>
    <x v="11"/>
    <s v="Small Pack"/>
    <x v="68"/>
    <n v="0.37"/>
    <x v="0"/>
    <x v="0"/>
    <x v="12"/>
    <x v="53"/>
    <n v="33411"/>
    <x v="5"/>
    <x v="8"/>
    <x v="76"/>
    <x v="18"/>
    <x v="79"/>
    <n v="89355"/>
    <n v="6.59"/>
    <x v="0"/>
  </r>
  <r>
    <x v="57"/>
    <s v="Lee McKenna Gregory"/>
    <x v="3"/>
    <n v="0.01"/>
    <n v="150.97999999999999"/>
    <n v="30"/>
    <x v="0"/>
    <x v="1"/>
    <x v="0"/>
    <x v="9"/>
    <s v="Jumbo Drum"/>
    <x v="69"/>
    <n v="0.74"/>
    <x v="0"/>
    <x v="0"/>
    <x v="23"/>
    <x v="54"/>
    <n v="29915"/>
    <x v="5"/>
    <x v="8"/>
    <x v="77"/>
    <x v="5"/>
    <x v="80"/>
    <n v="89909"/>
    <n v="150.97"/>
    <x v="0"/>
  </r>
  <r>
    <x v="57"/>
    <s v="Lee McKenna Gregory"/>
    <x v="3"/>
    <n v="0.01"/>
    <n v="28.28"/>
    <n v="13.99"/>
    <x v="2"/>
    <x v="1"/>
    <x v="2"/>
    <x v="6"/>
    <s v="Medium Box"/>
    <x v="70"/>
    <n v="0.57999999999999996"/>
    <x v="0"/>
    <x v="0"/>
    <x v="23"/>
    <x v="54"/>
    <n v="29915"/>
    <x v="5"/>
    <x v="8"/>
    <x v="78"/>
    <x v="4"/>
    <x v="81"/>
    <n v="89909"/>
    <n v="28.27"/>
    <x v="0"/>
  </r>
  <r>
    <x v="57"/>
    <s v="Lee McKenna Gregory"/>
    <x v="3"/>
    <n v="0.03"/>
    <n v="35.99"/>
    <n v="1.1000000000000001"/>
    <x v="1"/>
    <x v="1"/>
    <x v="1"/>
    <x v="12"/>
    <s v="Small Box"/>
    <x v="71"/>
    <n v="0.55000000000000004"/>
    <x v="0"/>
    <x v="0"/>
    <x v="23"/>
    <x v="54"/>
    <n v="29915"/>
    <x v="5"/>
    <x v="7"/>
    <x v="79"/>
    <x v="3"/>
    <x v="82"/>
    <n v="89909"/>
    <n v="35.96"/>
    <x v="0"/>
  </r>
  <r>
    <x v="58"/>
    <s v="Leslie Shannon"/>
    <x v="3"/>
    <n v="0.01"/>
    <n v="6.68"/>
    <n v="4.91"/>
    <x v="1"/>
    <x v="0"/>
    <x v="2"/>
    <x v="7"/>
    <s v="Small Box"/>
    <x v="72"/>
    <n v="0.37"/>
    <x v="0"/>
    <x v="2"/>
    <x v="24"/>
    <x v="55"/>
    <n v="59750"/>
    <x v="5"/>
    <x v="8"/>
    <x v="80"/>
    <x v="12"/>
    <x v="83"/>
    <n v="90414"/>
    <n v="6.67"/>
    <x v="2"/>
  </r>
  <r>
    <x v="59"/>
    <s v="Glen Robertson"/>
    <x v="3"/>
    <n v="0"/>
    <n v="42.98"/>
    <n v="4.62"/>
    <x v="1"/>
    <x v="2"/>
    <x v="2"/>
    <x v="8"/>
    <s v="Small Box"/>
    <x v="73"/>
    <n v="0.56000000000000005"/>
    <x v="0"/>
    <x v="1"/>
    <x v="7"/>
    <x v="56"/>
    <n v="55433"/>
    <x v="5"/>
    <x v="8"/>
    <x v="81"/>
    <x v="4"/>
    <x v="84"/>
    <n v="88163"/>
    <n v="42.98"/>
    <x v="1"/>
  </r>
  <r>
    <x v="59"/>
    <s v="Glen Robertson"/>
    <x v="3"/>
    <n v="0.03"/>
    <n v="21.78"/>
    <n v="5.94"/>
    <x v="1"/>
    <x v="2"/>
    <x v="2"/>
    <x v="8"/>
    <s v="Medium Box"/>
    <x v="74"/>
    <n v="0.5"/>
    <x v="0"/>
    <x v="1"/>
    <x v="7"/>
    <x v="56"/>
    <n v="55433"/>
    <x v="5"/>
    <x v="8"/>
    <x v="82"/>
    <x v="1"/>
    <x v="85"/>
    <n v="88163"/>
    <n v="21.75"/>
    <x v="1"/>
  </r>
  <r>
    <x v="60"/>
    <s v="Ricky Garner"/>
    <x v="3"/>
    <n v="0.06"/>
    <n v="1.7"/>
    <n v="1.99"/>
    <x v="1"/>
    <x v="1"/>
    <x v="1"/>
    <x v="1"/>
    <s v="Small Pack"/>
    <x v="75"/>
    <n v="0.51"/>
    <x v="0"/>
    <x v="0"/>
    <x v="21"/>
    <x v="57"/>
    <n v="20170"/>
    <x v="5"/>
    <x v="7"/>
    <x v="83"/>
    <x v="12"/>
    <x v="86"/>
    <n v="90750"/>
    <n v="1.64"/>
    <x v="0"/>
  </r>
  <r>
    <x v="60"/>
    <s v="Ricky Garner"/>
    <x v="3"/>
    <n v="0.01"/>
    <n v="30.98"/>
    <n v="5.09"/>
    <x v="1"/>
    <x v="1"/>
    <x v="2"/>
    <x v="7"/>
    <s v="Small Box"/>
    <x v="76"/>
    <n v="0.4"/>
    <x v="0"/>
    <x v="0"/>
    <x v="21"/>
    <x v="57"/>
    <n v="20170"/>
    <x v="5"/>
    <x v="8"/>
    <x v="84"/>
    <x v="13"/>
    <x v="87"/>
    <n v="90750"/>
    <n v="30.97"/>
    <x v="0"/>
  </r>
  <r>
    <x v="61"/>
    <s v="Howard Rogers"/>
    <x v="0"/>
    <n v="0.03"/>
    <n v="14.2"/>
    <n v="5.3"/>
    <x v="1"/>
    <x v="1"/>
    <x v="0"/>
    <x v="11"/>
    <s v="Wrap Bag"/>
    <x v="77"/>
    <n v="0.46"/>
    <x v="0"/>
    <x v="1"/>
    <x v="25"/>
    <x v="58"/>
    <n v="48195"/>
    <x v="6"/>
    <x v="8"/>
    <x v="85"/>
    <x v="15"/>
    <x v="88"/>
    <n v="88196"/>
    <n v="14.17"/>
    <x v="1"/>
  </r>
  <r>
    <x v="62"/>
    <s v="Bonnie Potter"/>
    <x v="1"/>
    <n v="0.01"/>
    <n v="2.84"/>
    <n v="0.93"/>
    <x v="2"/>
    <x v="3"/>
    <x v="2"/>
    <x v="2"/>
    <s v="Wrap Bag"/>
    <x v="78"/>
    <n v="0.54"/>
    <x v="0"/>
    <x v="2"/>
    <x v="4"/>
    <x v="59"/>
    <n v="98221"/>
    <x v="6"/>
    <x v="8"/>
    <x v="86"/>
    <x v="7"/>
    <x v="89"/>
    <n v="88522"/>
    <n v="2.83"/>
    <x v="2"/>
  </r>
  <r>
    <x v="63"/>
    <s v="Leah Clapp"/>
    <x v="1"/>
    <n v="0.08"/>
    <n v="15.99"/>
    <n v="13.18"/>
    <x v="1"/>
    <x v="1"/>
    <x v="2"/>
    <x v="5"/>
    <s v="Small Box"/>
    <x v="79"/>
    <n v="0.37"/>
    <x v="0"/>
    <x v="2"/>
    <x v="26"/>
    <x v="60"/>
    <n v="89115"/>
    <x v="6"/>
    <x v="8"/>
    <x v="87"/>
    <x v="4"/>
    <x v="90"/>
    <n v="91575"/>
    <n v="15.91"/>
    <x v="2"/>
  </r>
  <r>
    <x v="39"/>
    <s v="Betsy Puckett"/>
    <x v="1"/>
    <n v="7.0000000000000007E-2"/>
    <n v="65.989999999999995"/>
    <n v="5.99"/>
    <x v="1"/>
    <x v="0"/>
    <x v="1"/>
    <x v="12"/>
    <s v="Small Box"/>
    <x v="80"/>
    <n v="0.57999999999999996"/>
    <x v="0"/>
    <x v="1"/>
    <x v="19"/>
    <x v="37"/>
    <n v="73071"/>
    <x v="6"/>
    <x v="8"/>
    <x v="88"/>
    <x v="6"/>
    <x v="91"/>
    <n v="85915"/>
    <n v="65.92"/>
    <x v="1"/>
  </r>
  <r>
    <x v="64"/>
    <s v="Jackie Capps"/>
    <x v="2"/>
    <n v="0.03"/>
    <n v="5.08"/>
    <n v="2.0299999999999998"/>
    <x v="1"/>
    <x v="2"/>
    <x v="0"/>
    <x v="11"/>
    <s v="Wrap Bag"/>
    <x v="81"/>
    <n v="0.51"/>
    <x v="0"/>
    <x v="2"/>
    <x v="8"/>
    <x v="61"/>
    <n v="94070"/>
    <x v="6"/>
    <x v="13"/>
    <x v="89"/>
    <x v="7"/>
    <x v="92"/>
    <n v="89858"/>
    <n v="5.05"/>
    <x v="2"/>
  </r>
  <r>
    <x v="65"/>
    <s v="Jamie Manning"/>
    <x v="2"/>
    <n v="0.02"/>
    <n v="7.1"/>
    <n v="6.05"/>
    <x v="1"/>
    <x v="2"/>
    <x v="2"/>
    <x v="5"/>
    <s v="Small Box"/>
    <x v="60"/>
    <n v="0.39"/>
    <x v="0"/>
    <x v="1"/>
    <x v="10"/>
    <x v="62"/>
    <n v="60160"/>
    <x v="6"/>
    <x v="6"/>
    <x v="90"/>
    <x v="2"/>
    <x v="93"/>
    <n v="87287"/>
    <n v="7.08"/>
    <x v="1"/>
  </r>
  <r>
    <x v="66"/>
    <s v="Carole Creech"/>
    <x v="2"/>
    <n v="0.04"/>
    <n v="33.89"/>
    <n v="5.0999999999999996"/>
    <x v="1"/>
    <x v="2"/>
    <x v="2"/>
    <x v="6"/>
    <s v="Small Box"/>
    <x v="82"/>
    <n v="0.6"/>
    <x v="0"/>
    <x v="0"/>
    <x v="12"/>
    <x v="63"/>
    <n v="33461"/>
    <x v="6"/>
    <x v="13"/>
    <x v="91"/>
    <x v="5"/>
    <x v="94"/>
    <n v="87795"/>
    <n v="33.85"/>
    <x v="0"/>
  </r>
  <r>
    <x v="67"/>
    <s v="James Hunter"/>
    <x v="4"/>
    <n v="0.03"/>
    <n v="73.98"/>
    <n v="14.52"/>
    <x v="1"/>
    <x v="1"/>
    <x v="1"/>
    <x v="1"/>
    <s v="Small Box"/>
    <x v="83"/>
    <n v="0.65"/>
    <x v="0"/>
    <x v="1"/>
    <x v="18"/>
    <x v="64"/>
    <n v="79424"/>
    <x v="6"/>
    <x v="5"/>
    <x v="92"/>
    <x v="3"/>
    <x v="95"/>
    <n v="90513"/>
    <n v="73.95"/>
    <x v="1"/>
  </r>
  <r>
    <x v="68"/>
    <s v="Don Rogers"/>
    <x v="4"/>
    <n v="0.05"/>
    <n v="1.98"/>
    <n v="4.7699999999999996"/>
    <x v="1"/>
    <x v="2"/>
    <x v="2"/>
    <x v="5"/>
    <s v="Small Box"/>
    <x v="84"/>
    <n v="0.4"/>
    <x v="0"/>
    <x v="3"/>
    <x v="11"/>
    <x v="65"/>
    <n v="11010"/>
    <x v="6"/>
    <x v="8"/>
    <x v="93"/>
    <x v="3"/>
    <x v="96"/>
    <n v="87993"/>
    <n v="1.93"/>
    <x v="3"/>
  </r>
  <r>
    <x v="68"/>
    <s v="Don Rogers"/>
    <x v="4"/>
    <n v="7.0000000000000007E-2"/>
    <n v="699.99"/>
    <n v="24.49"/>
    <x v="2"/>
    <x v="2"/>
    <x v="1"/>
    <x v="4"/>
    <s v="Large Box"/>
    <x v="85"/>
    <n v="0.41"/>
    <x v="0"/>
    <x v="3"/>
    <x v="11"/>
    <x v="65"/>
    <n v="11010"/>
    <x v="6"/>
    <x v="8"/>
    <x v="94"/>
    <x v="3"/>
    <x v="97"/>
    <n v="87993"/>
    <n v="699.92"/>
    <x v="3"/>
  </r>
  <r>
    <x v="68"/>
    <s v="Don Rogers"/>
    <x v="4"/>
    <n v="7.0000000000000007E-2"/>
    <n v="6783.02"/>
    <n v="24.49"/>
    <x v="1"/>
    <x v="2"/>
    <x v="1"/>
    <x v="3"/>
    <s v="Large Box"/>
    <x v="86"/>
    <n v="0.39"/>
    <x v="0"/>
    <x v="3"/>
    <x v="11"/>
    <x v="65"/>
    <n v="11010"/>
    <x v="6"/>
    <x v="8"/>
    <x v="95"/>
    <x v="0"/>
    <x v="98"/>
    <n v="87993"/>
    <n v="6782.9500000000007"/>
    <x v="3"/>
  </r>
  <r>
    <x v="69"/>
    <s v="Peter Hardy"/>
    <x v="4"/>
    <n v="0"/>
    <n v="137.47999999999999"/>
    <n v="32.18"/>
    <x v="0"/>
    <x v="0"/>
    <x v="0"/>
    <x v="10"/>
    <s v="Jumbo Box"/>
    <x v="87"/>
    <n v="0.78"/>
    <x v="0"/>
    <x v="3"/>
    <x v="27"/>
    <x v="66"/>
    <n v="44224"/>
    <x v="6"/>
    <x v="8"/>
    <x v="96"/>
    <x v="0"/>
    <x v="99"/>
    <n v="88241"/>
    <n v="137.47999999999999"/>
    <x v="3"/>
  </r>
  <r>
    <x v="70"/>
    <s v="Andrew Levine"/>
    <x v="4"/>
    <n v="0"/>
    <n v="137.47999999999999"/>
    <n v="32.18"/>
    <x v="0"/>
    <x v="0"/>
    <x v="0"/>
    <x v="10"/>
    <s v="Jumbo Box"/>
    <x v="87"/>
    <n v="0.78"/>
    <x v="0"/>
    <x v="3"/>
    <x v="28"/>
    <x v="67"/>
    <n v="19112"/>
    <x v="6"/>
    <x v="8"/>
    <x v="96"/>
    <x v="19"/>
    <x v="100"/>
    <n v="12480"/>
    <n v="137.47999999999999"/>
    <x v="3"/>
  </r>
  <r>
    <x v="71"/>
    <s v="Eugene Clayton"/>
    <x v="1"/>
    <n v="0.03"/>
    <n v="896.99"/>
    <n v="19.989999999999998"/>
    <x v="1"/>
    <x v="3"/>
    <x v="2"/>
    <x v="5"/>
    <s v="Small Box"/>
    <x v="88"/>
    <n v="0.38"/>
    <x v="0"/>
    <x v="2"/>
    <x v="4"/>
    <x v="68"/>
    <n v="98026"/>
    <x v="7"/>
    <x v="5"/>
    <x v="97"/>
    <x v="5"/>
    <x v="101"/>
    <n v="85826"/>
    <n v="896.96"/>
    <x v="2"/>
  </r>
  <r>
    <x v="72"/>
    <s v="Robyn Lyon"/>
    <x v="1"/>
    <n v="7.0000000000000007E-2"/>
    <n v="4.13"/>
    <n v="0.99"/>
    <x v="1"/>
    <x v="2"/>
    <x v="2"/>
    <x v="13"/>
    <s v="Small Box"/>
    <x v="89"/>
    <n v="0.39"/>
    <x v="0"/>
    <x v="3"/>
    <x v="27"/>
    <x v="69"/>
    <n v="44125"/>
    <x v="7"/>
    <x v="8"/>
    <x v="98"/>
    <x v="7"/>
    <x v="102"/>
    <n v="88156"/>
    <n v="4.0599999999999996"/>
    <x v="3"/>
  </r>
  <r>
    <x v="72"/>
    <s v="Robyn Lyon"/>
    <x v="1"/>
    <n v="0.03"/>
    <n v="22.72"/>
    <n v="8.99"/>
    <x v="1"/>
    <x v="2"/>
    <x v="0"/>
    <x v="11"/>
    <s v="Small Pack"/>
    <x v="90"/>
    <n v="0.44"/>
    <x v="0"/>
    <x v="3"/>
    <x v="27"/>
    <x v="69"/>
    <n v="44125"/>
    <x v="7"/>
    <x v="8"/>
    <x v="99"/>
    <x v="3"/>
    <x v="103"/>
    <n v="88156"/>
    <n v="22.689999999999998"/>
    <x v="3"/>
  </r>
  <r>
    <x v="73"/>
    <s v="Pauline Brooks"/>
    <x v="2"/>
    <n v="0.02"/>
    <n v="5.81"/>
    <n v="8.49"/>
    <x v="1"/>
    <x v="2"/>
    <x v="2"/>
    <x v="5"/>
    <s v="Small Box"/>
    <x v="91"/>
    <n v="0.39"/>
    <x v="0"/>
    <x v="3"/>
    <x v="29"/>
    <x v="70"/>
    <n v="4073"/>
    <x v="7"/>
    <x v="13"/>
    <x v="100"/>
    <x v="12"/>
    <x v="104"/>
    <n v="87031"/>
    <n v="5.79"/>
    <x v="3"/>
  </r>
  <r>
    <x v="74"/>
    <s v="Nathan Fox"/>
    <x v="3"/>
    <n v="7.0000000000000007E-2"/>
    <n v="14.56"/>
    <n v="3.5"/>
    <x v="1"/>
    <x v="2"/>
    <x v="2"/>
    <x v="8"/>
    <s v="Small Box"/>
    <x v="92"/>
    <n v="0.57999999999999996"/>
    <x v="0"/>
    <x v="0"/>
    <x v="23"/>
    <x v="71"/>
    <n v="29577"/>
    <x v="7"/>
    <x v="6"/>
    <x v="101"/>
    <x v="5"/>
    <x v="105"/>
    <n v="87888"/>
    <n v="14.49"/>
    <x v="0"/>
  </r>
  <r>
    <x v="75"/>
    <s v="Judy Singer"/>
    <x v="0"/>
    <n v="0.06"/>
    <n v="179.99"/>
    <n v="13.99"/>
    <x v="2"/>
    <x v="0"/>
    <x v="1"/>
    <x v="12"/>
    <s v="Medium Box"/>
    <x v="93"/>
    <n v="0.56999999999999995"/>
    <x v="0"/>
    <x v="0"/>
    <x v="12"/>
    <x v="16"/>
    <n v="33132"/>
    <x v="8"/>
    <x v="9"/>
    <x v="102"/>
    <x v="14"/>
    <x v="106"/>
    <n v="40547"/>
    <n v="179.93"/>
    <x v="0"/>
  </r>
  <r>
    <x v="76"/>
    <s v="Neil Parker"/>
    <x v="0"/>
    <n v="0.03"/>
    <n v="30.98"/>
    <n v="8.99"/>
    <x v="2"/>
    <x v="0"/>
    <x v="2"/>
    <x v="2"/>
    <s v="Small Pack"/>
    <x v="94"/>
    <n v="0.57999999999999996"/>
    <x v="0"/>
    <x v="0"/>
    <x v="16"/>
    <x v="72"/>
    <n v="35601"/>
    <x v="8"/>
    <x v="9"/>
    <x v="103"/>
    <x v="18"/>
    <x v="107"/>
    <n v="86813"/>
    <n v="30.95"/>
    <x v="0"/>
  </r>
  <r>
    <x v="77"/>
    <s v="Brad Stark"/>
    <x v="0"/>
    <n v="0.01"/>
    <n v="525.98"/>
    <n v="19.989999999999998"/>
    <x v="1"/>
    <x v="0"/>
    <x v="2"/>
    <x v="5"/>
    <s v="Small Box"/>
    <x v="95"/>
    <n v="0.37"/>
    <x v="0"/>
    <x v="0"/>
    <x v="9"/>
    <x v="73"/>
    <n v="27288"/>
    <x v="8"/>
    <x v="9"/>
    <x v="104"/>
    <x v="13"/>
    <x v="108"/>
    <n v="86813"/>
    <n v="525.97"/>
    <x v="0"/>
  </r>
  <r>
    <x v="78"/>
    <s v="Melvin Benton"/>
    <x v="0"/>
    <n v="0.01"/>
    <n v="5.58"/>
    <n v="5.3"/>
    <x v="1"/>
    <x v="3"/>
    <x v="2"/>
    <x v="15"/>
    <s v="Small Box"/>
    <x v="96"/>
    <n v="0.35"/>
    <x v="0"/>
    <x v="2"/>
    <x v="8"/>
    <x v="74"/>
    <n v="92024"/>
    <x v="8"/>
    <x v="5"/>
    <x v="105"/>
    <x v="3"/>
    <x v="109"/>
    <n v="89071"/>
    <n v="5.57"/>
    <x v="2"/>
  </r>
  <r>
    <x v="78"/>
    <s v="Melvin Benton"/>
    <x v="0"/>
    <n v="0.03"/>
    <n v="3.98"/>
    <n v="0.7"/>
    <x v="1"/>
    <x v="3"/>
    <x v="2"/>
    <x v="2"/>
    <s v="Wrap Bag"/>
    <x v="97"/>
    <n v="0.52"/>
    <x v="0"/>
    <x v="2"/>
    <x v="8"/>
    <x v="74"/>
    <n v="92024"/>
    <x v="8"/>
    <x v="5"/>
    <x v="106"/>
    <x v="8"/>
    <x v="110"/>
    <n v="89071"/>
    <n v="3.95"/>
    <x v="2"/>
  </r>
  <r>
    <x v="79"/>
    <s v="Gerald Love"/>
    <x v="1"/>
    <n v="0"/>
    <n v="11.66"/>
    <n v="8.99"/>
    <x v="2"/>
    <x v="3"/>
    <x v="2"/>
    <x v="2"/>
    <s v="Small Pack"/>
    <x v="98"/>
    <n v="0.59"/>
    <x v="0"/>
    <x v="2"/>
    <x v="8"/>
    <x v="75"/>
    <n v="95020"/>
    <x v="8"/>
    <x v="9"/>
    <x v="107"/>
    <x v="8"/>
    <x v="111"/>
    <n v="89770"/>
    <n v="11.66"/>
    <x v="2"/>
  </r>
  <r>
    <x v="80"/>
    <s v="Chris F Brandt"/>
    <x v="2"/>
    <n v="0.04"/>
    <n v="125.99"/>
    <n v="8.99"/>
    <x v="1"/>
    <x v="3"/>
    <x v="1"/>
    <x v="12"/>
    <s v="Small Box"/>
    <x v="99"/>
    <n v="0.59"/>
    <x v="0"/>
    <x v="3"/>
    <x v="28"/>
    <x v="76"/>
    <n v="19406"/>
    <x v="8"/>
    <x v="14"/>
    <x v="108"/>
    <x v="3"/>
    <x v="112"/>
    <n v="91130"/>
    <n v="125.94999999999999"/>
    <x v="3"/>
  </r>
  <r>
    <x v="81"/>
    <s v="Karl Knowles"/>
    <x v="2"/>
    <n v="0.1"/>
    <n v="2.6"/>
    <n v="2.4"/>
    <x v="1"/>
    <x v="2"/>
    <x v="2"/>
    <x v="2"/>
    <s v="Wrap Bag"/>
    <x v="100"/>
    <n v="0.57999999999999996"/>
    <x v="0"/>
    <x v="1"/>
    <x v="30"/>
    <x v="77"/>
    <n v="53711"/>
    <x v="8"/>
    <x v="10"/>
    <x v="109"/>
    <x v="4"/>
    <x v="113"/>
    <n v="86527"/>
    <n v="2.5"/>
    <x v="1"/>
  </r>
  <r>
    <x v="82"/>
    <s v="Herbert Holden"/>
    <x v="3"/>
    <n v="0.02"/>
    <n v="4.13"/>
    <n v="6.89"/>
    <x v="1"/>
    <x v="2"/>
    <x v="2"/>
    <x v="13"/>
    <s v="Small Box"/>
    <x v="101"/>
    <n v="0.39"/>
    <x v="0"/>
    <x v="0"/>
    <x v="5"/>
    <x v="78"/>
    <n v="30305"/>
    <x v="8"/>
    <x v="5"/>
    <x v="110"/>
    <x v="13"/>
    <x v="114"/>
    <n v="18561"/>
    <n v="4.1100000000000003"/>
    <x v="0"/>
  </r>
  <r>
    <x v="83"/>
    <s v="Sherri P Stephens"/>
    <x v="3"/>
    <n v="0.02"/>
    <n v="4.13"/>
    <n v="6.89"/>
    <x v="1"/>
    <x v="2"/>
    <x v="2"/>
    <x v="13"/>
    <s v="Small Box"/>
    <x v="101"/>
    <n v="0.39"/>
    <x v="0"/>
    <x v="1"/>
    <x v="19"/>
    <x v="79"/>
    <n v="73505"/>
    <x v="8"/>
    <x v="5"/>
    <x v="111"/>
    <x v="0"/>
    <x v="115"/>
    <n v="87243"/>
    <n v="4.1100000000000003"/>
    <x v="1"/>
  </r>
  <r>
    <x v="84"/>
    <s v="Harry Sellers"/>
    <x v="3"/>
    <n v="0.01"/>
    <n v="5.38"/>
    <n v="7.57"/>
    <x v="1"/>
    <x v="0"/>
    <x v="2"/>
    <x v="5"/>
    <s v="Small Box"/>
    <x v="102"/>
    <n v="0.36"/>
    <x v="0"/>
    <x v="2"/>
    <x v="8"/>
    <x v="80"/>
    <n v="91104"/>
    <x v="8"/>
    <x v="5"/>
    <x v="112"/>
    <x v="6"/>
    <x v="116"/>
    <n v="88794"/>
    <n v="5.37"/>
    <x v="2"/>
  </r>
  <r>
    <x v="84"/>
    <s v="Harry Sellers"/>
    <x v="3"/>
    <n v="0.05"/>
    <n v="3.28"/>
    <n v="3.97"/>
    <x v="1"/>
    <x v="0"/>
    <x v="2"/>
    <x v="2"/>
    <s v="Wrap Bag"/>
    <x v="103"/>
    <n v="0.56000000000000005"/>
    <x v="0"/>
    <x v="2"/>
    <x v="8"/>
    <x v="80"/>
    <n v="91104"/>
    <x v="8"/>
    <x v="6"/>
    <x v="113"/>
    <x v="8"/>
    <x v="117"/>
    <n v="88794"/>
    <n v="3.23"/>
    <x v="2"/>
  </r>
  <r>
    <x v="85"/>
    <s v="Melanie Knight"/>
    <x v="3"/>
    <n v="0.09"/>
    <n v="2.78"/>
    <n v="0.97"/>
    <x v="1"/>
    <x v="0"/>
    <x v="2"/>
    <x v="2"/>
    <s v="Wrap Bag"/>
    <x v="104"/>
    <n v="0.59"/>
    <x v="0"/>
    <x v="3"/>
    <x v="29"/>
    <x v="81"/>
    <n v="4330"/>
    <x v="8"/>
    <x v="9"/>
    <x v="114"/>
    <x v="5"/>
    <x v="118"/>
    <n v="88794"/>
    <n v="2.69"/>
    <x v="3"/>
  </r>
  <r>
    <x v="45"/>
    <s v="Elisabeth Shaw"/>
    <x v="3"/>
    <n v="0.02"/>
    <n v="4"/>
    <n v="1.3"/>
    <x v="1"/>
    <x v="3"/>
    <x v="2"/>
    <x v="7"/>
    <s v="Wrap Bag"/>
    <x v="105"/>
    <n v="0.37"/>
    <x v="0"/>
    <x v="0"/>
    <x v="12"/>
    <x v="42"/>
    <n v="32174"/>
    <x v="8"/>
    <x v="6"/>
    <x v="115"/>
    <x v="4"/>
    <x v="119"/>
    <n v="86284"/>
    <n v="3.98"/>
    <x v="0"/>
  </r>
  <r>
    <x v="86"/>
    <s v="Gail Rankin Cole"/>
    <x v="0"/>
    <n v="0.01"/>
    <n v="8.34"/>
    <n v="0.96"/>
    <x v="1"/>
    <x v="3"/>
    <x v="0"/>
    <x v="11"/>
    <s v="Wrap Bag"/>
    <x v="106"/>
    <n v="0.43"/>
    <x v="0"/>
    <x v="3"/>
    <x v="31"/>
    <x v="82"/>
    <n v="20024"/>
    <x v="9"/>
    <x v="13"/>
    <x v="116"/>
    <x v="22"/>
    <x v="120"/>
    <n v="14596"/>
    <n v="8.33"/>
    <x v="3"/>
  </r>
  <r>
    <x v="86"/>
    <s v="Gail Rankin Cole"/>
    <x v="0"/>
    <n v="0.06"/>
    <n v="3.28"/>
    <n v="3.97"/>
    <x v="1"/>
    <x v="3"/>
    <x v="2"/>
    <x v="2"/>
    <s v="Wrap Bag"/>
    <x v="103"/>
    <n v="0.56000000000000005"/>
    <x v="0"/>
    <x v="3"/>
    <x v="31"/>
    <x v="82"/>
    <n v="20024"/>
    <x v="9"/>
    <x v="9"/>
    <x v="117"/>
    <x v="23"/>
    <x v="121"/>
    <n v="14596"/>
    <n v="3.2199999999999998"/>
    <x v="3"/>
  </r>
  <r>
    <x v="87"/>
    <s v="Jennifer Siegel"/>
    <x v="0"/>
    <n v="0.01"/>
    <n v="8.34"/>
    <n v="0.96"/>
    <x v="1"/>
    <x v="3"/>
    <x v="0"/>
    <x v="11"/>
    <s v="Wrap Bag"/>
    <x v="106"/>
    <n v="0.43"/>
    <x v="0"/>
    <x v="1"/>
    <x v="18"/>
    <x v="83"/>
    <n v="76201"/>
    <x v="9"/>
    <x v="13"/>
    <x v="118"/>
    <x v="5"/>
    <x v="122"/>
    <n v="90166"/>
    <n v="8.33"/>
    <x v="1"/>
  </r>
  <r>
    <x v="87"/>
    <s v="Jennifer Siegel"/>
    <x v="0"/>
    <n v="0.06"/>
    <n v="3.28"/>
    <n v="3.97"/>
    <x v="1"/>
    <x v="3"/>
    <x v="2"/>
    <x v="2"/>
    <s v="Wrap Bag"/>
    <x v="103"/>
    <n v="0.56000000000000005"/>
    <x v="0"/>
    <x v="1"/>
    <x v="18"/>
    <x v="83"/>
    <n v="76201"/>
    <x v="9"/>
    <x v="9"/>
    <x v="119"/>
    <x v="18"/>
    <x v="123"/>
    <n v="90166"/>
    <n v="3.2199999999999998"/>
    <x v="1"/>
  </r>
  <r>
    <x v="88"/>
    <s v="Sherri F Vogel"/>
    <x v="0"/>
    <n v="0.05"/>
    <n v="70.98"/>
    <n v="46.74"/>
    <x v="0"/>
    <x v="1"/>
    <x v="0"/>
    <x v="10"/>
    <s v="Jumbo Box"/>
    <x v="107"/>
    <n v="0.56000000000000005"/>
    <x v="0"/>
    <x v="1"/>
    <x v="25"/>
    <x v="84"/>
    <n v="48823"/>
    <x v="9"/>
    <x v="9"/>
    <x v="120"/>
    <x v="2"/>
    <x v="124"/>
    <n v="89039"/>
    <n v="70.930000000000007"/>
    <x v="1"/>
  </r>
  <r>
    <x v="88"/>
    <s v="Sherri F Vogel"/>
    <x v="0"/>
    <n v="0.05"/>
    <n v="11.55"/>
    <n v="2.36"/>
    <x v="1"/>
    <x v="1"/>
    <x v="2"/>
    <x v="2"/>
    <s v="Wrap Bag"/>
    <x v="108"/>
    <n v="0.55000000000000004"/>
    <x v="0"/>
    <x v="1"/>
    <x v="25"/>
    <x v="84"/>
    <n v="48823"/>
    <x v="9"/>
    <x v="13"/>
    <x v="121"/>
    <x v="4"/>
    <x v="125"/>
    <n v="89039"/>
    <n v="11.5"/>
    <x v="1"/>
  </r>
  <r>
    <x v="49"/>
    <s v="Kyle Fink"/>
    <x v="1"/>
    <n v="0.1"/>
    <n v="599.99"/>
    <n v="24.49"/>
    <x v="1"/>
    <x v="1"/>
    <x v="1"/>
    <x v="4"/>
    <s v="Large Box"/>
    <x v="109"/>
    <n v="0.5"/>
    <x v="0"/>
    <x v="0"/>
    <x v="21"/>
    <x v="46"/>
    <n v="23805"/>
    <x v="9"/>
    <x v="9"/>
    <x v="122"/>
    <x v="8"/>
    <x v="126"/>
    <n v="86753"/>
    <n v="599.89"/>
    <x v="0"/>
  </r>
  <r>
    <x v="49"/>
    <s v="Kyle Fink"/>
    <x v="1"/>
    <n v="0.06"/>
    <n v="2.78"/>
    <n v="1.25"/>
    <x v="1"/>
    <x v="1"/>
    <x v="2"/>
    <x v="2"/>
    <s v="Wrap Bag"/>
    <x v="110"/>
    <n v="0.59"/>
    <x v="0"/>
    <x v="0"/>
    <x v="21"/>
    <x v="46"/>
    <n v="23805"/>
    <x v="9"/>
    <x v="13"/>
    <x v="123"/>
    <x v="19"/>
    <x v="127"/>
    <n v="86753"/>
    <n v="2.7199999999999998"/>
    <x v="0"/>
  </r>
  <r>
    <x v="89"/>
    <s v="Philip Hawkins"/>
    <x v="2"/>
    <n v="0.05"/>
    <n v="30.42"/>
    <n v="8.65"/>
    <x v="2"/>
    <x v="2"/>
    <x v="1"/>
    <x v="1"/>
    <s v="Small Box"/>
    <x v="111"/>
    <n v="0.74"/>
    <x v="0"/>
    <x v="1"/>
    <x v="6"/>
    <x v="85"/>
    <n v="63042"/>
    <x v="9"/>
    <x v="10"/>
    <x v="124"/>
    <x v="8"/>
    <x v="128"/>
    <n v="90078"/>
    <n v="30.37"/>
    <x v="1"/>
  </r>
  <r>
    <x v="90"/>
    <s v="Sylvia Kumar"/>
    <x v="2"/>
    <n v="0.03"/>
    <n v="297.64"/>
    <n v="14.7"/>
    <x v="0"/>
    <x v="3"/>
    <x v="1"/>
    <x v="3"/>
    <s v="Jumbo Drum"/>
    <x v="112"/>
    <n v="0.56999999999999995"/>
    <x v="0"/>
    <x v="0"/>
    <x v="32"/>
    <x v="86"/>
    <n v="40258"/>
    <x v="9"/>
    <x v="12"/>
    <x v="125"/>
    <x v="4"/>
    <x v="129"/>
    <n v="89503"/>
    <n v="297.61"/>
    <x v="0"/>
  </r>
  <r>
    <x v="91"/>
    <s v="Cameron Kendall"/>
    <x v="4"/>
    <n v="0"/>
    <n v="5.0199999999999996"/>
    <n v="5.14"/>
    <x v="1"/>
    <x v="1"/>
    <x v="1"/>
    <x v="1"/>
    <s v="Small Pack"/>
    <x v="113"/>
    <n v="0.79"/>
    <x v="0"/>
    <x v="3"/>
    <x v="28"/>
    <x v="87"/>
    <n v="15122"/>
    <x v="9"/>
    <x v="9"/>
    <x v="126"/>
    <x v="2"/>
    <x v="130"/>
    <n v="87552"/>
    <n v="5.0199999999999996"/>
    <x v="3"/>
  </r>
  <r>
    <x v="92"/>
    <s v="Tammy Goldman"/>
    <x v="3"/>
    <n v="0.02"/>
    <n v="6.48"/>
    <n v="9.17"/>
    <x v="1"/>
    <x v="3"/>
    <x v="2"/>
    <x v="7"/>
    <s v="Small Box"/>
    <x v="114"/>
    <n v="0.37"/>
    <x v="0"/>
    <x v="2"/>
    <x v="15"/>
    <x v="88"/>
    <n v="84043"/>
    <x v="9"/>
    <x v="9"/>
    <x v="127"/>
    <x v="7"/>
    <x v="131"/>
    <n v="90431"/>
    <n v="6.4600000000000009"/>
    <x v="2"/>
  </r>
  <r>
    <x v="93"/>
    <s v="Dorothy Buchanan"/>
    <x v="0"/>
    <n v="0.08"/>
    <n v="14.2"/>
    <n v="5.3"/>
    <x v="2"/>
    <x v="2"/>
    <x v="0"/>
    <x v="11"/>
    <s v="Wrap Bag"/>
    <x v="77"/>
    <n v="0.46"/>
    <x v="0"/>
    <x v="3"/>
    <x v="33"/>
    <x v="89"/>
    <n v="7002"/>
    <x v="10"/>
    <x v="11"/>
    <x v="128"/>
    <x v="18"/>
    <x v="132"/>
    <n v="86565"/>
    <n v="14.12"/>
    <x v="3"/>
  </r>
  <r>
    <x v="94"/>
    <s v="Vicki Hauser"/>
    <x v="2"/>
    <n v="0.08"/>
    <n v="399.98"/>
    <n v="12.06"/>
    <x v="0"/>
    <x v="1"/>
    <x v="1"/>
    <x v="3"/>
    <s v="Jumbo Box"/>
    <x v="36"/>
    <n v="0.56000000000000005"/>
    <x v="0"/>
    <x v="0"/>
    <x v="34"/>
    <x v="90"/>
    <n v="37087"/>
    <x v="10"/>
    <x v="15"/>
    <x v="129"/>
    <x v="18"/>
    <x v="133"/>
    <n v="89426"/>
    <n v="399.90000000000003"/>
    <x v="0"/>
  </r>
  <r>
    <x v="95"/>
    <s v="Marc Nash"/>
    <x v="3"/>
    <n v="0.08"/>
    <n v="297.64"/>
    <n v="14.7"/>
    <x v="0"/>
    <x v="0"/>
    <x v="1"/>
    <x v="3"/>
    <s v="Jumbo Drum"/>
    <x v="112"/>
    <n v="0.56999999999999995"/>
    <x v="0"/>
    <x v="3"/>
    <x v="35"/>
    <x v="91"/>
    <n v="2019"/>
    <x v="10"/>
    <x v="9"/>
    <x v="130"/>
    <x v="18"/>
    <x v="134"/>
    <n v="88060"/>
    <n v="297.56"/>
    <x v="3"/>
  </r>
  <r>
    <x v="96"/>
    <s v="Maria Thomas"/>
    <x v="3"/>
    <n v="0.02"/>
    <n v="12.99"/>
    <n v="14.37"/>
    <x v="1"/>
    <x v="0"/>
    <x v="0"/>
    <x v="11"/>
    <s v="Large Box"/>
    <x v="115"/>
    <n v="0.73"/>
    <x v="0"/>
    <x v="3"/>
    <x v="35"/>
    <x v="92"/>
    <n v="1915"/>
    <x v="10"/>
    <x v="13"/>
    <x v="131"/>
    <x v="8"/>
    <x v="135"/>
    <n v="88060"/>
    <n v="12.97"/>
    <x v="3"/>
  </r>
  <r>
    <x v="97"/>
    <s v="Craig Bennett"/>
    <x v="3"/>
    <n v="0.06"/>
    <n v="14.42"/>
    <n v="6.75"/>
    <x v="1"/>
    <x v="0"/>
    <x v="2"/>
    <x v="8"/>
    <s v="Medium Box"/>
    <x v="116"/>
    <n v="0.52"/>
    <x v="0"/>
    <x v="3"/>
    <x v="35"/>
    <x v="93"/>
    <n v="2341"/>
    <x v="10"/>
    <x v="13"/>
    <x v="132"/>
    <x v="18"/>
    <x v="136"/>
    <n v="88060"/>
    <n v="14.36"/>
    <x v="3"/>
  </r>
  <r>
    <x v="98"/>
    <s v="Marion Bowling"/>
    <x v="3"/>
    <n v="0.05"/>
    <n v="4.1399999999999997"/>
    <n v="6.6"/>
    <x v="2"/>
    <x v="0"/>
    <x v="0"/>
    <x v="11"/>
    <s v="Small Box"/>
    <x v="117"/>
    <n v="0.49"/>
    <x v="0"/>
    <x v="3"/>
    <x v="33"/>
    <x v="94"/>
    <n v="7506"/>
    <x v="10"/>
    <x v="11"/>
    <x v="133"/>
    <x v="12"/>
    <x v="137"/>
    <n v="88060"/>
    <n v="4.09"/>
    <x v="3"/>
  </r>
  <r>
    <x v="99"/>
    <s v="Tony Doyle"/>
    <x v="3"/>
    <n v="0.03"/>
    <n v="11.34"/>
    <n v="5.01"/>
    <x v="1"/>
    <x v="0"/>
    <x v="2"/>
    <x v="7"/>
    <s v="Small Box"/>
    <x v="118"/>
    <n v="0.36"/>
    <x v="0"/>
    <x v="3"/>
    <x v="33"/>
    <x v="95"/>
    <n v="8601"/>
    <x v="10"/>
    <x v="9"/>
    <x v="134"/>
    <x v="18"/>
    <x v="138"/>
    <n v="88060"/>
    <n v="11.31"/>
    <x v="3"/>
  </r>
  <r>
    <x v="100"/>
    <s v="April Henson"/>
    <x v="0"/>
    <n v="0.03"/>
    <n v="350.98"/>
    <n v="30"/>
    <x v="0"/>
    <x v="1"/>
    <x v="0"/>
    <x v="9"/>
    <s v="Jumbo Drum"/>
    <x v="39"/>
    <n v="0.61"/>
    <x v="0"/>
    <x v="3"/>
    <x v="36"/>
    <x v="96"/>
    <n v="20877"/>
    <x v="11"/>
    <x v="12"/>
    <x v="135"/>
    <x v="8"/>
    <x v="139"/>
    <n v="91228"/>
    <n v="350.95000000000005"/>
    <x v="3"/>
  </r>
  <r>
    <x v="100"/>
    <s v="April Henson"/>
    <x v="0"/>
    <n v="0.04"/>
    <n v="1.68"/>
    <n v="1"/>
    <x v="1"/>
    <x v="1"/>
    <x v="2"/>
    <x v="2"/>
    <s v="Wrap Bag"/>
    <x v="119"/>
    <n v="0.35"/>
    <x v="0"/>
    <x v="3"/>
    <x v="36"/>
    <x v="96"/>
    <n v="20877"/>
    <x v="11"/>
    <x v="10"/>
    <x v="136"/>
    <x v="2"/>
    <x v="140"/>
    <n v="91228"/>
    <n v="1.64"/>
    <x v="3"/>
  </r>
  <r>
    <x v="101"/>
    <s v="Helen H Murphy"/>
    <x v="1"/>
    <n v="0.05"/>
    <n v="6.3"/>
    <n v="0.5"/>
    <x v="1"/>
    <x v="3"/>
    <x v="2"/>
    <x v="13"/>
    <s v="Small Box"/>
    <x v="120"/>
    <n v="0.39"/>
    <x v="0"/>
    <x v="2"/>
    <x v="15"/>
    <x v="29"/>
    <n v="84041"/>
    <x v="11"/>
    <x v="11"/>
    <x v="137"/>
    <x v="19"/>
    <x v="141"/>
    <n v="86520"/>
    <n v="6.25"/>
    <x v="2"/>
  </r>
  <r>
    <x v="101"/>
    <s v="Helen H Murphy"/>
    <x v="1"/>
    <n v="0.09"/>
    <n v="205.99"/>
    <n v="3"/>
    <x v="2"/>
    <x v="3"/>
    <x v="1"/>
    <x v="12"/>
    <s v="Small Box"/>
    <x v="121"/>
    <n v="0.57999999999999996"/>
    <x v="0"/>
    <x v="2"/>
    <x v="15"/>
    <x v="29"/>
    <n v="84041"/>
    <x v="11"/>
    <x v="10"/>
    <x v="138"/>
    <x v="19"/>
    <x v="142"/>
    <n v="86520"/>
    <n v="205.9"/>
    <x v="2"/>
  </r>
  <r>
    <x v="102"/>
    <s v="Harriet Hodges"/>
    <x v="1"/>
    <n v="0.04"/>
    <n v="90.97"/>
    <n v="28"/>
    <x v="0"/>
    <x v="0"/>
    <x v="1"/>
    <x v="3"/>
    <s v="Jumbo Drum"/>
    <x v="122"/>
    <n v="0.38"/>
    <x v="0"/>
    <x v="3"/>
    <x v="11"/>
    <x v="13"/>
    <n v="10039"/>
    <x v="11"/>
    <x v="11"/>
    <x v="139"/>
    <x v="5"/>
    <x v="143"/>
    <n v="33635"/>
    <n v="90.929999999999993"/>
    <x v="3"/>
  </r>
  <r>
    <x v="102"/>
    <s v="Harriet Hodges"/>
    <x v="1"/>
    <n v="7.0000000000000007E-2"/>
    <n v="20.34"/>
    <n v="35"/>
    <x v="1"/>
    <x v="0"/>
    <x v="2"/>
    <x v="6"/>
    <s v="Large Box"/>
    <x v="65"/>
    <n v="0.84"/>
    <x v="0"/>
    <x v="3"/>
    <x v="11"/>
    <x v="13"/>
    <n v="10039"/>
    <x v="11"/>
    <x v="11"/>
    <x v="140"/>
    <x v="18"/>
    <x v="144"/>
    <n v="33635"/>
    <n v="20.27"/>
    <x v="3"/>
  </r>
  <r>
    <x v="103"/>
    <s v="Jordan Berry"/>
    <x v="1"/>
    <n v="0.04"/>
    <n v="90.97"/>
    <n v="28"/>
    <x v="0"/>
    <x v="0"/>
    <x v="1"/>
    <x v="3"/>
    <s v="Jumbo Drum"/>
    <x v="122"/>
    <n v="0.38"/>
    <x v="0"/>
    <x v="3"/>
    <x v="28"/>
    <x v="97"/>
    <n v="16602"/>
    <x v="11"/>
    <x v="11"/>
    <x v="139"/>
    <x v="0"/>
    <x v="145"/>
    <n v="86263"/>
    <n v="90.929999999999993"/>
    <x v="3"/>
  </r>
  <r>
    <x v="103"/>
    <s v="Jordan Berry"/>
    <x v="1"/>
    <n v="7.0000000000000007E-2"/>
    <n v="20.34"/>
    <n v="35"/>
    <x v="1"/>
    <x v="0"/>
    <x v="2"/>
    <x v="6"/>
    <s v="Large Box"/>
    <x v="65"/>
    <n v="0.84"/>
    <x v="0"/>
    <x v="3"/>
    <x v="28"/>
    <x v="97"/>
    <n v="16602"/>
    <x v="11"/>
    <x v="11"/>
    <x v="140"/>
    <x v="3"/>
    <x v="146"/>
    <n v="86263"/>
    <n v="20.27"/>
    <x v="3"/>
  </r>
  <r>
    <x v="104"/>
    <s v="Sidney Greenberg"/>
    <x v="1"/>
    <n v="0.04"/>
    <n v="136.97999999999999"/>
    <n v="24.49"/>
    <x v="2"/>
    <x v="2"/>
    <x v="0"/>
    <x v="11"/>
    <s v="Large Box"/>
    <x v="123"/>
    <n v="0.59"/>
    <x v="0"/>
    <x v="2"/>
    <x v="8"/>
    <x v="98"/>
    <n v="93905"/>
    <x v="11"/>
    <x v="10"/>
    <x v="141"/>
    <x v="4"/>
    <x v="147"/>
    <n v="89706"/>
    <n v="136.94"/>
    <x v="2"/>
  </r>
  <r>
    <x v="105"/>
    <s v="Christian Albright"/>
    <x v="2"/>
    <n v="0.04"/>
    <n v="6.24"/>
    <n v="5.22"/>
    <x v="1"/>
    <x v="0"/>
    <x v="0"/>
    <x v="11"/>
    <s v="Small Box"/>
    <x v="124"/>
    <n v="0.6"/>
    <x v="0"/>
    <x v="0"/>
    <x v="34"/>
    <x v="99"/>
    <n v="37167"/>
    <x v="11"/>
    <x v="16"/>
    <x v="142"/>
    <x v="1"/>
    <x v="148"/>
    <n v="89257"/>
    <n v="6.2"/>
    <x v="0"/>
  </r>
  <r>
    <x v="106"/>
    <s v="Joann Moser"/>
    <x v="2"/>
    <n v="0.09"/>
    <n v="260.98"/>
    <n v="41.91"/>
    <x v="0"/>
    <x v="0"/>
    <x v="0"/>
    <x v="10"/>
    <s v="Jumbo Box"/>
    <x v="125"/>
    <n v="0.59"/>
    <x v="0"/>
    <x v="0"/>
    <x v="34"/>
    <x v="100"/>
    <n v="37174"/>
    <x v="11"/>
    <x v="17"/>
    <x v="143"/>
    <x v="2"/>
    <x v="149"/>
    <n v="89257"/>
    <n v="260.89000000000004"/>
    <x v="0"/>
  </r>
  <r>
    <x v="107"/>
    <s v="Robyn Zhou"/>
    <x v="2"/>
    <n v="0.05"/>
    <n v="350.99"/>
    <n v="39"/>
    <x v="0"/>
    <x v="2"/>
    <x v="0"/>
    <x v="9"/>
    <s v="Jumbo Drum"/>
    <x v="126"/>
    <n v="0.55000000000000004"/>
    <x v="0"/>
    <x v="2"/>
    <x v="3"/>
    <x v="101"/>
    <n v="80112"/>
    <x v="11"/>
    <x v="10"/>
    <x v="144"/>
    <x v="6"/>
    <x v="150"/>
    <n v="89448"/>
    <n v="350.94"/>
    <x v="2"/>
  </r>
  <r>
    <x v="107"/>
    <s v="Robyn Zhou"/>
    <x v="2"/>
    <n v="0"/>
    <n v="8.74"/>
    <n v="1.39"/>
    <x v="1"/>
    <x v="2"/>
    <x v="2"/>
    <x v="15"/>
    <s v="Small Box"/>
    <x v="127"/>
    <n v="0.38"/>
    <x v="0"/>
    <x v="2"/>
    <x v="3"/>
    <x v="101"/>
    <n v="80112"/>
    <x v="11"/>
    <x v="14"/>
    <x v="145"/>
    <x v="12"/>
    <x v="151"/>
    <n v="89448"/>
    <n v="8.74"/>
    <x v="2"/>
  </r>
  <r>
    <x v="107"/>
    <s v="Robyn Zhou"/>
    <x v="2"/>
    <n v="0.02"/>
    <n v="1.98"/>
    <n v="0.7"/>
    <x v="1"/>
    <x v="2"/>
    <x v="2"/>
    <x v="14"/>
    <s v="Wrap Bag"/>
    <x v="128"/>
    <n v="0.83"/>
    <x v="0"/>
    <x v="2"/>
    <x v="3"/>
    <x v="101"/>
    <n v="80112"/>
    <x v="11"/>
    <x v="14"/>
    <x v="146"/>
    <x v="8"/>
    <x v="152"/>
    <n v="89448"/>
    <n v="1.96"/>
    <x v="2"/>
  </r>
  <r>
    <x v="108"/>
    <s v="Becky Farmer"/>
    <x v="2"/>
    <n v="0.01"/>
    <n v="29.89"/>
    <n v="1.99"/>
    <x v="1"/>
    <x v="3"/>
    <x v="1"/>
    <x v="1"/>
    <s v="Small Pack"/>
    <x v="129"/>
    <n v="0.5"/>
    <x v="0"/>
    <x v="1"/>
    <x v="25"/>
    <x v="102"/>
    <n v="48911"/>
    <x v="11"/>
    <x v="14"/>
    <x v="147"/>
    <x v="3"/>
    <x v="153"/>
    <n v="88702"/>
    <n v="29.88"/>
    <x v="1"/>
  </r>
  <r>
    <x v="109"/>
    <s v="Elsie Boykin"/>
    <x v="4"/>
    <n v="0.1"/>
    <n v="40.98"/>
    <n v="6.5"/>
    <x v="1"/>
    <x v="1"/>
    <x v="1"/>
    <x v="1"/>
    <s v="Small Box"/>
    <x v="130"/>
    <n v="0.74"/>
    <x v="0"/>
    <x v="0"/>
    <x v="32"/>
    <x v="103"/>
    <n v="41075"/>
    <x v="11"/>
    <x v="10"/>
    <x v="148"/>
    <x v="6"/>
    <x v="154"/>
    <n v="88554"/>
    <n v="40.879999999999995"/>
    <x v="0"/>
  </r>
  <r>
    <x v="110"/>
    <s v="Jordan Wilkinson"/>
    <x v="3"/>
    <n v="0.09"/>
    <n v="27.75"/>
    <n v="19.989999999999998"/>
    <x v="1"/>
    <x v="3"/>
    <x v="2"/>
    <x v="6"/>
    <s v="Small Box"/>
    <x v="131"/>
    <n v="0.67"/>
    <x v="0"/>
    <x v="0"/>
    <x v="32"/>
    <x v="104"/>
    <n v="41042"/>
    <x v="11"/>
    <x v="11"/>
    <x v="149"/>
    <x v="19"/>
    <x v="155"/>
    <n v="91200"/>
    <n v="27.66"/>
    <x v="0"/>
  </r>
  <r>
    <x v="111"/>
    <s v="Craig Liu"/>
    <x v="3"/>
    <n v="7.0000000000000007E-2"/>
    <n v="65.989999999999995"/>
    <n v="8.8000000000000007"/>
    <x v="1"/>
    <x v="2"/>
    <x v="1"/>
    <x v="12"/>
    <s v="Small Box"/>
    <x v="132"/>
    <n v="0.57999999999999996"/>
    <x v="0"/>
    <x v="2"/>
    <x v="8"/>
    <x v="105"/>
    <n v="94521"/>
    <x v="11"/>
    <x v="13"/>
    <x v="150"/>
    <x v="13"/>
    <x v="156"/>
    <n v="86886"/>
    <n v="65.92"/>
    <x v="2"/>
  </r>
  <r>
    <x v="112"/>
    <s v="Pauline Finch"/>
    <x v="3"/>
    <n v="0"/>
    <n v="10.01"/>
    <n v="1.99"/>
    <x v="2"/>
    <x v="2"/>
    <x v="1"/>
    <x v="1"/>
    <s v="Small Pack"/>
    <x v="133"/>
    <n v="0.41"/>
    <x v="0"/>
    <x v="2"/>
    <x v="8"/>
    <x v="106"/>
    <n v="92627"/>
    <x v="11"/>
    <x v="10"/>
    <x v="151"/>
    <x v="8"/>
    <x v="157"/>
    <n v="86886"/>
    <n v="10.01"/>
    <x v="2"/>
  </r>
  <r>
    <x v="113"/>
    <s v="Sean N Boyer"/>
    <x v="3"/>
    <n v="7.0000000000000007E-2"/>
    <n v="65.989999999999995"/>
    <n v="8.8000000000000007"/>
    <x v="1"/>
    <x v="2"/>
    <x v="1"/>
    <x v="12"/>
    <s v="Small Box"/>
    <x v="132"/>
    <n v="0.57999999999999996"/>
    <x v="0"/>
    <x v="2"/>
    <x v="8"/>
    <x v="10"/>
    <n v="90045"/>
    <x v="11"/>
    <x v="13"/>
    <x v="150"/>
    <x v="24"/>
    <x v="158"/>
    <n v="23877"/>
    <n v="65.92"/>
    <x v="2"/>
  </r>
  <r>
    <x v="113"/>
    <s v="Sean N Boyer"/>
    <x v="3"/>
    <n v="0"/>
    <n v="10.01"/>
    <n v="1.99"/>
    <x v="2"/>
    <x v="2"/>
    <x v="1"/>
    <x v="1"/>
    <s v="Small Pack"/>
    <x v="133"/>
    <n v="0.41"/>
    <x v="0"/>
    <x v="2"/>
    <x v="8"/>
    <x v="10"/>
    <n v="90045"/>
    <x v="11"/>
    <x v="10"/>
    <x v="152"/>
    <x v="25"/>
    <x v="159"/>
    <n v="23877"/>
    <n v="10.01"/>
    <x v="2"/>
  </r>
  <r>
    <x v="114"/>
    <s v="Lynn Hines"/>
    <x v="0"/>
    <n v="0.06"/>
    <n v="2.08"/>
    <n v="5.33"/>
    <x v="1"/>
    <x v="2"/>
    <x v="0"/>
    <x v="11"/>
    <s v="Small Box"/>
    <x v="134"/>
    <n v="0.43"/>
    <x v="0"/>
    <x v="3"/>
    <x v="36"/>
    <x v="107"/>
    <n v="20740"/>
    <x v="12"/>
    <x v="11"/>
    <x v="153"/>
    <x v="7"/>
    <x v="160"/>
    <n v="91480"/>
    <n v="2.02"/>
    <x v="3"/>
  </r>
  <r>
    <x v="115"/>
    <s v="Gregory Rao"/>
    <x v="2"/>
    <n v="0.02"/>
    <n v="48.04"/>
    <n v="5.09"/>
    <x v="1"/>
    <x v="3"/>
    <x v="2"/>
    <x v="7"/>
    <s v="Small Box"/>
    <x v="135"/>
    <n v="0.37"/>
    <x v="0"/>
    <x v="2"/>
    <x v="8"/>
    <x v="108"/>
    <n v="95336"/>
    <x v="12"/>
    <x v="11"/>
    <x v="154"/>
    <x v="6"/>
    <x v="161"/>
    <n v="90058"/>
    <n v="48.019999999999996"/>
    <x v="2"/>
  </r>
  <r>
    <x v="116"/>
    <s v="Katharine Bass"/>
    <x v="2"/>
    <n v="0.06"/>
    <n v="7.99"/>
    <n v="5.03"/>
    <x v="1"/>
    <x v="1"/>
    <x v="1"/>
    <x v="12"/>
    <s v="Medium Box"/>
    <x v="136"/>
    <n v="0.6"/>
    <x v="0"/>
    <x v="2"/>
    <x v="26"/>
    <x v="109"/>
    <n v="89015"/>
    <x v="12"/>
    <x v="11"/>
    <x v="155"/>
    <x v="19"/>
    <x v="162"/>
    <n v="88881"/>
    <n v="7.9300000000000006"/>
    <x v="2"/>
  </r>
  <r>
    <x v="117"/>
    <s v="Gordon Lyon"/>
    <x v="2"/>
    <n v="0.06"/>
    <n v="4.4800000000000004"/>
    <n v="49"/>
    <x v="1"/>
    <x v="3"/>
    <x v="2"/>
    <x v="8"/>
    <s v="Large Box"/>
    <x v="137"/>
    <n v="0.6"/>
    <x v="0"/>
    <x v="2"/>
    <x v="8"/>
    <x v="110"/>
    <n v="91767"/>
    <x v="12"/>
    <x v="16"/>
    <x v="156"/>
    <x v="7"/>
    <x v="163"/>
    <n v="88645"/>
    <n v="4.4200000000000008"/>
    <x v="2"/>
  </r>
  <r>
    <x v="118"/>
    <s v="Mike G Hartman"/>
    <x v="2"/>
    <n v="7.0000000000000007E-2"/>
    <n v="5.98"/>
    <n v="5.79"/>
    <x v="1"/>
    <x v="1"/>
    <x v="2"/>
    <x v="7"/>
    <s v="Small Box"/>
    <x v="138"/>
    <n v="0.36"/>
    <x v="0"/>
    <x v="0"/>
    <x v="12"/>
    <x v="111"/>
    <n v="33024"/>
    <x v="12"/>
    <x v="12"/>
    <x v="157"/>
    <x v="1"/>
    <x v="164"/>
    <n v="90408"/>
    <n v="5.91"/>
    <x v="0"/>
  </r>
  <r>
    <x v="119"/>
    <s v="Phillip Blum"/>
    <x v="4"/>
    <n v="0.08"/>
    <n v="125.99"/>
    <n v="4.2"/>
    <x v="1"/>
    <x v="1"/>
    <x v="1"/>
    <x v="12"/>
    <s v="Small Box"/>
    <x v="139"/>
    <n v="0.56999999999999995"/>
    <x v="0"/>
    <x v="2"/>
    <x v="14"/>
    <x v="112"/>
    <n v="97060"/>
    <x v="12"/>
    <x v="10"/>
    <x v="158"/>
    <x v="15"/>
    <x v="165"/>
    <n v="85980"/>
    <n v="125.91"/>
    <x v="2"/>
  </r>
  <r>
    <x v="120"/>
    <s v="Jean Webster"/>
    <x v="0"/>
    <n v="0.08"/>
    <n v="7.77"/>
    <n v="9.23"/>
    <x v="1"/>
    <x v="0"/>
    <x v="2"/>
    <x v="8"/>
    <s v="Small Box"/>
    <x v="140"/>
    <n v="0.57999999999999996"/>
    <x v="0"/>
    <x v="3"/>
    <x v="28"/>
    <x v="113"/>
    <n v="18103"/>
    <x v="13"/>
    <x v="14"/>
    <x v="159"/>
    <x v="12"/>
    <x v="166"/>
    <n v="88666"/>
    <n v="7.6899999999999995"/>
    <x v="3"/>
  </r>
  <r>
    <x v="120"/>
    <s v="Jean Webster"/>
    <x v="0"/>
    <n v="0.1"/>
    <n v="18.97"/>
    <n v="9.5399999999999991"/>
    <x v="2"/>
    <x v="0"/>
    <x v="2"/>
    <x v="7"/>
    <s v="Small Box"/>
    <x v="141"/>
    <n v="0.37"/>
    <x v="0"/>
    <x v="3"/>
    <x v="28"/>
    <x v="113"/>
    <n v="18103"/>
    <x v="13"/>
    <x v="14"/>
    <x v="160"/>
    <x v="6"/>
    <x v="167"/>
    <n v="88666"/>
    <n v="18.869999999999997"/>
    <x v="3"/>
  </r>
  <r>
    <x v="104"/>
    <s v="Sidney Greenberg"/>
    <x v="0"/>
    <n v="0.08"/>
    <n v="115.99"/>
    <n v="56.14"/>
    <x v="0"/>
    <x v="2"/>
    <x v="1"/>
    <x v="3"/>
    <s v="Jumbo Drum"/>
    <x v="142"/>
    <n v="0.4"/>
    <x v="0"/>
    <x v="2"/>
    <x v="8"/>
    <x v="98"/>
    <n v="93905"/>
    <x v="13"/>
    <x v="14"/>
    <x v="161"/>
    <x v="18"/>
    <x v="168"/>
    <n v="89704"/>
    <n v="115.91"/>
    <x v="2"/>
  </r>
  <r>
    <x v="104"/>
    <s v="Sidney Greenberg"/>
    <x v="0"/>
    <n v="0.08"/>
    <n v="4.28"/>
    <n v="0.94"/>
    <x v="1"/>
    <x v="2"/>
    <x v="2"/>
    <x v="2"/>
    <s v="Wrap Bag"/>
    <x v="143"/>
    <n v="0.56000000000000005"/>
    <x v="0"/>
    <x v="2"/>
    <x v="8"/>
    <x v="98"/>
    <n v="93905"/>
    <x v="13"/>
    <x v="16"/>
    <x v="162"/>
    <x v="12"/>
    <x v="169"/>
    <n v="89704"/>
    <n v="4.2"/>
    <x v="2"/>
  </r>
  <r>
    <x v="121"/>
    <s v="Debbie Stevenson"/>
    <x v="2"/>
    <n v="7.0000000000000007E-2"/>
    <n v="165.2"/>
    <n v="19.989999999999998"/>
    <x v="1"/>
    <x v="0"/>
    <x v="2"/>
    <x v="6"/>
    <s v="Small Box"/>
    <x v="144"/>
    <n v="0.59"/>
    <x v="0"/>
    <x v="2"/>
    <x v="8"/>
    <x v="114"/>
    <n v="90069"/>
    <x v="13"/>
    <x v="14"/>
    <x v="163"/>
    <x v="12"/>
    <x v="170"/>
    <n v="88061"/>
    <n v="165.13"/>
    <x v="2"/>
  </r>
  <r>
    <x v="122"/>
    <s v="Clarence Crowder"/>
    <x v="2"/>
    <n v="0.03"/>
    <n v="6.45"/>
    <n v="1.34"/>
    <x v="1"/>
    <x v="1"/>
    <x v="2"/>
    <x v="7"/>
    <s v="Wrap Bag"/>
    <x v="145"/>
    <n v="0.36"/>
    <x v="0"/>
    <x v="2"/>
    <x v="4"/>
    <x v="115"/>
    <n v="98503"/>
    <x v="13"/>
    <x v="17"/>
    <x v="164"/>
    <x v="13"/>
    <x v="171"/>
    <n v="88448"/>
    <n v="6.42"/>
    <x v="2"/>
  </r>
  <r>
    <x v="123"/>
    <s v="Leroy Field"/>
    <x v="4"/>
    <n v="0.06"/>
    <n v="19.989999999999998"/>
    <n v="11.17"/>
    <x v="1"/>
    <x v="3"/>
    <x v="0"/>
    <x v="11"/>
    <s v="Large Box"/>
    <x v="146"/>
    <n v="0.6"/>
    <x v="0"/>
    <x v="2"/>
    <x v="37"/>
    <x v="116"/>
    <n v="83854"/>
    <x v="13"/>
    <x v="10"/>
    <x v="165"/>
    <x v="12"/>
    <x v="172"/>
    <n v="89716"/>
    <n v="19.93"/>
    <x v="2"/>
  </r>
  <r>
    <x v="124"/>
    <s v="Harriet Moore"/>
    <x v="4"/>
    <n v="0.06"/>
    <n v="320.98"/>
    <n v="58.95"/>
    <x v="0"/>
    <x v="3"/>
    <x v="0"/>
    <x v="9"/>
    <s v="Jumbo Drum"/>
    <x v="147"/>
    <n v="0.56999999999999995"/>
    <x v="0"/>
    <x v="2"/>
    <x v="37"/>
    <x v="117"/>
    <n v="83440"/>
    <x v="13"/>
    <x v="14"/>
    <x v="166"/>
    <x v="5"/>
    <x v="173"/>
    <n v="89716"/>
    <n v="320.92"/>
    <x v="2"/>
  </r>
  <r>
    <x v="125"/>
    <s v="Laurence Simon"/>
    <x v="3"/>
    <n v="0.1"/>
    <n v="22.01"/>
    <n v="5.53"/>
    <x v="1"/>
    <x v="2"/>
    <x v="2"/>
    <x v="2"/>
    <s v="Small Pack"/>
    <x v="148"/>
    <n v="0.59"/>
    <x v="0"/>
    <x v="1"/>
    <x v="6"/>
    <x v="118"/>
    <n v="63129"/>
    <x v="13"/>
    <x v="12"/>
    <x v="167"/>
    <x v="15"/>
    <x v="174"/>
    <n v="87900"/>
    <n v="21.91"/>
    <x v="1"/>
  </r>
  <r>
    <x v="126"/>
    <s v="Robyn Crawford"/>
    <x v="3"/>
    <n v="0.1"/>
    <n v="208.16"/>
    <n v="68.02"/>
    <x v="0"/>
    <x v="0"/>
    <x v="2"/>
    <x v="8"/>
    <s v="Jumbo Drum"/>
    <x v="149"/>
    <n v="0.57999999999999996"/>
    <x v="0"/>
    <x v="0"/>
    <x v="34"/>
    <x v="119"/>
    <n v="38138"/>
    <x v="13"/>
    <x v="10"/>
    <x v="168"/>
    <x v="7"/>
    <x v="175"/>
    <n v="86507"/>
    <n v="208.06"/>
    <x v="0"/>
  </r>
  <r>
    <x v="127"/>
    <s v="Arthur Gold"/>
    <x v="3"/>
    <n v="7.0000000000000007E-2"/>
    <n v="90.48"/>
    <n v="19.989999999999998"/>
    <x v="1"/>
    <x v="0"/>
    <x v="2"/>
    <x v="15"/>
    <s v="Small Box"/>
    <x v="150"/>
    <n v="0.4"/>
    <x v="0"/>
    <x v="0"/>
    <x v="34"/>
    <x v="120"/>
    <n v="37075"/>
    <x v="13"/>
    <x v="12"/>
    <x v="169"/>
    <x v="0"/>
    <x v="176"/>
    <n v="86507"/>
    <n v="90.410000000000011"/>
    <x v="0"/>
  </r>
  <r>
    <x v="127"/>
    <s v="Arthur Gold"/>
    <x v="3"/>
    <n v="0.01"/>
    <n v="9.48"/>
    <n v="7.29"/>
    <x v="2"/>
    <x v="0"/>
    <x v="0"/>
    <x v="11"/>
    <s v="Small Pack"/>
    <x v="151"/>
    <n v="0.45"/>
    <x v="0"/>
    <x v="0"/>
    <x v="34"/>
    <x v="120"/>
    <n v="37075"/>
    <x v="13"/>
    <x v="14"/>
    <x v="170"/>
    <x v="3"/>
    <x v="177"/>
    <n v="86507"/>
    <n v="9.4700000000000006"/>
    <x v="0"/>
  </r>
  <r>
    <x v="127"/>
    <s v="Arthur Gold"/>
    <x v="3"/>
    <n v="0.02"/>
    <n v="4.28"/>
    <n v="0.94"/>
    <x v="1"/>
    <x v="0"/>
    <x v="2"/>
    <x v="2"/>
    <s v="Wrap Bag"/>
    <x v="143"/>
    <n v="0.56000000000000005"/>
    <x v="0"/>
    <x v="0"/>
    <x v="34"/>
    <x v="120"/>
    <n v="37075"/>
    <x v="13"/>
    <x v="12"/>
    <x v="171"/>
    <x v="7"/>
    <x v="178"/>
    <n v="86507"/>
    <n v="4.2600000000000007"/>
    <x v="0"/>
  </r>
  <r>
    <x v="128"/>
    <s v="Kent Kerr"/>
    <x v="0"/>
    <n v="0.09"/>
    <n v="2.88"/>
    <n v="0.7"/>
    <x v="1"/>
    <x v="1"/>
    <x v="2"/>
    <x v="2"/>
    <s v="Wrap Bag"/>
    <x v="152"/>
    <n v="0.56000000000000005"/>
    <x v="0"/>
    <x v="0"/>
    <x v="34"/>
    <x v="121"/>
    <n v="37918"/>
    <x v="14"/>
    <x v="14"/>
    <x v="172"/>
    <x v="0"/>
    <x v="179"/>
    <n v="89520"/>
    <n v="2.79"/>
    <x v="0"/>
  </r>
  <r>
    <x v="129"/>
    <s v="Dawn Larson"/>
    <x v="0"/>
    <n v="0.09"/>
    <n v="2.88"/>
    <n v="0.7"/>
    <x v="1"/>
    <x v="3"/>
    <x v="2"/>
    <x v="2"/>
    <s v="Wrap Bag"/>
    <x v="153"/>
    <n v="0.56000000000000005"/>
    <x v="0"/>
    <x v="1"/>
    <x v="25"/>
    <x v="122"/>
    <n v="48071"/>
    <x v="14"/>
    <x v="12"/>
    <x v="173"/>
    <x v="12"/>
    <x v="180"/>
    <n v="88758"/>
    <n v="2.79"/>
    <x v="1"/>
  </r>
  <r>
    <x v="130"/>
    <s v="Ernest Barber"/>
    <x v="1"/>
    <n v="0.02"/>
    <n v="15.28"/>
    <n v="1.99"/>
    <x v="1"/>
    <x v="3"/>
    <x v="1"/>
    <x v="1"/>
    <s v="Small Pack"/>
    <x v="154"/>
    <n v="0.42"/>
    <x v="0"/>
    <x v="2"/>
    <x v="26"/>
    <x v="123"/>
    <n v="89701"/>
    <x v="14"/>
    <x v="14"/>
    <x v="174"/>
    <x v="9"/>
    <x v="181"/>
    <n v="88479"/>
    <n v="15.26"/>
    <x v="2"/>
  </r>
  <r>
    <x v="130"/>
    <s v="Ernest Barber"/>
    <x v="1"/>
    <n v="0"/>
    <n v="85.99"/>
    <n v="3.3"/>
    <x v="1"/>
    <x v="3"/>
    <x v="1"/>
    <x v="12"/>
    <s v="Small Pack"/>
    <x v="155"/>
    <n v="0.37"/>
    <x v="0"/>
    <x v="2"/>
    <x v="26"/>
    <x v="123"/>
    <n v="89701"/>
    <x v="14"/>
    <x v="14"/>
    <x v="175"/>
    <x v="3"/>
    <x v="182"/>
    <n v="88479"/>
    <n v="85.99"/>
    <x v="2"/>
  </r>
  <r>
    <x v="131"/>
    <s v="Eileen Fletcher"/>
    <x v="1"/>
    <n v="0.08"/>
    <n v="4.91"/>
    <n v="4.97"/>
    <x v="1"/>
    <x v="3"/>
    <x v="2"/>
    <x v="5"/>
    <s v="Small Box"/>
    <x v="156"/>
    <n v="0.38"/>
    <x v="0"/>
    <x v="1"/>
    <x v="2"/>
    <x v="124"/>
    <n v="46404"/>
    <x v="14"/>
    <x v="14"/>
    <x v="176"/>
    <x v="4"/>
    <x v="183"/>
    <n v="88600"/>
    <n v="4.83"/>
    <x v="1"/>
  </r>
  <r>
    <x v="131"/>
    <s v="Eileen Fletcher"/>
    <x v="1"/>
    <n v="0.01"/>
    <n v="3499.99"/>
    <n v="24.49"/>
    <x v="1"/>
    <x v="3"/>
    <x v="1"/>
    <x v="4"/>
    <s v="Large Box"/>
    <x v="157"/>
    <n v="0.37"/>
    <x v="0"/>
    <x v="1"/>
    <x v="2"/>
    <x v="124"/>
    <n v="46404"/>
    <x v="14"/>
    <x v="14"/>
    <x v="177"/>
    <x v="3"/>
    <x v="184"/>
    <n v="88600"/>
    <n v="3499.9799999999996"/>
    <x v="1"/>
  </r>
  <r>
    <x v="132"/>
    <s v="Jeremy Pratt"/>
    <x v="1"/>
    <n v="0.03"/>
    <n v="5.84"/>
    <n v="1.2"/>
    <x v="1"/>
    <x v="3"/>
    <x v="2"/>
    <x v="2"/>
    <s v="Wrap Bag"/>
    <x v="5"/>
    <n v="0.55000000000000004"/>
    <x v="0"/>
    <x v="1"/>
    <x v="2"/>
    <x v="125"/>
    <n v="46530"/>
    <x v="14"/>
    <x v="16"/>
    <x v="178"/>
    <x v="0"/>
    <x v="185"/>
    <n v="88600"/>
    <n v="5.81"/>
    <x v="1"/>
  </r>
  <r>
    <x v="133"/>
    <s v="Lori Wolfe"/>
    <x v="1"/>
    <n v="0.08"/>
    <n v="8.09"/>
    <n v="7.96"/>
    <x v="2"/>
    <x v="2"/>
    <x v="0"/>
    <x v="11"/>
    <s v="Small Box"/>
    <x v="158"/>
    <n v="0.49"/>
    <x v="0"/>
    <x v="0"/>
    <x v="0"/>
    <x v="126"/>
    <n v="39401"/>
    <x v="14"/>
    <x v="14"/>
    <x v="179"/>
    <x v="5"/>
    <x v="186"/>
    <n v="90530"/>
    <n v="8.01"/>
    <x v="0"/>
  </r>
  <r>
    <x v="134"/>
    <s v="Tina Evans"/>
    <x v="2"/>
    <n v="0.01"/>
    <n v="4.9800000000000004"/>
    <n v="4.75"/>
    <x v="1"/>
    <x v="2"/>
    <x v="2"/>
    <x v="7"/>
    <s v="Small Box"/>
    <x v="159"/>
    <n v="0.36"/>
    <x v="0"/>
    <x v="1"/>
    <x v="10"/>
    <x v="127"/>
    <n v="60148"/>
    <x v="14"/>
    <x v="18"/>
    <x v="180"/>
    <x v="19"/>
    <x v="187"/>
    <n v="89128"/>
    <n v="4.9700000000000006"/>
    <x v="1"/>
  </r>
  <r>
    <x v="134"/>
    <s v="Tina Evans"/>
    <x v="2"/>
    <n v="0.04"/>
    <n v="6.35"/>
    <n v="1.02"/>
    <x v="1"/>
    <x v="2"/>
    <x v="2"/>
    <x v="7"/>
    <s v="Wrap Bag"/>
    <x v="160"/>
    <n v="0.39"/>
    <x v="0"/>
    <x v="1"/>
    <x v="10"/>
    <x v="127"/>
    <n v="60148"/>
    <x v="14"/>
    <x v="18"/>
    <x v="181"/>
    <x v="4"/>
    <x v="188"/>
    <n v="89128"/>
    <n v="6.31"/>
    <x v="1"/>
  </r>
  <r>
    <x v="135"/>
    <s v="Rhonda Ivey"/>
    <x v="4"/>
    <n v="0.06"/>
    <n v="7.04"/>
    <n v="2.17"/>
    <x v="1"/>
    <x v="0"/>
    <x v="2"/>
    <x v="7"/>
    <s v="Wrap Bag"/>
    <x v="161"/>
    <n v="0.38"/>
    <x v="0"/>
    <x v="3"/>
    <x v="28"/>
    <x v="128"/>
    <n v="15122"/>
    <x v="14"/>
    <x v="16"/>
    <x v="182"/>
    <x v="0"/>
    <x v="189"/>
    <n v="91086"/>
    <n v="6.98"/>
    <x v="3"/>
  </r>
  <r>
    <x v="136"/>
    <s v="Wesley Tate"/>
    <x v="3"/>
    <n v="0"/>
    <n v="8.6"/>
    <n v="6.19"/>
    <x v="1"/>
    <x v="3"/>
    <x v="2"/>
    <x v="5"/>
    <s v="Small Box"/>
    <x v="162"/>
    <n v="0.38"/>
    <x v="0"/>
    <x v="1"/>
    <x v="10"/>
    <x v="129"/>
    <n v="60653"/>
    <x v="14"/>
    <x v="12"/>
    <x v="183"/>
    <x v="26"/>
    <x v="190"/>
    <n v="37729"/>
    <n v="8.6"/>
    <x v="1"/>
  </r>
  <r>
    <x v="137"/>
    <s v="Crystal Floyd"/>
    <x v="3"/>
    <n v="0"/>
    <n v="8.6"/>
    <n v="6.19"/>
    <x v="1"/>
    <x v="3"/>
    <x v="2"/>
    <x v="5"/>
    <s v="Small Box"/>
    <x v="162"/>
    <n v="0.38"/>
    <x v="0"/>
    <x v="1"/>
    <x v="25"/>
    <x v="130"/>
    <n v="49017"/>
    <x v="14"/>
    <x v="12"/>
    <x v="184"/>
    <x v="4"/>
    <x v="191"/>
    <n v="86144"/>
    <n v="8.6"/>
    <x v="1"/>
  </r>
  <r>
    <x v="138"/>
    <s v="Patricia Cole Blair"/>
    <x v="0"/>
    <n v="0.09"/>
    <n v="28.48"/>
    <n v="1.99"/>
    <x v="1"/>
    <x v="0"/>
    <x v="1"/>
    <x v="1"/>
    <s v="Small Pack"/>
    <x v="47"/>
    <n v="0.4"/>
    <x v="0"/>
    <x v="1"/>
    <x v="38"/>
    <x v="131"/>
    <n v="67212"/>
    <x v="15"/>
    <x v="17"/>
    <x v="185"/>
    <x v="12"/>
    <x v="192"/>
    <n v="89762"/>
    <n v="28.39"/>
    <x v="1"/>
  </r>
  <r>
    <x v="138"/>
    <s v="Patricia Cole Blair"/>
    <x v="0"/>
    <n v="0.08"/>
    <n v="65.989999999999995"/>
    <n v="4.99"/>
    <x v="2"/>
    <x v="0"/>
    <x v="1"/>
    <x v="12"/>
    <s v="Small Box"/>
    <x v="163"/>
    <n v="0.57999999999999996"/>
    <x v="0"/>
    <x v="1"/>
    <x v="38"/>
    <x v="131"/>
    <n v="67212"/>
    <x v="15"/>
    <x v="15"/>
    <x v="186"/>
    <x v="15"/>
    <x v="193"/>
    <n v="89762"/>
    <n v="65.91"/>
    <x v="1"/>
  </r>
  <r>
    <x v="139"/>
    <s v="Alex Watkins"/>
    <x v="0"/>
    <n v="0.09"/>
    <n v="2.1800000000000002"/>
    <n v="0.78"/>
    <x v="1"/>
    <x v="0"/>
    <x v="2"/>
    <x v="14"/>
    <s v="Wrap Bag"/>
    <x v="164"/>
    <n v="0.52"/>
    <x v="0"/>
    <x v="3"/>
    <x v="11"/>
    <x v="132"/>
    <n v="11598"/>
    <x v="15"/>
    <x v="15"/>
    <x v="187"/>
    <x v="13"/>
    <x v="194"/>
    <n v="89679"/>
    <n v="2.0900000000000003"/>
    <x v="3"/>
  </r>
  <r>
    <x v="139"/>
    <s v="Alex Watkins"/>
    <x v="0"/>
    <n v="0.05"/>
    <n v="179.29"/>
    <n v="29.21"/>
    <x v="0"/>
    <x v="0"/>
    <x v="0"/>
    <x v="0"/>
    <s v="Jumbo Box"/>
    <x v="165"/>
    <n v="0.76"/>
    <x v="0"/>
    <x v="3"/>
    <x v="11"/>
    <x v="132"/>
    <n v="11598"/>
    <x v="15"/>
    <x v="15"/>
    <x v="188"/>
    <x v="3"/>
    <x v="195"/>
    <n v="89679"/>
    <n v="179.23999999999998"/>
    <x v="3"/>
  </r>
  <r>
    <x v="140"/>
    <s v="Courtney Nelson"/>
    <x v="0"/>
    <n v="0.02"/>
    <n v="110.98"/>
    <n v="13.99"/>
    <x v="1"/>
    <x v="1"/>
    <x v="0"/>
    <x v="11"/>
    <s v="Medium Box"/>
    <x v="166"/>
    <n v="0.69"/>
    <x v="0"/>
    <x v="3"/>
    <x v="36"/>
    <x v="133"/>
    <n v="20707"/>
    <x v="15"/>
    <x v="15"/>
    <x v="189"/>
    <x v="0"/>
    <x v="196"/>
    <n v="86591"/>
    <n v="110.96000000000001"/>
    <x v="3"/>
  </r>
  <r>
    <x v="140"/>
    <s v="Courtney Nelson"/>
    <x v="0"/>
    <n v="0.01"/>
    <n v="8.01"/>
    <n v="2.87"/>
    <x v="1"/>
    <x v="1"/>
    <x v="2"/>
    <x v="7"/>
    <s v="Wrap Bag"/>
    <x v="167"/>
    <n v="0.4"/>
    <x v="0"/>
    <x v="3"/>
    <x v="36"/>
    <x v="133"/>
    <n v="20707"/>
    <x v="15"/>
    <x v="15"/>
    <x v="190"/>
    <x v="2"/>
    <x v="197"/>
    <n v="86591"/>
    <n v="8"/>
    <x v="3"/>
  </r>
  <r>
    <x v="141"/>
    <s v="Max Small"/>
    <x v="1"/>
    <n v="0.03"/>
    <n v="7.37"/>
    <n v="5.53"/>
    <x v="1"/>
    <x v="3"/>
    <x v="1"/>
    <x v="1"/>
    <s v="Small Pack"/>
    <x v="168"/>
    <n v="0.69"/>
    <x v="0"/>
    <x v="1"/>
    <x v="19"/>
    <x v="134"/>
    <n v="74006"/>
    <x v="15"/>
    <x v="15"/>
    <x v="191"/>
    <x v="8"/>
    <x v="198"/>
    <n v="88972"/>
    <n v="7.34"/>
    <x v="1"/>
  </r>
  <r>
    <x v="142"/>
    <s v="Miriam Mueller"/>
    <x v="2"/>
    <n v="0.04"/>
    <n v="22.72"/>
    <n v="8.99"/>
    <x v="1"/>
    <x v="3"/>
    <x v="0"/>
    <x v="11"/>
    <s v="Small Pack"/>
    <x v="90"/>
    <n v="0.44"/>
    <x v="0"/>
    <x v="0"/>
    <x v="34"/>
    <x v="135"/>
    <n v="37130"/>
    <x v="15"/>
    <x v="18"/>
    <x v="192"/>
    <x v="13"/>
    <x v="199"/>
    <n v="88677"/>
    <n v="22.68"/>
    <x v="0"/>
  </r>
  <r>
    <x v="143"/>
    <s v="Allison Kirby"/>
    <x v="2"/>
    <n v="0.04"/>
    <n v="22.72"/>
    <n v="8.99"/>
    <x v="1"/>
    <x v="3"/>
    <x v="0"/>
    <x v="11"/>
    <s v="Small Pack"/>
    <x v="90"/>
    <n v="0.44"/>
    <x v="0"/>
    <x v="1"/>
    <x v="18"/>
    <x v="136"/>
    <n v="75203"/>
    <x v="15"/>
    <x v="18"/>
    <x v="193"/>
    <x v="24"/>
    <x v="200"/>
    <n v="22147"/>
    <n v="22.68"/>
    <x v="1"/>
  </r>
  <r>
    <x v="144"/>
    <s v="Daniel Richmond"/>
    <x v="2"/>
    <n v="0.04"/>
    <n v="2.98"/>
    <n v="2.0299999999999998"/>
    <x v="2"/>
    <x v="3"/>
    <x v="2"/>
    <x v="2"/>
    <s v="Wrap Bag"/>
    <x v="169"/>
    <n v="0.56999999999999995"/>
    <x v="0"/>
    <x v="3"/>
    <x v="27"/>
    <x v="137"/>
    <n v="44512"/>
    <x v="15"/>
    <x v="14"/>
    <x v="194"/>
    <x v="18"/>
    <x v="201"/>
    <n v="88745"/>
    <n v="2.94"/>
    <x v="3"/>
  </r>
  <r>
    <x v="144"/>
    <s v="Daniel Richmond"/>
    <x v="2"/>
    <n v="0.01"/>
    <n v="125.99"/>
    <n v="8.99"/>
    <x v="1"/>
    <x v="3"/>
    <x v="1"/>
    <x v="12"/>
    <s v="Small Box"/>
    <x v="99"/>
    <n v="0.59"/>
    <x v="0"/>
    <x v="3"/>
    <x v="27"/>
    <x v="137"/>
    <n v="44512"/>
    <x v="15"/>
    <x v="19"/>
    <x v="195"/>
    <x v="5"/>
    <x v="202"/>
    <n v="88745"/>
    <n v="125.97999999999999"/>
    <x v="3"/>
  </r>
  <r>
    <x v="145"/>
    <s v="Holly Osborne"/>
    <x v="4"/>
    <n v="0"/>
    <n v="13.43"/>
    <n v="5.5"/>
    <x v="1"/>
    <x v="2"/>
    <x v="2"/>
    <x v="6"/>
    <s v="Small Box"/>
    <x v="170"/>
    <n v="0.56999999999999995"/>
    <x v="0"/>
    <x v="0"/>
    <x v="1"/>
    <x v="138"/>
    <n v="71901"/>
    <x v="15"/>
    <x v="16"/>
    <x v="196"/>
    <x v="13"/>
    <x v="203"/>
    <n v="86338"/>
    <n v="13.43"/>
    <x v="0"/>
  </r>
  <r>
    <x v="146"/>
    <s v="Kristine Singleton"/>
    <x v="4"/>
    <n v="0.1"/>
    <n v="5.81"/>
    <n v="8.49"/>
    <x v="1"/>
    <x v="3"/>
    <x v="2"/>
    <x v="5"/>
    <s v="Small Box"/>
    <x v="91"/>
    <n v="0.39"/>
    <x v="0"/>
    <x v="1"/>
    <x v="10"/>
    <x v="139"/>
    <n v="60540"/>
    <x v="15"/>
    <x v="16"/>
    <x v="197"/>
    <x v="4"/>
    <x v="204"/>
    <n v="86789"/>
    <n v="5.71"/>
    <x v="1"/>
  </r>
  <r>
    <x v="146"/>
    <s v="Kristine Singleton"/>
    <x v="4"/>
    <n v="0.03"/>
    <n v="1.81"/>
    <n v="0.75"/>
    <x v="1"/>
    <x v="3"/>
    <x v="2"/>
    <x v="14"/>
    <s v="Wrap Bag"/>
    <x v="171"/>
    <n v="0.52"/>
    <x v="0"/>
    <x v="1"/>
    <x v="10"/>
    <x v="139"/>
    <n v="60540"/>
    <x v="15"/>
    <x v="16"/>
    <x v="198"/>
    <x v="19"/>
    <x v="205"/>
    <n v="86789"/>
    <n v="1.78"/>
    <x v="1"/>
  </r>
  <r>
    <x v="147"/>
    <s v="Edith Reynolds"/>
    <x v="3"/>
    <n v="0.02"/>
    <n v="12.99"/>
    <n v="14.37"/>
    <x v="1"/>
    <x v="2"/>
    <x v="0"/>
    <x v="11"/>
    <s v="Large Box"/>
    <x v="115"/>
    <n v="0.73"/>
    <x v="0"/>
    <x v="1"/>
    <x v="39"/>
    <x v="140"/>
    <n v="58554"/>
    <x v="15"/>
    <x v="15"/>
    <x v="199"/>
    <x v="18"/>
    <x v="206"/>
    <n v="89129"/>
    <n v="12.97"/>
    <x v="1"/>
  </r>
  <r>
    <x v="147"/>
    <s v="Edith Reynolds"/>
    <x v="3"/>
    <n v="0.05"/>
    <n v="35.44"/>
    <n v="7.5"/>
    <x v="1"/>
    <x v="2"/>
    <x v="2"/>
    <x v="7"/>
    <s v="Small Box"/>
    <x v="172"/>
    <n v="0.38"/>
    <x v="0"/>
    <x v="1"/>
    <x v="39"/>
    <x v="140"/>
    <n v="58554"/>
    <x v="15"/>
    <x v="15"/>
    <x v="200"/>
    <x v="12"/>
    <x v="207"/>
    <n v="89129"/>
    <n v="35.39"/>
    <x v="1"/>
  </r>
  <r>
    <x v="147"/>
    <s v="Edith Reynolds"/>
    <x v="3"/>
    <n v="0.02"/>
    <n v="12.98"/>
    <n v="3.14"/>
    <x v="1"/>
    <x v="2"/>
    <x v="2"/>
    <x v="16"/>
    <s v="Small Pack"/>
    <x v="173"/>
    <n v="0.6"/>
    <x v="0"/>
    <x v="1"/>
    <x v="39"/>
    <x v="140"/>
    <n v="58554"/>
    <x v="15"/>
    <x v="17"/>
    <x v="201"/>
    <x v="15"/>
    <x v="208"/>
    <n v="89129"/>
    <n v="12.96"/>
    <x v="1"/>
  </r>
  <r>
    <x v="148"/>
    <s v="Eva Silverman"/>
    <x v="0"/>
    <n v="0.08"/>
    <n v="30.53"/>
    <n v="19.989999999999998"/>
    <x v="1"/>
    <x v="0"/>
    <x v="2"/>
    <x v="13"/>
    <s v="Small Box"/>
    <x v="174"/>
    <n v="0.39"/>
    <x v="0"/>
    <x v="1"/>
    <x v="10"/>
    <x v="141"/>
    <n v="60091"/>
    <x v="16"/>
    <x v="16"/>
    <x v="202"/>
    <x v="19"/>
    <x v="209"/>
    <n v="86307"/>
    <n v="30.450000000000003"/>
    <x v="1"/>
  </r>
  <r>
    <x v="149"/>
    <s v="Joel Huffman"/>
    <x v="0"/>
    <n v="0.01"/>
    <n v="1.68"/>
    <n v="1.57"/>
    <x v="1"/>
    <x v="0"/>
    <x v="2"/>
    <x v="2"/>
    <s v="Wrap Bag"/>
    <x v="175"/>
    <n v="0.59"/>
    <x v="0"/>
    <x v="1"/>
    <x v="10"/>
    <x v="142"/>
    <n v="60517"/>
    <x v="16"/>
    <x v="17"/>
    <x v="203"/>
    <x v="4"/>
    <x v="210"/>
    <n v="86307"/>
    <n v="1.67"/>
    <x v="1"/>
  </r>
  <r>
    <x v="150"/>
    <s v="Jon Ayers"/>
    <x v="0"/>
    <n v="7.0000000000000007E-2"/>
    <n v="4.91"/>
    <n v="0.5"/>
    <x v="1"/>
    <x v="1"/>
    <x v="2"/>
    <x v="13"/>
    <s v="Small Box"/>
    <x v="176"/>
    <n v="0.36"/>
    <x v="0"/>
    <x v="0"/>
    <x v="12"/>
    <x v="143"/>
    <n v="32137"/>
    <x v="16"/>
    <x v="15"/>
    <x v="204"/>
    <x v="5"/>
    <x v="211"/>
    <n v="88852"/>
    <n v="4.84"/>
    <x v="0"/>
  </r>
  <r>
    <x v="151"/>
    <s v="Floyd Dale"/>
    <x v="2"/>
    <n v="0.05"/>
    <n v="1.86"/>
    <n v="2.58"/>
    <x v="1"/>
    <x v="2"/>
    <x v="2"/>
    <x v="14"/>
    <s v="Wrap Bag"/>
    <x v="177"/>
    <n v="0.82"/>
    <x v="0"/>
    <x v="3"/>
    <x v="11"/>
    <x v="144"/>
    <n v="12180"/>
    <x v="16"/>
    <x v="19"/>
    <x v="205"/>
    <x v="13"/>
    <x v="212"/>
    <n v="85965"/>
    <n v="1.81"/>
    <x v="3"/>
  </r>
  <r>
    <x v="152"/>
    <s v="Patrick Rosenthal"/>
    <x v="4"/>
    <n v="0.05"/>
    <n v="328.14"/>
    <n v="91.05"/>
    <x v="0"/>
    <x v="0"/>
    <x v="2"/>
    <x v="8"/>
    <s v="Jumbo Drum"/>
    <x v="178"/>
    <n v="0.56999999999999995"/>
    <x v="0"/>
    <x v="3"/>
    <x v="40"/>
    <x v="145"/>
    <n v="2910"/>
    <x v="16"/>
    <x v="17"/>
    <x v="206"/>
    <x v="5"/>
    <x v="213"/>
    <n v="87347"/>
    <n v="328.09"/>
    <x v="3"/>
  </r>
  <r>
    <x v="153"/>
    <s v="Joy Maxwell"/>
    <x v="4"/>
    <n v="0.03"/>
    <n v="119.99"/>
    <n v="56.14"/>
    <x v="0"/>
    <x v="1"/>
    <x v="1"/>
    <x v="3"/>
    <s v="Jumbo Box"/>
    <x v="179"/>
    <n v="0.39"/>
    <x v="0"/>
    <x v="2"/>
    <x v="41"/>
    <x v="146"/>
    <n v="85737"/>
    <x v="16"/>
    <x v="17"/>
    <x v="207"/>
    <x v="1"/>
    <x v="214"/>
    <n v="87726"/>
    <n v="119.96"/>
    <x v="2"/>
  </r>
  <r>
    <x v="154"/>
    <s v="Mary Page"/>
    <x v="4"/>
    <n v="0.05"/>
    <n v="115.79"/>
    <n v="1.99"/>
    <x v="1"/>
    <x v="1"/>
    <x v="1"/>
    <x v="1"/>
    <s v="Small Pack"/>
    <x v="180"/>
    <n v="0.49"/>
    <x v="0"/>
    <x v="2"/>
    <x v="41"/>
    <x v="147"/>
    <n v="85345"/>
    <x v="16"/>
    <x v="17"/>
    <x v="208"/>
    <x v="6"/>
    <x v="215"/>
    <n v="87726"/>
    <n v="115.74000000000001"/>
    <x v="2"/>
  </r>
  <r>
    <x v="155"/>
    <s v="Sandra Berry"/>
    <x v="4"/>
    <n v="0.05"/>
    <n v="14.81"/>
    <n v="13.32"/>
    <x v="1"/>
    <x v="2"/>
    <x v="2"/>
    <x v="8"/>
    <s v="Small Box"/>
    <x v="181"/>
    <n v="0.43"/>
    <x v="0"/>
    <x v="0"/>
    <x v="0"/>
    <x v="148"/>
    <n v="39301"/>
    <x v="16"/>
    <x v="18"/>
    <x v="209"/>
    <x v="6"/>
    <x v="216"/>
    <n v="90473"/>
    <n v="14.76"/>
    <x v="0"/>
  </r>
  <r>
    <x v="155"/>
    <s v="Sandra Berry"/>
    <x v="4"/>
    <n v="0.05"/>
    <n v="4.2"/>
    <n v="2.2599999999999998"/>
    <x v="2"/>
    <x v="2"/>
    <x v="2"/>
    <x v="7"/>
    <s v="Wrap Bag"/>
    <x v="182"/>
    <n v="0.36"/>
    <x v="0"/>
    <x v="0"/>
    <x v="0"/>
    <x v="148"/>
    <n v="39301"/>
    <x v="16"/>
    <x v="17"/>
    <x v="210"/>
    <x v="6"/>
    <x v="217"/>
    <n v="90473"/>
    <n v="4.1500000000000004"/>
    <x v="0"/>
  </r>
  <r>
    <x v="156"/>
    <s v="Lillian Day"/>
    <x v="4"/>
    <n v="0.05"/>
    <n v="5.68"/>
    <n v="1.39"/>
    <x v="1"/>
    <x v="0"/>
    <x v="2"/>
    <x v="15"/>
    <s v="Small Box"/>
    <x v="183"/>
    <n v="0.38"/>
    <x v="0"/>
    <x v="3"/>
    <x v="27"/>
    <x v="149"/>
    <n v="44118"/>
    <x v="16"/>
    <x v="15"/>
    <x v="211"/>
    <x v="19"/>
    <x v="218"/>
    <n v="88781"/>
    <n v="5.63"/>
    <x v="3"/>
  </r>
  <r>
    <x v="157"/>
    <s v="Russell W Melton"/>
    <x v="4"/>
    <n v="0.06"/>
    <n v="16.48"/>
    <n v="1.99"/>
    <x v="1"/>
    <x v="3"/>
    <x v="1"/>
    <x v="1"/>
    <s v="Small Pack"/>
    <x v="184"/>
    <n v="0.42"/>
    <x v="0"/>
    <x v="0"/>
    <x v="16"/>
    <x v="150"/>
    <n v="35473"/>
    <x v="16"/>
    <x v="17"/>
    <x v="212"/>
    <x v="2"/>
    <x v="219"/>
    <n v="90786"/>
    <n v="16.420000000000002"/>
    <x v="0"/>
  </r>
  <r>
    <x v="158"/>
    <s v="Lisa Kim"/>
    <x v="4"/>
    <n v="0.03"/>
    <n v="90.48"/>
    <n v="19.989999999999998"/>
    <x v="1"/>
    <x v="3"/>
    <x v="2"/>
    <x v="15"/>
    <s v="Small Box"/>
    <x v="150"/>
    <n v="0.4"/>
    <x v="0"/>
    <x v="0"/>
    <x v="12"/>
    <x v="151"/>
    <n v="33403"/>
    <x v="16"/>
    <x v="17"/>
    <x v="213"/>
    <x v="3"/>
    <x v="220"/>
    <n v="90099"/>
    <n v="90.45"/>
    <x v="0"/>
  </r>
  <r>
    <x v="158"/>
    <s v="Lisa Kim"/>
    <x v="4"/>
    <n v="0.06"/>
    <n v="22.84"/>
    <n v="8.18"/>
    <x v="1"/>
    <x v="3"/>
    <x v="2"/>
    <x v="7"/>
    <s v="Small Box"/>
    <x v="185"/>
    <n v="0.39"/>
    <x v="0"/>
    <x v="0"/>
    <x v="12"/>
    <x v="151"/>
    <n v="33403"/>
    <x v="16"/>
    <x v="16"/>
    <x v="214"/>
    <x v="12"/>
    <x v="221"/>
    <n v="90099"/>
    <n v="22.78"/>
    <x v="0"/>
  </r>
  <r>
    <x v="27"/>
    <s v="Marshall Sutherland"/>
    <x v="4"/>
    <n v="7.0000000000000007E-2"/>
    <n v="1.76"/>
    <n v="4.8600000000000003"/>
    <x v="1"/>
    <x v="2"/>
    <x v="0"/>
    <x v="11"/>
    <s v="Small Box"/>
    <x v="186"/>
    <n v="0.41"/>
    <x v="0"/>
    <x v="0"/>
    <x v="16"/>
    <x v="25"/>
    <n v="36869"/>
    <x v="16"/>
    <x v="16"/>
    <x v="215"/>
    <x v="9"/>
    <x v="222"/>
    <n v="88297"/>
    <n v="1.69"/>
    <x v="0"/>
  </r>
  <r>
    <x v="159"/>
    <s v="Amy Hamrick Melvin"/>
    <x v="4"/>
    <n v="0.1"/>
    <n v="7.64"/>
    <n v="1.39"/>
    <x v="1"/>
    <x v="3"/>
    <x v="2"/>
    <x v="15"/>
    <s v="Small Box"/>
    <x v="187"/>
    <n v="0.36"/>
    <x v="0"/>
    <x v="3"/>
    <x v="11"/>
    <x v="13"/>
    <n v="10004"/>
    <x v="16"/>
    <x v="17"/>
    <x v="216"/>
    <x v="27"/>
    <x v="223"/>
    <n v="46884"/>
    <n v="7.54"/>
    <x v="3"/>
  </r>
  <r>
    <x v="159"/>
    <s v="Amy Hamrick Melvin"/>
    <x v="4"/>
    <n v="0"/>
    <n v="125.99"/>
    <n v="2.5"/>
    <x v="1"/>
    <x v="3"/>
    <x v="1"/>
    <x v="12"/>
    <s v="Small Box"/>
    <x v="188"/>
    <n v="0.59"/>
    <x v="0"/>
    <x v="3"/>
    <x v="11"/>
    <x v="13"/>
    <n v="10004"/>
    <x v="16"/>
    <x v="17"/>
    <x v="217"/>
    <x v="6"/>
    <x v="224"/>
    <n v="46884"/>
    <n v="125.99"/>
    <x v="3"/>
  </r>
  <r>
    <x v="159"/>
    <s v="Amy Hamrick Melvin"/>
    <x v="4"/>
    <n v="0.1"/>
    <n v="11.55"/>
    <n v="2.36"/>
    <x v="1"/>
    <x v="3"/>
    <x v="2"/>
    <x v="2"/>
    <s v="Wrap Bag"/>
    <x v="108"/>
    <n v="0.55000000000000004"/>
    <x v="0"/>
    <x v="3"/>
    <x v="11"/>
    <x v="13"/>
    <n v="10004"/>
    <x v="16"/>
    <x v="15"/>
    <x v="218"/>
    <x v="28"/>
    <x v="225"/>
    <n v="46884"/>
    <n v="11.450000000000001"/>
    <x v="3"/>
  </r>
  <r>
    <x v="160"/>
    <s v="Danielle P Rao"/>
    <x v="4"/>
    <n v="0.02"/>
    <n v="30.53"/>
    <n v="19.989999999999998"/>
    <x v="2"/>
    <x v="3"/>
    <x v="2"/>
    <x v="13"/>
    <s v="Small Box"/>
    <x v="174"/>
    <n v="0.39"/>
    <x v="0"/>
    <x v="1"/>
    <x v="19"/>
    <x v="152"/>
    <n v="73160"/>
    <x v="16"/>
    <x v="17"/>
    <x v="219"/>
    <x v="15"/>
    <x v="226"/>
    <n v="85916"/>
    <n v="30.51"/>
    <x v="1"/>
  </r>
  <r>
    <x v="161"/>
    <s v="April Hu"/>
    <x v="3"/>
    <n v="0"/>
    <n v="1.88"/>
    <n v="1.49"/>
    <x v="1"/>
    <x v="2"/>
    <x v="2"/>
    <x v="5"/>
    <s v="Small Box"/>
    <x v="189"/>
    <n v="0.37"/>
    <x v="0"/>
    <x v="2"/>
    <x v="41"/>
    <x v="153"/>
    <n v="85204"/>
    <x v="16"/>
    <x v="15"/>
    <x v="220"/>
    <x v="1"/>
    <x v="227"/>
    <n v="90027"/>
    <n v="1.88"/>
    <x v="2"/>
  </r>
  <r>
    <x v="161"/>
    <s v="April Hu"/>
    <x v="3"/>
    <n v="0.06"/>
    <n v="5.78"/>
    <n v="5.67"/>
    <x v="1"/>
    <x v="2"/>
    <x v="2"/>
    <x v="7"/>
    <s v="Small Box"/>
    <x v="190"/>
    <n v="0.36"/>
    <x v="0"/>
    <x v="2"/>
    <x v="41"/>
    <x v="153"/>
    <n v="85204"/>
    <x v="16"/>
    <x v="15"/>
    <x v="221"/>
    <x v="9"/>
    <x v="228"/>
    <n v="90027"/>
    <n v="5.7200000000000006"/>
    <x v="2"/>
  </r>
  <r>
    <x v="162"/>
    <s v="Nathan Newton"/>
    <x v="3"/>
    <n v="0.09"/>
    <n v="28.48"/>
    <n v="1.99"/>
    <x v="1"/>
    <x v="3"/>
    <x v="1"/>
    <x v="1"/>
    <s v="Small Pack"/>
    <x v="47"/>
    <n v="0.4"/>
    <x v="0"/>
    <x v="0"/>
    <x v="9"/>
    <x v="154"/>
    <n v="27260"/>
    <x v="16"/>
    <x v="15"/>
    <x v="222"/>
    <x v="1"/>
    <x v="229"/>
    <n v="88039"/>
    <n v="28.39"/>
    <x v="0"/>
  </r>
  <r>
    <x v="163"/>
    <s v="Katharine Hudson"/>
    <x v="3"/>
    <n v="0.05"/>
    <n v="28.15"/>
    <n v="6.17"/>
    <x v="1"/>
    <x v="2"/>
    <x v="2"/>
    <x v="2"/>
    <s v="Small Pack"/>
    <x v="191"/>
    <n v="0.55000000000000004"/>
    <x v="0"/>
    <x v="0"/>
    <x v="34"/>
    <x v="155"/>
    <n v="37042"/>
    <x v="16"/>
    <x v="15"/>
    <x v="223"/>
    <x v="19"/>
    <x v="230"/>
    <n v="88958"/>
    <n v="28.099999999999998"/>
    <x v="0"/>
  </r>
  <r>
    <x v="164"/>
    <s v="Danny Richmond"/>
    <x v="1"/>
    <n v="0.05"/>
    <n v="58.1"/>
    <n v="1.49"/>
    <x v="1"/>
    <x v="3"/>
    <x v="2"/>
    <x v="5"/>
    <s v="Small Box"/>
    <x v="192"/>
    <n v="0.38"/>
    <x v="0"/>
    <x v="0"/>
    <x v="12"/>
    <x v="16"/>
    <n v="33142"/>
    <x v="17"/>
    <x v="15"/>
    <x v="224"/>
    <x v="1"/>
    <x v="231"/>
    <n v="89299"/>
    <n v="58.050000000000004"/>
    <x v="0"/>
  </r>
  <r>
    <x v="165"/>
    <s v="Marsha Roy"/>
    <x v="4"/>
    <n v="0.02"/>
    <n v="11.58"/>
    <n v="5.72"/>
    <x v="1"/>
    <x v="3"/>
    <x v="2"/>
    <x v="15"/>
    <s v="Small Box"/>
    <x v="193"/>
    <n v="0.35"/>
    <x v="0"/>
    <x v="0"/>
    <x v="0"/>
    <x v="156"/>
    <n v="38801"/>
    <x v="17"/>
    <x v="17"/>
    <x v="225"/>
    <x v="6"/>
    <x v="232"/>
    <n v="91550"/>
    <n v="11.56"/>
    <x v="0"/>
  </r>
  <r>
    <x v="166"/>
    <s v="Priscilla Brandon"/>
    <x v="4"/>
    <n v="0.05"/>
    <n v="350.99"/>
    <n v="39"/>
    <x v="0"/>
    <x v="3"/>
    <x v="0"/>
    <x v="9"/>
    <s v="Jumbo Drum"/>
    <x v="126"/>
    <n v="0.55000000000000004"/>
    <x v="0"/>
    <x v="3"/>
    <x v="28"/>
    <x v="157"/>
    <n v="19090"/>
    <x v="17"/>
    <x v="18"/>
    <x v="226"/>
    <x v="5"/>
    <x v="233"/>
    <n v="91550"/>
    <n v="350.94"/>
    <x v="3"/>
  </r>
  <r>
    <x v="166"/>
    <s v="Priscilla Brandon"/>
    <x v="4"/>
    <n v="0.04"/>
    <n v="15.99"/>
    <n v="9.4"/>
    <x v="2"/>
    <x v="3"/>
    <x v="1"/>
    <x v="3"/>
    <s v="Small Box"/>
    <x v="194"/>
    <n v="0.49"/>
    <x v="0"/>
    <x v="3"/>
    <x v="28"/>
    <x v="157"/>
    <n v="19090"/>
    <x v="17"/>
    <x v="18"/>
    <x v="227"/>
    <x v="18"/>
    <x v="234"/>
    <n v="91550"/>
    <n v="15.950000000000001"/>
    <x v="3"/>
  </r>
  <r>
    <x v="167"/>
    <s v="Derek McCormick"/>
    <x v="0"/>
    <n v="0.1"/>
    <n v="18.97"/>
    <n v="9.0299999999999994"/>
    <x v="1"/>
    <x v="1"/>
    <x v="2"/>
    <x v="7"/>
    <s v="Small Box"/>
    <x v="195"/>
    <n v="0.37"/>
    <x v="0"/>
    <x v="3"/>
    <x v="35"/>
    <x v="158"/>
    <n v="1540"/>
    <x v="18"/>
    <x v="19"/>
    <x v="228"/>
    <x v="3"/>
    <x v="235"/>
    <n v="91212"/>
    <n v="18.869999999999997"/>
    <x v="3"/>
  </r>
  <r>
    <x v="168"/>
    <s v="Marjorie Arthur"/>
    <x v="0"/>
    <n v="0"/>
    <n v="119.99"/>
    <n v="56.14"/>
    <x v="0"/>
    <x v="1"/>
    <x v="1"/>
    <x v="3"/>
    <s v="Jumbo Box"/>
    <x v="179"/>
    <n v="0.39"/>
    <x v="0"/>
    <x v="3"/>
    <x v="42"/>
    <x v="159"/>
    <n v="5403"/>
    <x v="18"/>
    <x v="18"/>
    <x v="229"/>
    <x v="18"/>
    <x v="236"/>
    <n v="91212"/>
    <n v="119.99"/>
    <x v="3"/>
  </r>
  <r>
    <x v="169"/>
    <s v="Milton Lindsay"/>
    <x v="0"/>
    <n v="0.09"/>
    <n v="207.48"/>
    <n v="0.99"/>
    <x v="1"/>
    <x v="1"/>
    <x v="2"/>
    <x v="8"/>
    <s v="Small Box"/>
    <x v="196"/>
    <n v="0.55000000000000004"/>
    <x v="0"/>
    <x v="3"/>
    <x v="27"/>
    <x v="160"/>
    <n v="45011"/>
    <x v="18"/>
    <x v="19"/>
    <x v="230"/>
    <x v="18"/>
    <x v="237"/>
    <n v="86220"/>
    <n v="207.39"/>
    <x v="3"/>
  </r>
  <r>
    <x v="170"/>
    <s v="Edward Pugh"/>
    <x v="2"/>
    <n v="0.09"/>
    <n v="2.88"/>
    <n v="0.7"/>
    <x v="1"/>
    <x v="1"/>
    <x v="2"/>
    <x v="2"/>
    <s v="Wrap Bag"/>
    <x v="197"/>
    <n v="0.56000000000000005"/>
    <x v="0"/>
    <x v="2"/>
    <x v="43"/>
    <x v="161"/>
    <n v="87505"/>
    <x v="18"/>
    <x v="17"/>
    <x v="231"/>
    <x v="19"/>
    <x v="238"/>
    <n v="85857"/>
    <n v="2.79"/>
    <x v="2"/>
  </r>
  <r>
    <x v="171"/>
    <s v="Julian Keith Mayer"/>
    <x v="0"/>
    <n v="0.02"/>
    <n v="60.22"/>
    <n v="3.5"/>
    <x v="1"/>
    <x v="3"/>
    <x v="2"/>
    <x v="8"/>
    <s v="Small Box"/>
    <x v="198"/>
    <n v="0.56999999999999995"/>
    <x v="0"/>
    <x v="0"/>
    <x v="12"/>
    <x v="70"/>
    <n v="32771"/>
    <x v="19"/>
    <x v="19"/>
    <x v="232"/>
    <x v="13"/>
    <x v="239"/>
    <n v="86898"/>
    <n v="60.199999999999996"/>
    <x v="0"/>
  </r>
  <r>
    <x v="172"/>
    <s v="Matthew Berman"/>
    <x v="4"/>
    <n v="0.09"/>
    <n v="125.99"/>
    <n v="7.69"/>
    <x v="2"/>
    <x v="3"/>
    <x v="1"/>
    <x v="12"/>
    <s v="Small Box"/>
    <x v="199"/>
    <n v="0.59"/>
    <x v="0"/>
    <x v="2"/>
    <x v="14"/>
    <x v="162"/>
    <n v="97526"/>
    <x v="19"/>
    <x v="20"/>
    <x v="233"/>
    <x v="2"/>
    <x v="240"/>
    <n v="89202"/>
    <n v="125.89999999999999"/>
    <x v="2"/>
  </r>
  <r>
    <x v="173"/>
    <s v="Douglas Buck"/>
    <x v="3"/>
    <n v="0.02"/>
    <n v="6.48"/>
    <n v="6.6"/>
    <x v="1"/>
    <x v="1"/>
    <x v="2"/>
    <x v="7"/>
    <s v="Small Box"/>
    <x v="200"/>
    <n v="0.37"/>
    <x v="0"/>
    <x v="2"/>
    <x v="4"/>
    <x v="163"/>
    <n v="98158"/>
    <x v="19"/>
    <x v="20"/>
    <x v="234"/>
    <x v="19"/>
    <x v="241"/>
    <n v="88906"/>
    <n v="6.4600000000000009"/>
    <x v="2"/>
  </r>
  <r>
    <x v="173"/>
    <s v="Douglas Buck"/>
    <x v="3"/>
    <n v="0.04"/>
    <n v="17.149999999999999"/>
    <n v="4.96"/>
    <x v="1"/>
    <x v="1"/>
    <x v="2"/>
    <x v="6"/>
    <s v="Small Box"/>
    <x v="201"/>
    <n v="0.57999999999999996"/>
    <x v="0"/>
    <x v="2"/>
    <x v="4"/>
    <x v="163"/>
    <n v="98158"/>
    <x v="19"/>
    <x v="19"/>
    <x v="235"/>
    <x v="18"/>
    <x v="242"/>
    <n v="88906"/>
    <n v="17.11"/>
    <x v="2"/>
  </r>
  <r>
    <x v="174"/>
    <s v="Gina McKnight"/>
    <x v="3"/>
    <n v="0.03"/>
    <n v="1270.99"/>
    <n v="19.989999999999998"/>
    <x v="1"/>
    <x v="1"/>
    <x v="2"/>
    <x v="5"/>
    <s v="Small Box"/>
    <x v="202"/>
    <n v="0.35"/>
    <x v="0"/>
    <x v="0"/>
    <x v="34"/>
    <x v="164"/>
    <n v="37922"/>
    <x v="19"/>
    <x v="20"/>
    <x v="236"/>
    <x v="0"/>
    <x v="243"/>
    <n v="91127"/>
    <n v="1270.96"/>
    <x v="0"/>
  </r>
  <r>
    <x v="174"/>
    <s v="Gina McKnight"/>
    <x v="3"/>
    <n v="7.0000000000000007E-2"/>
    <n v="2036.48"/>
    <n v="14.7"/>
    <x v="0"/>
    <x v="1"/>
    <x v="1"/>
    <x v="3"/>
    <s v="Jumbo Drum"/>
    <x v="3"/>
    <n v="0.55000000000000004"/>
    <x v="0"/>
    <x v="0"/>
    <x v="34"/>
    <x v="164"/>
    <n v="37922"/>
    <x v="19"/>
    <x v="20"/>
    <x v="237"/>
    <x v="3"/>
    <x v="244"/>
    <n v="91127"/>
    <n v="2036.41"/>
    <x v="0"/>
  </r>
  <r>
    <x v="175"/>
    <s v="Dennis Boykin Townsend"/>
    <x v="3"/>
    <n v="0.02"/>
    <n v="7.1"/>
    <n v="6.05"/>
    <x v="1"/>
    <x v="3"/>
    <x v="2"/>
    <x v="5"/>
    <s v="Small Box"/>
    <x v="60"/>
    <n v="0.39"/>
    <x v="0"/>
    <x v="2"/>
    <x v="43"/>
    <x v="33"/>
    <n v="88201"/>
    <x v="19"/>
    <x v="18"/>
    <x v="238"/>
    <x v="13"/>
    <x v="245"/>
    <n v="90908"/>
    <n v="7.08"/>
    <x v="2"/>
  </r>
  <r>
    <x v="176"/>
    <s v="Joe George"/>
    <x v="3"/>
    <n v="0.05"/>
    <n v="6.28"/>
    <n v="5.36"/>
    <x v="1"/>
    <x v="1"/>
    <x v="2"/>
    <x v="5"/>
    <s v="Small Box"/>
    <x v="203"/>
    <n v="0.4"/>
    <x v="0"/>
    <x v="0"/>
    <x v="17"/>
    <x v="165"/>
    <n v="71111"/>
    <x v="19"/>
    <x v="21"/>
    <x v="239"/>
    <x v="5"/>
    <x v="246"/>
    <n v="88714"/>
    <n v="6.23"/>
    <x v="0"/>
  </r>
  <r>
    <x v="176"/>
    <s v="Joe George"/>
    <x v="3"/>
    <n v="0.04"/>
    <n v="3.08"/>
    <n v="0.99"/>
    <x v="1"/>
    <x v="1"/>
    <x v="2"/>
    <x v="13"/>
    <s v="Small Box"/>
    <x v="204"/>
    <n v="0.37"/>
    <x v="0"/>
    <x v="0"/>
    <x v="17"/>
    <x v="165"/>
    <n v="71111"/>
    <x v="19"/>
    <x v="19"/>
    <x v="240"/>
    <x v="15"/>
    <x v="247"/>
    <n v="88714"/>
    <n v="3.04"/>
    <x v="0"/>
  </r>
  <r>
    <x v="177"/>
    <s v="Paul Puckett"/>
    <x v="0"/>
    <n v="0.04"/>
    <n v="9.7799999999999994"/>
    <n v="1.99"/>
    <x v="2"/>
    <x v="2"/>
    <x v="1"/>
    <x v="1"/>
    <s v="Small Pack"/>
    <x v="205"/>
    <n v="0.43"/>
    <x v="0"/>
    <x v="3"/>
    <x v="27"/>
    <x v="166"/>
    <n v="44691"/>
    <x v="20"/>
    <x v="20"/>
    <x v="241"/>
    <x v="13"/>
    <x v="248"/>
    <n v="87076"/>
    <n v="9.74"/>
    <x v="3"/>
  </r>
  <r>
    <x v="178"/>
    <s v="Valerie Siegel"/>
    <x v="0"/>
    <n v="0.04"/>
    <n v="205.99"/>
    <n v="8.99"/>
    <x v="1"/>
    <x v="1"/>
    <x v="1"/>
    <x v="12"/>
    <s v="Small Box"/>
    <x v="206"/>
    <n v="0.56000000000000005"/>
    <x v="0"/>
    <x v="0"/>
    <x v="5"/>
    <x v="167"/>
    <n v="30188"/>
    <x v="20"/>
    <x v="20"/>
    <x v="242"/>
    <x v="5"/>
    <x v="249"/>
    <n v="88256"/>
    <n v="205.95000000000002"/>
    <x v="0"/>
  </r>
  <r>
    <x v="179"/>
    <s v="Carlos Hess"/>
    <x v="1"/>
    <n v="0.05"/>
    <n v="31.76"/>
    <n v="45.51"/>
    <x v="0"/>
    <x v="0"/>
    <x v="0"/>
    <x v="0"/>
    <s v="Jumbo Box"/>
    <x v="207"/>
    <n v="0.65"/>
    <x v="0"/>
    <x v="3"/>
    <x v="27"/>
    <x v="168"/>
    <n v="44106"/>
    <x v="20"/>
    <x v="21"/>
    <x v="243"/>
    <x v="13"/>
    <x v="250"/>
    <n v="86297"/>
    <n v="31.71"/>
    <x v="3"/>
  </r>
  <r>
    <x v="180"/>
    <s v="Nicholas Wallace"/>
    <x v="2"/>
    <n v="0.04"/>
    <n v="100.98"/>
    <n v="7.18"/>
    <x v="1"/>
    <x v="2"/>
    <x v="1"/>
    <x v="1"/>
    <s v="Small Box"/>
    <x v="208"/>
    <n v="0.4"/>
    <x v="0"/>
    <x v="1"/>
    <x v="18"/>
    <x v="169"/>
    <n v="76053"/>
    <x v="20"/>
    <x v="22"/>
    <x v="244"/>
    <x v="7"/>
    <x v="251"/>
    <n v="89054"/>
    <n v="100.94"/>
    <x v="1"/>
  </r>
  <r>
    <x v="181"/>
    <s v="Andrew Gonzalez"/>
    <x v="2"/>
    <n v="0.02"/>
    <n v="43.98"/>
    <n v="1.99"/>
    <x v="1"/>
    <x v="1"/>
    <x v="1"/>
    <x v="1"/>
    <s v="Small Pack"/>
    <x v="209"/>
    <n v="0.44"/>
    <x v="0"/>
    <x v="0"/>
    <x v="9"/>
    <x v="170"/>
    <n v="28206"/>
    <x v="20"/>
    <x v="23"/>
    <x v="245"/>
    <x v="29"/>
    <x v="252"/>
    <n v="50917"/>
    <n v="43.959999999999994"/>
    <x v="0"/>
  </r>
  <r>
    <x v="136"/>
    <s v="Wesley Tate"/>
    <x v="4"/>
    <n v="0.04"/>
    <n v="30.73"/>
    <n v="4"/>
    <x v="1"/>
    <x v="2"/>
    <x v="1"/>
    <x v="1"/>
    <s v="Small Box"/>
    <x v="210"/>
    <n v="0.75"/>
    <x v="0"/>
    <x v="1"/>
    <x v="10"/>
    <x v="129"/>
    <n v="60653"/>
    <x v="20"/>
    <x v="20"/>
    <x v="246"/>
    <x v="26"/>
    <x v="253"/>
    <n v="43079"/>
    <n v="30.69"/>
    <x v="1"/>
  </r>
  <r>
    <x v="137"/>
    <s v="Crystal Floyd"/>
    <x v="4"/>
    <n v="0.04"/>
    <n v="30.73"/>
    <n v="4"/>
    <x v="1"/>
    <x v="2"/>
    <x v="1"/>
    <x v="1"/>
    <s v="Small Box"/>
    <x v="210"/>
    <n v="0.75"/>
    <x v="0"/>
    <x v="1"/>
    <x v="25"/>
    <x v="130"/>
    <n v="49017"/>
    <x v="20"/>
    <x v="20"/>
    <x v="246"/>
    <x v="4"/>
    <x v="254"/>
    <n v="86145"/>
    <n v="30.69"/>
    <x v="1"/>
  </r>
  <r>
    <x v="182"/>
    <s v="Cindy McLeod"/>
    <x v="4"/>
    <n v="0.02"/>
    <n v="30.44"/>
    <n v="1.49"/>
    <x v="1"/>
    <x v="3"/>
    <x v="2"/>
    <x v="5"/>
    <s v="Small Box"/>
    <x v="211"/>
    <n v="0.37"/>
    <x v="0"/>
    <x v="1"/>
    <x v="20"/>
    <x v="171"/>
    <n v="51106"/>
    <x v="20"/>
    <x v="21"/>
    <x v="247"/>
    <x v="4"/>
    <x v="255"/>
    <n v="87553"/>
    <n v="30.42"/>
    <x v="1"/>
  </r>
  <r>
    <x v="91"/>
    <s v="Cameron Kendall"/>
    <x v="4"/>
    <n v="0.02"/>
    <n v="4.91"/>
    <n v="0.5"/>
    <x v="1"/>
    <x v="3"/>
    <x v="2"/>
    <x v="13"/>
    <s v="Small Box"/>
    <x v="176"/>
    <n v="0.36"/>
    <x v="0"/>
    <x v="3"/>
    <x v="28"/>
    <x v="87"/>
    <n v="15122"/>
    <x v="20"/>
    <x v="20"/>
    <x v="248"/>
    <x v="13"/>
    <x v="256"/>
    <n v="87553"/>
    <n v="4.8900000000000006"/>
    <x v="3"/>
  </r>
  <r>
    <x v="183"/>
    <s v="Vicki Womble"/>
    <x v="4"/>
    <n v="0.08"/>
    <n v="7.84"/>
    <n v="4.71"/>
    <x v="1"/>
    <x v="3"/>
    <x v="2"/>
    <x v="5"/>
    <s v="Small Box"/>
    <x v="212"/>
    <n v="0.35"/>
    <x v="0"/>
    <x v="2"/>
    <x v="4"/>
    <x v="172"/>
    <n v="98198"/>
    <x v="20"/>
    <x v="20"/>
    <x v="249"/>
    <x v="19"/>
    <x v="257"/>
    <n v="87316"/>
    <n v="7.76"/>
    <x v="2"/>
  </r>
  <r>
    <x v="183"/>
    <s v="Vicki Womble"/>
    <x v="4"/>
    <n v="0.03"/>
    <n v="105.34"/>
    <n v="24.49"/>
    <x v="1"/>
    <x v="3"/>
    <x v="0"/>
    <x v="11"/>
    <s v="Large Box"/>
    <x v="213"/>
    <n v="0.61"/>
    <x v="0"/>
    <x v="2"/>
    <x v="4"/>
    <x v="172"/>
    <n v="98198"/>
    <x v="20"/>
    <x v="20"/>
    <x v="250"/>
    <x v="19"/>
    <x v="258"/>
    <n v="87316"/>
    <n v="105.31"/>
    <x v="2"/>
  </r>
  <r>
    <x v="184"/>
    <s v="Timothy Currie"/>
    <x v="3"/>
    <n v="0.04"/>
    <n v="15.51"/>
    <n v="17.78"/>
    <x v="1"/>
    <x v="3"/>
    <x v="2"/>
    <x v="6"/>
    <s v="Small Box"/>
    <x v="64"/>
    <n v="0.59"/>
    <x v="0"/>
    <x v="3"/>
    <x v="35"/>
    <x v="173"/>
    <n v="1801"/>
    <x v="20"/>
    <x v="21"/>
    <x v="251"/>
    <x v="12"/>
    <x v="259"/>
    <n v="88646"/>
    <n v="15.47"/>
    <x v="3"/>
  </r>
  <r>
    <x v="185"/>
    <s v="Dennis Bowen"/>
    <x v="3"/>
    <n v="0.01"/>
    <n v="14.28"/>
    <n v="2.99"/>
    <x v="1"/>
    <x v="1"/>
    <x v="2"/>
    <x v="5"/>
    <s v="Small Box"/>
    <x v="214"/>
    <n v="0.39"/>
    <x v="0"/>
    <x v="3"/>
    <x v="28"/>
    <x v="174"/>
    <n v="19464"/>
    <x v="20"/>
    <x v="20"/>
    <x v="252"/>
    <x v="0"/>
    <x v="260"/>
    <n v="88782"/>
    <n v="14.27"/>
    <x v="3"/>
  </r>
  <r>
    <x v="186"/>
    <s v="Juanita Ballard"/>
    <x v="3"/>
    <n v="0.1"/>
    <n v="14.98"/>
    <n v="7.69"/>
    <x v="2"/>
    <x v="0"/>
    <x v="2"/>
    <x v="6"/>
    <s v="Small Box"/>
    <x v="215"/>
    <n v="0.56999999999999995"/>
    <x v="0"/>
    <x v="3"/>
    <x v="27"/>
    <x v="175"/>
    <n v="44240"/>
    <x v="20"/>
    <x v="21"/>
    <x v="253"/>
    <x v="2"/>
    <x v="261"/>
    <n v="87194"/>
    <n v="14.88"/>
    <x v="3"/>
  </r>
  <r>
    <x v="187"/>
    <s v="Gregory R Snow"/>
    <x v="3"/>
    <n v="0.1"/>
    <n v="1889.99"/>
    <n v="19.989999999999998"/>
    <x v="1"/>
    <x v="2"/>
    <x v="2"/>
    <x v="5"/>
    <s v="Small Box"/>
    <x v="216"/>
    <n v="0.36"/>
    <x v="0"/>
    <x v="0"/>
    <x v="23"/>
    <x v="176"/>
    <n v="29651"/>
    <x v="20"/>
    <x v="19"/>
    <x v="254"/>
    <x v="3"/>
    <x v="262"/>
    <n v="88580"/>
    <n v="1889.89"/>
    <x v="0"/>
  </r>
  <r>
    <x v="188"/>
    <s v="David Weaver"/>
    <x v="3"/>
    <n v="0.04"/>
    <n v="355.98"/>
    <n v="58.92"/>
    <x v="0"/>
    <x v="2"/>
    <x v="0"/>
    <x v="9"/>
    <s v="Jumbo Drum"/>
    <x v="217"/>
    <n v="0.64"/>
    <x v="0"/>
    <x v="2"/>
    <x v="15"/>
    <x v="177"/>
    <n v="84117"/>
    <x v="20"/>
    <x v="20"/>
    <x v="255"/>
    <x v="2"/>
    <x v="263"/>
    <n v="90000"/>
    <n v="355.94"/>
    <x v="2"/>
  </r>
  <r>
    <x v="188"/>
    <s v="David Weaver"/>
    <x v="3"/>
    <n v="0.09"/>
    <n v="19.98"/>
    <n v="8.68"/>
    <x v="1"/>
    <x v="2"/>
    <x v="2"/>
    <x v="7"/>
    <s v="Small Box"/>
    <x v="218"/>
    <n v="0.37"/>
    <x v="0"/>
    <x v="2"/>
    <x v="15"/>
    <x v="177"/>
    <n v="84117"/>
    <x v="20"/>
    <x v="20"/>
    <x v="256"/>
    <x v="18"/>
    <x v="264"/>
    <n v="90000"/>
    <n v="19.89"/>
    <x v="2"/>
  </r>
  <r>
    <x v="189"/>
    <s v="Sharon Kessler"/>
    <x v="3"/>
    <n v="0.01"/>
    <n v="24.95"/>
    <n v="2.99"/>
    <x v="1"/>
    <x v="0"/>
    <x v="2"/>
    <x v="5"/>
    <s v="Small Box"/>
    <x v="219"/>
    <n v="0.39"/>
    <x v="0"/>
    <x v="1"/>
    <x v="30"/>
    <x v="178"/>
    <n v="54880"/>
    <x v="20"/>
    <x v="20"/>
    <x v="257"/>
    <x v="9"/>
    <x v="265"/>
    <n v="87435"/>
    <n v="24.939999999999998"/>
    <x v="1"/>
  </r>
  <r>
    <x v="190"/>
    <s v="Monica Stuart"/>
    <x v="3"/>
    <n v="0"/>
    <n v="15.98"/>
    <n v="8.99"/>
    <x v="1"/>
    <x v="0"/>
    <x v="1"/>
    <x v="1"/>
    <s v="Small Pack"/>
    <x v="220"/>
    <n v="0.64"/>
    <x v="0"/>
    <x v="1"/>
    <x v="30"/>
    <x v="179"/>
    <n v="53186"/>
    <x v="20"/>
    <x v="21"/>
    <x v="258"/>
    <x v="13"/>
    <x v="266"/>
    <n v="87435"/>
    <n v="15.98"/>
    <x v="1"/>
  </r>
  <r>
    <x v="191"/>
    <s v="Geoffrey Zhu"/>
    <x v="0"/>
    <n v="0.09"/>
    <n v="32.979999999999997"/>
    <n v="5.5"/>
    <x v="1"/>
    <x v="2"/>
    <x v="1"/>
    <x v="1"/>
    <s v="Small Box"/>
    <x v="221"/>
    <n v="0.75"/>
    <x v="0"/>
    <x v="0"/>
    <x v="34"/>
    <x v="180"/>
    <n v="37664"/>
    <x v="21"/>
    <x v="21"/>
    <x v="259"/>
    <x v="0"/>
    <x v="267"/>
    <n v="89521"/>
    <n v="32.889999999999993"/>
    <x v="0"/>
  </r>
  <r>
    <x v="192"/>
    <s v="Jean Weiss Diaz"/>
    <x v="0"/>
    <n v="0.01"/>
    <n v="80.98"/>
    <n v="35"/>
    <x v="1"/>
    <x v="3"/>
    <x v="2"/>
    <x v="6"/>
    <s v="Large Box"/>
    <x v="222"/>
    <n v="0.83"/>
    <x v="0"/>
    <x v="3"/>
    <x v="27"/>
    <x v="181"/>
    <n v="44035"/>
    <x v="21"/>
    <x v="24"/>
    <x v="260"/>
    <x v="6"/>
    <x v="268"/>
    <n v="90120"/>
    <n v="80.97"/>
    <x v="3"/>
  </r>
  <r>
    <x v="193"/>
    <s v="Bonnie Matthews Rowland"/>
    <x v="0"/>
    <n v="0"/>
    <n v="20.28"/>
    <n v="14.39"/>
    <x v="1"/>
    <x v="3"/>
    <x v="0"/>
    <x v="11"/>
    <s v="Small Box"/>
    <x v="223"/>
    <n v="0.47"/>
    <x v="0"/>
    <x v="0"/>
    <x v="12"/>
    <x v="16"/>
    <n v="33916"/>
    <x v="21"/>
    <x v="20"/>
    <x v="261"/>
    <x v="13"/>
    <x v="269"/>
    <n v="28225"/>
    <n v="20.28"/>
    <x v="0"/>
  </r>
  <r>
    <x v="194"/>
    <s v="Michele Bradshaw"/>
    <x v="1"/>
    <n v="0"/>
    <n v="115.99"/>
    <n v="5.92"/>
    <x v="1"/>
    <x v="1"/>
    <x v="1"/>
    <x v="12"/>
    <s v="Small Box"/>
    <x v="224"/>
    <n v="0.57999999999999996"/>
    <x v="0"/>
    <x v="0"/>
    <x v="12"/>
    <x v="182"/>
    <n v="34698"/>
    <x v="21"/>
    <x v="20"/>
    <x v="262"/>
    <x v="8"/>
    <x v="270"/>
    <n v="89775"/>
    <n v="115.99"/>
    <x v="0"/>
  </r>
  <r>
    <x v="195"/>
    <s v="Joan Beach"/>
    <x v="1"/>
    <n v="7.0000000000000007E-2"/>
    <n v="179.99"/>
    <n v="19.989999999999998"/>
    <x v="1"/>
    <x v="2"/>
    <x v="1"/>
    <x v="1"/>
    <s v="Small Box"/>
    <x v="225"/>
    <n v="0.48"/>
    <x v="0"/>
    <x v="0"/>
    <x v="16"/>
    <x v="183"/>
    <n v="36608"/>
    <x v="21"/>
    <x v="21"/>
    <x v="263"/>
    <x v="12"/>
    <x v="271"/>
    <n v="89218"/>
    <n v="179.92000000000002"/>
    <x v="0"/>
  </r>
  <r>
    <x v="195"/>
    <s v="Joan Beach"/>
    <x v="1"/>
    <n v="0.02"/>
    <n v="92.23"/>
    <n v="39.61"/>
    <x v="2"/>
    <x v="2"/>
    <x v="0"/>
    <x v="11"/>
    <s v="Medium Box"/>
    <x v="226"/>
    <n v="0.67"/>
    <x v="0"/>
    <x v="0"/>
    <x v="16"/>
    <x v="183"/>
    <n v="36608"/>
    <x v="21"/>
    <x v="21"/>
    <x v="264"/>
    <x v="8"/>
    <x v="272"/>
    <n v="89218"/>
    <n v="92.210000000000008"/>
    <x v="0"/>
  </r>
  <r>
    <x v="196"/>
    <s v="Yvonne Collier"/>
    <x v="1"/>
    <n v="0.02"/>
    <n v="15.22"/>
    <n v="9.73"/>
    <x v="1"/>
    <x v="2"/>
    <x v="2"/>
    <x v="5"/>
    <s v="Small Box"/>
    <x v="227"/>
    <n v="0.36"/>
    <x v="0"/>
    <x v="1"/>
    <x v="7"/>
    <x v="184"/>
    <n v="55014"/>
    <x v="21"/>
    <x v="20"/>
    <x v="265"/>
    <x v="13"/>
    <x v="273"/>
    <n v="89218"/>
    <n v="15.200000000000001"/>
    <x v="1"/>
  </r>
  <r>
    <x v="197"/>
    <s v="Sharon Thomas"/>
    <x v="2"/>
    <n v="0.06"/>
    <n v="6.98"/>
    <n v="1.6"/>
    <x v="1"/>
    <x v="2"/>
    <x v="2"/>
    <x v="7"/>
    <s v="Wrap Bag"/>
    <x v="228"/>
    <n v="0.38"/>
    <x v="0"/>
    <x v="0"/>
    <x v="5"/>
    <x v="107"/>
    <n v="30337"/>
    <x v="21"/>
    <x v="25"/>
    <x v="266"/>
    <x v="4"/>
    <x v="274"/>
    <n v="88030"/>
    <n v="6.9200000000000008"/>
    <x v="0"/>
  </r>
  <r>
    <x v="198"/>
    <s v="Anna Ellis"/>
    <x v="2"/>
    <n v="0.02"/>
    <n v="880.98"/>
    <n v="44.55"/>
    <x v="0"/>
    <x v="2"/>
    <x v="0"/>
    <x v="10"/>
    <s v="Jumbo Box"/>
    <x v="57"/>
    <n v="0.62"/>
    <x v="0"/>
    <x v="1"/>
    <x v="7"/>
    <x v="185"/>
    <n v="56001"/>
    <x v="21"/>
    <x v="22"/>
    <x v="267"/>
    <x v="2"/>
    <x v="275"/>
    <n v="86925"/>
    <n v="880.96"/>
    <x v="1"/>
  </r>
  <r>
    <x v="199"/>
    <s v="Arlene Wiggins Dalton"/>
    <x v="4"/>
    <n v="0.09"/>
    <n v="3.89"/>
    <n v="7.01"/>
    <x v="2"/>
    <x v="2"/>
    <x v="2"/>
    <x v="5"/>
    <s v="Small Box"/>
    <x v="229"/>
    <n v="0.37"/>
    <x v="0"/>
    <x v="1"/>
    <x v="18"/>
    <x v="186"/>
    <n v="77340"/>
    <x v="21"/>
    <x v="24"/>
    <x v="268"/>
    <x v="19"/>
    <x v="276"/>
    <n v="89055"/>
    <n v="3.8000000000000003"/>
    <x v="1"/>
  </r>
  <r>
    <x v="200"/>
    <s v="Benjamin Gunter"/>
    <x v="4"/>
    <n v="7.0000000000000007E-2"/>
    <n v="2.89"/>
    <n v="0.5"/>
    <x v="1"/>
    <x v="0"/>
    <x v="2"/>
    <x v="13"/>
    <s v="Small Box"/>
    <x v="230"/>
    <n v="0.38"/>
    <x v="0"/>
    <x v="0"/>
    <x v="12"/>
    <x v="187"/>
    <n v="33012"/>
    <x v="21"/>
    <x v="24"/>
    <x v="269"/>
    <x v="4"/>
    <x v="277"/>
    <n v="89872"/>
    <n v="2.8200000000000003"/>
    <x v="0"/>
  </r>
  <r>
    <x v="200"/>
    <s v="Benjamin Gunter"/>
    <x v="4"/>
    <n v="0"/>
    <n v="217.85"/>
    <n v="29.1"/>
    <x v="0"/>
    <x v="0"/>
    <x v="0"/>
    <x v="0"/>
    <s v="Jumbo Box"/>
    <x v="231"/>
    <n v="0.68"/>
    <x v="0"/>
    <x v="0"/>
    <x v="12"/>
    <x v="187"/>
    <n v="33012"/>
    <x v="21"/>
    <x v="21"/>
    <x v="270"/>
    <x v="19"/>
    <x v="278"/>
    <n v="89872"/>
    <n v="217.85"/>
    <x v="0"/>
  </r>
  <r>
    <x v="201"/>
    <s v="Amy York"/>
    <x v="4"/>
    <n v="0.01"/>
    <n v="73.98"/>
    <n v="12.14"/>
    <x v="1"/>
    <x v="0"/>
    <x v="1"/>
    <x v="1"/>
    <s v="Small Box"/>
    <x v="232"/>
    <n v="0.67"/>
    <x v="0"/>
    <x v="2"/>
    <x v="4"/>
    <x v="188"/>
    <n v="98444"/>
    <x v="22"/>
    <x v="23"/>
    <x v="271"/>
    <x v="18"/>
    <x v="279"/>
    <n v="91296"/>
    <n v="73.97"/>
    <x v="2"/>
  </r>
  <r>
    <x v="202"/>
    <s v="Rhonda Schroeder"/>
    <x v="3"/>
    <n v="0"/>
    <n v="6.84"/>
    <n v="8.3699999999999992"/>
    <x v="1"/>
    <x v="1"/>
    <x v="2"/>
    <x v="16"/>
    <s v="Small Pack"/>
    <x v="233"/>
    <n v="0.57999999999999996"/>
    <x v="0"/>
    <x v="1"/>
    <x v="38"/>
    <x v="189"/>
    <n v="67114"/>
    <x v="22"/>
    <x v="24"/>
    <x v="272"/>
    <x v="18"/>
    <x v="280"/>
    <n v="90189"/>
    <n v="6.84"/>
    <x v="1"/>
  </r>
  <r>
    <x v="203"/>
    <s v="Melinda Thornton"/>
    <x v="3"/>
    <n v="7.0000000000000007E-2"/>
    <n v="30.98"/>
    <n v="5.76"/>
    <x v="1"/>
    <x v="1"/>
    <x v="2"/>
    <x v="7"/>
    <s v="Small Box"/>
    <x v="234"/>
    <n v="0.4"/>
    <x v="0"/>
    <x v="0"/>
    <x v="21"/>
    <x v="190"/>
    <n v="20190"/>
    <x v="22"/>
    <x v="23"/>
    <x v="273"/>
    <x v="8"/>
    <x v="281"/>
    <n v="90189"/>
    <n v="30.91"/>
    <x v="0"/>
  </r>
  <r>
    <x v="204"/>
    <s v="Lindsay P Ashley"/>
    <x v="0"/>
    <n v="0.03"/>
    <n v="1.88"/>
    <n v="1.49"/>
    <x v="1"/>
    <x v="2"/>
    <x v="2"/>
    <x v="5"/>
    <s v="Small Box"/>
    <x v="189"/>
    <n v="0.37"/>
    <x v="0"/>
    <x v="2"/>
    <x v="8"/>
    <x v="10"/>
    <n v="90045"/>
    <x v="23"/>
    <x v="23"/>
    <x v="274"/>
    <x v="30"/>
    <x v="282"/>
    <n v="34882"/>
    <n v="1.8499999999999999"/>
    <x v="2"/>
  </r>
  <r>
    <x v="205"/>
    <s v="Douglas Sutton"/>
    <x v="1"/>
    <n v="0.01"/>
    <n v="14.42"/>
    <n v="6.75"/>
    <x v="1"/>
    <x v="3"/>
    <x v="2"/>
    <x v="8"/>
    <s v="Medium Box"/>
    <x v="116"/>
    <n v="0.52"/>
    <x v="0"/>
    <x v="2"/>
    <x v="3"/>
    <x v="191"/>
    <n v="80033"/>
    <x v="23"/>
    <x v="24"/>
    <x v="275"/>
    <x v="5"/>
    <x v="283"/>
    <n v="90270"/>
    <n v="14.41"/>
    <x v="2"/>
  </r>
  <r>
    <x v="206"/>
    <s v="Phillip Pollard"/>
    <x v="2"/>
    <n v="0.08"/>
    <n v="67.84"/>
    <n v="0.99"/>
    <x v="1"/>
    <x v="0"/>
    <x v="2"/>
    <x v="8"/>
    <s v="Small Box"/>
    <x v="235"/>
    <n v="0.57999999999999996"/>
    <x v="0"/>
    <x v="3"/>
    <x v="33"/>
    <x v="89"/>
    <n v="7002"/>
    <x v="23"/>
    <x v="25"/>
    <x v="276"/>
    <x v="3"/>
    <x v="284"/>
    <n v="89431"/>
    <n v="67.760000000000005"/>
    <x v="3"/>
  </r>
  <r>
    <x v="207"/>
    <s v="Pauline Denton"/>
    <x v="2"/>
    <n v="0.03"/>
    <n v="199.99"/>
    <n v="24.49"/>
    <x v="2"/>
    <x v="0"/>
    <x v="1"/>
    <x v="4"/>
    <s v="Large Box"/>
    <x v="236"/>
    <n v="0.46"/>
    <x v="0"/>
    <x v="1"/>
    <x v="2"/>
    <x v="192"/>
    <n v="47591"/>
    <x v="23"/>
    <x v="22"/>
    <x v="277"/>
    <x v="18"/>
    <x v="285"/>
    <n v="89112"/>
    <n v="199.96"/>
    <x v="1"/>
  </r>
  <r>
    <x v="208"/>
    <s v="Dana Sharpe"/>
    <x v="2"/>
    <n v="0.03"/>
    <n v="199.99"/>
    <n v="24.49"/>
    <x v="2"/>
    <x v="0"/>
    <x v="1"/>
    <x v="4"/>
    <s v="Large Box"/>
    <x v="236"/>
    <n v="0.46"/>
    <x v="0"/>
    <x v="3"/>
    <x v="28"/>
    <x v="67"/>
    <n v="19134"/>
    <x v="23"/>
    <x v="22"/>
    <x v="278"/>
    <x v="31"/>
    <x v="286"/>
    <n v="29319"/>
    <n v="199.96"/>
    <x v="3"/>
  </r>
  <r>
    <x v="209"/>
    <s v="Neil Bailey"/>
    <x v="2"/>
    <n v="0.05"/>
    <n v="115.99"/>
    <n v="5.26"/>
    <x v="1"/>
    <x v="3"/>
    <x v="1"/>
    <x v="12"/>
    <s v="Small Box"/>
    <x v="237"/>
    <n v="0.56999999999999995"/>
    <x v="0"/>
    <x v="3"/>
    <x v="28"/>
    <x v="193"/>
    <n v="17112"/>
    <x v="23"/>
    <x v="26"/>
    <x v="279"/>
    <x v="13"/>
    <x v="287"/>
    <n v="91076"/>
    <n v="115.94"/>
    <x v="3"/>
  </r>
  <r>
    <x v="210"/>
    <s v="Anthony Stanley"/>
    <x v="2"/>
    <n v="0.02"/>
    <n v="50.98"/>
    <n v="13.66"/>
    <x v="2"/>
    <x v="3"/>
    <x v="2"/>
    <x v="8"/>
    <s v="Small Box"/>
    <x v="238"/>
    <n v="0.57999999999999996"/>
    <x v="0"/>
    <x v="3"/>
    <x v="33"/>
    <x v="194"/>
    <n v="8863"/>
    <x v="23"/>
    <x v="24"/>
    <x v="280"/>
    <x v="3"/>
    <x v="288"/>
    <n v="86119"/>
    <n v="50.959999999999994"/>
    <x v="3"/>
  </r>
  <r>
    <x v="211"/>
    <s v="Sandy Cannon"/>
    <x v="2"/>
    <n v="7.0000000000000007E-2"/>
    <n v="49.43"/>
    <n v="19.989999999999998"/>
    <x v="1"/>
    <x v="3"/>
    <x v="2"/>
    <x v="8"/>
    <s v="Small Box"/>
    <x v="239"/>
    <n v="0.56999999999999995"/>
    <x v="0"/>
    <x v="1"/>
    <x v="38"/>
    <x v="195"/>
    <n v="66209"/>
    <x v="23"/>
    <x v="25"/>
    <x v="281"/>
    <x v="5"/>
    <x v="289"/>
    <n v="91219"/>
    <n v="49.36"/>
    <x v="1"/>
  </r>
  <r>
    <x v="212"/>
    <s v="Nancy Holden"/>
    <x v="4"/>
    <n v="0.01"/>
    <n v="11.7"/>
    <n v="6.96"/>
    <x v="1"/>
    <x v="2"/>
    <x v="2"/>
    <x v="8"/>
    <s v="Medium Box"/>
    <x v="240"/>
    <n v="0.5"/>
    <x v="0"/>
    <x v="1"/>
    <x v="30"/>
    <x v="196"/>
    <n v="53132"/>
    <x v="23"/>
    <x v="22"/>
    <x v="282"/>
    <x v="5"/>
    <x v="290"/>
    <n v="85947"/>
    <n v="11.69"/>
    <x v="1"/>
  </r>
  <r>
    <x v="213"/>
    <s v="Roger Blalock Cassidy"/>
    <x v="3"/>
    <n v="0.09"/>
    <n v="15.28"/>
    <n v="10.91"/>
    <x v="1"/>
    <x v="3"/>
    <x v="2"/>
    <x v="5"/>
    <s v="Small Box"/>
    <x v="241"/>
    <n v="0.36"/>
    <x v="0"/>
    <x v="3"/>
    <x v="22"/>
    <x v="197"/>
    <n v="6824"/>
    <x v="23"/>
    <x v="23"/>
    <x v="283"/>
    <x v="7"/>
    <x v="291"/>
    <n v="89292"/>
    <n v="15.19"/>
    <x v="3"/>
  </r>
  <r>
    <x v="214"/>
    <s v="Charles Cline"/>
    <x v="3"/>
    <n v="0"/>
    <n v="101.41"/>
    <n v="35"/>
    <x v="2"/>
    <x v="3"/>
    <x v="2"/>
    <x v="6"/>
    <s v="Large Box"/>
    <x v="242"/>
    <n v="0.82"/>
    <x v="0"/>
    <x v="2"/>
    <x v="8"/>
    <x v="198"/>
    <n v="91360"/>
    <x v="23"/>
    <x v="23"/>
    <x v="284"/>
    <x v="19"/>
    <x v="292"/>
    <n v="89885"/>
    <n v="101.41"/>
    <x v="2"/>
  </r>
  <r>
    <x v="214"/>
    <s v="Charles Cline"/>
    <x v="3"/>
    <n v="0.1"/>
    <n v="95.99"/>
    <n v="4.9000000000000004"/>
    <x v="1"/>
    <x v="3"/>
    <x v="1"/>
    <x v="12"/>
    <s v="Small Box"/>
    <x v="243"/>
    <n v="0.56000000000000005"/>
    <x v="0"/>
    <x v="2"/>
    <x v="8"/>
    <x v="198"/>
    <n v="91360"/>
    <x v="23"/>
    <x v="23"/>
    <x v="285"/>
    <x v="0"/>
    <x v="293"/>
    <n v="89885"/>
    <n v="95.89"/>
    <x v="2"/>
  </r>
  <r>
    <x v="215"/>
    <s v="Jean Khan"/>
    <x v="0"/>
    <n v="0.06"/>
    <n v="1.74"/>
    <n v="4.08"/>
    <x v="1"/>
    <x v="3"/>
    <x v="0"/>
    <x v="11"/>
    <s v="Small Pack"/>
    <x v="244"/>
    <n v="0.53"/>
    <x v="0"/>
    <x v="2"/>
    <x v="8"/>
    <x v="199"/>
    <n v="94025"/>
    <x v="24"/>
    <x v="22"/>
    <x v="286"/>
    <x v="3"/>
    <x v="294"/>
    <n v="88726"/>
    <n v="1.68"/>
    <x v="2"/>
  </r>
  <r>
    <x v="216"/>
    <s v="Diana Xu"/>
    <x v="1"/>
    <n v="0.03"/>
    <n v="10.89"/>
    <n v="4.5"/>
    <x v="1"/>
    <x v="3"/>
    <x v="2"/>
    <x v="8"/>
    <s v="Small Box"/>
    <x v="245"/>
    <n v="0.59"/>
    <x v="0"/>
    <x v="2"/>
    <x v="3"/>
    <x v="3"/>
    <n v="80525"/>
    <x v="24"/>
    <x v="22"/>
    <x v="287"/>
    <x v="6"/>
    <x v="295"/>
    <n v="87672"/>
    <n v="10.860000000000001"/>
    <x v="2"/>
  </r>
  <r>
    <x v="217"/>
    <s v="Harriet Bowman"/>
    <x v="3"/>
    <n v="0.1"/>
    <n v="125.99"/>
    <n v="8.99"/>
    <x v="1"/>
    <x v="1"/>
    <x v="1"/>
    <x v="12"/>
    <s v="Small Box"/>
    <x v="246"/>
    <n v="0.56999999999999995"/>
    <x v="0"/>
    <x v="0"/>
    <x v="23"/>
    <x v="54"/>
    <n v="29915"/>
    <x v="24"/>
    <x v="26"/>
    <x v="288"/>
    <x v="7"/>
    <x v="296"/>
    <n v="90333"/>
    <n v="125.89"/>
    <x v="0"/>
  </r>
  <r>
    <x v="218"/>
    <s v="Arlene Gibbons"/>
    <x v="1"/>
    <n v="0.03"/>
    <n v="14.34"/>
    <n v="5"/>
    <x v="1"/>
    <x v="1"/>
    <x v="0"/>
    <x v="11"/>
    <s v="Small Pack"/>
    <x v="247"/>
    <n v="0.49"/>
    <x v="0"/>
    <x v="1"/>
    <x v="20"/>
    <x v="200"/>
    <n v="52761"/>
    <x v="25"/>
    <x v="27"/>
    <x v="289"/>
    <x v="2"/>
    <x v="297"/>
    <n v="89595"/>
    <n v="14.31"/>
    <x v="1"/>
  </r>
  <r>
    <x v="219"/>
    <s v="Kristina Collier"/>
    <x v="1"/>
    <n v="0.01"/>
    <n v="2.89"/>
    <n v="0.5"/>
    <x v="1"/>
    <x v="1"/>
    <x v="2"/>
    <x v="13"/>
    <s v="Small Box"/>
    <x v="230"/>
    <n v="0.38"/>
    <x v="0"/>
    <x v="1"/>
    <x v="25"/>
    <x v="201"/>
    <n v="48101"/>
    <x v="25"/>
    <x v="26"/>
    <x v="290"/>
    <x v="3"/>
    <x v="298"/>
    <n v="89595"/>
    <n v="2.8800000000000003"/>
    <x v="1"/>
  </r>
  <r>
    <x v="220"/>
    <s v="Faye Manning"/>
    <x v="1"/>
    <n v="0.08"/>
    <n v="150.97999999999999"/>
    <n v="13.99"/>
    <x v="2"/>
    <x v="3"/>
    <x v="1"/>
    <x v="3"/>
    <s v="Medium Box"/>
    <x v="248"/>
    <n v="0.38"/>
    <x v="0"/>
    <x v="0"/>
    <x v="12"/>
    <x v="202"/>
    <n v="33710"/>
    <x v="25"/>
    <x v="27"/>
    <x v="291"/>
    <x v="2"/>
    <x v="299"/>
    <n v="86899"/>
    <n v="150.89999999999998"/>
    <x v="0"/>
  </r>
  <r>
    <x v="171"/>
    <s v="Julian Keith Mayer"/>
    <x v="1"/>
    <n v="0.03"/>
    <n v="25.98"/>
    <n v="14.36"/>
    <x v="0"/>
    <x v="3"/>
    <x v="0"/>
    <x v="9"/>
    <s v="Jumbo Drum"/>
    <x v="249"/>
    <n v="0.6"/>
    <x v="0"/>
    <x v="0"/>
    <x v="12"/>
    <x v="70"/>
    <n v="32771"/>
    <x v="25"/>
    <x v="27"/>
    <x v="292"/>
    <x v="7"/>
    <x v="300"/>
    <n v="86899"/>
    <n v="25.95"/>
    <x v="0"/>
  </r>
  <r>
    <x v="171"/>
    <s v="Julian Keith Mayer"/>
    <x v="1"/>
    <n v="0.1"/>
    <n v="32.479999999999997"/>
    <n v="35"/>
    <x v="1"/>
    <x v="3"/>
    <x v="2"/>
    <x v="6"/>
    <s v="Large Box"/>
    <x v="250"/>
    <n v="0.81"/>
    <x v="0"/>
    <x v="0"/>
    <x v="12"/>
    <x v="70"/>
    <n v="32771"/>
    <x v="25"/>
    <x v="27"/>
    <x v="293"/>
    <x v="19"/>
    <x v="301"/>
    <n v="86899"/>
    <n v="32.379999999999995"/>
    <x v="0"/>
  </r>
  <r>
    <x v="221"/>
    <s v="Pam Patton"/>
    <x v="2"/>
    <n v="0.02"/>
    <n v="4.9800000000000004"/>
    <n v="6.07"/>
    <x v="1"/>
    <x v="2"/>
    <x v="2"/>
    <x v="7"/>
    <s v="Small Box"/>
    <x v="251"/>
    <n v="0.36"/>
    <x v="0"/>
    <x v="3"/>
    <x v="35"/>
    <x v="203"/>
    <n v="2118"/>
    <x v="25"/>
    <x v="26"/>
    <x v="294"/>
    <x v="23"/>
    <x v="302"/>
    <n v="57794"/>
    <n v="4.9600000000000009"/>
    <x v="3"/>
  </r>
  <r>
    <x v="222"/>
    <s v="Marjorie Owens"/>
    <x v="2"/>
    <n v="0.02"/>
    <n v="4.9800000000000004"/>
    <n v="6.07"/>
    <x v="1"/>
    <x v="2"/>
    <x v="2"/>
    <x v="7"/>
    <s v="Small Box"/>
    <x v="251"/>
    <n v="0.36"/>
    <x v="0"/>
    <x v="1"/>
    <x v="18"/>
    <x v="204"/>
    <n v="75234"/>
    <x v="25"/>
    <x v="26"/>
    <x v="294"/>
    <x v="18"/>
    <x v="303"/>
    <n v="88105"/>
    <n v="4.9600000000000009"/>
    <x v="1"/>
  </r>
  <r>
    <x v="223"/>
    <s v="Harry Burns"/>
    <x v="2"/>
    <n v="0.04"/>
    <n v="3.57"/>
    <n v="4.17"/>
    <x v="1"/>
    <x v="3"/>
    <x v="2"/>
    <x v="2"/>
    <s v="Small Pack"/>
    <x v="252"/>
    <n v="0.59"/>
    <x v="0"/>
    <x v="1"/>
    <x v="20"/>
    <x v="205"/>
    <n v="50401"/>
    <x v="25"/>
    <x v="26"/>
    <x v="295"/>
    <x v="2"/>
    <x v="304"/>
    <n v="87556"/>
    <n v="3.53"/>
    <x v="1"/>
  </r>
  <r>
    <x v="223"/>
    <s v="Harry Burns"/>
    <x v="2"/>
    <n v="0.05"/>
    <n v="200.99"/>
    <n v="4.2"/>
    <x v="1"/>
    <x v="3"/>
    <x v="1"/>
    <x v="12"/>
    <s v="Small Box"/>
    <x v="253"/>
    <n v="0.59"/>
    <x v="0"/>
    <x v="1"/>
    <x v="20"/>
    <x v="205"/>
    <n v="50401"/>
    <x v="25"/>
    <x v="28"/>
    <x v="296"/>
    <x v="15"/>
    <x v="305"/>
    <n v="87556"/>
    <n v="200.94"/>
    <x v="1"/>
  </r>
  <r>
    <x v="223"/>
    <s v="Harry Burns"/>
    <x v="2"/>
    <n v="7.0000000000000007E-2"/>
    <n v="195.99"/>
    <n v="8.99"/>
    <x v="1"/>
    <x v="3"/>
    <x v="1"/>
    <x v="12"/>
    <s v="Small Box"/>
    <x v="254"/>
    <n v="0.57999999999999996"/>
    <x v="0"/>
    <x v="1"/>
    <x v="20"/>
    <x v="205"/>
    <n v="50401"/>
    <x v="25"/>
    <x v="22"/>
    <x v="297"/>
    <x v="0"/>
    <x v="306"/>
    <n v="87556"/>
    <n v="195.92000000000002"/>
    <x v="1"/>
  </r>
  <r>
    <x v="224"/>
    <s v="Priscilla Allen"/>
    <x v="2"/>
    <n v="0.01"/>
    <n v="10.14"/>
    <n v="2.27"/>
    <x v="1"/>
    <x v="1"/>
    <x v="2"/>
    <x v="7"/>
    <s v="Wrap Bag"/>
    <x v="32"/>
    <n v="0.36"/>
    <x v="0"/>
    <x v="1"/>
    <x v="25"/>
    <x v="206"/>
    <n v="48342"/>
    <x v="25"/>
    <x v="26"/>
    <x v="298"/>
    <x v="7"/>
    <x v="307"/>
    <n v="87042"/>
    <n v="10.130000000000001"/>
    <x v="1"/>
  </r>
  <r>
    <x v="225"/>
    <s v="Edwin Blackburn"/>
    <x v="2"/>
    <n v="7.0000000000000007E-2"/>
    <n v="16.739999999999998"/>
    <n v="7.04"/>
    <x v="1"/>
    <x v="0"/>
    <x v="2"/>
    <x v="6"/>
    <s v="Small Box"/>
    <x v="255"/>
    <n v="0.81"/>
    <x v="0"/>
    <x v="3"/>
    <x v="35"/>
    <x v="207"/>
    <n v="1001"/>
    <x v="25"/>
    <x v="29"/>
    <x v="299"/>
    <x v="18"/>
    <x v="308"/>
    <n v="90462"/>
    <n v="16.669999999999998"/>
    <x v="3"/>
  </r>
  <r>
    <x v="226"/>
    <s v="Jackie Flynn"/>
    <x v="2"/>
    <n v="0.06"/>
    <n v="6.45"/>
    <n v="1.34"/>
    <x v="1"/>
    <x v="0"/>
    <x v="2"/>
    <x v="7"/>
    <s v="Wrap Bag"/>
    <x v="145"/>
    <n v="0.36"/>
    <x v="0"/>
    <x v="3"/>
    <x v="35"/>
    <x v="208"/>
    <n v="1890"/>
    <x v="25"/>
    <x v="30"/>
    <x v="300"/>
    <x v="13"/>
    <x v="309"/>
    <n v="90462"/>
    <n v="6.3900000000000006"/>
    <x v="3"/>
  </r>
  <r>
    <x v="227"/>
    <s v="Billy Hale"/>
    <x v="2"/>
    <n v="0.05"/>
    <n v="122.99"/>
    <n v="70.2"/>
    <x v="0"/>
    <x v="0"/>
    <x v="0"/>
    <x v="9"/>
    <s v="Jumbo Drum"/>
    <x v="256"/>
    <n v="0.74"/>
    <x v="0"/>
    <x v="3"/>
    <x v="33"/>
    <x v="209"/>
    <n v="7024"/>
    <x v="25"/>
    <x v="28"/>
    <x v="301"/>
    <x v="7"/>
    <x v="310"/>
    <n v="90462"/>
    <n v="122.94"/>
    <x v="3"/>
  </r>
  <r>
    <x v="228"/>
    <s v="Teresa Wallace"/>
    <x v="4"/>
    <n v="0.08"/>
    <n v="90.98"/>
    <n v="56.2"/>
    <x v="1"/>
    <x v="1"/>
    <x v="0"/>
    <x v="11"/>
    <s v="Medium Box"/>
    <x v="257"/>
    <n v="0.74"/>
    <x v="0"/>
    <x v="3"/>
    <x v="28"/>
    <x v="210"/>
    <n v="15228"/>
    <x v="25"/>
    <x v="26"/>
    <x v="302"/>
    <x v="4"/>
    <x v="311"/>
    <n v="86331"/>
    <n v="90.9"/>
    <x v="3"/>
  </r>
  <r>
    <x v="228"/>
    <s v="Teresa Wallace"/>
    <x v="4"/>
    <n v="7.0000000000000007E-2"/>
    <n v="5.98"/>
    <n v="5.35"/>
    <x v="1"/>
    <x v="1"/>
    <x v="2"/>
    <x v="7"/>
    <s v="Small Box"/>
    <x v="258"/>
    <n v="0.4"/>
    <x v="0"/>
    <x v="3"/>
    <x v="28"/>
    <x v="210"/>
    <n v="15228"/>
    <x v="25"/>
    <x v="26"/>
    <x v="303"/>
    <x v="6"/>
    <x v="312"/>
    <n v="86331"/>
    <n v="5.91"/>
    <x v="3"/>
  </r>
  <r>
    <x v="229"/>
    <s v="Oscar Kenney"/>
    <x v="4"/>
    <n v="0.04"/>
    <n v="7.96"/>
    <n v="4.95"/>
    <x v="1"/>
    <x v="2"/>
    <x v="0"/>
    <x v="11"/>
    <s v="Small Box"/>
    <x v="259"/>
    <n v="0.41"/>
    <x v="0"/>
    <x v="1"/>
    <x v="30"/>
    <x v="211"/>
    <n v="53095"/>
    <x v="25"/>
    <x v="22"/>
    <x v="304"/>
    <x v="9"/>
    <x v="313"/>
    <n v="91436"/>
    <n v="7.92"/>
    <x v="1"/>
  </r>
  <r>
    <x v="230"/>
    <s v="Helen Dickerson"/>
    <x v="3"/>
    <n v="0.09"/>
    <n v="207.48"/>
    <n v="0.99"/>
    <x v="1"/>
    <x v="3"/>
    <x v="2"/>
    <x v="8"/>
    <s v="Small Box"/>
    <x v="196"/>
    <n v="0.55000000000000004"/>
    <x v="0"/>
    <x v="1"/>
    <x v="6"/>
    <x v="212"/>
    <n v="64804"/>
    <x v="25"/>
    <x v="25"/>
    <x v="305"/>
    <x v="6"/>
    <x v="314"/>
    <n v="86611"/>
    <n v="207.39"/>
    <x v="1"/>
  </r>
  <r>
    <x v="231"/>
    <s v="Edgar McKenzie"/>
    <x v="0"/>
    <n v="0.03"/>
    <n v="11.97"/>
    <n v="4.9800000000000004"/>
    <x v="1"/>
    <x v="3"/>
    <x v="2"/>
    <x v="8"/>
    <s v="Small Box"/>
    <x v="260"/>
    <n v="0.57999999999999996"/>
    <x v="0"/>
    <x v="1"/>
    <x v="10"/>
    <x v="213"/>
    <n v="60543"/>
    <x v="26"/>
    <x v="26"/>
    <x v="306"/>
    <x v="5"/>
    <x v="315"/>
    <n v="90353"/>
    <n v="11.940000000000001"/>
    <x v="1"/>
  </r>
  <r>
    <x v="232"/>
    <s v="Lloyd Dolan"/>
    <x v="0"/>
    <n v="0.09"/>
    <n v="2.94"/>
    <n v="0.7"/>
    <x v="1"/>
    <x v="3"/>
    <x v="2"/>
    <x v="2"/>
    <s v="Wrap Bag"/>
    <x v="261"/>
    <n v="0.57999999999999996"/>
    <x v="0"/>
    <x v="1"/>
    <x v="39"/>
    <x v="214"/>
    <n v="58601"/>
    <x v="26"/>
    <x v="26"/>
    <x v="307"/>
    <x v="13"/>
    <x v="316"/>
    <n v="86544"/>
    <n v="2.85"/>
    <x v="1"/>
  </r>
  <r>
    <x v="233"/>
    <s v="Joanna Kenney"/>
    <x v="0"/>
    <n v="0.03"/>
    <n v="43.98"/>
    <n v="8.99"/>
    <x v="1"/>
    <x v="3"/>
    <x v="2"/>
    <x v="2"/>
    <s v="Small Pack"/>
    <x v="262"/>
    <n v="0.57999999999999996"/>
    <x v="0"/>
    <x v="3"/>
    <x v="27"/>
    <x v="215"/>
    <n v="44870"/>
    <x v="26"/>
    <x v="25"/>
    <x v="308"/>
    <x v="19"/>
    <x v="317"/>
    <n v="86544"/>
    <n v="43.949999999999996"/>
    <x v="3"/>
  </r>
  <r>
    <x v="233"/>
    <s v="Joanna Kenney"/>
    <x v="0"/>
    <n v="0.06"/>
    <n v="1.1399999999999999"/>
    <n v="0.7"/>
    <x v="1"/>
    <x v="3"/>
    <x v="2"/>
    <x v="14"/>
    <s v="Wrap Bag"/>
    <x v="263"/>
    <n v="0.38"/>
    <x v="0"/>
    <x v="3"/>
    <x v="27"/>
    <x v="215"/>
    <n v="44870"/>
    <x v="26"/>
    <x v="28"/>
    <x v="309"/>
    <x v="1"/>
    <x v="318"/>
    <n v="86544"/>
    <n v="1.0799999999999998"/>
    <x v="3"/>
  </r>
  <r>
    <x v="234"/>
    <s v="Jeff Meadows"/>
    <x v="2"/>
    <n v="0.1"/>
    <n v="6.3"/>
    <n v="0.5"/>
    <x v="1"/>
    <x v="3"/>
    <x v="2"/>
    <x v="13"/>
    <s v="Small Box"/>
    <x v="264"/>
    <n v="0.39"/>
    <x v="0"/>
    <x v="0"/>
    <x v="32"/>
    <x v="216"/>
    <n v="42003"/>
    <x v="26"/>
    <x v="31"/>
    <x v="310"/>
    <x v="4"/>
    <x v="319"/>
    <n v="89278"/>
    <n v="6.2"/>
    <x v="0"/>
  </r>
  <r>
    <x v="235"/>
    <s v="Judy Hall"/>
    <x v="4"/>
    <n v="0.08"/>
    <n v="2.94"/>
    <n v="0.96"/>
    <x v="1"/>
    <x v="0"/>
    <x v="2"/>
    <x v="2"/>
    <s v="Wrap Bag"/>
    <x v="265"/>
    <n v="0.57999999999999996"/>
    <x v="0"/>
    <x v="3"/>
    <x v="35"/>
    <x v="217"/>
    <n v="1610"/>
    <x v="26"/>
    <x v="25"/>
    <x v="311"/>
    <x v="13"/>
    <x v="320"/>
    <n v="89465"/>
    <n v="2.86"/>
    <x v="3"/>
  </r>
  <r>
    <x v="56"/>
    <s v="Carrie McIntosh"/>
    <x v="4"/>
    <n v="0.02"/>
    <n v="110.99"/>
    <n v="2.5"/>
    <x v="1"/>
    <x v="1"/>
    <x v="1"/>
    <x v="12"/>
    <s v="Small Box"/>
    <x v="21"/>
    <n v="0.56999999999999995"/>
    <x v="0"/>
    <x v="0"/>
    <x v="12"/>
    <x v="53"/>
    <n v="33411"/>
    <x v="26"/>
    <x v="25"/>
    <x v="312"/>
    <x v="3"/>
    <x v="321"/>
    <n v="89356"/>
    <n v="110.97"/>
    <x v="0"/>
  </r>
  <r>
    <x v="236"/>
    <s v="Kara Allison"/>
    <x v="3"/>
    <n v="0.02"/>
    <n v="1.74"/>
    <n v="4.08"/>
    <x v="1"/>
    <x v="0"/>
    <x v="0"/>
    <x v="11"/>
    <s v="Small Pack"/>
    <x v="244"/>
    <n v="0.53"/>
    <x v="0"/>
    <x v="1"/>
    <x v="10"/>
    <x v="218"/>
    <n v="62002"/>
    <x v="26"/>
    <x v="26"/>
    <x v="313"/>
    <x v="18"/>
    <x v="322"/>
    <n v="86693"/>
    <n v="1.72"/>
    <x v="1"/>
  </r>
  <r>
    <x v="102"/>
    <s v="Harriet Hodges"/>
    <x v="3"/>
    <n v="0.02"/>
    <n v="12.53"/>
    <n v="0.49"/>
    <x v="1"/>
    <x v="0"/>
    <x v="2"/>
    <x v="13"/>
    <s v="Small Box"/>
    <x v="25"/>
    <n v="0.38"/>
    <x v="0"/>
    <x v="3"/>
    <x v="11"/>
    <x v="13"/>
    <n v="10039"/>
    <x v="26"/>
    <x v="27"/>
    <x v="314"/>
    <x v="32"/>
    <x v="323"/>
    <n v="9606"/>
    <n v="12.51"/>
    <x v="3"/>
  </r>
  <r>
    <x v="102"/>
    <s v="Harriet Hodges"/>
    <x v="3"/>
    <n v="7.0000000000000007E-2"/>
    <n v="5.18"/>
    <n v="2.04"/>
    <x v="2"/>
    <x v="0"/>
    <x v="2"/>
    <x v="7"/>
    <s v="Wrap Bag"/>
    <x v="266"/>
    <n v="0.36"/>
    <x v="0"/>
    <x v="3"/>
    <x v="11"/>
    <x v="13"/>
    <n v="10039"/>
    <x v="26"/>
    <x v="25"/>
    <x v="315"/>
    <x v="33"/>
    <x v="324"/>
    <n v="9606"/>
    <n v="5.1099999999999994"/>
    <x v="3"/>
  </r>
  <r>
    <x v="103"/>
    <s v="Jordan Berry"/>
    <x v="3"/>
    <n v="0.02"/>
    <n v="12.53"/>
    <n v="0.49"/>
    <x v="1"/>
    <x v="0"/>
    <x v="2"/>
    <x v="13"/>
    <s v="Small Box"/>
    <x v="25"/>
    <n v="0.38"/>
    <x v="0"/>
    <x v="3"/>
    <x v="28"/>
    <x v="97"/>
    <n v="16602"/>
    <x v="26"/>
    <x v="27"/>
    <x v="316"/>
    <x v="4"/>
    <x v="325"/>
    <n v="86264"/>
    <n v="12.51"/>
    <x v="3"/>
  </r>
  <r>
    <x v="103"/>
    <s v="Jordan Berry"/>
    <x v="3"/>
    <n v="7.0000000000000007E-2"/>
    <n v="5.18"/>
    <n v="2.04"/>
    <x v="2"/>
    <x v="0"/>
    <x v="2"/>
    <x v="7"/>
    <s v="Wrap Bag"/>
    <x v="266"/>
    <n v="0.36"/>
    <x v="0"/>
    <x v="3"/>
    <x v="28"/>
    <x v="97"/>
    <n v="16602"/>
    <x v="26"/>
    <x v="25"/>
    <x v="315"/>
    <x v="8"/>
    <x v="326"/>
    <n v="86264"/>
    <n v="5.1099999999999994"/>
    <x v="3"/>
  </r>
  <r>
    <x v="237"/>
    <s v="Janet McCullough"/>
    <x v="3"/>
    <n v="0.1"/>
    <n v="110.99"/>
    <n v="8.99"/>
    <x v="2"/>
    <x v="2"/>
    <x v="1"/>
    <x v="12"/>
    <s v="Small Box"/>
    <x v="267"/>
    <n v="0.56999999999999995"/>
    <x v="0"/>
    <x v="0"/>
    <x v="12"/>
    <x v="219"/>
    <n v="33063"/>
    <x v="26"/>
    <x v="25"/>
    <x v="317"/>
    <x v="12"/>
    <x v="327"/>
    <n v="88232"/>
    <n v="110.89"/>
    <x v="0"/>
  </r>
  <r>
    <x v="238"/>
    <s v="Monica Harvey"/>
    <x v="3"/>
    <n v="0.08"/>
    <n v="205.99"/>
    <n v="2.5"/>
    <x v="1"/>
    <x v="2"/>
    <x v="1"/>
    <x v="12"/>
    <s v="Small Box"/>
    <x v="268"/>
    <n v="0.59"/>
    <x v="0"/>
    <x v="1"/>
    <x v="30"/>
    <x v="220"/>
    <n v="54703"/>
    <x v="26"/>
    <x v="26"/>
    <x v="318"/>
    <x v="19"/>
    <x v="328"/>
    <n v="85948"/>
    <n v="205.91"/>
    <x v="1"/>
  </r>
  <r>
    <x v="239"/>
    <s v="Sidney Russell Austin"/>
    <x v="0"/>
    <n v="7.0000000000000007E-2"/>
    <n v="3502.14"/>
    <n v="8.73"/>
    <x v="0"/>
    <x v="3"/>
    <x v="1"/>
    <x v="3"/>
    <s v="Jumbo Box"/>
    <x v="269"/>
    <n v="0.56999999999999995"/>
    <x v="0"/>
    <x v="2"/>
    <x v="4"/>
    <x v="221"/>
    <n v="98052"/>
    <x v="27"/>
    <x v="28"/>
    <x v="319"/>
    <x v="3"/>
    <x v="329"/>
    <n v="88425"/>
    <n v="3502.0699999999997"/>
    <x v="2"/>
  </r>
  <r>
    <x v="240"/>
    <s v="Edgar Kumar"/>
    <x v="0"/>
    <n v="0"/>
    <n v="122.99"/>
    <n v="70.2"/>
    <x v="0"/>
    <x v="3"/>
    <x v="0"/>
    <x v="9"/>
    <s v="Jumbo Drum"/>
    <x v="256"/>
    <n v="0.74"/>
    <x v="0"/>
    <x v="3"/>
    <x v="29"/>
    <x v="70"/>
    <n v="4073"/>
    <x v="27"/>
    <x v="25"/>
    <x v="320"/>
    <x v="15"/>
    <x v="330"/>
    <n v="89836"/>
    <n v="122.99"/>
    <x v="3"/>
  </r>
  <r>
    <x v="241"/>
    <s v="Billie Stern"/>
    <x v="0"/>
    <n v="0.01"/>
    <n v="60.97"/>
    <n v="4.5"/>
    <x v="2"/>
    <x v="3"/>
    <x v="2"/>
    <x v="8"/>
    <s v="Small Box"/>
    <x v="11"/>
    <n v="0.56000000000000005"/>
    <x v="0"/>
    <x v="3"/>
    <x v="33"/>
    <x v="222"/>
    <n v="7060"/>
    <x v="27"/>
    <x v="28"/>
    <x v="321"/>
    <x v="4"/>
    <x v="331"/>
    <n v="89836"/>
    <n v="60.96"/>
    <x v="3"/>
  </r>
  <r>
    <x v="242"/>
    <s v="Edna Thomas"/>
    <x v="1"/>
    <n v="0.06"/>
    <n v="55.48"/>
    <n v="14.3"/>
    <x v="1"/>
    <x v="3"/>
    <x v="2"/>
    <x v="7"/>
    <s v="Small Box"/>
    <x v="270"/>
    <n v="0.37"/>
    <x v="0"/>
    <x v="2"/>
    <x v="8"/>
    <x v="223"/>
    <n v="92677"/>
    <x v="27"/>
    <x v="25"/>
    <x v="322"/>
    <x v="3"/>
    <x v="332"/>
    <n v="87651"/>
    <n v="55.419999999999995"/>
    <x v="2"/>
  </r>
  <r>
    <x v="242"/>
    <s v="Edna Thomas"/>
    <x v="1"/>
    <n v="0.02"/>
    <n v="1.68"/>
    <n v="1.57"/>
    <x v="1"/>
    <x v="3"/>
    <x v="2"/>
    <x v="2"/>
    <s v="Wrap Bag"/>
    <x v="175"/>
    <n v="0.59"/>
    <x v="0"/>
    <x v="2"/>
    <x v="8"/>
    <x v="223"/>
    <n v="92677"/>
    <x v="27"/>
    <x v="28"/>
    <x v="323"/>
    <x v="3"/>
    <x v="333"/>
    <n v="87651"/>
    <n v="1.66"/>
    <x v="2"/>
  </r>
  <r>
    <x v="153"/>
    <s v="Joy Maxwell"/>
    <x v="2"/>
    <n v="0.02"/>
    <n v="59.98"/>
    <n v="3.99"/>
    <x v="1"/>
    <x v="3"/>
    <x v="2"/>
    <x v="8"/>
    <s v="Small Box"/>
    <x v="271"/>
    <n v="0.56999999999999995"/>
    <x v="0"/>
    <x v="2"/>
    <x v="41"/>
    <x v="146"/>
    <n v="85737"/>
    <x v="27"/>
    <x v="32"/>
    <x v="324"/>
    <x v="3"/>
    <x v="334"/>
    <n v="87725"/>
    <n v="59.959999999999994"/>
    <x v="2"/>
  </r>
  <r>
    <x v="153"/>
    <s v="Joy Maxwell"/>
    <x v="2"/>
    <n v="0.03"/>
    <n v="5.18"/>
    <n v="5.74"/>
    <x v="1"/>
    <x v="3"/>
    <x v="2"/>
    <x v="5"/>
    <s v="Small Box"/>
    <x v="272"/>
    <n v="0.36"/>
    <x v="0"/>
    <x v="2"/>
    <x v="41"/>
    <x v="146"/>
    <n v="85737"/>
    <x v="27"/>
    <x v="31"/>
    <x v="325"/>
    <x v="13"/>
    <x v="335"/>
    <n v="87725"/>
    <n v="5.1499999999999995"/>
    <x v="2"/>
  </r>
  <r>
    <x v="243"/>
    <s v="Kristine Connolly"/>
    <x v="4"/>
    <n v="0"/>
    <n v="6.88"/>
    <n v="2"/>
    <x v="2"/>
    <x v="2"/>
    <x v="2"/>
    <x v="7"/>
    <s v="Wrap Bag"/>
    <x v="273"/>
    <n v="0.39"/>
    <x v="0"/>
    <x v="2"/>
    <x v="8"/>
    <x v="10"/>
    <n v="90008"/>
    <x v="27"/>
    <x v="25"/>
    <x v="326"/>
    <x v="34"/>
    <x v="336"/>
    <n v="17155"/>
    <n v="6.88"/>
    <x v="2"/>
  </r>
  <r>
    <x v="244"/>
    <s v="Kristina Sanders"/>
    <x v="4"/>
    <n v="0"/>
    <n v="6.88"/>
    <n v="2"/>
    <x v="2"/>
    <x v="2"/>
    <x v="2"/>
    <x v="7"/>
    <s v="Wrap Bag"/>
    <x v="273"/>
    <n v="0.39"/>
    <x v="0"/>
    <x v="2"/>
    <x v="15"/>
    <x v="224"/>
    <n v="84604"/>
    <x v="27"/>
    <x v="25"/>
    <x v="327"/>
    <x v="13"/>
    <x v="337"/>
    <n v="86189"/>
    <n v="6.88"/>
    <x v="2"/>
  </r>
  <r>
    <x v="244"/>
    <s v="Kristina Sanders"/>
    <x v="4"/>
    <n v="0.03"/>
    <n v="32.479999999999997"/>
    <n v="35"/>
    <x v="2"/>
    <x v="2"/>
    <x v="2"/>
    <x v="6"/>
    <s v="Large Box"/>
    <x v="250"/>
    <n v="0.81"/>
    <x v="0"/>
    <x v="2"/>
    <x v="15"/>
    <x v="224"/>
    <n v="84604"/>
    <x v="27"/>
    <x v="26"/>
    <x v="328"/>
    <x v="2"/>
    <x v="338"/>
    <n v="86189"/>
    <n v="32.449999999999996"/>
    <x v="2"/>
  </r>
  <r>
    <x v="245"/>
    <s v="Martin Kirk"/>
    <x v="0"/>
    <n v="0.09"/>
    <n v="95.99"/>
    <n v="4.9000000000000004"/>
    <x v="1"/>
    <x v="1"/>
    <x v="1"/>
    <x v="12"/>
    <s v="Small Box"/>
    <x v="243"/>
    <n v="0.56000000000000005"/>
    <x v="0"/>
    <x v="0"/>
    <x v="21"/>
    <x v="225"/>
    <n v="23320"/>
    <x v="28"/>
    <x v="30"/>
    <x v="329"/>
    <x v="7"/>
    <x v="339"/>
    <n v="90899"/>
    <n v="95.899999999999991"/>
    <x v="0"/>
  </r>
  <r>
    <x v="246"/>
    <s v="James Davenport"/>
    <x v="0"/>
    <n v="0.1"/>
    <n v="7.45"/>
    <n v="6.28"/>
    <x v="1"/>
    <x v="3"/>
    <x v="2"/>
    <x v="5"/>
    <s v="Small Box"/>
    <x v="274"/>
    <n v="0.4"/>
    <x v="0"/>
    <x v="1"/>
    <x v="6"/>
    <x v="226"/>
    <n v="64130"/>
    <x v="28"/>
    <x v="31"/>
    <x v="330"/>
    <x v="2"/>
    <x v="340"/>
    <n v="86612"/>
    <n v="7.3500000000000005"/>
    <x v="1"/>
  </r>
  <r>
    <x v="246"/>
    <s v="James Davenport"/>
    <x v="0"/>
    <n v="0.01"/>
    <n v="6.48"/>
    <n v="7.86"/>
    <x v="1"/>
    <x v="3"/>
    <x v="2"/>
    <x v="7"/>
    <s v="Small Box"/>
    <x v="275"/>
    <n v="0.37"/>
    <x v="0"/>
    <x v="1"/>
    <x v="6"/>
    <x v="226"/>
    <n v="64130"/>
    <x v="28"/>
    <x v="30"/>
    <x v="331"/>
    <x v="19"/>
    <x v="341"/>
    <n v="86612"/>
    <n v="6.4700000000000006"/>
    <x v="1"/>
  </r>
  <r>
    <x v="247"/>
    <s v="Jenny Gold"/>
    <x v="4"/>
    <n v="7.0000000000000007E-2"/>
    <n v="5.0199999999999996"/>
    <n v="5.14"/>
    <x v="1"/>
    <x v="1"/>
    <x v="1"/>
    <x v="1"/>
    <s v="Small Pack"/>
    <x v="113"/>
    <n v="0.79"/>
    <x v="0"/>
    <x v="2"/>
    <x v="8"/>
    <x v="10"/>
    <n v="90041"/>
    <x v="28"/>
    <x v="30"/>
    <x v="332"/>
    <x v="25"/>
    <x v="342"/>
    <n v="32420"/>
    <n v="4.9499999999999993"/>
    <x v="2"/>
  </r>
  <r>
    <x v="247"/>
    <s v="Jenny Gold"/>
    <x v="4"/>
    <n v="7.0000000000000007E-2"/>
    <n v="280.98"/>
    <n v="57"/>
    <x v="0"/>
    <x v="1"/>
    <x v="0"/>
    <x v="9"/>
    <s v="Jumbo Drum"/>
    <x v="276"/>
    <n v="0.78"/>
    <x v="0"/>
    <x v="2"/>
    <x v="8"/>
    <x v="10"/>
    <n v="90041"/>
    <x v="28"/>
    <x v="30"/>
    <x v="333"/>
    <x v="35"/>
    <x v="343"/>
    <n v="32420"/>
    <n v="280.91000000000003"/>
    <x v="2"/>
  </r>
  <r>
    <x v="248"/>
    <s v="Marianne Carey"/>
    <x v="4"/>
    <n v="0.02"/>
    <n v="240.98"/>
    <n v="60.2"/>
    <x v="0"/>
    <x v="3"/>
    <x v="0"/>
    <x v="10"/>
    <s v="Jumbo Box"/>
    <x v="277"/>
    <n v="0.56000000000000005"/>
    <x v="0"/>
    <x v="1"/>
    <x v="13"/>
    <x v="227"/>
    <n v="69101"/>
    <x v="28"/>
    <x v="30"/>
    <x v="334"/>
    <x v="3"/>
    <x v="344"/>
    <n v="87146"/>
    <n v="240.95999999999998"/>
    <x v="1"/>
  </r>
  <r>
    <x v="249"/>
    <s v="Alfred Singh"/>
    <x v="4"/>
    <n v="0.02"/>
    <n v="420.98"/>
    <n v="19.989999999999998"/>
    <x v="1"/>
    <x v="3"/>
    <x v="2"/>
    <x v="5"/>
    <s v="Small Box"/>
    <x v="278"/>
    <n v="0.35"/>
    <x v="0"/>
    <x v="0"/>
    <x v="21"/>
    <x v="228"/>
    <n v="23111"/>
    <x v="28"/>
    <x v="31"/>
    <x v="335"/>
    <x v="19"/>
    <x v="345"/>
    <n v="87146"/>
    <n v="420.96000000000004"/>
    <x v="0"/>
  </r>
  <r>
    <x v="250"/>
    <s v="Jeffrey Mueller"/>
    <x v="0"/>
    <n v="0.1"/>
    <n v="31.78"/>
    <n v="1.99"/>
    <x v="1"/>
    <x v="3"/>
    <x v="1"/>
    <x v="1"/>
    <s v="Small Pack"/>
    <x v="279"/>
    <n v="0.42"/>
    <x v="0"/>
    <x v="1"/>
    <x v="10"/>
    <x v="229"/>
    <n v="61201"/>
    <x v="29"/>
    <x v="31"/>
    <x v="336"/>
    <x v="8"/>
    <x v="346"/>
    <n v="86279"/>
    <n v="31.68"/>
    <x v="1"/>
  </r>
  <r>
    <x v="251"/>
    <s v="Edna Monroe Talley"/>
    <x v="1"/>
    <n v="0.05"/>
    <n v="1.68"/>
    <n v="1.57"/>
    <x v="1"/>
    <x v="3"/>
    <x v="2"/>
    <x v="2"/>
    <s v="Wrap Bag"/>
    <x v="175"/>
    <n v="0.59"/>
    <x v="0"/>
    <x v="1"/>
    <x v="18"/>
    <x v="230"/>
    <n v="78155"/>
    <x v="29"/>
    <x v="30"/>
    <x v="337"/>
    <x v="8"/>
    <x v="347"/>
    <n v="90909"/>
    <n v="1.63"/>
    <x v="1"/>
  </r>
  <r>
    <x v="251"/>
    <s v="Edna Monroe Talley"/>
    <x v="1"/>
    <n v="0.1"/>
    <n v="218.75"/>
    <n v="69.64"/>
    <x v="0"/>
    <x v="3"/>
    <x v="0"/>
    <x v="0"/>
    <s v="Jumbo Box"/>
    <x v="280"/>
    <n v="0.77"/>
    <x v="0"/>
    <x v="1"/>
    <x v="18"/>
    <x v="230"/>
    <n v="78155"/>
    <x v="29"/>
    <x v="31"/>
    <x v="338"/>
    <x v="3"/>
    <x v="348"/>
    <n v="90909"/>
    <n v="218.65"/>
    <x v="1"/>
  </r>
  <r>
    <x v="252"/>
    <s v="Peggy Chan"/>
    <x v="1"/>
    <n v="0"/>
    <n v="15.04"/>
    <n v="1.97"/>
    <x v="1"/>
    <x v="3"/>
    <x v="2"/>
    <x v="7"/>
    <s v="Wrap Bag"/>
    <x v="10"/>
    <n v="0.39"/>
    <x v="0"/>
    <x v="1"/>
    <x v="18"/>
    <x v="231"/>
    <n v="75090"/>
    <x v="29"/>
    <x v="31"/>
    <x v="339"/>
    <x v="0"/>
    <x v="349"/>
    <n v="90909"/>
    <n v="15.04"/>
    <x v="1"/>
  </r>
  <r>
    <x v="253"/>
    <s v="Rodney Field"/>
    <x v="2"/>
    <n v="0.02"/>
    <n v="15.99"/>
    <n v="13.18"/>
    <x v="2"/>
    <x v="3"/>
    <x v="2"/>
    <x v="5"/>
    <s v="Small Box"/>
    <x v="79"/>
    <n v="0.37"/>
    <x v="0"/>
    <x v="1"/>
    <x v="6"/>
    <x v="232"/>
    <n v="65807"/>
    <x v="29"/>
    <x v="33"/>
    <x v="340"/>
    <x v="12"/>
    <x v="350"/>
    <n v="89077"/>
    <n v="15.97"/>
    <x v="1"/>
  </r>
  <r>
    <x v="253"/>
    <s v="Rodney Field"/>
    <x v="2"/>
    <n v="0.09"/>
    <n v="46.94"/>
    <n v="6.77"/>
    <x v="2"/>
    <x v="3"/>
    <x v="0"/>
    <x v="11"/>
    <s v="Small Box"/>
    <x v="281"/>
    <n v="0.44"/>
    <x v="0"/>
    <x v="1"/>
    <x v="6"/>
    <x v="232"/>
    <n v="65807"/>
    <x v="29"/>
    <x v="28"/>
    <x v="341"/>
    <x v="19"/>
    <x v="351"/>
    <n v="89077"/>
    <n v="46.849999999999994"/>
    <x v="1"/>
  </r>
  <r>
    <x v="254"/>
    <s v="Theodore Rubin"/>
    <x v="2"/>
    <n v="7.0000000000000007E-2"/>
    <n v="574.74"/>
    <n v="24.49"/>
    <x v="1"/>
    <x v="1"/>
    <x v="1"/>
    <x v="3"/>
    <s v="Large Box"/>
    <x v="31"/>
    <n v="0.37"/>
    <x v="0"/>
    <x v="1"/>
    <x v="10"/>
    <x v="233"/>
    <n v="60131"/>
    <x v="29"/>
    <x v="34"/>
    <x v="342"/>
    <x v="2"/>
    <x v="352"/>
    <n v="91229"/>
    <n v="574.66999999999996"/>
    <x v="1"/>
  </r>
  <r>
    <x v="255"/>
    <s v="Irene Li"/>
    <x v="0"/>
    <n v="0.03"/>
    <n v="8.34"/>
    <n v="2.64"/>
    <x v="1"/>
    <x v="2"/>
    <x v="2"/>
    <x v="16"/>
    <s v="Small Pack"/>
    <x v="282"/>
    <n v="0.59"/>
    <x v="0"/>
    <x v="3"/>
    <x v="28"/>
    <x v="234"/>
    <n v="17331"/>
    <x v="30"/>
    <x v="29"/>
    <x v="343"/>
    <x v="7"/>
    <x v="353"/>
    <n v="86267"/>
    <n v="8.31"/>
    <x v="3"/>
  </r>
  <r>
    <x v="256"/>
    <s v="Lynn Epstein"/>
    <x v="0"/>
    <n v="0.03"/>
    <n v="15.23"/>
    <n v="27.75"/>
    <x v="0"/>
    <x v="3"/>
    <x v="0"/>
    <x v="0"/>
    <s v="Jumbo Box"/>
    <x v="283"/>
    <n v="0.76"/>
    <x v="0"/>
    <x v="3"/>
    <x v="29"/>
    <x v="235"/>
    <n v="4401"/>
    <x v="30"/>
    <x v="31"/>
    <x v="344"/>
    <x v="12"/>
    <x v="354"/>
    <n v="88151"/>
    <n v="15.200000000000001"/>
    <x v="3"/>
  </r>
  <r>
    <x v="257"/>
    <s v="Constance Flowers"/>
    <x v="2"/>
    <n v="0.1"/>
    <n v="49.99"/>
    <n v="19.989999999999998"/>
    <x v="2"/>
    <x v="3"/>
    <x v="1"/>
    <x v="1"/>
    <s v="Small Box"/>
    <x v="284"/>
    <n v="0.45"/>
    <x v="0"/>
    <x v="2"/>
    <x v="8"/>
    <x v="236"/>
    <n v="92037"/>
    <x v="30"/>
    <x v="35"/>
    <x v="345"/>
    <x v="17"/>
    <x v="355"/>
    <n v="40101"/>
    <n v="49.89"/>
    <x v="2"/>
  </r>
  <r>
    <x v="258"/>
    <s v="Laurie Howe"/>
    <x v="2"/>
    <n v="0.09"/>
    <n v="160.97999999999999"/>
    <n v="30"/>
    <x v="0"/>
    <x v="2"/>
    <x v="0"/>
    <x v="9"/>
    <s v="Jumbo Drum"/>
    <x v="285"/>
    <n v="0.62"/>
    <x v="0"/>
    <x v="1"/>
    <x v="7"/>
    <x v="237"/>
    <n v="55429"/>
    <x v="30"/>
    <x v="30"/>
    <x v="346"/>
    <x v="8"/>
    <x v="356"/>
    <n v="86050"/>
    <n v="160.88999999999999"/>
    <x v="1"/>
  </r>
  <r>
    <x v="258"/>
    <s v="Laurie Howe"/>
    <x v="2"/>
    <n v="0.09"/>
    <n v="6.3"/>
    <n v="0.5"/>
    <x v="1"/>
    <x v="2"/>
    <x v="2"/>
    <x v="13"/>
    <s v="Small Box"/>
    <x v="120"/>
    <n v="0.39"/>
    <x v="0"/>
    <x v="1"/>
    <x v="7"/>
    <x v="237"/>
    <n v="55429"/>
    <x v="30"/>
    <x v="30"/>
    <x v="347"/>
    <x v="19"/>
    <x v="357"/>
    <n v="86050"/>
    <n v="6.21"/>
    <x v="1"/>
  </r>
  <r>
    <x v="258"/>
    <s v="Laurie Howe"/>
    <x v="2"/>
    <n v="0"/>
    <n v="4.9800000000000004"/>
    <n v="0.8"/>
    <x v="1"/>
    <x v="2"/>
    <x v="2"/>
    <x v="7"/>
    <s v="Wrap Bag"/>
    <x v="286"/>
    <n v="0.36"/>
    <x v="0"/>
    <x v="1"/>
    <x v="7"/>
    <x v="237"/>
    <n v="55429"/>
    <x v="30"/>
    <x v="36"/>
    <x v="348"/>
    <x v="2"/>
    <x v="358"/>
    <n v="86050"/>
    <n v="4.9800000000000004"/>
    <x v="1"/>
  </r>
  <r>
    <x v="259"/>
    <s v="Kelly Byers"/>
    <x v="2"/>
    <n v="0.09"/>
    <n v="2.16"/>
    <n v="6.05"/>
    <x v="1"/>
    <x v="1"/>
    <x v="2"/>
    <x v="5"/>
    <s v="Small Box"/>
    <x v="287"/>
    <n v="0.37"/>
    <x v="0"/>
    <x v="2"/>
    <x v="14"/>
    <x v="238"/>
    <n v="97071"/>
    <x v="30"/>
    <x v="34"/>
    <x v="349"/>
    <x v="0"/>
    <x v="359"/>
    <n v="87162"/>
    <n v="2.0700000000000003"/>
    <x v="2"/>
  </r>
  <r>
    <x v="259"/>
    <s v="Kelly Byers"/>
    <x v="2"/>
    <n v="0.03"/>
    <n v="808.49"/>
    <n v="55.3"/>
    <x v="0"/>
    <x v="1"/>
    <x v="1"/>
    <x v="3"/>
    <s v="Jumbo Drum"/>
    <x v="288"/>
    <n v="0.4"/>
    <x v="0"/>
    <x v="2"/>
    <x v="14"/>
    <x v="238"/>
    <n v="97071"/>
    <x v="30"/>
    <x v="36"/>
    <x v="350"/>
    <x v="8"/>
    <x v="360"/>
    <n v="87162"/>
    <n v="808.46"/>
    <x v="2"/>
  </r>
  <r>
    <x v="259"/>
    <s v="Kelly Byers"/>
    <x v="2"/>
    <n v="0"/>
    <n v="6.48"/>
    <n v="8.19"/>
    <x v="1"/>
    <x v="1"/>
    <x v="2"/>
    <x v="7"/>
    <s v="Small Box"/>
    <x v="289"/>
    <n v="0.37"/>
    <x v="0"/>
    <x v="2"/>
    <x v="14"/>
    <x v="238"/>
    <n v="97071"/>
    <x v="30"/>
    <x v="36"/>
    <x v="351"/>
    <x v="6"/>
    <x v="361"/>
    <n v="87162"/>
    <n v="6.48"/>
    <x v="2"/>
  </r>
  <r>
    <x v="260"/>
    <s v="April Bowers"/>
    <x v="4"/>
    <n v="0.01"/>
    <n v="160.97999999999999"/>
    <n v="30"/>
    <x v="0"/>
    <x v="3"/>
    <x v="0"/>
    <x v="9"/>
    <s v="Jumbo Drum"/>
    <x v="285"/>
    <n v="0.62"/>
    <x v="0"/>
    <x v="1"/>
    <x v="18"/>
    <x v="239"/>
    <n v="75104"/>
    <x v="30"/>
    <x v="29"/>
    <x v="352"/>
    <x v="19"/>
    <x v="362"/>
    <n v="86075"/>
    <n v="160.97"/>
    <x v="1"/>
  </r>
  <r>
    <x v="261"/>
    <s v="Marsha P Joyner"/>
    <x v="3"/>
    <n v="0.05"/>
    <n v="7.64"/>
    <n v="5.83"/>
    <x v="1"/>
    <x v="3"/>
    <x v="2"/>
    <x v="7"/>
    <s v="Wrap Bag"/>
    <x v="55"/>
    <n v="0.36"/>
    <x v="0"/>
    <x v="3"/>
    <x v="44"/>
    <x v="240"/>
    <n v="26003"/>
    <x v="30"/>
    <x v="29"/>
    <x v="353"/>
    <x v="0"/>
    <x v="363"/>
    <n v="90185"/>
    <n v="7.59"/>
    <x v="3"/>
  </r>
  <r>
    <x v="261"/>
    <s v="Marsha P Joyner"/>
    <x v="3"/>
    <n v="0.04"/>
    <n v="218.75"/>
    <n v="69.64"/>
    <x v="0"/>
    <x v="3"/>
    <x v="0"/>
    <x v="0"/>
    <s v="Jumbo Box"/>
    <x v="280"/>
    <n v="0.72"/>
    <x v="0"/>
    <x v="3"/>
    <x v="44"/>
    <x v="240"/>
    <n v="26003"/>
    <x v="30"/>
    <x v="31"/>
    <x v="354"/>
    <x v="19"/>
    <x v="364"/>
    <n v="90185"/>
    <n v="218.71"/>
    <x v="3"/>
  </r>
  <r>
    <x v="262"/>
    <s v="Crystal Crabtree"/>
    <x v="3"/>
    <n v="0"/>
    <n v="6.98"/>
    <n v="1.6"/>
    <x v="1"/>
    <x v="3"/>
    <x v="2"/>
    <x v="7"/>
    <s v="Wrap Bag"/>
    <x v="228"/>
    <n v="0.38"/>
    <x v="0"/>
    <x v="0"/>
    <x v="12"/>
    <x v="241"/>
    <n v="33407"/>
    <x v="30"/>
    <x v="29"/>
    <x v="355"/>
    <x v="13"/>
    <x v="365"/>
    <n v="86002"/>
    <n v="6.98"/>
    <x v="0"/>
  </r>
  <r>
    <x v="115"/>
    <s v="Gregory Rao"/>
    <x v="0"/>
    <n v="0.03"/>
    <n v="6.37"/>
    <n v="5.19"/>
    <x v="1"/>
    <x v="3"/>
    <x v="2"/>
    <x v="5"/>
    <s v="Small Box"/>
    <x v="290"/>
    <n v="0.38"/>
    <x v="0"/>
    <x v="2"/>
    <x v="8"/>
    <x v="108"/>
    <n v="95336"/>
    <x v="31"/>
    <x v="29"/>
    <x v="356"/>
    <x v="15"/>
    <x v="366"/>
    <n v="90059"/>
    <n v="6.34"/>
    <x v="2"/>
  </r>
  <r>
    <x v="263"/>
    <s v="Carolyn Fisher"/>
    <x v="0"/>
    <n v="0.06"/>
    <n v="80.97"/>
    <n v="33.6"/>
    <x v="0"/>
    <x v="1"/>
    <x v="1"/>
    <x v="3"/>
    <s v="Jumbo Drum"/>
    <x v="291"/>
    <n v="0.37"/>
    <x v="0"/>
    <x v="0"/>
    <x v="1"/>
    <x v="242"/>
    <n v="72116"/>
    <x v="31"/>
    <x v="33"/>
    <x v="357"/>
    <x v="19"/>
    <x v="367"/>
    <n v="89664"/>
    <n v="80.91"/>
    <x v="0"/>
  </r>
  <r>
    <x v="264"/>
    <s v="Debra Proctor"/>
    <x v="2"/>
    <n v="0.01"/>
    <n v="3.08"/>
    <n v="0.5"/>
    <x v="1"/>
    <x v="3"/>
    <x v="2"/>
    <x v="13"/>
    <s v="Small Box"/>
    <x v="292"/>
    <n v="0.37"/>
    <x v="0"/>
    <x v="1"/>
    <x v="2"/>
    <x v="243"/>
    <n v="46806"/>
    <x v="31"/>
    <x v="32"/>
    <x v="358"/>
    <x v="7"/>
    <x v="368"/>
    <n v="88598"/>
    <n v="3.0700000000000003"/>
    <x v="1"/>
  </r>
  <r>
    <x v="265"/>
    <s v="Dana Waller"/>
    <x v="2"/>
    <n v="0.05"/>
    <n v="424.21"/>
    <n v="110.2"/>
    <x v="0"/>
    <x v="0"/>
    <x v="0"/>
    <x v="0"/>
    <s v="Jumbo Box"/>
    <x v="293"/>
    <n v="0.67"/>
    <x v="0"/>
    <x v="2"/>
    <x v="24"/>
    <x v="244"/>
    <n v="59715"/>
    <x v="31"/>
    <x v="35"/>
    <x v="359"/>
    <x v="4"/>
    <x v="369"/>
    <n v="90415"/>
    <n v="424.15999999999997"/>
    <x v="2"/>
  </r>
  <r>
    <x v="266"/>
    <s v="Victor Cherry"/>
    <x v="3"/>
    <n v="0.03"/>
    <n v="60.98"/>
    <n v="1.99"/>
    <x v="1"/>
    <x v="3"/>
    <x v="1"/>
    <x v="1"/>
    <s v="Small Pack"/>
    <x v="294"/>
    <n v="0.5"/>
    <x v="0"/>
    <x v="1"/>
    <x v="25"/>
    <x v="245"/>
    <n v="48336"/>
    <x v="31"/>
    <x v="31"/>
    <x v="360"/>
    <x v="35"/>
    <x v="370"/>
    <n v="88555"/>
    <n v="60.949999999999996"/>
    <x v="1"/>
  </r>
  <r>
    <x v="266"/>
    <s v="Victor Cherry"/>
    <x v="3"/>
    <n v="0.04"/>
    <n v="3.08"/>
    <n v="0.99"/>
    <x v="1"/>
    <x v="3"/>
    <x v="2"/>
    <x v="13"/>
    <s v="Small Box"/>
    <x v="204"/>
    <n v="0.37"/>
    <x v="0"/>
    <x v="1"/>
    <x v="25"/>
    <x v="245"/>
    <n v="48336"/>
    <x v="31"/>
    <x v="29"/>
    <x v="361"/>
    <x v="8"/>
    <x v="371"/>
    <n v="88555"/>
    <n v="3.04"/>
    <x v="1"/>
  </r>
  <r>
    <x v="267"/>
    <s v="Malcolm S Lanier"/>
    <x v="3"/>
    <n v="0"/>
    <n v="10.31"/>
    <n v="1.79"/>
    <x v="1"/>
    <x v="3"/>
    <x v="2"/>
    <x v="7"/>
    <s v="Wrap Bag"/>
    <x v="295"/>
    <n v="0.38"/>
    <x v="0"/>
    <x v="1"/>
    <x v="25"/>
    <x v="246"/>
    <n v="48505"/>
    <x v="31"/>
    <x v="33"/>
    <x v="362"/>
    <x v="35"/>
    <x v="372"/>
    <n v="88555"/>
    <n v="10.31"/>
    <x v="1"/>
  </r>
  <r>
    <x v="268"/>
    <s v="Denise Carver"/>
    <x v="0"/>
    <n v="0.1"/>
    <n v="154.13"/>
    <n v="69"/>
    <x v="1"/>
    <x v="3"/>
    <x v="0"/>
    <x v="0"/>
    <s v="Large Box"/>
    <x v="296"/>
    <n v="0.68"/>
    <x v="0"/>
    <x v="3"/>
    <x v="27"/>
    <x v="247"/>
    <n v="44221"/>
    <x v="32"/>
    <x v="33"/>
    <x v="363"/>
    <x v="2"/>
    <x v="373"/>
    <n v="89319"/>
    <n v="154.03"/>
    <x v="3"/>
  </r>
  <r>
    <x v="81"/>
    <s v="Karl Knowles"/>
    <x v="0"/>
    <n v="0"/>
    <n v="12.97"/>
    <n v="1.49"/>
    <x v="1"/>
    <x v="2"/>
    <x v="2"/>
    <x v="5"/>
    <s v="Small Box"/>
    <x v="297"/>
    <n v="0.35"/>
    <x v="0"/>
    <x v="1"/>
    <x v="30"/>
    <x v="77"/>
    <n v="53711"/>
    <x v="32"/>
    <x v="33"/>
    <x v="364"/>
    <x v="23"/>
    <x v="374"/>
    <n v="86529"/>
    <n v="12.97"/>
    <x v="1"/>
  </r>
  <r>
    <x v="81"/>
    <s v="Karl Knowles"/>
    <x v="0"/>
    <n v="0.06"/>
    <n v="4.91"/>
    <n v="0.5"/>
    <x v="1"/>
    <x v="2"/>
    <x v="2"/>
    <x v="13"/>
    <s v="Small Box"/>
    <x v="176"/>
    <n v="0.36"/>
    <x v="0"/>
    <x v="1"/>
    <x v="30"/>
    <x v="77"/>
    <n v="53711"/>
    <x v="32"/>
    <x v="29"/>
    <x v="365"/>
    <x v="13"/>
    <x v="375"/>
    <n v="86529"/>
    <n v="4.8500000000000005"/>
    <x v="1"/>
  </r>
  <r>
    <x v="13"/>
    <s v="Scott Bunn"/>
    <x v="1"/>
    <n v="0.09"/>
    <n v="122.99"/>
    <n v="70.2"/>
    <x v="0"/>
    <x v="3"/>
    <x v="0"/>
    <x v="9"/>
    <s v="Jumbo Drum"/>
    <x v="256"/>
    <n v="0.74"/>
    <x v="0"/>
    <x v="3"/>
    <x v="11"/>
    <x v="13"/>
    <n v="10177"/>
    <x v="32"/>
    <x v="34"/>
    <x v="366"/>
    <x v="36"/>
    <x v="376"/>
    <n v="55713"/>
    <n v="122.89999999999999"/>
    <x v="3"/>
  </r>
  <r>
    <x v="269"/>
    <s v="Annette Boone"/>
    <x v="1"/>
    <n v="0.09"/>
    <n v="122.99"/>
    <n v="70.2"/>
    <x v="0"/>
    <x v="3"/>
    <x v="0"/>
    <x v="9"/>
    <s v="Jumbo Drum"/>
    <x v="256"/>
    <n v="0.74"/>
    <x v="0"/>
    <x v="3"/>
    <x v="42"/>
    <x v="248"/>
    <n v="5401"/>
    <x v="32"/>
    <x v="34"/>
    <x v="366"/>
    <x v="4"/>
    <x v="377"/>
    <n v="87947"/>
    <n v="122.89999999999999"/>
    <x v="3"/>
  </r>
  <r>
    <x v="86"/>
    <s v="Gail Rankin Cole"/>
    <x v="2"/>
    <n v="0.02"/>
    <n v="1.1399999999999999"/>
    <n v="0.7"/>
    <x v="1"/>
    <x v="3"/>
    <x v="2"/>
    <x v="14"/>
    <s v="Wrap Bag"/>
    <x v="263"/>
    <n v="0.38"/>
    <x v="0"/>
    <x v="3"/>
    <x v="31"/>
    <x v="82"/>
    <n v="20024"/>
    <x v="32"/>
    <x v="29"/>
    <x v="367"/>
    <x v="37"/>
    <x v="378"/>
    <n v="38529"/>
    <n v="1.1199999999999999"/>
    <x v="3"/>
  </r>
  <r>
    <x v="270"/>
    <s v="Arlene Long"/>
    <x v="4"/>
    <n v="0.09"/>
    <n v="6.28"/>
    <n v="5.41"/>
    <x v="1"/>
    <x v="0"/>
    <x v="0"/>
    <x v="11"/>
    <s v="Small Box"/>
    <x v="298"/>
    <n v="0.53"/>
    <x v="0"/>
    <x v="2"/>
    <x v="8"/>
    <x v="236"/>
    <n v="92024"/>
    <x v="32"/>
    <x v="34"/>
    <x v="368"/>
    <x v="38"/>
    <x v="379"/>
    <n v="54567"/>
    <n v="6.19"/>
    <x v="2"/>
  </r>
  <r>
    <x v="271"/>
    <s v="Kevin Smith"/>
    <x v="4"/>
    <n v="0.09"/>
    <n v="6.28"/>
    <n v="5.41"/>
    <x v="1"/>
    <x v="0"/>
    <x v="0"/>
    <x v="11"/>
    <s v="Small Box"/>
    <x v="298"/>
    <n v="0.53"/>
    <x v="0"/>
    <x v="1"/>
    <x v="10"/>
    <x v="249"/>
    <n v="60102"/>
    <x v="32"/>
    <x v="34"/>
    <x v="369"/>
    <x v="15"/>
    <x v="380"/>
    <n v="88320"/>
    <n v="6.19"/>
    <x v="1"/>
  </r>
  <r>
    <x v="272"/>
    <s v="Helen Stein"/>
    <x v="3"/>
    <n v="0"/>
    <n v="8.09"/>
    <n v="7.96"/>
    <x v="1"/>
    <x v="1"/>
    <x v="0"/>
    <x v="11"/>
    <s v="Small Box"/>
    <x v="158"/>
    <n v="0.49"/>
    <x v="0"/>
    <x v="3"/>
    <x v="27"/>
    <x v="250"/>
    <n v="45231"/>
    <x v="32"/>
    <x v="33"/>
    <x v="370"/>
    <x v="8"/>
    <x v="381"/>
    <n v="87364"/>
    <n v="8.09"/>
    <x v="3"/>
  </r>
  <r>
    <x v="273"/>
    <s v="Marc Ray"/>
    <x v="3"/>
    <n v="0.08"/>
    <n v="3.38"/>
    <n v="0.85"/>
    <x v="1"/>
    <x v="3"/>
    <x v="2"/>
    <x v="2"/>
    <s v="Wrap Bag"/>
    <x v="299"/>
    <n v="0.48"/>
    <x v="0"/>
    <x v="2"/>
    <x v="8"/>
    <x v="251"/>
    <n v="94043"/>
    <x v="32"/>
    <x v="34"/>
    <x v="371"/>
    <x v="4"/>
    <x v="382"/>
    <n v="87087"/>
    <n v="3.3"/>
    <x v="2"/>
  </r>
  <r>
    <x v="274"/>
    <s v="Pamela Wiley"/>
    <x v="3"/>
    <n v="0.02"/>
    <n v="16.48"/>
    <n v="1.99"/>
    <x v="2"/>
    <x v="3"/>
    <x v="1"/>
    <x v="1"/>
    <s v="Small Pack"/>
    <x v="184"/>
    <n v="0.42"/>
    <x v="0"/>
    <x v="3"/>
    <x v="35"/>
    <x v="203"/>
    <n v="2113"/>
    <x v="32"/>
    <x v="34"/>
    <x v="372"/>
    <x v="39"/>
    <x v="383"/>
    <n v="45539"/>
    <n v="16.46"/>
    <x v="3"/>
  </r>
  <r>
    <x v="275"/>
    <s v="Rick Foster Hawkins"/>
    <x v="3"/>
    <n v="0.03"/>
    <n v="200.97"/>
    <n v="15.59"/>
    <x v="0"/>
    <x v="2"/>
    <x v="1"/>
    <x v="3"/>
    <s v="Jumbo Drum"/>
    <x v="300"/>
    <n v="0.36"/>
    <x v="0"/>
    <x v="2"/>
    <x v="8"/>
    <x v="252"/>
    <n v="94109"/>
    <x v="32"/>
    <x v="33"/>
    <x v="373"/>
    <x v="10"/>
    <x v="384"/>
    <n v="24294"/>
    <n v="200.94"/>
    <x v="2"/>
  </r>
  <r>
    <x v="276"/>
    <s v="Wallace Pugh"/>
    <x v="3"/>
    <n v="0.03"/>
    <n v="200.97"/>
    <n v="15.59"/>
    <x v="0"/>
    <x v="2"/>
    <x v="1"/>
    <x v="3"/>
    <s v="Jumbo Drum"/>
    <x v="300"/>
    <n v="0.36"/>
    <x v="0"/>
    <x v="1"/>
    <x v="10"/>
    <x v="253"/>
    <n v="60062"/>
    <x v="32"/>
    <x v="33"/>
    <x v="374"/>
    <x v="8"/>
    <x v="385"/>
    <n v="90850"/>
    <n v="200.94"/>
    <x v="1"/>
  </r>
  <r>
    <x v="277"/>
    <s v="Jack Horn"/>
    <x v="2"/>
    <n v="0"/>
    <n v="180.98"/>
    <n v="30"/>
    <x v="0"/>
    <x v="0"/>
    <x v="0"/>
    <x v="9"/>
    <s v="Jumbo Drum"/>
    <x v="301"/>
    <n v="0.69"/>
    <x v="0"/>
    <x v="0"/>
    <x v="5"/>
    <x v="254"/>
    <n v="30458"/>
    <x v="33"/>
    <x v="35"/>
    <x v="375"/>
    <x v="8"/>
    <x v="386"/>
    <n v="91416"/>
    <n v="180.98"/>
    <x v="0"/>
  </r>
  <r>
    <x v="278"/>
    <s v="Robin Tyler"/>
    <x v="4"/>
    <n v="0.06"/>
    <n v="125.99"/>
    <n v="2.5"/>
    <x v="1"/>
    <x v="3"/>
    <x v="1"/>
    <x v="12"/>
    <s v="Small Box"/>
    <x v="302"/>
    <n v="0.6"/>
    <x v="0"/>
    <x v="0"/>
    <x v="32"/>
    <x v="255"/>
    <n v="42071"/>
    <x v="33"/>
    <x v="35"/>
    <x v="376"/>
    <x v="8"/>
    <x v="387"/>
    <n v="86662"/>
    <n v="125.92999999999999"/>
    <x v="0"/>
  </r>
  <r>
    <x v="279"/>
    <s v="Gretchen Ball"/>
    <x v="3"/>
    <n v="0.02"/>
    <n v="35.99"/>
    <n v="5"/>
    <x v="1"/>
    <x v="2"/>
    <x v="1"/>
    <x v="12"/>
    <s v="Small Box"/>
    <x v="303"/>
    <n v="0.85"/>
    <x v="0"/>
    <x v="2"/>
    <x v="3"/>
    <x v="256"/>
    <n v="81001"/>
    <x v="33"/>
    <x v="35"/>
    <x v="377"/>
    <x v="12"/>
    <x v="388"/>
    <n v="87020"/>
    <n v="35.97"/>
    <x v="2"/>
  </r>
  <r>
    <x v="280"/>
    <s v="Glenda Hunter"/>
    <x v="0"/>
    <n v="0.01"/>
    <n v="3502.14"/>
    <n v="8.73"/>
    <x v="0"/>
    <x v="3"/>
    <x v="1"/>
    <x v="3"/>
    <s v="Jumbo Box"/>
    <x v="269"/>
    <n v="0.56999999999999995"/>
    <x v="0"/>
    <x v="2"/>
    <x v="8"/>
    <x v="257"/>
    <n v="92277"/>
    <x v="34"/>
    <x v="35"/>
    <x v="378"/>
    <x v="3"/>
    <x v="389"/>
    <n v="88544"/>
    <n v="3502.1299999999997"/>
    <x v="2"/>
  </r>
  <r>
    <x v="280"/>
    <s v="Glenda Hunter"/>
    <x v="0"/>
    <n v="0.06"/>
    <n v="15.73"/>
    <n v="7.42"/>
    <x v="1"/>
    <x v="3"/>
    <x v="2"/>
    <x v="16"/>
    <s v="Small Pack"/>
    <x v="304"/>
    <n v="0.56000000000000005"/>
    <x v="0"/>
    <x v="2"/>
    <x v="8"/>
    <x v="257"/>
    <n v="92277"/>
    <x v="34"/>
    <x v="35"/>
    <x v="379"/>
    <x v="7"/>
    <x v="390"/>
    <n v="88544"/>
    <n v="15.67"/>
    <x v="2"/>
  </r>
  <r>
    <x v="281"/>
    <s v="Nathan Wyatt"/>
    <x v="0"/>
    <n v="0.1"/>
    <n v="10.89"/>
    <n v="4.5"/>
    <x v="1"/>
    <x v="0"/>
    <x v="2"/>
    <x v="8"/>
    <s v="Small Box"/>
    <x v="245"/>
    <n v="0.59"/>
    <x v="0"/>
    <x v="2"/>
    <x v="4"/>
    <x v="258"/>
    <n v="99301"/>
    <x v="34"/>
    <x v="32"/>
    <x v="380"/>
    <x v="40"/>
    <x v="391"/>
    <n v="91297"/>
    <n v="10.790000000000001"/>
    <x v="2"/>
  </r>
  <r>
    <x v="282"/>
    <s v="Phillip Chappell"/>
    <x v="2"/>
    <n v="0.03"/>
    <n v="2.94"/>
    <n v="0.96"/>
    <x v="1"/>
    <x v="2"/>
    <x v="2"/>
    <x v="2"/>
    <s v="Wrap Bag"/>
    <x v="265"/>
    <n v="0.57999999999999996"/>
    <x v="0"/>
    <x v="2"/>
    <x v="8"/>
    <x v="259"/>
    <n v="90278"/>
    <x v="34"/>
    <x v="37"/>
    <x v="381"/>
    <x v="3"/>
    <x v="392"/>
    <n v="89401"/>
    <n v="2.91"/>
    <x v="2"/>
  </r>
  <r>
    <x v="283"/>
    <s v="Yvonne Clarke"/>
    <x v="2"/>
    <n v="0.03"/>
    <n v="2.94"/>
    <n v="0.96"/>
    <x v="1"/>
    <x v="2"/>
    <x v="2"/>
    <x v="2"/>
    <s v="Wrap Bag"/>
    <x v="265"/>
    <n v="0.57999999999999996"/>
    <x v="0"/>
    <x v="1"/>
    <x v="10"/>
    <x v="129"/>
    <n v="60610"/>
    <x v="34"/>
    <x v="37"/>
    <x v="381"/>
    <x v="0"/>
    <x v="393"/>
    <n v="17636"/>
    <n v="2.91"/>
    <x v="1"/>
  </r>
  <r>
    <x v="132"/>
    <s v="Jeremy Pratt"/>
    <x v="2"/>
    <n v="7.0000000000000007E-2"/>
    <n v="29.89"/>
    <n v="1.99"/>
    <x v="2"/>
    <x v="3"/>
    <x v="1"/>
    <x v="1"/>
    <s v="Small Pack"/>
    <x v="129"/>
    <n v="0.5"/>
    <x v="0"/>
    <x v="1"/>
    <x v="2"/>
    <x v="125"/>
    <n v="46530"/>
    <x v="34"/>
    <x v="38"/>
    <x v="382"/>
    <x v="1"/>
    <x v="394"/>
    <n v="88599"/>
    <n v="29.82"/>
    <x v="1"/>
  </r>
  <r>
    <x v="132"/>
    <s v="Jeremy Pratt"/>
    <x v="2"/>
    <n v="0.03"/>
    <n v="8.34"/>
    <n v="4.82"/>
    <x v="1"/>
    <x v="3"/>
    <x v="2"/>
    <x v="7"/>
    <s v="Small Box"/>
    <x v="305"/>
    <n v="0.4"/>
    <x v="0"/>
    <x v="1"/>
    <x v="2"/>
    <x v="125"/>
    <n v="46530"/>
    <x v="34"/>
    <x v="37"/>
    <x v="383"/>
    <x v="18"/>
    <x v="395"/>
    <n v="88599"/>
    <n v="8.31"/>
    <x v="1"/>
  </r>
  <r>
    <x v="32"/>
    <s v="Eddie Walker"/>
    <x v="2"/>
    <n v="0.08"/>
    <n v="145.44999999999999"/>
    <n v="17.850000000000001"/>
    <x v="0"/>
    <x v="2"/>
    <x v="1"/>
    <x v="3"/>
    <s v="Jumbo Drum"/>
    <x v="46"/>
    <n v="0.56000000000000005"/>
    <x v="0"/>
    <x v="1"/>
    <x v="7"/>
    <x v="30"/>
    <n v="55445"/>
    <x v="34"/>
    <x v="34"/>
    <x v="384"/>
    <x v="2"/>
    <x v="396"/>
    <n v="86051"/>
    <n v="145.36999999999998"/>
    <x v="1"/>
  </r>
  <r>
    <x v="284"/>
    <s v="Oscar Ford"/>
    <x v="2"/>
    <n v="7.0000000000000007E-2"/>
    <n v="33.94"/>
    <n v="19.190000000000001"/>
    <x v="0"/>
    <x v="2"/>
    <x v="0"/>
    <x v="9"/>
    <s v="Jumbo Drum"/>
    <x v="42"/>
    <n v="0.57999999999999996"/>
    <x v="0"/>
    <x v="1"/>
    <x v="7"/>
    <x v="260"/>
    <n v="55337"/>
    <x v="34"/>
    <x v="37"/>
    <x v="385"/>
    <x v="18"/>
    <x v="397"/>
    <n v="86051"/>
    <n v="33.869999999999997"/>
    <x v="1"/>
  </r>
  <r>
    <x v="285"/>
    <s v="Tommy Honeycutt"/>
    <x v="4"/>
    <n v="7.0000000000000007E-2"/>
    <n v="1.7"/>
    <n v="1.99"/>
    <x v="1"/>
    <x v="0"/>
    <x v="1"/>
    <x v="1"/>
    <s v="Small Pack"/>
    <x v="75"/>
    <n v="0.51"/>
    <x v="0"/>
    <x v="1"/>
    <x v="6"/>
    <x v="261"/>
    <n v="63376"/>
    <x v="34"/>
    <x v="35"/>
    <x v="386"/>
    <x v="19"/>
    <x v="398"/>
    <n v="88502"/>
    <n v="1.63"/>
    <x v="1"/>
  </r>
  <r>
    <x v="286"/>
    <s v="Earl Roy"/>
    <x v="4"/>
    <n v="0.05"/>
    <n v="12.97"/>
    <n v="1.49"/>
    <x v="1"/>
    <x v="1"/>
    <x v="2"/>
    <x v="5"/>
    <s v="Small Box"/>
    <x v="297"/>
    <n v="0.35"/>
    <x v="0"/>
    <x v="0"/>
    <x v="12"/>
    <x v="262"/>
    <n v="32707"/>
    <x v="34"/>
    <x v="32"/>
    <x v="387"/>
    <x v="0"/>
    <x v="399"/>
    <n v="89993"/>
    <n v="12.92"/>
    <x v="0"/>
  </r>
  <r>
    <x v="286"/>
    <s v="Earl Roy"/>
    <x v="4"/>
    <n v="0.06"/>
    <n v="5.81"/>
    <n v="3.37"/>
    <x v="1"/>
    <x v="1"/>
    <x v="2"/>
    <x v="14"/>
    <s v="Wrap Bag"/>
    <x v="306"/>
    <n v="0.54"/>
    <x v="0"/>
    <x v="0"/>
    <x v="12"/>
    <x v="262"/>
    <n v="32707"/>
    <x v="34"/>
    <x v="32"/>
    <x v="388"/>
    <x v="13"/>
    <x v="400"/>
    <n v="89993"/>
    <n v="5.75"/>
    <x v="0"/>
  </r>
  <r>
    <x v="287"/>
    <s v="Charlotte L Doyle"/>
    <x v="4"/>
    <n v="0.05"/>
    <n v="2.16"/>
    <n v="6.05"/>
    <x v="1"/>
    <x v="2"/>
    <x v="2"/>
    <x v="5"/>
    <s v="Small Box"/>
    <x v="287"/>
    <n v="0.37"/>
    <x v="0"/>
    <x v="0"/>
    <x v="12"/>
    <x v="263"/>
    <n v="33134"/>
    <x v="34"/>
    <x v="35"/>
    <x v="389"/>
    <x v="2"/>
    <x v="401"/>
    <n v="90731"/>
    <n v="2.1100000000000003"/>
    <x v="0"/>
  </r>
  <r>
    <x v="287"/>
    <s v="Charlotte L Doyle"/>
    <x v="4"/>
    <n v="0.03"/>
    <n v="6.48"/>
    <n v="6.6"/>
    <x v="1"/>
    <x v="2"/>
    <x v="2"/>
    <x v="7"/>
    <s v="Small Box"/>
    <x v="200"/>
    <n v="0.37"/>
    <x v="0"/>
    <x v="0"/>
    <x v="12"/>
    <x v="263"/>
    <n v="33134"/>
    <x v="34"/>
    <x v="35"/>
    <x v="390"/>
    <x v="13"/>
    <x v="402"/>
    <n v="90731"/>
    <n v="6.45"/>
    <x v="0"/>
  </r>
  <r>
    <x v="287"/>
    <s v="Charlotte L Doyle"/>
    <x v="4"/>
    <n v="0.08"/>
    <n v="146.05000000000001"/>
    <n v="80.2"/>
    <x v="0"/>
    <x v="2"/>
    <x v="0"/>
    <x v="0"/>
    <s v="Jumbo Box"/>
    <x v="307"/>
    <n v="0.71"/>
    <x v="0"/>
    <x v="0"/>
    <x v="12"/>
    <x v="263"/>
    <n v="33134"/>
    <x v="34"/>
    <x v="35"/>
    <x v="391"/>
    <x v="8"/>
    <x v="403"/>
    <n v="90731"/>
    <n v="145.97"/>
    <x v="0"/>
  </r>
  <r>
    <x v="288"/>
    <s v="Larry Langston"/>
    <x v="4"/>
    <n v="0"/>
    <n v="4.91"/>
    <n v="0.5"/>
    <x v="1"/>
    <x v="3"/>
    <x v="2"/>
    <x v="13"/>
    <s v="Small Box"/>
    <x v="308"/>
    <n v="0.36"/>
    <x v="0"/>
    <x v="0"/>
    <x v="23"/>
    <x v="264"/>
    <n v="29301"/>
    <x v="34"/>
    <x v="32"/>
    <x v="392"/>
    <x v="4"/>
    <x v="404"/>
    <n v="90145"/>
    <n v="4.91"/>
    <x v="0"/>
  </r>
  <r>
    <x v="288"/>
    <s v="Larry Langston"/>
    <x v="4"/>
    <n v="0.01"/>
    <n v="7.28"/>
    <n v="11.15"/>
    <x v="1"/>
    <x v="3"/>
    <x v="2"/>
    <x v="7"/>
    <s v="Small Box"/>
    <x v="309"/>
    <n v="0.37"/>
    <x v="0"/>
    <x v="0"/>
    <x v="23"/>
    <x v="264"/>
    <n v="29301"/>
    <x v="34"/>
    <x v="35"/>
    <x v="393"/>
    <x v="5"/>
    <x v="405"/>
    <n v="90145"/>
    <n v="7.2700000000000005"/>
    <x v="0"/>
  </r>
  <r>
    <x v="288"/>
    <s v="Larry Langston"/>
    <x v="4"/>
    <n v="0.1"/>
    <n v="6.68"/>
    <n v="6.93"/>
    <x v="1"/>
    <x v="3"/>
    <x v="2"/>
    <x v="7"/>
    <s v="Small Box"/>
    <x v="310"/>
    <n v="0.37"/>
    <x v="0"/>
    <x v="0"/>
    <x v="23"/>
    <x v="264"/>
    <n v="29301"/>
    <x v="34"/>
    <x v="36"/>
    <x v="394"/>
    <x v="6"/>
    <x v="406"/>
    <n v="90145"/>
    <n v="6.58"/>
    <x v="0"/>
  </r>
  <r>
    <x v="59"/>
    <s v="Glen Robertson"/>
    <x v="4"/>
    <n v="7.0000000000000007E-2"/>
    <n v="80.98"/>
    <n v="7.18"/>
    <x v="1"/>
    <x v="3"/>
    <x v="1"/>
    <x v="1"/>
    <s v="Small Box"/>
    <x v="311"/>
    <n v="0.48"/>
    <x v="0"/>
    <x v="1"/>
    <x v="7"/>
    <x v="56"/>
    <n v="55433"/>
    <x v="34"/>
    <x v="32"/>
    <x v="395"/>
    <x v="9"/>
    <x v="407"/>
    <n v="88164"/>
    <n v="80.910000000000011"/>
    <x v="1"/>
  </r>
  <r>
    <x v="289"/>
    <s v="Tara Gold"/>
    <x v="4"/>
    <n v="7.0000000000000007E-2"/>
    <n v="14.48"/>
    <n v="6.46"/>
    <x v="1"/>
    <x v="0"/>
    <x v="2"/>
    <x v="5"/>
    <s v="Small Box"/>
    <x v="312"/>
    <n v="0.38"/>
    <x v="0"/>
    <x v="1"/>
    <x v="38"/>
    <x v="265"/>
    <n v="67501"/>
    <x v="34"/>
    <x v="35"/>
    <x v="396"/>
    <x v="4"/>
    <x v="408"/>
    <n v="86101"/>
    <n v="14.41"/>
    <x v="1"/>
  </r>
  <r>
    <x v="290"/>
    <s v="Charlotte Patterson"/>
    <x v="3"/>
    <n v="0.08"/>
    <n v="5.78"/>
    <n v="5.67"/>
    <x v="1"/>
    <x v="1"/>
    <x v="2"/>
    <x v="7"/>
    <s v="Small Box"/>
    <x v="190"/>
    <n v="0.36"/>
    <x v="0"/>
    <x v="1"/>
    <x v="2"/>
    <x v="266"/>
    <n v="47802"/>
    <x v="34"/>
    <x v="35"/>
    <x v="397"/>
    <x v="23"/>
    <x v="409"/>
    <n v="89941"/>
    <n v="5.7"/>
    <x v="1"/>
  </r>
  <r>
    <x v="291"/>
    <s v="Kathy Turner"/>
    <x v="3"/>
    <n v="0.01"/>
    <n v="7.64"/>
    <n v="1.39"/>
    <x v="1"/>
    <x v="1"/>
    <x v="2"/>
    <x v="15"/>
    <s v="Small Box"/>
    <x v="187"/>
    <n v="0.36"/>
    <x v="0"/>
    <x v="3"/>
    <x v="11"/>
    <x v="267"/>
    <n v="14043"/>
    <x v="34"/>
    <x v="36"/>
    <x v="398"/>
    <x v="41"/>
    <x v="410"/>
    <n v="87511"/>
    <n v="7.63"/>
    <x v="3"/>
  </r>
  <r>
    <x v="292"/>
    <s v="Don Cameron"/>
    <x v="0"/>
    <n v="0.06"/>
    <n v="279.81"/>
    <n v="23.19"/>
    <x v="0"/>
    <x v="0"/>
    <x v="2"/>
    <x v="8"/>
    <s v="Jumbo Drum"/>
    <x v="313"/>
    <n v="0.59"/>
    <x v="0"/>
    <x v="1"/>
    <x v="20"/>
    <x v="189"/>
    <n v="50208"/>
    <x v="35"/>
    <x v="32"/>
    <x v="399"/>
    <x v="5"/>
    <x v="411"/>
    <n v="90236"/>
    <n v="279.75"/>
    <x v="1"/>
  </r>
  <r>
    <x v="293"/>
    <s v="Annie Horne"/>
    <x v="0"/>
    <n v="0"/>
    <n v="7.28"/>
    <n v="1.77"/>
    <x v="1"/>
    <x v="2"/>
    <x v="2"/>
    <x v="7"/>
    <s v="Wrap Bag"/>
    <x v="314"/>
    <n v="0.37"/>
    <x v="0"/>
    <x v="0"/>
    <x v="12"/>
    <x v="268"/>
    <n v="33917"/>
    <x v="35"/>
    <x v="35"/>
    <x v="400"/>
    <x v="12"/>
    <x v="412"/>
    <n v="88265"/>
    <n v="7.28"/>
    <x v="0"/>
  </r>
  <r>
    <x v="294"/>
    <s v="Brian Leach"/>
    <x v="2"/>
    <n v="7.0000000000000007E-2"/>
    <n v="2.88"/>
    <n v="1.01"/>
    <x v="1"/>
    <x v="0"/>
    <x v="2"/>
    <x v="2"/>
    <s v="Wrap Bag"/>
    <x v="315"/>
    <n v="0.55000000000000004"/>
    <x v="0"/>
    <x v="1"/>
    <x v="20"/>
    <x v="189"/>
    <n v="50208"/>
    <x v="35"/>
    <x v="38"/>
    <x v="401"/>
    <x v="4"/>
    <x v="413"/>
    <n v="88173"/>
    <n v="2.81"/>
    <x v="1"/>
  </r>
  <r>
    <x v="294"/>
    <s v="Brian Leach"/>
    <x v="2"/>
    <n v="0.1"/>
    <n v="195.99"/>
    <n v="3.99"/>
    <x v="1"/>
    <x v="0"/>
    <x v="1"/>
    <x v="12"/>
    <s v="Small Box"/>
    <x v="316"/>
    <n v="0.57999999999999996"/>
    <x v="0"/>
    <x v="1"/>
    <x v="20"/>
    <x v="189"/>
    <n v="50208"/>
    <x v="35"/>
    <x v="39"/>
    <x v="402"/>
    <x v="0"/>
    <x v="414"/>
    <n v="88173"/>
    <n v="195.89000000000001"/>
    <x v="1"/>
  </r>
  <r>
    <x v="295"/>
    <s v="Stacy Gould"/>
    <x v="2"/>
    <n v="0.09"/>
    <n v="125.99"/>
    <n v="2.5"/>
    <x v="1"/>
    <x v="2"/>
    <x v="1"/>
    <x v="12"/>
    <s v="Small Box"/>
    <x v="302"/>
    <n v="0.6"/>
    <x v="0"/>
    <x v="1"/>
    <x v="25"/>
    <x v="269"/>
    <n v="48708"/>
    <x v="35"/>
    <x v="38"/>
    <x v="403"/>
    <x v="27"/>
    <x v="415"/>
    <n v="90905"/>
    <n v="125.89999999999999"/>
    <x v="1"/>
  </r>
  <r>
    <x v="296"/>
    <s v="Danielle Schneider"/>
    <x v="2"/>
    <n v="0.01"/>
    <n v="10.48"/>
    <n v="2.89"/>
    <x v="1"/>
    <x v="1"/>
    <x v="2"/>
    <x v="2"/>
    <s v="Small Pack"/>
    <x v="317"/>
    <n v="0.6"/>
    <x v="0"/>
    <x v="1"/>
    <x v="25"/>
    <x v="270"/>
    <n v="48187"/>
    <x v="35"/>
    <x v="36"/>
    <x v="404"/>
    <x v="23"/>
    <x v="416"/>
    <n v="85990"/>
    <n v="10.47"/>
    <x v="1"/>
  </r>
  <r>
    <x v="297"/>
    <s v="Vanessa Boyer"/>
    <x v="2"/>
    <n v="0.01"/>
    <n v="10.48"/>
    <n v="2.89"/>
    <x v="1"/>
    <x v="1"/>
    <x v="2"/>
    <x v="2"/>
    <s v="Small Pack"/>
    <x v="317"/>
    <n v="0.6"/>
    <x v="0"/>
    <x v="3"/>
    <x v="11"/>
    <x v="13"/>
    <n v="10177"/>
    <x v="35"/>
    <x v="36"/>
    <x v="405"/>
    <x v="42"/>
    <x v="417"/>
    <n v="34435"/>
    <n v="10.47"/>
    <x v="3"/>
  </r>
  <r>
    <x v="298"/>
    <s v="Howard Burnett"/>
    <x v="4"/>
    <n v="0"/>
    <n v="37.76"/>
    <n v="12.9"/>
    <x v="1"/>
    <x v="3"/>
    <x v="2"/>
    <x v="6"/>
    <s v="Small Box"/>
    <x v="318"/>
    <n v="0.56999999999999995"/>
    <x v="0"/>
    <x v="3"/>
    <x v="42"/>
    <x v="159"/>
    <n v="5403"/>
    <x v="35"/>
    <x v="32"/>
    <x v="406"/>
    <x v="4"/>
    <x v="418"/>
    <n v="87258"/>
    <n v="37.76"/>
    <x v="3"/>
  </r>
  <r>
    <x v="299"/>
    <s v="Vernon Hirsch Singleton"/>
    <x v="4"/>
    <n v="0.08"/>
    <n v="400.98"/>
    <n v="42.52"/>
    <x v="0"/>
    <x v="3"/>
    <x v="0"/>
    <x v="0"/>
    <s v="Jumbo Box"/>
    <x v="319"/>
    <n v="0.71"/>
    <x v="0"/>
    <x v="2"/>
    <x v="8"/>
    <x v="271"/>
    <n v="95928"/>
    <x v="35"/>
    <x v="32"/>
    <x v="407"/>
    <x v="41"/>
    <x v="419"/>
    <n v="86629"/>
    <n v="400.90000000000003"/>
    <x v="2"/>
  </r>
  <r>
    <x v="300"/>
    <s v="Jimmy Waters"/>
    <x v="4"/>
    <n v="0.04"/>
    <n v="5.98"/>
    <n v="5.79"/>
    <x v="1"/>
    <x v="2"/>
    <x v="2"/>
    <x v="7"/>
    <s v="Small Box"/>
    <x v="138"/>
    <n v="0.36"/>
    <x v="0"/>
    <x v="1"/>
    <x v="30"/>
    <x v="272"/>
    <n v="53713"/>
    <x v="35"/>
    <x v="36"/>
    <x v="408"/>
    <x v="15"/>
    <x v="420"/>
    <n v="85950"/>
    <n v="5.94"/>
    <x v="1"/>
  </r>
  <r>
    <x v="301"/>
    <s v="Brian Grady"/>
    <x v="4"/>
    <n v="0.08"/>
    <n v="9.98"/>
    <n v="12.52"/>
    <x v="1"/>
    <x v="3"/>
    <x v="0"/>
    <x v="11"/>
    <s v="Small Box"/>
    <x v="320"/>
    <n v="0.56999999999999995"/>
    <x v="0"/>
    <x v="3"/>
    <x v="11"/>
    <x v="13"/>
    <n v="10115"/>
    <x v="35"/>
    <x v="36"/>
    <x v="409"/>
    <x v="9"/>
    <x v="421"/>
    <n v="35200"/>
    <n v="9.9"/>
    <x v="3"/>
  </r>
  <r>
    <x v="302"/>
    <s v="Catherine Dorsey Burnett"/>
    <x v="4"/>
    <n v="7.0000000000000007E-2"/>
    <n v="500.98"/>
    <n v="28.14"/>
    <x v="0"/>
    <x v="0"/>
    <x v="1"/>
    <x v="3"/>
    <s v="Jumbo Drum"/>
    <x v="321"/>
    <n v="0.38"/>
    <x v="0"/>
    <x v="2"/>
    <x v="8"/>
    <x v="273"/>
    <n v="90022"/>
    <x v="35"/>
    <x v="32"/>
    <x v="410"/>
    <x v="19"/>
    <x v="422"/>
    <n v="86227"/>
    <n v="500.91"/>
    <x v="2"/>
  </r>
  <r>
    <x v="302"/>
    <s v="Catherine Dorsey Burnett"/>
    <x v="4"/>
    <n v="0.1"/>
    <n v="178.47"/>
    <n v="19.989999999999998"/>
    <x v="1"/>
    <x v="0"/>
    <x v="2"/>
    <x v="6"/>
    <s v="Small Box"/>
    <x v="322"/>
    <n v="0.55000000000000004"/>
    <x v="0"/>
    <x v="2"/>
    <x v="8"/>
    <x v="273"/>
    <n v="90022"/>
    <x v="35"/>
    <x v="36"/>
    <x v="411"/>
    <x v="3"/>
    <x v="423"/>
    <n v="86227"/>
    <n v="178.37"/>
    <x v="2"/>
  </r>
  <r>
    <x v="303"/>
    <s v="Samantha Koch"/>
    <x v="3"/>
    <n v="0.06"/>
    <n v="64.650000000000006"/>
    <n v="35"/>
    <x v="1"/>
    <x v="2"/>
    <x v="2"/>
    <x v="6"/>
    <s v="Large Box"/>
    <x v="323"/>
    <n v="0.8"/>
    <x v="0"/>
    <x v="2"/>
    <x v="41"/>
    <x v="274"/>
    <n v="85705"/>
    <x v="35"/>
    <x v="32"/>
    <x v="412"/>
    <x v="7"/>
    <x v="424"/>
    <n v="86768"/>
    <n v="64.59"/>
    <x v="2"/>
  </r>
  <r>
    <x v="270"/>
    <s v="Arlene Long"/>
    <x v="3"/>
    <n v="0.08"/>
    <n v="1.68"/>
    <n v="1.57"/>
    <x v="1"/>
    <x v="0"/>
    <x v="2"/>
    <x v="2"/>
    <s v="Wrap Bag"/>
    <x v="175"/>
    <n v="0.59"/>
    <x v="0"/>
    <x v="2"/>
    <x v="8"/>
    <x v="236"/>
    <n v="92024"/>
    <x v="35"/>
    <x v="32"/>
    <x v="413"/>
    <x v="43"/>
    <x v="425"/>
    <n v="20007"/>
    <n v="1.5999999999999999"/>
    <x v="2"/>
  </r>
  <r>
    <x v="304"/>
    <s v="Scott Feldman"/>
    <x v="0"/>
    <n v="0.09"/>
    <n v="999.99"/>
    <n v="13.99"/>
    <x v="1"/>
    <x v="0"/>
    <x v="1"/>
    <x v="3"/>
    <s v="Medium Box"/>
    <x v="324"/>
    <n v="0.36"/>
    <x v="0"/>
    <x v="3"/>
    <x v="33"/>
    <x v="275"/>
    <n v="7201"/>
    <x v="36"/>
    <x v="37"/>
    <x v="414"/>
    <x v="3"/>
    <x v="426"/>
    <n v="87700"/>
    <n v="999.9"/>
    <x v="3"/>
  </r>
  <r>
    <x v="305"/>
    <s v="Julie Porter"/>
    <x v="0"/>
    <n v="7.0000000000000007E-2"/>
    <n v="4.13"/>
    <n v="5.04"/>
    <x v="1"/>
    <x v="0"/>
    <x v="2"/>
    <x v="5"/>
    <s v="Small Box"/>
    <x v="325"/>
    <n v="0.38"/>
    <x v="0"/>
    <x v="1"/>
    <x v="38"/>
    <x v="276"/>
    <n v="66762"/>
    <x v="36"/>
    <x v="36"/>
    <x v="415"/>
    <x v="41"/>
    <x v="427"/>
    <n v="88634"/>
    <n v="4.0599999999999996"/>
    <x v="1"/>
  </r>
  <r>
    <x v="305"/>
    <s v="Julie Porter"/>
    <x v="0"/>
    <n v="0"/>
    <n v="4.4800000000000004"/>
    <n v="2.5"/>
    <x v="1"/>
    <x v="0"/>
    <x v="2"/>
    <x v="15"/>
    <s v="Small Box"/>
    <x v="326"/>
    <n v="0.37"/>
    <x v="0"/>
    <x v="1"/>
    <x v="38"/>
    <x v="276"/>
    <n v="66762"/>
    <x v="36"/>
    <x v="37"/>
    <x v="416"/>
    <x v="15"/>
    <x v="428"/>
    <n v="88634"/>
    <n v="4.4800000000000004"/>
    <x v="1"/>
  </r>
  <r>
    <x v="306"/>
    <s v="Nicole Reid"/>
    <x v="1"/>
    <n v="0.02"/>
    <n v="4.8899999999999997"/>
    <n v="4.93"/>
    <x v="1"/>
    <x v="3"/>
    <x v="1"/>
    <x v="1"/>
    <s v="Small Pack"/>
    <x v="327"/>
    <n v="0.66"/>
    <x v="0"/>
    <x v="1"/>
    <x v="6"/>
    <x v="277"/>
    <n v="63130"/>
    <x v="36"/>
    <x v="36"/>
    <x v="417"/>
    <x v="15"/>
    <x v="429"/>
    <n v="91328"/>
    <n v="4.87"/>
    <x v="1"/>
  </r>
  <r>
    <x v="306"/>
    <s v="Nicole Reid"/>
    <x v="1"/>
    <n v="7.0000000000000007E-2"/>
    <n v="10.06"/>
    <n v="2.06"/>
    <x v="1"/>
    <x v="3"/>
    <x v="2"/>
    <x v="7"/>
    <s v="Wrap Bag"/>
    <x v="33"/>
    <n v="0.39"/>
    <x v="0"/>
    <x v="1"/>
    <x v="6"/>
    <x v="277"/>
    <n v="63130"/>
    <x v="36"/>
    <x v="36"/>
    <x v="418"/>
    <x v="18"/>
    <x v="430"/>
    <n v="91328"/>
    <n v="9.99"/>
    <x v="1"/>
  </r>
  <r>
    <x v="307"/>
    <s v="Earl Alston"/>
    <x v="1"/>
    <n v="0.02"/>
    <n v="259.70999999999998"/>
    <n v="66.67"/>
    <x v="0"/>
    <x v="2"/>
    <x v="0"/>
    <x v="0"/>
    <s v="Jumbo Box"/>
    <x v="328"/>
    <n v="0.65"/>
    <x v="0"/>
    <x v="0"/>
    <x v="23"/>
    <x v="278"/>
    <n v="29611"/>
    <x v="36"/>
    <x v="32"/>
    <x v="419"/>
    <x v="2"/>
    <x v="431"/>
    <n v="88579"/>
    <n v="259.69"/>
    <x v="0"/>
  </r>
  <r>
    <x v="308"/>
    <s v="Melvin Kendall"/>
    <x v="1"/>
    <n v="0.01"/>
    <n v="28.99"/>
    <n v="8.59"/>
    <x v="1"/>
    <x v="2"/>
    <x v="1"/>
    <x v="12"/>
    <s v="Medium Box"/>
    <x v="329"/>
    <n v="0.56000000000000005"/>
    <x v="0"/>
    <x v="2"/>
    <x v="43"/>
    <x v="279"/>
    <n v="88101"/>
    <x v="36"/>
    <x v="36"/>
    <x v="420"/>
    <x v="31"/>
    <x v="432"/>
    <n v="91583"/>
    <n v="28.979999999999997"/>
    <x v="2"/>
  </r>
  <r>
    <x v="277"/>
    <s v="Jack Horn"/>
    <x v="1"/>
    <n v="0.02"/>
    <n v="71.37"/>
    <n v="69"/>
    <x v="1"/>
    <x v="0"/>
    <x v="0"/>
    <x v="0"/>
    <s v="Large Box"/>
    <x v="330"/>
    <n v="0.68"/>
    <x v="0"/>
    <x v="0"/>
    <x v="5"/>
    <x v="254"/>
    <n v="30458"/>
    <x v="36"/>
    <x v="36"/>
    <x v="421"/>
    <x v="7"/>
    <x v="433"/>
    <n v="91414"/>
    <n v="71.350000000000009"/>
    <x v="0"/>
  </r>
  <r>
    <x v="277"/>
    <s v="Jack Horn"/>
    <x v="1"/>
    <n v="0.03"/>
    <n v="205.99"/>
    <n v="8.99"/>
    <x v="2"/>
    <x v="0"/>
    <x v="1"/>
    <x v="12"/>
    <s v="Small Box"/>
    <x v="331"/>
    <n v="0.6"/>
    <x v="0"/>
    <x v="0"/>
    <x v="5"/>
    <x v="254"/>
    <n v="30458"/>
    <x v="36"/>
    <x v="37"/>
    <x v="422"/>
    <x v="3"/>
    <x v="434"/>
    <n v="91414"/>
    <n v="205.96"/>
    <x v="0"/>
  </r>
  <r>
    <x v="309"/>
    <s v="Joel Buckley"/>
    <x v="2"/>
    <n v="0.03"/>
    <n v="160.97999999999999"/>
    <n v="30"/>
    <x v="0"/>
    <x v="3"/>
    <x v="0"/>
    <x v="9"/>
    <s v="Jumbo Drum"/>
    <x v="285"/>
    <n v="0.62"/>
    <x v="0"/>
    <x v="1"/>
    <x v="13"/>
    <x v="280"/>
    <n v="68502"/>
    <x v="36"/>
    <x v="40"/>
    <x v="423"/>
    <x v="8"/>
    <x v="435"/>
    <n v="90338"/>
    <n v="160.94999999999999"/>
    <x v="1"/>
  </r>
  <r>
    <x v="310"/>
    <s v="Kathleen Huang Hall"/>
    <x v="2"/>
    <n v="0.1"/>
    <n v="5.68"/>
    <n v="3.6"/>
    <x v="2"/>
    <x v="2"/>
    <x v="2"/>
    <x v="16"/>
    <s v="Small Pack"/>
    <x v="332"/>
    <n v="0.56000000000000005"/>
    <x v="0"/>
    <x v="3"/>
    <x v="11"/>
    <x v="281"/>
    <n v="11520"/>
    <x v="36"/>
    <x v="40"/>
    <x v="424"/>
    <x v="31"/>
    <x v="436"/>
    <n v="87995"/>
    <n v="5.58"/>
    <x v="3"/>
  </r>
  <r>
    <x v="311"/>
    <s v="Kristine Holden"/>
    <x v="2"/>
    <n v="0.01"/>
    <n v="20.48"/>
    <n v="6.32"/>
    <x v="1"/>
    <x v="0"/>
    <x v="2"/>
    <x v="8"/>
    <s v="Small Box"/>
    <x v="333"/>
    <n v="0.57999999999999996"/>
    <x v="0"/>
    <x v="0"/>
    <x v="23"/>
    <x v="282"/>
    <n v="29662"/>
    <x v="36"/>
    <x v="37"/>
    <x v="425"/>
    <x v="27"/>
    <x v="437"/>
    <n v="89572"/>
    <n v="20.47"/>
    <x v="0"/>
  </r>
  <r>
    <x v="311"/>
    <s v="Kristine Holden"/>
    <x v="2"/>
    <n v="0.09"/>
    <n v="1.86"/>
    <n v="2.58"/>
    <x v="1"/>
    <x v="0"/>
    <x v="2"/>
    <x v="14"/>
    <s v="Wrap Bag"/>
    <x v="177"/>
    <n v="0.82"/>
    <x v="0"/>
    <x v="0"/>
    <x v="23"/>
    <x v="282"/>
    <n v="29662"/>
    <x v="36"/>
    <x v="41"/>
    <x v="426"/>
    <x v="4"/>
    <x v="438"/>
    <n v="89572"/>
    <n v="1.77"/>
    <x v="0"/>
  </r>
  <r>
    <x v="311"/>
    <s v="Kristine Holden"/>
    <x v="2"/>
    <n v="0.08"/>
    <n v="205.99"/>
    <n v="2.5"/>
    <x v="1"/>
    <x v="0"/>
    <x v="1"/>
    <x v="12"/>
    <s v="Small Box"/>
    <x v="268"/>
    <n v="0.59"/>
    <x v="0"/>
    <x v="0"/>
    <x v="23"/>
    <x v="282"/>
    <n v="29662"/>
    <x v="36"/>
    <x v="41"/>
    <x v="427"/>
    <x v="40"/>
    <x v="439"/>
    <n v="89572"/>
    <n v="205.91"/>
    <x v="0"/>
  </r>
  <r>
    <x v="312"/>
    <s v="Adam G Sawyer"/>
    <x v="0"/>
    <n v="0.08"/>
    <n v="14.81"/>
    <n v="13.32"/>
    <x v="1"/>
    <x v="3"/>
    <x v="2"/>
    <x v="8"/>
    <s v="Small Box"/>
    <x v="181"/>
    <n v="0.43"/>
    <x v="0"/>
    <x v="1"/>
    <x v="2"/>
    <x v="283"/>
    <n v="46312"/>
    <x v="37"/>
    <x v="38"/>
    <x v="428"/>
    <x v="41"/>
    <x v="440"/>
    <n v="89849"/>
    <n v="14.73"/>
    <x v="1"/>
  </r>
  <r>
    <x v="313"/>
    <s v="Nelson Hensley"/>
    <x v="0"/>
    <n v="0.08"/>
    <n v="14.81"/>
    <n v="13.32"/>
    <x v="1"/>
    <x v="3"/>
    <x v="2"/>
    <x v="8"/>
    <s v="Small Box"/>
    <x v="181"/>
    <n v="0.43"/>
    <x v="0"/>
    <x v="2"/>
    <x v="4"/>
    <x v="20"/>
    <n v="98105"/>
    <x v="37"/>
    <x v="38"/>
    <x v="429"/>
    <x v="44"/>
    <x v="441"/>
    <n v="53410"/>
    <n v="14.73"/>
    <x v="2"/>
  </r>
  <r>
    <x v="314"/>
    <s v="Lillian Fischer"/>
    <x v="1"/>
    <n v="0.1"/>
    <n v="41.94"/>
    <n v="2.99"/>
    <x v="1"/>
    <x v="1"/>
    <x v="2"/>
    <x v="5"/>
    <s v="Small Box"/>
    <x v="334"/>
    <n v="0.35"/>
    <x v="0"/>
    <x v="2"/>
    <x v="8"/>
    <x v="199"/>
    <n v="94025"/>
    <x v="37"/>
    <x v="37"/>
    <x v="430"/>
    <x v="5"/>
    <x v="442"/>
    <n v="90927"/>
    <n v="41.839999999999996"/>
    <x v="2"/>
  </r>
  <r>
    <x v="281"/>
    <s v="Nathan Wyatt"/>
    <x v="1"/>
    <n v="0.06"/>
    <n v="6.7"/>
    <n v="1.56"/>
    <x v="2"/>
    <x v="0"/>
    <x v="2"/>
    <x v="2"/>
    <s v="Wrap Bag"/>
    <x v="335"/>
    <n v="0.52"/>
    <x v="0"/>
    <x v="2"/>
    <x v="4"/>
    <x v="258"/>
    <n v="99301"/>
    <x v="37"/>
    <x v="38"/>
    <x v="431"/>
    <x v="4"/>
    <x v="443"/>
    <n v="91298"/>
    <n v="6.6400000000000006"/>
    <x v="2"/>
  </r>
  <r>
    <x v="315"/>
    <s v="Tonya Proctor"/>
    <x v="2"/>
    <n v="0.04"/>
    <n v="19.98"/>
    <n v="8.68"/>
    <x v="1"/>
    <x v="1"/>
    <x v="2"/>
    <x v="7"/>
    <s v="Small Box"/>
    <x v="218"/>
    <n v="0.37"/>
    <x v="0"/>
    <x v="2"/>
    <x v="8"/>
    <x v="284"/>
    <n v="92592"/>
    <x v="37"/>
    <x v="42"/>
    <x v="432"/>
    <x v="2"/>
    <x v="444"/>
    <n v="86767"/>
    <n v="19.940000000000001"/>
    <x v="2"/>
  </r>
  <r>
    <x v="315"/>
    <s v="Tonya Proctor"/>
    <x v="2"/>
    <n v="0.08"/>
    <n v="125.99"/>
    <n v="7.69"/>
    <x v="1"/>
    <x v="1"/>
    <x v="1"/>
    <x v="12"/>
    <s v="Small Box"/>
    <x v="336"/>
    <n v="0.57999999999999996"/>
    <x v="0"/>
    <x v="2"/>
    <x v="8"/>
    <x v="284"/>
    <n v="92592"/>
    <x v="37"/>
    <x v="38"/>
    <x v="433"/>
    <x v="12"/>
    <x v="445"/>
    <n v="86767"/>
    <n v="125.91"/>
    <x v="2"/>
  </r>
  <r>
    <x v="257"/>
    <s v="Constance Flowers"/>
    <x v="4"/>
    <n v="0.05"/>
    <n v="6.68"/>
    <n v="5.66"/>
    <x v="1"/>
    <x v="3"/>
    <x v="2"/>
    <x v="7"/>
    <s v="Small Box"/>
    <x v="337"/>
    <n v="0.37"/>
    <x v="0"/>
    <x v="2"/>
    <x v="8"/>
    <x v="236"/>
    <n v="92037"/>
    <x v="37"/>
    <x v="38"/>
    <x v="434"/>
    <x v="17"/>
    <x v="446"/>
    <n v="44002"/>
    <n v="6.63"/>
    <x v="2"/>
  </r>
  <r>
    <x v="257"/>
    <s v="Constance Flowers"/>
    <x v="4"/>
    <n v="0.03"/>
    <n v="17.7"/>
    <n v="9.4700000000000006"/>
    <x v="1"/>
    <x v="3"/>
    <x v="2"/>
    <x v="6"/>
    <s v="Small Box"/>
    <x v="338"/>
    <n v="0.59"/>
    <x v="0"/>
    <x v="2"/>
    <x v="8"/>
    <x v="236"/>
    <n v="92037"/>
    <x v="37"/>
    <x v="36"/>
    <x v="435"/>
    <x v="15"/>
    <x v="447"/>
    <n v="44002"/>
    <n v="17.669999999999998"/>
    <x v="2"/>
  </r>
  <r>
    <x v="316"/>
    <s v="Marjorie Burnette"/>
    <x v="4"/>
    <n v="7.0000000000000007E-2"/>
    <n v="30.56"/>
    <n v="2.99"/>
    <x v="1"/>
    <x v="3"/>
    <x v="2"/>
    <x v="5"/>
    <s v="Small Box"/>
    <x v="339"/>
    <n v="0.35"/>
    <x v="0"/>
    <x v="0"/>
    <x v="34"/>
    <x v="285"/>
    <n v="37311"/>
    <x v="37"/>
    <x v="36"/>
    <x v="436"/>
    <x v="4"/>
    <x v="448"/>
    <n v="88819"/>
    <n v="30.49"/>
    <x v="0"/>
  </r>
  <r>
    <x v="317"/>
    <s v="Eugene Kerr"/>
    <x v="3"/>
    <n v="0.08"/>
    <n v="65.989999999999995"/>
    <n v="5.92"/>
    <x v="1"/>
    <x v="0"/>
    <x v="1"/>
    <x v="12"/>
    <s v="Small Box"/>
    <x v="340"/>
    <n v="0.57999999999999996"/>
    <x v="0"/>
    <x v="3"/>
    <x v="11"/>
    <x v="286"/>
    <n v="11722"/>
    <x v="37"/>
    <x v="36"/>
    <x v="437"/>
    <x v="45"/>
    <x v="449"/>
    <n v="89005"/>
    <n v="65.91"/>
    <x v="3"/>
  </r>
  <r>
    <x v="318"/>
    <s v="Tammy Buckley"/>
    <x v="1"/>
    <n v="0.1"/>
    <n v="105.98"/>
    <n v="13.99"/>
    <x v="2"/>
    <x v="1"/>
    <x v="0"/>
    <x v="11"/>
    <s v="Medium Box"/>
    <x v="341"/>
    <n v="0.65"/>
    <x v="0"/>
    <x v="2"/>
    <x v="45"/>
    <x v="287"/>
    <n v="82001"/>
    <x v="38"/>
    <x v="41"/>
    <x v="438"/>
    <x v="18"/>
    <x v="450"/>
    <n v="87530"/>
    <n v="105.88000000000001"/>
    <x v="2"/>
  </r>
  <r>
    <x v="319"/>
    <s v="Ross Simpson"/>
    <x v="3"/>
    <n v="7.0000000000000007E-2"/>
    <n v="179.99"/>
    <n v="19.989999999999998"/>
    <x v="2"/>
    <x v="1"/>
    <x v="1"/>
    <x v="1"/>
    <s v="Small Box"/>
    <x v="225"/>
    <n v="0.48"/>
    <x v="0"/>
    <x v="0"/>
    <x v="5"/>
    <x v="78"/>
    <n v="30318"/>
    <x v="38"/>
    <x v="37"/>
    <x v="439"/>
    <x v="7"/>
    <x v="451"/>
    <n v="3138"/>
    <n v="179.92000000000002"/>
    <x v="0"/>
  </r>
  <r>
    <x v="320"/>
    <s v="Donna Craven"/>
    <x v="3"/>
    <n v="7.0000000000000007E-2"/>
    <n v="179.99"/>
    <n v="19.989999999999998"/>
    <x v="2"/>
    <x v="1"/>
    <x v="1"/>
    <x v="1"/>
    <s v="Small Box"/>
    <x v="225"/>
    <n v="0.48"/>
    <x v="0"/>
    <x v="3"/>
    <x v="36"/>
    <x v="288"/>
    <n v="21133"/>
    <x v="38"/>
    <x v="37"/>
    <x v="440"/>
    <x v="3"/>
    <x v="452"/>
    <n v="88023"/>
    <n v="179.92000000000002"/>
    <x v="3"/>
  </r>
  <r>
    <x v="47"/>
    <s v="Melinda Rogers"/>
    <x v="1"/>
    <n v="0.08"/>
    <n v="5.74"/>
    <n v="5.01"/>
    <x v="1"/>
    <x v="3"/>
    <x v="2"/>
    <x v="5"/>
    <s v="Small Box"/>
    <x v="342"/>
    <n v="0.39"/>
    <x v="0"/>
    <x v="1"/>
    <x v="20"/>
    <x v="44"/>
    <n v="52001"/>
    <x v="39"/>
    <x v="41"/>
    <x v="441"/>
    <x v="3"/>
    <x v="453"/>
    <n v="90405"/>
    <n v="5.66"/>
    <x v="1"/>
  </r>
  <r>
    <x v="321"/>
    <s v="Mitchell Ross"/>
    <x v="2"/>
    <n v="0.1"/>
    <n v="4.13"/>
    <n v="0.99"/>
    <x v="1"/>
    <x v="0"/>
    <x v="2"/>
    <x v="13"/>
    <s v="Small Box"/>
    <x v="89"/>
    <n v="0.39"/>
    <x v="0"/>
    <x v="0"/>
    <x v="21"/>
    <x v="289"/>
    <n v="22015"/>
    <x v="39"/>
    <x v="43"/>
    <x v="442"/>
    <x v="1"/>
    <x v="454"/>
    <n v="86724"/>
    <n v="4.03"/>
    <x v="0"/>
  </r>
  <r>
    <x v="322"/>
    <s v="Sherry Hurley"/>
    <x v="4"/>
    <n v="7.0000000000000007E-2"/>
    <n v="20.95"/>
    <n v="5.99"/>
    <x v="1"/>
    <x v="1"/>
    <x v="1"/>
    <x v="1"/>
    <s v="Small Box"/>
    <x v="61"/>
    <n v="0.65"/>
    <x v="0"/>
    <x v="0"/>
    <x v="9"/>
    <x v="290"/>
    <n v="28314"/>
    <x v="39"/>
    <x v="40"/>
    <x v="443"/>
    <x v="23"/>
    <x v="455"/>
    <n v="86966"/>
    <n v="20.88"/>
    <x v="0"/>
  </r>
  <r>
    <x v="323"/>
    <s v="Brandon E Shepherd"/>
    <x v="3"/>
    <n v="0.1"/>
    <n v="30.98"/>
    <n v="8.99"/>
    <x v="1"/>
    <x v="3"/>
    <x v="2"/>
    <x v="2"/>
    <s v="Small Pack"/>
    <x v="94"/>
    <n v="0.57999999999999996"/>
    <x v="0"/>
    <x v="1"/>
    <x v="46"/>
    <x v="291"/>
    <n v="57103"/>
    <x v="39"/>
    <x v="41"/>
    <x v="444"/>
    <x v="7"/>
    <x v="456"/>
    <n v="88015"/>
    <n v="30.88"/>
    <x v="1"/>
  </r>
  <r>
    <x v="324"/>
    <s v="Toni Swanson"/>
    <x v="0"/>
    <n v="0.01"/>
    <n v="4.9800000000000004"/>
    <n v="6.07"/>
    <x v="1"/>
    <x v="1"/>
    <x v="2"/>
    <x v="7"/>
    <s v="Small Box"/>
    <x v="251"/>
    <n v="0.36"/>
    <x v="0"/>
    <x v="3"/>
    <x v="11"/>
    <x v="13"/>
    <n v="10154"/>
    <x v="40"/>
    <x v="41"/>
    <x v="445"/>
    <x v="46"/>
    <x v="457"/>
    <n v="10464"/>
    <n v="4.9700000000000006"/>
    <x v="3"/>
  </r>
  <r>
    <x v="325"/>
    <s v="Jimmy Alston Holder"/>
    <x v="0"/>
    <n v="0.01"/>
    <n v="4.9800000000000004"/>
    <n v="6.07"/>
    <x v="1"/>
    <x v="1"/>
    <x v="2"/>
    <x v="7"/>
    <s v="Small Box"/>
    <x v="251"/>
    <n v="0.36"/>
    <x v="0"/>
    <x v="2"/>
    <x v="4"/>
    <x v="20"/>
    <n v="98115"/>
    <x v="40"/>
    <x v="41"/>
    <x v="446"/>
    <x v="19"/>
    <x v="187"/>
    <n v="88907"/>
    <n v="4.9700000000000006"/>
    <x v="2"/>
  </r>
  <r>
    <x v="326"/>
    <s v="Rosemary Branch"/>
    <x v="0"/>
    <n v="0.01"/>
    <n v="13.99"/>
    <n v="7.51"/>
    <x v="1"/>
    <x v="3"/>
    <x v="1"/>
    <x v="3"/>
    <s v="Medium Box"/>
    <x v="343"/>
    <n v="0.39"/>
    <x v="0"/>
    <x v="0"/>
    <x v="12"/>
    <x v="292"/>
    <n v="33433"/>
    <x v="40"/>
    <x v="41"/>
    <x v="447"/>
    <x v="0"/>
    <x v="458"/>
    <n v="89514"/>
    <n v="13.98"/>
    <x v="0"/>
  </r>
  <r>
    <x v="219"/>
    <s v="Kristina Collier"/>
    <x v="0"/>
    <n v="0.01"/>
    <n v="6.48"/>
    <n v="6.22"/>
    <x v="2"/>
    <x v="1"/>
    <x v="2"/>
    <x v="7"/>
    <s v="Small Box"/>
    <x v="344"/>
    <n v="0.37"/>
    <x v="0"/>
    <x v="1"/>
    <x v="25"/>
    <x v="201"/>
    <n v="48101"/>
    <x v="40"/>
    <x v="41"/>
    <x v="448"/>
    <x v="13"/>
    <x v="459"/>
    <n v="89596"/>
    <n v="6.4700000000000006"/>
    <x v="1"/>
  </r>
  <r>
    <x v="219"/>
    <s v="Kristina Collier"/>
    <x v="0"/>
    <n v="0.03"/>
    <n v="85.99"/>
    <n v="3.3"/>
    <x v="1"/>
    <x v="1"/>
    <x v="1"/>
    <x v="12"/>
    <s v="Small Pack"/>
    <x v="155"/>
    <n v="0.37"/>
    <x v="0"/>
    <x v="1"/>
    <x v="25"/>
    <x v="201"/>
    <n v="48101"/>
    <x v="40"/>
    <x v="39"/>
    <x v="449"/>
    <x v="47"/>
    <x v="460"/>
    <n v="89596"/>
    <n v="85.96"/>
    <x v="1"/>
  </r>
  <r>
    <x v="284"/>
    <s v="Oscar Ford"/>
    <x v="0"/>
    <n v="0.04"/>
    <n v="296.18"/>
    <n v="154.12"/>
    <x v="0"/>
    <x v="1"/>
    <x v="0"/>
    <x v="0"/>
    <s v="Jumbo Box"/>
    <x v="345"/>
    <n v="0.76"/>
    <x v="0"/>
    <x v="1"/>
    <x v="7"/>
    <x v="260"/>
    <n v="55337"/>
    <x v="40"/>
    <x v="41"/>
    <x v="450"/>
    <x v="41"/>
    <x v="461"/>
    <n v="86053"/>
    <n v="296.14"/>
    <x v="1"/>
  </r>
  <r>
    <x v="327"/>
    <s v="Larry Hall"/>
    <x v="1"/>
    <n v="0.04"/>
    <n v="11.34"/>
    <n v="5.01"/>
    <x v="1"/>
    <x v="2"/>
    <x v="2"/>
    <x v="7"/>
    <s v="Small Box"/>
    <x v="118"/>
    <n v="0.36"/>
    <x v="0"/>
    <x v="0"/>
    <x v="16"/>
    <x v="293"/>
    <n v="35211"/>
    <x v="40"/>
    <x v="41"/>
    <x v="451"/>
    <x v="19"/>
    <x v="462"/>
    <n v="86812"/>
    <n v="11.3"/>
    <x v="0"/>
  </r>
  <r>
    <x v="328"/>
    <s v="Denise McIntosh"/>
    <x v="2"/>
    <n v="0.02"/>
    <n v="55.99"/>
    <n v="3.3"/>
    <x v="1"/>
    <x v="2"/>
    <x v="1"/>
    <x v="12"/>
    <s v="Small Pack"/>
    <x v="346"/>
    <n v="0.59"/>
    <x v="0"/>
    <x v="1"/>
    <x v="10"/>
    <x v="129"/>
    <n v="60623"/>
    <x v="40"/>
    <x v="40"/>
    <x v="452"/>
    <x v="47"/>
    <x v="463"/>
    <n v="91244"/>
    <n v="55.97"/>
    <x v="1"/>
  </r>
  <r>
    <x v="329"/>
    <s v="Marie Bass"/>
    <x v="2"/>
    <n v="0"/>
    <n v="22.38"/>
    <n v="15.1"/>
    <x v="2"/>
    <x v="2"/>
    <x v="2"/>
    <x v="5"/>
    <s v="Small Box"/>
    <x v="347"/>
    <n v="0.38"/>
    <x v="0"/>
    <x v="3"/>
    <x v="11"/>
    <x v="13"/>
    <n v="10170"/>
    <x v="40"/>
    <x v="44"/>
    <x v="453"/>
    <x v="16"/>
    <x v="464"/>
    <n v="21636"/>
    <n v="22.38"/>
    <x v="3"/>
  </r>
  <r>
    <x v="329"/>
    <s v="Marie Bass"/>
    <x v="2"/>
    <n v="7.0000000000000007E-2"/>
    <n v="5.98"/>
    <n v="4.6900000000000004"/>
    <x v="1"/>
    <x v="2"/>
    <x v="2"/>
    <x v="6"/>
    <s v="Small Box"/>
    <x v="54"/>
    <n v="0.68"/>
    <x v="0"/>
    <x v="3"/>
    <x v="11"/>
    <x v="13"/>
    <n v="10170"/>
    <x v="40"/>
    <x v="45"/>
    <x v="454"/>
    <x v="8"/>
    <x v="465"/>
    <n v="21636"/>
    <n v="5.91"/>
    <x v="3"/>
  </r>
  <r>
    <x v="329"/>
    <s v="Marie Bass"/>
    <x v="2"/>
    <n v="0.02"/>
    <n v="55.99"/>
    <n v="3.3"/>
    <x v="1"/>
    <x v="2"/>
    <x v="1"/>
    <x v="12"/>
    <s v="Small Pack"/>
    <x v="346"/>
    <n v="0.59"/>
    <x v="0"/>
    <x v="3"/>
    <x v="11"/>
    <x v="13"/>
    <n v="10170"/>
    <x v="40"/>
    <x v="40"/>
    <x v="455"/>
    <x v="48"/>
    <x v="466"/>
    <n v="21636"/>
    <n v="55.97"/>
    <x v="3"/>
  </r>
  <r>
    <x v="330"/>
    <s v="Edward Bynum"/>
    <x v="2"/>
    <n v="7.0000000000000007E-2"/>
    <n v="5.98"/>
    <n v="4.6900000000000004"/>
    <x v="1"/>
    <x v="2"/>
    <x v="2"/>
    <x v="6"/>
    <s v="Small Box"/>
    <x v="54"/>
    <n v="0.68"/>
    <x v="0"/>
    <x v="3"/>
    <x v="28"/>
    <x v="294"/>
    <n v="17201"/>
    <x v="40"/>
    <x v="45"/>
    <x v="456"/>
    <x v="6"/>
    <x v="467"/>
    <n v="91244"/>
    <n v="5.91"/>
    <x v="3"/>
  </r>
  <r>
    <x v="331"/>
    <s v="Maurice Everett"/>
    <x v="2"/>
    <n v="0.08"/>
    <n v="6.48"/>
    <n v="6.81"/>
    <x v="1"/>
    <x v="3"/>
    <x v="2"/>
    <x v="7"/>
    <s v="Small Box"/>
    <x v="348"/>
    <n v="0.36"/>
    <x v="0"/>
    <x v="2"/>
    <x v="8"/>
    <x v="10"/>
    <n v="90049"/>
    <x v="40"/>
    <x v="45"/>
    <x v="457"/>
    <x v="49"/>
    <x v="468"/>
    <n v="54949"/>
    <n v="6.4"/>
    <x v="2"/>
  </r>
  <r>
    <x v="331"/>
    <s v="Maurice Everett"/>
    <x v="2"/>
    <n v="0.09"/>
    <n v="20.98"/>
    <n v="53.03"/>
    <x v="0"/>
    <x v="3"/>
    <x v="2"/>
    <x v="6"/>
    <s v="Jumbo Drum"/>
    <x v="349"/>
    <n v="0.78"/>
    <x v="0"/>
    <x v="2"/>
    <x v="8"/>
    <x v="10"/>
    <n v="90049"/>
    <x v="40"/>
    <x v="44"/>
    <x v="458"/>
    <x v="1"/>
    <x v="469"/>
    <n v="54949"/>
    <n v="20.89"/>
    <x v="2"/>
  </r>
  <r>
    <x v="332"/>
    <s v="Thomas Spence"/>
    <x v="2"/>
    <n v="0.08"/>
    <n v="6.48"/>
    <n v="6.81"/>
    <x v="1"/>
    <x v="3"/>
    <x v="2"/>
    <x v="7"/>
    <s v="Small Box"/>
    <x v="348"/>
    <n v="0.36"/>
    <x v="0"/>
    <x v="2"/>
    <x v="37"/>
    <x v="295"/>
    <n v="83402"/>
    <x v="40"/>
    <x v="45"/>
    <x v="459"/>
    <x v="15"/>
    <x v="470"/>
    <n v="91388"/>
    <n v="6.4"/>
    <x v="2"/>
  </r>
  <r>
    <x v="332"/>
    <s v="Thomas Spence"/>
    <x v="2"/>
    <n v="0.09"/>
    <n v="20.98"/>
    <n v="53.03"/>
    <x v="0"/>
    <x v="3"/>
    <x v="2"/>
    <x v="6"/>
    <s v="Jumbo Drum"/>
    <x v="349"/>
    <n v="0.78"/>
    <x v="0"/>
    <x v="2"/>
    <x v="37"/>
    <x v="295"/>
    <n v="83402"/>
    <x v="40"/>
    <x v="44"/>
    <x v="460"/>
    <x v="6"/>
    <x v="471"/>
    <n v="91388"/>
    <n v="20.89"/>
    <x v="2"/>
  </r>
  <r>
    <x v="333"/>
    <s v="Michael Robbins"/>
    <x v="4"/>
    <n v="0.06"/>
    <n v="6.37"/>
    <n v="5.19"/>
    <x v="1"/>
    <x v="3"/>
    <x v="2"/>
    <x v="5"/>
    <s v="Small Box"/>
    <x v="290"/>
    <n v="0.38"/>
    <x v="0"/>
    <x v="1"/>
    <x v="18"/>
    <x v="296"/>
    <n v="76039"/>
    <x v="40"/>
    <x v="41"/>
    <x v="461"/>
    <x v="5"/>
    <x v="472"/>
    <n v="88101"/>
    <n v="6.3100000000000005"/>
    <x v="1"/>
  </r>
  <r>
    <x v="334"/>
    <s v="Kerry Hardy"/>
    <x v="4"/>
    <n v="0"/>
    <n v="20.28"/>
    <n v="14.39"/>
    <x v="1"/>
    <x v="3"/>
    <x v="0"/>
    <x v="11"/>
    <s v="Small Box"/>
    <x v="223"/>
    <n v="0.47"/>
    <x v="0"/>
    <x v="0"/>
    <x v="12"/>
    <x v="297"/>
    <n v="33311"/>
    <x v="40"/>
    <x v="39"/>
    <x v="462"/>
    <x v="8"/>
    <x v="473"/>
    <n v="87072"/>
    <n v="20.28"/>
    <x v="0"/>
  </r>
  <r>
    <x v="335"/>
    <s v="Gerald Raynor"/>
    <x v="3"/>
    <n v="0.03"/>
    <n v="5.98"/>
    <n v="3.85"/>
    <x v="1"/>
    <x v="2"/>
    <x v="1"/>
    <x v="1"/>
    <s v="Small Pack"/>
    <x v="350"/>
    <n v="0.68"/>
    <x v="0"/>
    <x v="0"/>
    <x v="0"/>
    <x v="298"/>
    <n v="38637"/>
    <x v="40"/>
    <x v="39"/>
    <x v="463"/>
    <x v="5"/>
    <x v="474"/>
    <n v="90531"/>
    <n v="5.95"/>
    <x v="0"/>
  </r>
  <r>
    <x v="23"/>
    <s v="Beth Dolan"/>
    <x v="0"/>
    <n v="7.0000000000000007E-2"/>
    <n v="270.98"/>
    <n v="50"/>
    <x v="0"/>
    <x v="3"/>
    <x v="0"/>
    <x v="9"/>
    <s v="Jumbo Drum"/>
    <x v="351"/>
    <n v="0.77"/>
    <x v="0"/>
    <x v="0"/>
    <x v="12"/>
    <x v="23"/>
    <n v="32404"/>
    <x v="41"/>
    <x v="43"/>
    <x v="464"/>
    <x v="13"/>
    <x v="475"/>
    <n v="87695"/>
    <n v="270.91000000000003"/>
    <x v="0"/>
  </r>
  <r>
    <x v="24"/>
    <s v="Joe Baldwin"/>
    <x v="0"/>
    <n v="7.0000000000000007E-2"/>
    <n v="270.98"/>
    <n v="50"/>
    <x v="0"/>
    <x v="3"/>
    <x v="0"/>
    <x v="9"/>
    <s v="Jumbo Drum"/>
    <x v="351"/>
    <n v="0.77"/>
    <x v="0"/>
    <x v="3"/>
    <x v="11"/>
    <x v="13"/>
    <n v="10011"/>
    <x v="41"/>
    <x v="43"/>
    <x v="465"/>
    <x v="34"/>
    <x v="476"/>
    <n v="47493"/>
    <n v="270.91000000000003"/>
    <x v="3"/>
  </r>
  <r>
    <x v="336"/>
    <s v="Aaron Dillon"/>
    <x v="1"/>
    <n v="0.1"/>
    <n v="4.13"/>
    <n v="0.99"/>
    <x v="1"/>
    <x v="1"/>
    <x v="2"/>
    <x v="13"/>
    <s v="Small Box"/>
    <x v="89"/>
    <n v="0.39"/>
    <x v="0"/>
    <x v="1"/>
    <x v="18"/>
    <x v="299"/>
    <n v="76086"/>
    <x v="41"/>
    <x v="41"/>
    <x v="466"/>
    <x v="0"/>
    <x v="477"/>
    <n v="91209"/>
    <n v="4.03"/>
    <x v="1"/>
  </r>
  <r>
    <x v="336"/>
    <s v="Aaron Dillon"/>
    <x v="1"/>
    <n v="0.04"/>
    <n v="4.9800000000000004"/>
    <n v="0.49"/>
    <x v="1"/>
    <x v="1"/>
    <x v="2"/>
    <x v="13"/>
    <s v="Small Box"/>
    <x v="352"/>
    <n v="0.39"/>
    <x v="0"/>
    <x v="1"/>
    <x v="18"/>
    <x v="299"/>
    <n v="76086"/>
    <x v="41"/>
    <x v="43"/>
    <x v="467"/>
    <x v="0"/>
    <x v="478"/>
    <n v="91209"/>
    <n v="4.9400000000000004"/>
    <x v="1"/>
  </r>
  <r>
    <x v="267"/>
    <s v="Malcolm S Lanier"/>
    <x v="1"/>
    <n v="0.09"/>
    <n v="260.98"/>
    <n v="41.91"/>
    <x v="0"/>
    <x v="3"/>
    <x v="0"/>
    <x v="10"/>
    <s v="Jumbo Box"/>
    <x v="125"/>
    <n v="0.59"/>
    <x v="0"/>
    <x v="1"/>
    <x v="25"/>
    <x v="246"/>
    <n v="48505"/>
    <x v="41"/>
    <x v="43"/>
    <x v="468"/>
    <x v="15"/>
    <x v="479"/>
    <n v="88556"/>
    <n v="260.89000000000004"/>
    <x v="1"/>
  </r>
  <r>
    <x v="267"/>
    <s v="Malcolm S Lanier"/>
    <x v="1"/>
    <n v="0.01"/>
    <n v="10.52"/>
    <n v="7.94"/>
    <x v="1"/>
    <x v="3"/>
    <x v="0"/>
    <x v="11"/>
    <s v="Small Pack"/>
    <x v="353"/>
    <n v="0.52"/>
    <x v="0"/>
    <x v="1"/>
    <x v="25"/>
    <x v="246"/>
    <n v="48505"/>
    <x v="41"/>
    <x v="43"/>
    <x v="469"/>
    <x v="8"/>
    <x v="480"/>
    <n v="88556"/>
    <n v="10.51"/>
    <x v="1"/>
  </r>
  <r>
    <x v="267"/>
    <s v="Malcolm S Lanier"/>
    <x v="1"/>
    <n v="0.02"/>
    <n v="5.98"/>
    <n v="7.5"/>
    <x v="2"/>
    <x v="3"/>
    <x v="2"/>
    <x v="7"/>
    <s v="Small Box"/>
    <x v="354"/>
    <n v="0.4"/>
    <x v="0"/>
    <x v="1"/>
    <x v="25"/>
    <x v="246"/>
    <n v="48505"/>
    <x v="41"/>
    <x v="43"/>
    <x v="470"/>
    <x v="15"/>
    <x v="481"/>
    <n v="88556"/>
    <n v="5.9600000000000009"/>
    <x v="1"/>
  </r>
  <r>
    <x v="111"/>
    <s v="Craig Liu"/>
    <x v="1"/>
    <n v="0.01"/>
    <n v="2036.48"/>
    <n v="14.7"/>
    <x v="0"/>
    <x v="1"/>
    <x v="1"/>
    <x v="3"/>
    <s v="Jumbo Drum"/>
    <x v="3"/>
    <n v="0.55000000000000004"/>
    <x v="0"/>
    <x v="2"/>
    <x v="8"/>
    <x v="105"/>
    <n v="94521"/>
    <x v="41"/>
    <x v="43"/>
    <x v="471"/>
    <x v="0"/>
    <x v="482"/>
    <n v="86883"/>
    <n v="2036.47"/>
    <x v="2"/>
  </r>
  <r>
    <x v="337"/>
    <s v="Alison Jones"/>
    <x v="1"/>
    <n v="0.05"/>
    <n v="205.99"/>
    <n v="8.99"/>
    <x v="2"/>
    <x v="1"/>
    <x v="1"/>
    <x v="12"/>
    <s v="Small Box"/>
    <x v="355"/>
    <n v="0.57999999999999996"/>
    <x v="0"/>
    <x v="0"/>
    <x v="9"/>
    <x v="300"/>
    <n v="28403"/>
    <x v="41"/>
    <x v="39"/>
    <x v="472"/>
    <x v="4"/>
    <x v="483"/>
    <n v="87160"/>
    <n v="205.94"/>
    <x v="0"/>
  </r>
  <r>
    <x v="337"/>
    <s v="Alison Jones"/>
    <x v="1"/>
    <n v="0.08"/>
    <n v="205.99"/>
    <n v="8.99"/>
    <x v="1"/>
    <x v="1"/>
    <x v="1"/>
    <x v="12"/>
    <s v="Small Box"/>
    <x v="206"/>
    <n v="0.56000000000000005"/>
    <x v="0"/>
    <x v="0"/>
    <x v="9"/>
    <x v="300"/>
    <n v="28403"/>
    <x v="41"/>
    <x v="39"/>
    <x v="473"/>
    <x v="18"/>
    <x v="484"/>
    <n v="87160"/>
    <n v="205.91"/>
    <x v="0"/>
  </r>
  <r>
    <x v="338"/>
    <s v="Marvin Yang"/>
    <x v="4"/>
    <n v="0.06"/>
    <n v="90.97"/>
    <n v="14"/>
    <x v="0"/>
    <x v="2"/>
    <x v="1"/>
    <x v="3"/>
    <s v="Jumbo Drum"/>
    <x v="356"/>
    <n v="0.36"/>
    <x v="0"/>
    <x v="0"/>
    <x v="0"/>
    <x v="301"/>
    <n v="39208"/>
    <x v="41"/>
    <x v="39"/>
    <x v="474"/>
    <x v="15"/>
    <x v="485"/>
    <n v="90525"/>
    <n v="90.91"/>
    <x v="0"/>
  </r>
  <r>
    <x v="339"/>
    <s v="Neil Hogan"/>
    <x v="3"/>
    <n v="0.03"/>
    <n v="37.94"/>
    <n v="5.08"/>
    <x v="1"/>
    <x v="2"/>
    <x v="2"/>
    <x v="7"/>
    <s v="Wrap Bag"/>
    <x v="357"/>
    <n v="0.38"/>
    <x v="0"/>
    <x v="2"/>
    <x v="14"/>
    <x v="302"/>
    <n v="97062"/>
    <x v="41"/>
    <x v="43"/>
    <x v="475"/>
    <x v="3"/>
    <x v="486"/>
    <n v="90258"/>
    <n v="37.909999999999997"/>
    <x v="2"/>
  </r>
  <r>
    <x v="340"/>
    <s v="Sarah Ramsey"/>
    <x v="1"/>
    <n v="0.04"/>
    <n v="2.98"/>
    <n v="1.58"/>
    <x v="1"/>
    <x v="0"/>
    <x v="2"/>
    <x v="14"/>
    <s v="Wrap Bag"/>
    <x v="358"/>
    <n v="0.39"/>
    <x v="0"/>
    <x v="3"/>
    <x v="11"/>
    <x v="303"/>
    <n v="13210"/>
    <x v="42"/>
    <x v="45"/>
    <x v="476"/>
    <x v="5"/>
    <x v="487"/>
    <n v="86836"/>
    <n v="2.94"/>
    <x v="3"/>
  </r>
  <r>
    <x v="340"/>
    <s v="Sarah Ramsey"/>
    <x v="1"/>
    <n v="0.05"/>
    <n v="115.99"/>
    <n v="2.5"/>
    <x v="1"/>
    <x v="0"/>
    <x v="1"/>
    <x v="12"/>
    <s v="Small Box"/>
    <x v="359"/>
    <n v="0.55000000000000004"/>
    <x v="0"/>
    <x v="3"/>
    <x v="11"/>
    <x v="303"/>
    <n v="13210"/>
    <x v="42"/>
    <x v="42"/>
    <x v="477"/>
    <x v="19"/>
    <x v="488"/>
    <n v="86836"/>
    <n v="115.94"/>
    <x v="3"/>
  </r>
  <r>
    <x v="341"/>
    <s v="Lloyd Norris"/>
    <x v="1"/>
    <n v="0.1"/>
    <n v="58.1"/>
    <n v="1.49"/>
    <x v="1"/>
    <x v="3"/>
    <x v="2"/>
    <x v="5"/>
    <s v="Small Box"/>
    <x v="192"/>
    <n v="0.38"/>
    <x v="0"/>
    <x v="1"/>
    <x v="10"/>
    <x v="304"/>
    <n v="60004"/>
    <x v="42"/>
    <x v="43"/>
    <x v="478"/>
    <x v="6"/>
    <x v="489"/>
    <n v="89092"/>
    <n v="58"/>
    <x v="1"/>
  </r>
  <r>
    <x v="342"/>
    <s v="Gerald Kearney"/>
    <x v="1"/>
    <n v="0.01"/>
    <n v="80.48"/>
    <n v="4.5"/>
    <x v="1"/>
    <x v="3"/>
    <x v="2"/>
    <x v="8"/>
    <s v="Small Box"/>
    <x v="360"/>
    <n v="0.55000000000000004"/>
    <x v="0"/>
    <x v="1"/>
    <x v="10"/>
    <x v="305"/>
    <n v="60505"/>
    <x v="42"/>
    <x v="45"/>
    <x v="479"/>
    <x v="3"/>
    <x v="490"/>
    <n v="89092"/>
    <n v="80.47"/>
    <x v="1"/>
  </r>
  <r>
    <x v="343"/>
    <s v="Andrew Pearce"/>
    <x v="1"/>
    <n v="0.05"/>
    <n v="120.98"/>
    <n v="30"/>
    <x v="0"/>
    <x v="0"/>
    <x v="0"/>
    <x v="9"/>
    <s v="Jumbo Drum"/>
    <x v="361"/>
    <n v="0.64"/>
    <x v="0"/>
    <x v="1"/>
    <x v="38"/>
    <x v="195"/>
    <n v="66209"/>
    <x v="42"/>
    <x v="42"/>
    <x v="480"/>
    <x v="0"/>
    <x v="491"/>
    <n v="86103"/>
    <n v="120.93"/>
    <x v="1"/>
  </r>
  <r>
    <x v="344"/>
    <s v="Tony Chandler"/>
    <x v="2"/>
    <n v="0.1"/>
    <n v="7.31"/>
    <n v="0.49"/>
    <x v="1"/>
    <x v="0"/>
    <x v="2"/>
    <x v="13"/>
    <s v="Small Box"/>
    <x v="362"/>
    <n v="0.38"/>
    <x v="0"/>
    <x v="1"/>
    <x v="18"/>
    <x v="306"/>
    <n v="75067"/>
    <x v="42"/>
    <x v="46"/>
    <x v="481"/>
    <x v="7"/>
    <x v="492"/>
    <n v="90771"/>
    <n v="7.21"/>
    <x v="1"/>
  </r>
  <r>
    <x v="344"/>
    <s v="Tony Chandler"/>
    <x v="2"/>
    <n v="0.08"/>
    <n v="6.7"/>
    <n v="1.56"/>
    <x v="1"/>
    <x v="0"/>
    <x v="2"/>
    <x v="2"/>
    <s v="Wrap Bag"/>
    <x v="335"/>
    <n v="0.52"/>
    <x v="0"/>
    <x v="1"/>
    <x v="18"/>
    <x v="306"/>
    <n v="75067"/>
    <x v="42"/>
    <x v="39"/>
    <x v="482"/>
    <x v="18"/>
    <x v="493"/>
    <n v="90771"/>
    <n v="6.62"/>
    <x v="1"/>
  </r>
  <r>
    <x v="345"/>
    <s v="Paige Jacobs"/>
    <x v="4"/>
    <n v="0"/>
    <n v="55.99"/>
    <n v="2.5"/>
    <x v="1"/>
    <x v="1"/>
    <x v="1"/>
    <x v="12"/>
    <s v="Small Pack"/>
    <x v="363"/>
    <n v="0.83"/>
    <x v="0"/>
    <x v="1"/>
    <x v="18"/>
    <x v="307"/>
    <n v="77546"/>
    <x v="42"/>
    <x v="42"/>
    <x v="483"/>
    <x v="3"/>
    <x v="494"/>
    <n v="91025"/>
    <n v="55.99"/>
    <x v="1"/>
  </r>
  <r>
    <x v="346"/>
    <s v="Virginia McNeill"/>
    <x v="4"/>
    <n v="0.03"/>
    <n v="12.53"/>
    <n v="7.17"/>
    <x v="1"/>
    <x v="2"/>
    <x v="2"/>
    <x v="5"/>
    <s v="Small Box"/>
    <x v="364"/>
    <n v="0.38"/>
    <x v="0"/>
    <x v="1"/>
    <x v="30"/>
    <x v="308"/>
    <n v="53142"/>
    <x v="42"/>
    <x v="43"/>
    <x v="484"/>
    <x v="3"/>
    <x v="495"/>
    <n v="86528"/>
    <n v="12.5"/>
    <x v="1"/>
  </r>
  <r>
    <x v="347"/>
    <s v="Leslie Jacobson"/>
    <x v="4"/>
    <n v="0.05"/>
    <n v="6.48"/>
    <n v="8.19"/>
    <x v="1"/>
    <x v="1"/>
    <x v="2"/>
    <x v="7"/>
    <s v="Small Box"/>
    <x v="289"/>
    <n v="0.37"/>
    <x v="0"/>
    <x v="2"/>
    <x v="41"/>
    <x v="309"/>
    <n v="85335"/>
    <x v="42"/>
    <x v="45"/>
    <x v="485"/>
    <x v="13"/>
    <x v="496"/>
    <n v="90985"/>
    <n v="6.4300000000000006"/>
    <x v="2"/>
  </r>
  <r>
    <x v="348"/>
    <s v="Stacy Byrne"/>
    <x v="4"/>
    <n v="0.06"/>
    <n v="7.1"/>
    <n v="6.05"/>
    <x v="1"/>
    <x v="2"/>
    <x v="2"/>
    <x v="5"/>
    <s v="Small Box"/>
    <x v="60"/>
    <n v="0.39"/>
    <x v="0"/>
    <x v="3"/>
    <x v="27"/>
    <x v="310"/>
    <n v="43081"/>
    <x v="42"/>
    <x v="43"/>
    <x v="486"/>
    <x v="7"/>
    <x v="497"/>
    <n v="90500"/>
    <n v="7.04"/>
    <x v="3"/>
  </r>
  <r>
    <x v="349"/>
    <s v="Herbert Beard"/>
    <x v="3"/>
    <n v="0.04"/>
    <n v="150.97999999999999"/>
    <n v="13.99"/>
    <x v="1"/>
    <x v="2"/>
    <x v="1"/>
    <x v="3"/>
    <s v="Medium Box"/>
    <x v="248"/>
    <n v="0.38"/>
    <x v="0"/>
    <x v="1"/>
    <x v="18"/>
    <x v="311"/>
    <n v="75482"/>
    <x v="42"/>
    <x v="45"/>
    <x v="487"/>
    <x v="5"/>
    <x v="498"/>
    <n v="90662"/>
    <n v="150.94"/>
    <x v="1"/>
  </r>
  <r>
    <x v="349"/>
    <s v="Herbert Beard"/>
    <x v="3"/>
    <n v="0.04"/>
    <n v="176.19"/>
    <n v="11.87"/>
    <x v="1"/>
    <x v="2"/>
    <x v="2"/>
    <x v="6"/>
    <s v="Small Box"/>
    <x v="365"/>
    <n v="0.62"/>
    <x v="0"/>
    <x v="1"/>
    <x v="18"/>
    <x v="311"/>
    <n v="75482"/>
    <x v="42"/>
    <x v="42"/>
    <x v="488"/>
    <x v="7"/>
    <x v="499"/>
    <n v="90662"/>
    <n v="176.15"/>
    <x v="1"/>
  </r>
  <r>
    <x v="350"/>
    <s v="Erika Jordan"/>
    <x v="0"/>
    <n v="0.02"/>
    <n v="120.98"/>
    <n v="58.64"/>
    <x v="0"/>
    <x v="2"/>
    <x v="0"/>
    <x v="10"/>
    <s v="Jumbo Box"/>
    <x v="366"/>
    <n v="0.75"/>
    <x v="0"/>
    <x v="3"/>
    <x v="28"/>
    <x v="312"/>
    <n v="15239"/>
    <x v="43"/>
    <x v="45"/>
    <x v="489"/>
    <x v="8"/>
    <x v="500"/>
    <n v="86933"/>
    <n v="120.96000000000001"/>
    <x v="3"/>
  </r>
  <r>
    <x v="351"/>
    <s v="Paul Tate"/>
    <x v="0"/>
    <n v="0.03"/>
    <n v="194.3"/>
    <n v="11.54"/>
    <x v="1"/>
    <x v="2"/>
    <x v="0"/>
    <x v="11"/>
    <s v="Large Box"/>
    <x v="44"/>
    <n v="0.59"/>
    <x v="0"/>
    <x v="3"/>
    <x v="31"/>
    <x v="82"/>
    <n v="20006"/>
    <x v="43"/>
    <x v="45"/>
    <x v="490"/>
    <x v="25"/>
    <x v="501"/>
    <n v="21572"/>
    <n v="194.27"/>
    <x v="3"/>
  </r>
  <r>
    <x v="352"/>
    <s v="Jim Hinson"/>
    <x v="0"/>
    <n v="0.03"/>
    <n v="194.3"/>
    <n v="11.54"/>
    <x v="1"/>
    <x v="2"/>
    <x v="0"/>
    <x v="11"/>
    <s v="Large Box"/>
    <x v="44"/>
    <n v="0.59"/>
    <x v="0"/>
    <x v="1"/>
    <x v="25"/>
    <x v="313"/>
    <n v="48307"/>
    <x v="43"/>
    <x v="45"/>
    <x v="491"/>
    <x v="8"/>
    <x v="502"/>
    <n v="89928"/>
    <n v="194.27"/>
    <x v="1"/>
  </r>
  <r>
    <x v="353"/>
    <s v="Joan Floyd"/>
    <x v="1"/>
    <n v="0.03"/>
    <n v="124.49"/>
    <n v="51.94"/>
    <x v="0"/>
    <x v="1"/>
    <x v="0"/>
    <x v="0"/>
    <s v="Jumbo Box"/>
    <x v="367"/>
    <n v="0.63"/>
    <x v="0"/>
    <x v="0"/>
    <x v="0"/>
    <x v="314"/>
    <n v="39503"/>
    <x v="43"/>
    <x v="42"/>
    <x v="492"/>
    <x v="12"/>
    <x v="503"/>
    <n v="87487"/>
    <n v="124.46"/>
    <x v="0"/>
  </r>
  <r>
    <x v="354"/>
    <s v="Betty Giles"/>
    <x v="1"/>
    <n v="0.05"/>
    <n v="80.97"/>
    <n v="30.06"/>
    <x v="0"/>
    <x v="2"/>
    <x v="1"/>
    <x v="3"/>
    <s v="Jumbo Box"/>
    <x v="368"/>
    <n v="0.4"/>
    <x v="0"/>
    <x v="1"/>
    <x v="7"/>
    <x v="315"/>
    <n v="55369"/>
    <x v="43"/>
    <x v="42"/>
    <x v="493"/>
    <x v="8"/>
    <x v="504"/>
    <n v="86926"/>
    <n v="80.92"/>
    <x v="1"/>
  </r>
  <r>
    <x v="354"/>
    <s v="Betty Giles"/>
    <x v="1"/>
    <n v="0"/>
    <n v="6.48"/>
    <n v="10.050000000000001"/>
    <x v="1"/>
    <x v="2"/>
    <x v="2"/>
    <x v="7"/>
    <s v="Small Box"/>
    <x v="369"/>
    <n v="0.37"/>
    <x v="0"/>
    <x v="1"/>
    <x v="7"/>
    <x v="315"/>
    <n v="55369"/>
    <x v="43"/>
    <x v="45"/>
    <x v="494"/>
    <x v="0"/>
    <x v="505"/>
    <n v="86926"/>
    <n v="6.48"/>
    <x v="1"/>
  </r>
  <r>
    <x v="355"/>
    <s v="Louise Webster Sharma"/>
    <x v="4"/>
    <n v="7.0000000000000007E-2"/>
    <n v="5.98"/>
    <n v="5.46"/>
    <x v="1"/>
    <x v="3"/>
    <x v="2"/>
    <x v="7"/>
    <s v="Small Box"/>
    <x v="370"/>
    <n v="0.36"/>
    <x v="0"/>
    <x v="0"/>
    <x v="9"/>
    <x v="316"/>
    <n v="28601"/>
    <x v="43"/>
    <x v="45"/>
    <x v="495"/>
    <x v="18"/>
    <x v="506"/>
    <n v="88040"/>
    <n v="5.91"/>
    <x v="0"/>
  </r>
  <r>
    <x v="356"/>
    <s v="Lawrence Haas"/>
    <x v="4"/>
    <n v="0.1"/>
    <n v="7.28"/>
    <n v="5.47"/>
    <x v="1"/>
    <x v="3"/>
    <x v="2"/>
    <x v="7"/>
    <s v="Small Box"/>
    <x v="371"/>
    <n v="0.35"/>
    <x v="0"/>
    <x v="0"/>
    <x v="12"/>
    <x v="317"/>
    <n v="34952"/>
    <x v="43"/>
    <x v="43"/>
    <x v="496"/>
    <x v="4"/>
    <x v="507"/>
    <n v="86489"/>
    <n v="7.1800000000000006"/>
    <x v="0"/>
  </r>
  <r>
    <x v="357"/>
    <s v="Marvin Patrick"/>
    <x v="0"/>
    <n v="0.05"/>
    <n v="16.98"/>
    <n v="7.78"/>
    <x v="1"/>
    <x v="2"/>
    <x v="2"/>
    <x v="2"/>
    <s v="Small Pack"/>
    <x v="372"/>
    <n v="0.56999999999999995"/>
    <x v="0"/>
    <x v="1"/>
    <x v="25"/>
    <x v="318"/>
    <n v="48227"/>
    <x v="44"/>
    <x v="47"/>
    <x v="497"/>
    <x v="50"/>
    <x v="508"/>
    <n v="41636"/>
    <n v="16.93"/>
    <x v="1"/>
  </r>
  <r>
    <x v="357"/>
    <s v="Marvin Patrick"/>
    <x v="0"/>
    <n v="0.03"/>
    <n v="115.99"/>
    <n v="4.2300000000000004"/>
    <x v="1"/>
    <x v="2"/>
    <x v="1"/>
    <x v="12"/>
    <s v="Small Box"/>
    <x v="373"/>
    <n v="0.56000000000000005"/>
    <x v="0"/>
    <x v="1"/>
    <x v="25"/>
    <x v="318"/>
    <n v="48227"/>
    <x v="44"/>
    <x v="47"/>
    <x v="498"/>
    <x v="36"/>
    <x v="509"/>
    <n v="41636"/>
    <n v="115.96"/>
    <x v="1"/>
  </r>
  <r>
    <x v="358"/>
    <s v="Donald Melton"/>
    <x v="0"/>
    <n v="0.05"/>
    <n v="16.98"/>
    <n v="7.78"/>
    <x v="1"/>
    <x v="2"/>
    <x v="2"/>
    <x v="2"/>
    <s v="Small Pack"/>
    <x v="372"/>
    <n v="0.56999999999999995"/>
    <x v="0"/>
    <x v="0"/>
    <x v="9"/>
    <x v="9"/>
    <n v="28560"/>
    <x v="44"/>
    <x v="47"/>
    <x v="499"/>
    <x v="8"/>
    <x v="510"/>
    <n v="90685"/>
    <n v="16.93"/>
    <x v="0"/>
  </r>
  <r>
    <x v="358"/>
    <s v="Donald Melton"/>
    <x v="0"/>
    <n v="0.03"/>
    <n v="115.99"/>
    <n v="4.2300000000000004"/>
    <x v="1"/>
    <x v="2"/>
    <x v="1"/>
    <x v="12"/>
    <s v="Small Box"/>
    <x v="373"/>
    <n v="0.56000000000000005"/>
    <x v="0"/>
    <x v="0"/>
    <x v="9"/>
    <x v="9"/>
    <n v="28560"/>
    <x v="44"/>
    <x v="47"/>
    <x v="500"/>
    <x v="4"/>
    <x v="511"/>
    <n v="90685"/>
    <n v="115.96"/>
    <x v="0"/>
  </r>
  <r>
    <x v="359"/>
    <s v="Danielle Baird"/>
    <x v="0"/>
    <n v="0.05"/>
    <n v="2.08"/>
    <n v="2.56"/>
    <x v="1"/>
    <x v="2"/>
    <x v="2"/>
    <x v="16"/>
    <s v="Small Pack"/>
    <x v="374"/>
    <n v="0.55000000000000004"/>
    <x v="0"/>
    <x v="0"/>
    <x v="12"/>
    <x v="297"/>
    <n v="33311"/>
    <x v="44"/>
    <x v="47"/>
    <x v="501"/>
    <x v="23"/>
    <x v="512"/>
    <n v="88268"/>
    <n v="2.0300000000000002"/>
    <x v="0"/>
  </r>
  <r>
    <x v="112"/>
    <s v="Pauline Finch"/>
    <x v="0"/>
    <n v="0.09"/>
    <n v="348.21"/>
    <n v="40.19"/>
    <x v="0"/>
    <x v="2"/>
    <x v="0"/>
    <x v="0"/>
    <s v="Jumbo Box"/>
    <x v="0"/>
    <n v="0.62"/>
    <x v="0"/>
    <x v="2"/>
    <x v="8"/>
    <x v="106"/>
    <n v="92627"/>
    <x v="44"/>
    <x v="47"/>
    <x v="502"/>
    <x v="0"/>
    <x v="513"/>
    <n v="86884"/>
    <n v="348.12"/>
    <x v="2"/>
  </r>
  <r>
    <x v="113"/>
    <s v="Sean N Boyer"/>
    <x v="0"/>
    <n v="0.09"/>
    <n v="348.21"/>
    <n v="40.19"/>
    <x v="0"/>
    <x v="2"/>
    <x v="0"/>
    <x v="0"/>
    <s v="Jumbo Box"/>
    <x v="0"/>
    <n v="0.62"/>
    <x v="0"/>
    <x v="2"/>
    <x v="8"/>
    <x v="10"/>
    <n v="90045"/>
    <x v="44"/>
    <x v="47"/>
    <x v="502"/>
    <x v="2"/>
    <x v="514"/>
    <n v="48836"/>
    <n v="348.12"/>
    <x v="2"/>
  </r>
  <r>
    <x v="360"/>
    <s v="Tiffany Merrill"/>
    <x v="0"/>
    <n v="0.09"/>
    <n v="1.82"/>
    <n v="0.83"/>
    <x v="1"/>
    <x v="1"/>
    <x v="2"/>
    <x v="2"/>
    <s v="Wrap Bag"/>
    <x v="375"/>
    <n v="0.56999999999999995"/>
    <x v="0"/>
    <x v="1"/>
    <x v="7"/>
    <x v="319"/>
    <n v="55128"/>
    <x v="44"/>
    <x v="45"/>
    <x v="503"/>
    <x v="45"/>
    <x v="515"/>
    <n v="88192"/>
    <n v="1.73"/>
    <x v="1"/>
  </r>
  <r>
    <x v="361"/>
    <s v="Irene Murphy"/>
    <x v="0"/>
    <n v="0.08"/>
    <n v="4.4800000000000004"/>
    <n v="2.5"/>
    <x v="1"/>
    <x v="1"/>
    <x v="2"/>
    <x v="15"/>
    <s v="Small Box"/>
    <x v="326"/>
    <n v="0.37"/>
    <x v="0"/>
    <x v="2"/>
    <x v="4"/>
    <x v="320"/>
    <n v="99163"/>
    <x v="44"/>
    <x v="45"/>
    <x v="504"/>
    <x v="23"/>
    <x v="516"/>
    <n v="87909"/>
    <n v="4.4000000000000004"/>
    <x v="2"/>
  </r>
  <r>
    <x v="362"/>
    <s v="Thomas McAllister"/>
    <x v="1"/>
    <n v="0.01"/>
    <n v="8.33"/>
    <n v="1.99"/>
    <x v="1"/>
    <x v="0"/>
    <x v="1"/>
    <x v="1"/>
    <s v="Small Pack"/>
    <x v="376"/>
    <n v="0.52"/>
    <x v="0"/>
    <x v="3"/>
    <x v="36"/>
    <x v="321"/>
    <n v="21208"/>
    <x v="44"/>
    <x v="45"/>
    <x v="505"/>
    <x v="2"/>
    <x v="517"/>
    <n v="87057"/>
    <n v="8.32"/>
    <x v="3"/>
  </r>
  <r>
    <x v="362"/>
    <s v="Thomas McAllister"/>
    <x v="1"/>
    <n v="0.04"/>
    <n v="85.99"/>
    <n v="0.99"/>
    <x v="1"/>
    <x v="0"/>
    <x v="1"/>
    <x v="12"/>
    <s v="Wrap Bag"/>
    <x v="377"/>
    <n v="0.55000000000000004"/>
    <x v="0"/>
    <x v="3"/>
    <x v="36"/>
    <x v="321"/>
    <n v="21208"/>
    <x v="44"/>
    <x v="47"/>
    <x v="506"/>
    <x v="40"/>
    <x v="518"/>
    <n v="87057"/>
    <n v="85.949999999999989"/>
    <x v="3"/>
  </r>
  <r>
    <x v="363"/>
    <s v="Glen Caldwell"/>
    <x v="1"/>
    <n v="0.01"/>
    <n v="8.33"/>
    <n v="1.99"/>
    <x v="1"/>
    <x v="0"/>
    <x v="1"/>
    <x v="1"/>
    <s v="Small Pack"/>
    <x v="376"/>
    <n v="0.52"/>
    <x v="0"/>
    <x v="2"/>
    <x v="4"/>
    <x v="20"/>
    <n v="98115"/>
    <x v="44"/>
    <x v="45"/>
    <x v="507"/>
    <x v="11"/>
    <x v="519"/>
    <n v="37760"/>
    <n v="8.32"/>
    <x v="2"/>
  </r>
  <r>
    <x v="364"/>
    <s v="Edith Forbes"/>
    <x v="1"/>
    <n v="0.06"/>
    <n v="175.99"/>
    <n v="8.99"/>
    <x v="1"/>
    <x v="1"/>
    <x v="1"/>
    <x v="12"/>
    <s v="Small Box"/>
    <x v="378"/>
    <n v="0.56999999999999995"/>
    <x v="0"/>
    <x v="3"/>
    <x v="35"/>
    <x v="322"/>
    <n v="1876"/>
    <x v="44"/>
    <x v="45"/>
    <x v="508"/>
    <x v="12"/>
    <x v="520"/>
    <n v="90855"/>
    <n v="175.93"/>
    <x v="3"/>
  </r>
  <r>
    <x v="82"/>
    <s v="Herbert Holden"/>
    <x v="2"/>
    <n v="0.04"/>
    <n v="60.65"/>
    <n v="12.23"/>
    <x v="1"/>
    <x v="2"/>
    <x v="0"/>
    <x v="11"/>
    <s v="Medium Box"/>
    <x v="379"/>
    <n v="0.64"/>
    <x v="0"/>
    <x v="0"/>
    <x v="5"/>
    <x v="78"/>
    <n v="30305"/>
    <x v="44"/>
    <x v="47"/>
    <x v="509"/>
    <x v="7"/>
    <x v="521"/>
    <n v="13408"/>
    <n v="60.61"/>
    <x v="0"/>
  </r>
  <r>
    <x v="83"/>
    <s v="Sherri P Stephens"/>
    <x v="2"/>
    <n v="0.04"/>
    <n v="60.65"/>
    <n v="12.23"/>
    <x v="1"/>
    <x v="2"/>
    <x v="0"/>
    <x v="11"/>
    <s v="Medium Box"/>
    <x v="379"/>
    <n v="0.64"/>
    <x v="0"/>
    <x v="1"/>
    <x v="19"/>
    <x v="79"/>
    <n v="73505"/>
    <x v="44"/>
    <x v="47"/>
    <x v="510"/>
    <x v="3"/>
    <x v="522"/>
    <n v="87244"/>
    <n v="60.61"/>
    <x v="1"/>
  </r>
  <r>
    <x v="365"/>
    <s v="Lois Rowland"/>
    <x v="3"/>
    <n v="0"/>
    <n v="236.97"/>
    <n v="59.24"/>
    <x v="0"/>
    <x v="1"/>
    <x v="0"/>
    <x v="0"/>
    <s v="Jumbo Box"/>
    <x v="380"/>
    <n v="0.61"/>
    <x v="0"/>
    <x v="2"/>
    <x v="8"/>
    <x v="323"/>
    <n v="93454"/>
    <x v="44"/>
    <x v="45"/>
    <x v="511"/>
    <x v="13"/>
    <x v="523"/>
    <n v="87952"/>
    <n v="236.97"/>
    <x v="2"/>
  </r>
  <r>
    <x v="366"/>
    <s v="Neal Wolfe"/>
    <x v="3"/>
    <n v="0"/>
    <n v="236.97"/>
    <n v="59.24"/>
    <x v="0"/>
    <x v="1"/>
    <x v="0"/>
    <x v="0"/>
    <s v="Jumbo Box"/>
    <x v="380"/>
    <n v="0.61"/>
    <x v="0"/>
    <x v="2"/>
    <x v="4"/>
    <x v="20"/>
    <n v="98119"/>
    <x v="44"/>
    <x v="45"/>
    <x v="511"/>
    <x v="20"/>
    <x v="524"/>
    <n v="56452"/>
    <n v="236.97"/>
    <x v="2"/>
  </r>
  <r>
    <x v="367"/>
    <s v="Julie Edwards"/>
    <x v="3"/>
    <n v="0.04"/>
    <n v="6.28"/>
    <n v="5.41"/>
    <x v="1"/>
    <x v="1"/>
    <x v="0"/>
    <x v="11"/>
    <s v="Small Box"/>
    <x v="298"/>
    <n v="0.53"/>
    <x v="0"/>
    <x v="1"/>
    <x v="10"/>
    <x v="129"/>
    <n v="60611"/>
    <x v="44"/>
    <x v="47"/>
    <x v="512"/>
    <x v="10"/>
    <x v="525"/>
    <n v="14115"/>
    <n v="6.24"/>
    <x v="1"/>
  </r>
  <r>
    <x v="368"/>
    <s v="Wesley Corbett"/>
    <x v="3"/>
    <n v="0.04"/>
    <n v="6.28"/>
    <n v="5.41"/>
    <x v="1"/>
    <x v="1"/>
    <x v="0"/>
    <x v="11"/>
    <s v="Small Box"/>
    <x v="298"/>
    <n v="0.53"/>
    <x v="0"/>
    <x v="1"/>
    <x v="18"/>
    <x v="324"/>
    <n v="77301"/>
    <x v="44"/>
    <x v="47"/>
    <x v="513"/>
    <x v="8"/>
    <x v="526"/>
    <n v="90612"/>
    <n v="6.24"/>
    <x v="1"/>
  </r>
  <r>
    <x v="369"/>
    <s v="Marcus Dunlap"/>
    <x v="0"/>
    <n v="0.06"/>
    <n v="9.48"/>
    <n v="7.29"/>
    <x v="1"/>
    <x v="2"/>
    <x v="0"/>
    <x v="11"/>
    <s v="Small Pack"/>
    <x v="151"/>
    <n v="0.45"/>
    <x v="0"/>
    <x v="3"/>
    <x v="33"/>
    <x v="325"/>
    <n v="7203"/>
    <x v="45"/>
    <x v="44"/>
    <x v="514"/>
    <x v="45"/>
    <x v="527"/>
    <n v="90192"/>
    <n v="9.42"/>
    <x v="3"/>
  </r>
  <r>
    <x v="370"/>
    <s v="Doris Fitzpatrick"/>
    <x v="0"/>
    <n v="0.03"/>
    <n v="3.8"/>
    <n v="1.49"/>
    <x v="1"/>
    <x v="1"/>
    <x v="2"/>
    <x v="5"/>
    <s v="Small Box"/>
    <x v="381"/>
    <n v="0.38"/>
    <x v="0"/>
    <x v="1"/>
    <x v="2"/>
    <x v="326"/>
    <n v="46032"/>
    <x v="45"/>
    <x v="44"/>
    <x v="515"/>
    <x v="5"/>
    <x v="528"/>
    <n v="86308"/>
    <n v="3.77"/>
    <x v="1"/>
  </r>
  <r>
    <x v="370"/>
    <s v="Doris Fitzpatrick"/>
    <x v="0"/>
    <n v="7.0000000000000007E-2"/>
    <n v="7.98"/>
    <n v="1.25"/>
    <x v="1"/>
    <x v="1"/>
    <x v="2"/>
    <x v="7"/>
    <s v="Wrap Bag"/>
    <x v="382"/>
    <n v="0.35"/>
    <x v="0"/>
    <x v="1"/>
    <x v="2"/>
    <x v="326"/>
    <n v="46032"/>
    <x v="45"/>
    <x v="44"/>
    <x v="516"/>
    <x v="18"/>
    <x v="529"/>
    <n v="86308"/>
    <n v="7.91"/>
    <x v="1"/>
  </r>
  <r>
    <x v="370"/>
    <s v="Doris Fitzpatrick"/>
    <x v="0"/>
    <n v="7.0000000000000007E-2"/>
    <n v="417.4"/>
    <n v="75.23"/>
    <x v="0"/>
    <x v="1"/>
    <x v="0"/>
    <x v="0"/>
    <s v="Jumbo Box"/>
    <x v="383"/>
    <n v="0.79"/>
    <x v="0"/>
    <x v="1"/>
    <x v="2"/>
    <x v="326"/>
    <n v="46032"/>
    <x v="45"/>
    <x v="47"/>
    <x v="517"/>
    <x v="4"/>
    <x v="530"/>
    <n v="86308"/>
    <n v="417.33"/>
    <x v="1"/>
  </r>
  <r>
    <x v="371"/>
    <s v="Geoffrey H Wong"/>
    <x v="0"/>
    <n v="0.02"/>
    <n v="4.9800000000000004"/>
    <n v="0.49"/>
    <x v="1"/>
    <x v="3"/>
    <x v="2"/>
    <x v="13"/>
    <s v="Small Box"/>
    <x v="352"/>
    <n v="0.39"/>
    <x v="0"/>
    <x v="0"/>
    <x v="5"/>
    <x v="327"/>
    <n v="30161"/>
    <x v="45"/>
    <x v="47"/>
    <x v="518"/>
    <x v="40"/>
    <x v="531"/>
    <n v="89601"/>
    <n v="4.9600000000000009"/>
    <x v="0"/>
  </r>
  <r>
    <x v="371"/>
    <s v="Geoffrey H Wong"/>
    <x v="0"/>
    <n v="0.01"/>
    <n v="20.99"/>
    <n v="0.99"/>
    <x v="1"/>
    <x v="3"/>
    <x v="1"/>
    <x v="12"/>
    <s v="Small Pack"/>
    <x v="384"/>
    <n v="0.83"/>
    <x v="0"/>
    <x v="0"/>
    <x v="5"/>
    <x v="327"/>
    <n v="30161"/>
    <x v="45"/>
    <x v="47"/>
    <x v="519"/>
    <x v="13"/>
    <x v="532"/>
    <n v="89601"/>
    <n v="20.979999999999997"/>
    <x v="0"/>
  </r>
  <r>
    <x v="372"/>
    <s v="Jonathan Crabtree"/>
    <x v="1"/>
    <n v="0.1"/>
    <n v="7.31"/>
    <n v="0.49"/>
    <x v="1"/>
    <x v="3"/>
    <x v="2"/>
    <x v="13"/>
    <s v="Small Box"/>
    <x v="362"/>
    <n v="0.38"/>
    <x v="0"/>
    <x v="1"/>
    <x v="10"/>
    <x v="328"/>
    <n v="60101"/>
    <x v="45"/>
    <x v="47"/>
    <x v="520"/>
    <x v="4"/>
    <x v="533"/>
    <n v="91522"/>
    <n v="7.21"/>
    <x v="1"/>
  </r>
  <r>
    <x v="372"/>
    <s v="Jonathan Crabtree"/>
    <x v="1"/>
    <n v="0.1"/>
    <n v="20.99"/>
    <n v="2.5"/>
    <x v="1"/>
    <x v="3"/>
    <x v="1"/>
    <x v="12"/>
    <s v="Wrap Bag"/>
    <x v="385"/>
    <n v="0.81"/>
    <x v="0"/>
    <x v="1"/>
    <x v="10"/>
    <x v="328"/>
    <n v="60101"/>
    <x v="45"/>
    <x v="47"/>
    <x v="521"/>
    <x v="35"/>
    <x v="534"/>
    <n v="91522"/>
    <n v="20.889999999999997"/>
    <x v="1"/>
  </r>
  <r>
    <x v="373"/>
    <s v="Shawn Combs"/>
    <x v="2"/>
    <n v="7.0000000000000007E-2"/>
    <n v="9.7100000000000009"/>
    <n v="9.4499999999999993"/>
    <x v="1"/>
    <x v="3"/>
    <x v="2"/>
    <x v="6"/>
    <s v="Small Box"/>
    <x v="386"/>
    <n v="0.6"/>
    <x v="0"/>
    <x v="3"/>
    <x v="11"/>
    <x v="329"/>
    <n v="13021"/>
    <x v="45"/>
    <x v="48"/>
    <x v="522"/>
    <x v="6"/>
    <x v="535"/>
    <n v="86382"/>
    <n v="9.64"/>
    <x v="3"/>
  </r>
  <r>
    <x v="63"/>
    <s v="Leah Clapp"/>
    <x v="2"/>
    <n v="0.04"/>
    <n v="880.98"/>
    <n v="44.55"/>
    <x v="0"/>
    <x v="1"/>
    <x v="0"/>
    <x v="10"/>
    <s v="Jumbo Box"/>
    <x v="57"/>
    <n v="0.62"/>
    <x v="0"/>
    <x v="2"/>
    <x v="26"/>
    <x v="60"/>
    <n v="89115"/>
    <x v="45"/>
    <x v="49"/>
    <x v="523"/>
    <x v="2"/>
    <x v="536"/>
    <n v="91576"/>
    <n v="880.94"/>
    <x v="2"/>
  </r>
  <r>
    <x v="63"/>
    <s v="Leah Clapp"/>
    <x v="2"/>
    <n v="7.0000000000000007E-2"/>
    <n v="13.4"/>
    <n v="4.95"/>
    <x v="1"/>
    <x v="1"/>
    <x v="0"/>
    <x v="11"/>
    <s v="Small Pack"/>
    <x v="387"/>
    <n v="0.37"/>
    <x v="0"/>
    <x v="2"/>
    <x v="26"/>
    <x v="60"/>
    <n v="89115"/>
    <x v="45"/>
    <x v="50"/>
    <x v="524"/>
    <x v="8"/>
    <x v="537"/>
    <n v="91576"/>
    <n v="13.33"/>
    <x v="2"/>
  </r>
  <r>
    <x v="63"/>
    <s v="Leah Clapp"/>
    <x v="2"/>
    <n v="0.01"/>
    <n v="15.99"/>
    <n v="11.28"/>
    <x v="1"/>
    <x v="1"/>
    <x v="1"/>
    <x v="3"/>
    <s v="Medium Box"/>
    <x v="388"/>
    <n v="0.38"/>
    <x v="0"/>
    <x v="2"/>
    <x v="26"/>
    <x v="60"/>
    <n v="89115"/>
    <x v="45"/>
    <x v="48"/>
    <x v="525"/>
    <x v="4"/>
    <x v="538"/>
    <n v="91576"/>
    <n v="15.98"/>
    <x v="2"/>
  </r>
  <r>
    <x v="374"/>
    <s v="Edna Michael"/>
    <x v="2"/>
    <n v="0.09"/>
    <n v="8.74"/>
    <n v="1.39"/>
    <x v="2"/>
    <x v="0"/>
    <x v="2"/>
    <x v="15"/>
    <s v="Small Box"/>
    <x v="127"/>
    <n v="0.38"/>
    <x v="0"/>
    <x v="0"/>
    <x v="12"/>
    <x v="330"/>
    <n v="33952"/>
    <x v="45"/>
    <x v="50"/>
    <x v="526"/>
    <x v="3"/>
    <x v="539"/>
    <n v="89146"/>
    <n v="8.65"/>
    <x v="0"/>
  </r>
  <r>
    <x v="374"/>
    <s v="Edna Michael"/>
    <x v="2"/>
    <n v="0.09"/>
    <n v="18.97"/>
    <n v="9.0299999999999994"/>
    <x v="1"/>
    <x v="0"/>
    <x v="2"/>
    <x v="7"/>
    <s v="Small Box"/>
    <x v="195"/>
    <n v="0.37"/>
    <x v="0"/>
    <x v="0"/>
    <x v="12"/>
    <x v="330"/>
    <n v="33952"/>
    <x v="45"/>
    <x v="50"/>
    <x v="527"/>
    <x v="3"/>
    <x v="540"/>
    <n v="89146"/>
    <n v="18.88"/>
    <x v="0"/>
  </r>
  <r>
    <x v="375"/>
    <s v="Jordan Womble"/>
    <x v="4"/>
    <n v="7.0000000000000007E-2"/>
    <n v="42.98"/>
    <n v="4.62"/>
    <x v="2"/>
    <x v="3"/>
    <x v="2"/>
    <x v="8"/>
    <s v="Small Box"/>
    <x v="73"/>
    <n v="0.56000000000000005"/>
    <x v="0"/>
    <x v="1"/>
    <x v="38"/>
    <x v="331"/>
    <n v="67601"/>
    <x v="45"/>
    <x v="44"/>
    <x v="528"/>
    <x v="23"/>
    <x v="541"/>
    <n v="91397"/>
    <n v="42.91"/>
    <x v="1"/>
  </r>
  <r>
    <x v="375"/>
    <s v="Jordan Womble"/>
    <x v="4"/>
    <n v="0.03"/>
    <n v="89.99"/>
    <n v="42"/>
    <x v="0"/>
    <x v="3"/>
    <x v="0"/>
    <x v="9"/>
    <s v="Jumbo Drum"/>
    <x v="389"/>
    <n v="0.66"/>
    <x v="0"/>
    <x v="1"/>
    <x v="38"/>
    <x v="331"/>
    <n v="67601"/>
    <x v="45"/>
    <x v="51"/>
    <x v="529"/>
    <x v="23"/>
    <x v="542"/>
    <n v="91397"/>
    <n v="89.96"/>
    <x v="1"/>
  </r>
  <r>
    <x v="376"/>
    <s v="Clyde Burnett"/>
    <x v="3"/>
    <n v="0.1"/>
    <n v="78.69"/>
    <n v="19.989999999999998"/>
    <x v="1"/>
    <x v="1"/>
    <x v="0"/>
    <x v="11"/>
    <s v="Small Box"/>
    <x v="390"/>
    <n v="0.43"/>
    <x v="0"/>
    <x v="2"/>
    <x v="8"/>
    <x v="332"/>
    <n v="92236"/>
    <x v="45"/>
    <x v="47"/>
    <x v="530"/>
    <x v="13"/>
    <x v="543"/>
    <n v="91304"/>
    <n v="78.59"/>
    <x v="2"/>
  </r>
  <r>
    <x v="221"/>
    <s v="Pam Patton"/>
    <x v="2"/>
    <n v="0.04"/>
    <n v="8.6"/>
    <n v="6.19"/>
    <x v="1"/>
    <x v="2"/>
    <x v="2"/>
    <x v="5"/>
    <s v="Small Box"/>
    <x v="162"/>
    <n v="0.38"/>
    <x v="0"/>
    <x v="3"/>
    <x v="35"/>
    <x v="203"/>
    <n v="2118"/>
    <x v="46"/>
    <x v="52"/>
    <x v="531"/>
    <x v="24"/>
    <x v="544"/>
    <n v="32037"/>
    <n v="8.56"/>
    <x v="3"/>
  </r>
  <r>
    <x v="221"/>
    <s v="Pam Patton"/>
    <x v="2"/>
    <n v="7.0000000000000007E-2"/>
    <n v="699.99"/>
    <n v="24.49"/>
    <x v="1"/>
    <x v="2"/>
    <x v="1"/>
    <x v="4"/>
    <s v="Large Box"/>
    <x v="391"/>
    <n v="0.54"/>
    <x v="0"/>
    <x v="3"/>
    <x v="35"/>
    <x v="203"/>
    <n v="2118"/>
    <x v="46"/>
    <x v="50"/>
    <x v="532"/>
    <x v="9"/>
    <x v="545"/>
    <n v="32037"/>
    <n v="699.92"/>
    <x v="3"/>
  </r>
  <r>
    <x v="333"/>
    <s v="Michael Robbins"/>
    <x v="2"/>
    <n v="0.04"/>
    <n v="8.6"/>
    <n v="6.19"/>
    <x v="1"/>
    <x v="2"/>
    <x v="2"/>
    <x v="5"/>
    <s v="Small Box"/>
    <x v="162"/>
    <n v="0.38"/>
    <x v="0"/>
    <x v="1"/>
    <x v="18"/>
    <x v="296"/>
    <n v="76039"/>
    <x v="46"/>
    <x v="52"/>
    <x v="531"/>
    <x v="13"/>
    <x v="546"/>
    <n v="88102"/>
    <n v="8.56"/>
    <x v="1"/>
  </r>
  <r>
    <x v="333"/>
    <s v="Michael Robbins"/>
    <x v="2"/>
    <n v="7.0000000000000007E-2"/>
    <n v="699.99"/>
    <n v="24.49"/>
    <x v="1"/>
    <x v="2"/>
    <x v="1"/>
    <x v="4"/>
    <s v="Large Box"/>
    <x v="391"/>
    <n v="0.54"/>
    <x v="0"/>
    <x v="1"/>
    <x v="18"/>
    <x v="296"/>
    <n v="76039"/>
    <x v="46"/>
    <x v="50"/>
    <x v="532"/>
    <x v="7"/>
    <x v="547"/>
    <n v="88102"/>
    <n v="699.92"/>
    <x v="1"/>
  </r>
  <r>
    <x v="377"/>
    <s v="Ronnie Nolan"/>
    <x v="2"/>
    <n v="0.1"/>
    <n v="11.58"/>
    <n v="6.97"/>
    <x v="1"/>
    <x v="3"/>
    <x v="2"/>
    <x v="15"/>
    <s v="Small Box"/>
    <x v="193"/>
    <n v="0.35"/>
    <x v="0"/>
    <x v="3"/>
    <x v="29"/>
    <x v="333"/>
    <n v="4901"/>
    <x v="46"/>
    <x v="50"/>
    <x v="533"/>
    <x v="3"/>
    <x v="318"/>
    <n v="90934"/>
    <n v="11.48"/>
    <x v="3"/>
  </r>
  <r>
    <x v="378"/>
    <s v="Malcolm Floyd"/>
    <x v="4"/>
    <n v="0.02"/>
    <n v="160.97999999999999"/>
    <n v="30"/>
    <x v="0"/>
    <x v="2"/>
    <x v="0"/>
    <x v="9"/>
    <s v="Jumbo Drum"/>
    <x v="285"/>
    <n v="0.62"/>
    <x v="0"/>
    <x v="1"/>
    <x v="18"/>
    <x v="334"/>
    <n v="75056"/>
    <x v="46"/>
    <x v="49"/>
    <x v="534"/>
    <x v="3"/>
    <x v="548"/>
    <n v="86574"/>
    <n v="160.95999999999998"/>
    <x v="1"/>
  </r>
  <r>
    <x v="379"/>
    <s v="Hazel Jennings"/>
    <x v="4"/>
    <n v="0"/>
    <n v="7.1"/>
    <n v="6.05"/>
    <x v="1"/>
    <x v="0"/>
    <x v="2"/>
    <x v="5"/>
    <s v="Small Box"/>
    <x v="60"/>
    <n v="0.39"/>
    <x v="0"/>
    <x v="3"/>
    <x v="28"/>
    <x v="67"/>
    <n v="19140"/>
    <x v="46"/>
    <x v="44"/>
    <x v="535"/>
    <x v="51"/>
    <x v="549"/>
    <n v="55874"/>
    <n v="7.1"/>
    <x v="3"/>
  </r>
  <r>
    <x v="379"/>
    <s v="Hazel Jennings"/>
    <x v="4"/>
    <n v="0.01"/>
    <n v="4.9800000000000004"/>
    <n v="4.62"/>
    <x v="2"/>
    <x v="0"/>
    <x v="1"/>
    <x v="1"/>
    <s v="Small Pack"/>
    <x v="392"/>
    <n v="0.64"/>
    <x v="0"/>
    <x v="3"/>
    <x v="28"/>
    <x v="67"/>
    <n v="19140"/>
    <x v="46"/>
    <x v="51"/>
    <x v="536"/>
    <x v="46"/>
    <x v="550"/>
    <n v="55874"/>
    <n v="4.9700000000000006"/>
    <x v="3"/>
  </r>
  <r>
    <x v="379"/>
    <s v="Hazel Jennings"/>
    <x v="4"/>
    <n v="0.06"/>
    <n v="5.68"/>
    <n v="1.39"/>
    <x v="1"/>
    <x v="0"/>
    <x v="2"/>
    <x v="15"/>
    <s v="Small Box"/>
    <x v="183"/>
    <n v="0.38"/>
    <x v="0"/>
    <x v="3"/>
    <x v="28"/>
    <x v="67"/>
    <n v="19140"/>
    <x v="46"/>
    <x v="47"/>
    <x v="537"/>
    <x v="22"/>
    <x v="551"/>
    <n v="55874"/>
    <n v="5.62"/>
    <x v="3"/>
  </r>
  <r>
    <x v="380"/>
    <s v="Patrick Byrne"/>
    <x v="4"/>
    <n v="0.01"/>
    <n v="4.9800000000000004"/>
    <n v="4.62"/>
    <x v="2"/>
    <x v="0"/>
    <x v="1"/>
    <x v="1"/>
    <s v="Small Pack"/>
    <x v="392"/>
    <n v="0.64"/>
    <x v="0"/>
    <x v="1"/>
    <x v="18"/>
    <x v="311"/>
    <n v="75482"/>
    <x v="46"/>
    <x v="51"/>
    <x v="536"/>
    <x v="19"/>
    <x v="552"/>
    <n v="90378"/>
    <n v="4.9700000000000006"/>
    <x v="1"/>
  </r>
  <r>
    <x v="381"/>
    <s v="Molly Browning"/>
    <x v="4"/>
    <n v="0"/>
    <n v="209.37"/>
    <n v="69"/>
    <x v="1"/>
    <x v="2"/>
    <x v="0"/>
    <x v="0"/>
    <s v="Large Box"/>
    <x v="393"/>
    <n v="0.79"/>
    <x v="0"/>
    <x v="3"/>
    <x v="11"/>
    <x v="335"/>
    <n v="11542"/>
    <x v="46"/>
    <x v="51"/>
    <x v="538"/>
    <x v="8"/>
    <x v="553"/>
    <n v="90601"/>
    <n v="209.37"/>
    <x v="3"/>
  </r>
  <r>
    <x v="280"/>
    <s v="Glenda Hunter"/>
    <x v="3"/>
    <n v="0.05"/>
    <n v="25.99"/>
    <n v="5.37"/>
    <x v="2"/>
    <x v="3"/>
    <x v="2"/>
    <x v="2"/>
    <s v="Small Box"/>
    <x v="394"/>
    <n v="0.56000000000000005"/>
    <x v="0"/>
    <x v="2"/>
    <x v="8"/>
    <x v="257"/>
    <n v="92277"/>
    <x v="46"/>
    <x v="51"/>
    <x v="539"/>
    <x v="27"/>
    <x v="554"/>
    <n v="88545"/>
    <n v="25.939999999999998"/>
    <x v="2"/>
  </r>
  <r>
    <x v="382"/>
    <s v="Robyn Garner"/>
    <x v="0"/>
    <n v="0.05"/>
    <n v="6.04"/>
    <n v="2.14"/>
    <x v="2"/>
    <x v="3"/>
    <x v="2"/>
    <x v="7"/>
    <s v="Wrap Bag"/>
    <x v="395"/>
    <n v="0.38"/>
    <x v="0"/>
    <x v="2"/>
    <x v="8"/>
    <x v="336"/>
    <n v="92374"/>
    <x v="47"/>
    <x v="49"/>
    <x v="540"/>
    <x v="3"/>
    <x v="555"/>
    <n v="90588"/>
    <n v="5.99"/>
    <x v="2"/>
  </r>
  <r>
    <x v="383"/>
    <s v="Chris Pritchard"/>
    <x v="1"/>
    <n v="0.04"/>
    <n v="62.18"/>
    <n v="10.84"/>
    <x v="1"/>
    <x v="1"/>
    <x v="0"/>
    <x v="11"/>
    <s v="Medium Box"/>
    <x v="396"/>
    <n v="0.63"/>
    <x v="0"/>
    <x v="2"/>
    <x v="15"/>
    <x v="337"/>
    <n v="84120"/>
    <x v="47"/>
    <x v="49"/>
    <x v="541"/>
    <x v="6"/>
    <x v="556"/>
    <n v="87002"/>
    <n v="62.14"/>
    <x v="2"/>
  </r>
  <r>
    <x v="384"/>
    <s v="John Merritt"/>
    <x v="1"/>
    <n v="0.03"/>
    <n v="40.99"/>
    <n v="19.989999999999998"/>
    <x v="1"/>
    <x v="3"/>
    <x v="2"/>
    <x v="7"/>
    <s v="Small Box"/>
    <x v="397"/>
    <n v="0.36"/>
    <x v="0"/>
    <x v="1"/>
    <x v="18"/>
    <x v="338"/>
    <n v="76248"/>
    <x v="47"/>
    <x v="51"/>
    <x v="542"/>
    <x v="31"/>
    <x v="557"/>
    <n v="90860"/>
    <n v="40.96"/>
    <x v="1"/>
  </r>
  <r>
    <x v="385"/>
    <s v="Vicki Bond"/>
    <x v="0"/>
    <n v="0.01"/>
    <n v="15.99"/>
    <n v="13.18"/>
    <x v="1"/>
    <x v="3"/>
    <x v="2"/>
    <x v="5"/>
    <s v="Small Box"/>
    <x v="79"/>
    <n v="0.37"/>
    <x v="0"/>
    <x v="1"/>
    <x v="10"/>
    <x v="339"/>
    <n v="60459"/>
    <x v="48"/>
    <x v="50"/>
    <x v="543"/>
    <x v="35"/>
    <x v="558"/>
    <n v="88899"/>
    <n v="15.98"/>
    <x v="1"/>
  </r>
  <r>
    <x v="386"/>
    <s v="Maureen Whitley"/>
    <x v="0"/>
    <n v="0.06"/>
    <n v="47.98"/>
    <n v="3.61"/>
    <x v="1"/>
    <x v="2"/>
    <x v="1"/>
    <x v="1"/>
    <s v="Small Pack"/>
    <x v="398"/>
    <n v="0.71"/>
    <x v="0"/>
    <x v="0"/>
    <x v="12"/>
    <x v="340"/>
    <n v="33319"/>
    <x v="48"/>
    <x v="50"/>
    <x v="544"/>
    <x v="0"/>
    <x v="559"/>
    <n v="90488"/>
    <n v="47.919999999999995"/>
    <x v="0"/>
  </r>
  <r>
    <x v="387"/>
    <s v="Molly Webster"/>
    <x v="1"/>
    <n v="0.01"/>
    <n v="5.44"/>
    <n v="7.46"/>
    <x v="1"/>
    <x v="2"/>
    <x v="2"/>
    <x v="5"/>
    <s v="Small Box"/>
    <x v="399"/>
    <n v="0.36"/>
    <x v="0"/>
    <x v="2"/>
    <x v="3"/>
    <x v="341"/>
    <n v="81301"/>
    <x v="48"/>
    <x v="49"/>
    <x v="545"/>
    <x v="6"/>
    <x v="560"/>
    <n v="87570"/>
    <n v="5.4300000000000006"/>
    <x v="2"/>
  </r>
  <r>
    <x v="387"/>
    <s v="Molly Webster"/>
    <x v="1"/>
    <n v="0.02"/>
    <n v="549.99"/>
    <n v="49"/>
    <x v="0"/>
    <x v="2"/>
    <x v="1"/>
    <x v="4"/>
    <s v="Jumbo Drum"/>
    <x v="400"/>
    <n v="0.35"/>
    <x v="0"/>
    <x v="2"/>
    <x v="3"/>
    <x v="341"/>
    <n v="81301"/>
    <x v="48"/>
    <x v="50"/>
    <x v="546"/>
    <x v="27"/>
    <x v="561"/>
    <n v="87570"/>
    <n v="549.97"/>
    <x v="2"/>
  </r>
  <r>
    <x v="387"/>
    <s v="Molly Webster"/>
    <x v="1"/>
    <n v="0.03"/>
    <n v="22.01"/>
    <n v="5.53"/>
    <x v="2"/>
    <x v="2"/>
    <x v="2"/>
    <x v="2"/>
    <s v="Small Pack"/>
    <x v="148"/>
    <n v="0.59"/>
    <x v="0"/>
    <x v="2"/>
    <x v="3"/>
    <x v="341"/>
    <n v="81301"/>
    <x v="48"/>
    <x v="49"/>
    <x v="547"/>
    <x v="12"/>
    <x v="562"/>
    <n v="87570"/>
    <n v="21.98"/>
    <x v="2"/>
  </r>
  <r>
    <x v="387"/>
    <s v="Molly Webster"/>
    <x v="1"/>
    <n v="0.09"/>
    <n v="34.76"/>
    <n v="8.2200000000000006"/>
    <x v="1"/>
    <x v="2"/>
    <x v="2"/>
    <x v="6"/>
    <s v="Small Box"/>
    <x v="401"/>
    <n v="0.56999999999999995"/>
    <x v="0"/>
    <x v="2"/>
    <x v="3"/>
    <x v="341"/>
    <n v="81301"/>
    <x v="48"/>
    <x v="50"/>
    <x v="548"/>
    <x v="12"/>
    <x v="563"/>
    <n v="87570"/>
    <n v="34.669999999999995"/>
    <x v="2"/>
  </r>
  <r>
    <x v="388"/>
    <s v="Wallace Werner"/>
    <x v="4"/>
    <n v="0.05"/>
    <n v="5.18"/>
    <n v="2.04"/>
    <x v="1"/>
    <x v="2"/>
    <x v="2"/>
    <x v="7"/>
    <s v="Wrap Bag"/>
    <x v="266"/>
    <n v="0.36"/>
    <x v="0"/>
    <x v="2"/>
    <x v="8"/>
    <x v="342"/>
    <n v="94591"/>
    <x v="48"/>
    <x v="50"/>
    <x v="549"/>
    <x v="19"/>
    <x v="564"/>
    <n v="87176"/>
    <n v="5.13"/>
    <x v="2"/>
  </r>
  <r>
    <x v="389"/>
    <s v="Shawn Meyer"/>
    <x v="4"/>
    <n v="0"/>
    <n v="175.99"/>
    <n v="4.99"/>
    <x v="1"/>
    <x v="2"/>
    <x v="1"/>
    <x v="12"/>
    <s v="Small Box"/>
    <x v="402"/>
    <n v="0.59"/>
    <x v="0"/>
    <x v="1"/>
    <x v="18"/>
    <x v="343"/>
    <n v="75109"/>
    <x v="48"/>
    <x v="46"/>
    <x v="550"/>
    <x v="9"/>
    <x v="565"/>
    <n v="87032"/>
    <n v="175.99"/>
    <x v="1"/>
  </r>
  <r>
    <x v="270"/>
    <s v="Arlene Long"/>
    <x v="3"/>
    <n v="0.09"/>
    <n v="355.98"/>
    <n v="58.92"/>
    <x v="0"/>
    <x v="3"/>
    <x v="0"/>
    <x v="9"/>
    <s v="Jumbo Drum"/>
    <x v="217"/>
    <n v="0.64"/>
    <x v="0"/>
    <x v="2"/>
    <x v="8"/>
    <x v="236"/>
    <n v="92024"/>
    <x v="48"/>
    <x v="50"/>
    <x v="551"/>
    <x v="52"/>
    <x v="566"/>
    <n v="16547"/>
    <n v="355.89000000000004"/>
    <x v="2"/>
  </r>
  <r>
    <x v="270"/>
    <s v="Arlene Long"/>
    <x v="3"/>
    <n v="0.04"/>
    <n v="218.75"/>
    <n v="69.64"/>
    <x v="0"/>
    <x v="3"/>
    <x v="0"/>
    <x v="0"/>
    <s v="Jumbo Box"/>
    <x v="280"/>
    <n v="0.77"/>
    <x v="0"/>
    <x v="2"/>
    <x v="8"/>
    <x v="236"/>
    <n v="92024"/>
    <x v="48"/>
    <x v="51"/>
    <x v="552"/>
    <x v="2"/>
    <x v="567"/>
    <n v="16547"/>
    <n v="218.71"/>
    <x v="2"/>
  </r>
  <r>
    <x v="390"/>
    <s v="Geoffrey Koch"/>
    <x v="3"/>
    <n v="0.09"/>
    <n v="355.98"/>
    <n v="58.92"/>
    <x v="0"/>
    <x v="3"/>
    <x v="0"/>
    <x v="9"/>
    <s v="Jumbo Drum"/>
    <x v="217"/>
    <n v="0.64"/>
    <x v="0"/>
    <x v="1"/>
    <x v="10"/>
    <x v="344"/>
    <n v="60901"/>
    <x v="48"/>
    <x v="50"/>
    <x v="551"/>
    <x v="2"/>
    <x v="568"/>
    <n v="88319"/>
    <n v="355.89000000000004"/>
    <x v="1"/>
  </r>
  <r>
    <x v="391"/>
    <s v="Gail Currin"/>
    <x v="1"/>
    <n v="0.05"/>
    <n v="4.28"/>
    <n v="5.17"/>
    <x v="1"/>
    <x v="0"/>
    <x v="2"/>
    <x v="7"/>
    <s v="Small Box"/>
    <x v="403"/>
    <n v="0.4"/>
    <x v="0"/>
    <x v="2"/>
    <x v="8"/>
    <x v="345"/>
    <n v="93030"/>
    <x v="49"/>
    <x v="49"/>
    <x v="553"/>
    <x v="13"/>
    <x v="569"/>
    <n v="89432"/>
    <n v="4.2300000000000004"/>
    <x v="2"/>
  </r>
  <r>
    <x v="392"/>
    <s v="Cindy Harvey"/>
    <x v="1"/>
    <n v="0.03"/>
    <n v="39.479999999999997"/>
    <n v="1.99"/>
    <x v="1"/>
    <x v="1"/>
    <x v="1"/>
    <x v="1"/>
    <s v="Small Pack"/>
    <x v="404"/>
    <n v="0.54"/>
    <x v="0"/>
    <x v="2"/>
    <x v="15"/>
    <x v="346"/>
    <n v="84074"/>
    <x v="49"/>
    <x v="46"/>
    <x v="554"/>
    <x v="4"/>
    <x v="570"/>
    <n v="87003"/>
    <n v="39.449999999999996"/>
    <x v="2"/>
  </r>
  <r>
    <x v="393"/>
    <s v="Monica Howard"/>
    <x v="1"/>
    <n v="0.05"/>
    <n v="11.29"/>
    <n v="5.03"/>
    <x v="1"/>
    <x v="3"/>
    <x v="2"/>
    <x v="6"/>
    <s v="Small Box"/>
    <x v="405"/>
    <n v="0.59"/>
    <x v="0"/>
    <x v="2"/>
    <x v="8"/>
    <x v="347"/>
    <n v="92243"/>
    <x v="49"/>
    <x v="46"/>
    <x v="555"/>
    <x v="2"/>
    <x v="571"/>
    <n v="87720"/>
    <n v="11.239999999999998"/>
    <x v="2"/>
  </r>
  <r>
    <x v="392"/>
    <s v="Cindy Harvey"/>
    <x v="2"/>
    <n v="0.01"/>
    <n v="65.989999999999995"/>
    <n v="5.31"/>
    <x v="1"/>
    <x v="1"/>
    <x v="1"/>
    <x v="12"/>
    <s v="Small Box"/>
    <x v="406"/>
    <n v="0.56999999999999995"/>
    <x v="0"/>
    <x v="2"/>
    <x v="15"/>
    <x v="346"/>
    <n v="84074"/>
    <x v="49"/>
    <x v="53"/>
    <x v="556"/>
    <x v="13"/>
    <x v="572"/>
    <n v="87005"/>
    <n v="65.97999999999999"/>
    <x v="2"/>
  </r>
  <r>
    <x v="394"/>
    <s v="Samuel Newman"/>
    <x v="2"/>
    <n v="0.1"/>
    <n v="54.1"/>
    <n v="19.989999999999998"/>
    <x v="1"/>
    <x v="3"/>
    <x v="2"/>
    <x v="6"/>
    <s v="Small Box"/>
    <x v="407"/>
    <n v="0.59"/>
    <x v="0"/>
    <x v="0"/>
    <x v="23"/>
    <x v="348"/>
    <n v="29483"/>
    <x v="49"/>
    <x v="54"/>
    <x v="326"/>
    <x v="13"/>
    <x v="573"/>
    <n v="90147"/>
    <n v="54"/>
    <x v="0"/>
  </r>
  <r>
    <x v="395"/>
    <s v="Vincent Hale"/>
    <x v="3"/>
    <n v="0"/>
    <n v="5.98"/>
    <n v="0.96"/>
    <x v="1"/>
    <x v="3"/>
    <x v="2"/>
    <x v="2"/>
    <s v="Wrap Bag"/>
    <x v="408"/>
    <n v="0.6"/>
    <x v="0"/>
    <x v="1"/>
    <x v="20"/>
    <x v="248"/>
    <n v="52601"/>
    <x v="49"/>
    <x v="50"/>
    <x v="557"/>
    <x v="13"/>
    <x v="574"/>
    <n v="86956"/>
    <n v="5.98"/>
    <x v="1"/>
  </r>
  <r>
    <x v="52"/>
    <s v="Stacey Lucas"/>
    <x v="3"/>
    <n v="0.02"/>
    <n v="5.98"/>
    <n v="5.46"/>
    <x v="1"/>
    <x v="3"/>
    <x v="2"/>
    <x v="7"/>
    <s v="Small Box"/>
    <x v="370"/>
    <n v="0.36"/>
    <x v="0"/>
    <x v="1"/>
    <x v="20"/>
    <x v="49"/>
    <n v="50613"/>
    <x v="49"/>
    <x v="50"/>
    <x v="558"/>
    <x v="12"/>
    <x v="575"/>
    <n v="86956"/>
    <n v="5.9600000000000009"/>
    <x v="1"/>
  </r>
  <r>
    <x v="396"/>
    <s v="Francis Kendall"/>
    <x v="3"/>
    <n v="7.0000000000000007E-2"/>
    <n v="31.78"/>
    <n v="1.99"/>
    <x v="1"/>
    <x v="2"/>
    <x v="1"/>
    <x v="1"/>
    <s v="Small Pack"/>
    <x v="279"/>
    <n v="0.42"/>
    <x v="0"/>
    <x v="2"/>
    <x v="43"/>
    <x v="349"/>
    <n v="87105"/>
    <x v="49"/>
    <x v="46"/>
    <x v="559"/>
    <x v="1"/>
    <x v="279"/>
    <n v="87234"/>
    <n v="31.71"/>
    <x v="2"/>
  </r>
  <r>
    <x v="396"/>
    <s v="Francis Kendall"/>
    <x v="3"/>
    <n v="0"/>
    <n v="5.98"/>
    <n v="2.5"/>
    <x v="1"/>
    <x v="2"/>
    <x v="2"/>
    <x v="15"/>
    <s v="Small Box"/>
    <x v="409"/>
    <n v="0.36"/>
    <x v="0"/>
    <x v="2"/>
    <x v="43"/>
    <x v="349"/>
    <n v="87105"/>
    <x v="49"/>
    <x v="50"/>
    <x v="560"/>
    <x v="18"/>
    <x v="576"/>
    <n v="87234"/>
    <n v="5.98"/>
    <x v="2"/>
  </r>
  <r>
    <x v="396"/>
    <s v="Francis Kendall"/>
    <x v="3"/>
    <n v="0.1"/>
    <n v="35.99"/>
    <n v="1.1000000000000001"/>
    <x v="2"/>
    <x v="2"/>
    <x v="1"/>
    <x v="12"/>
    <s v="Small Box"/>
    <x v="71"/>
    <n v="0.55000000000000004"/>
    <x v="0"/>
    <x v="2"/>
    <x v="43"/>
    <x v="349"/>
    <n v="87105"/>
    <x v="49"/>
    <x v="50"/>
    <x v="561"/>
    <x v="23"/>
    <x v="577"/>
    <n v="87234"/>
    <n v="35.89"/>
    <x v="2"/>
  </r>
  <r>
    <x v="181"/>
    <s v="Andrew Gonzalez"/>
    <x v="1"/>
    <n v="0.03"/>
    <n v="4.0599999999999996"/>
    <n v="6.89"/>
    <x v="1"/>
    <x v="1"/>
    <x v="2"/>
    <x v="8"/>
    <s v="Small Box"/>
    <x v="410"/>
    <n v="0.6"/>
    <x v="0"/>
    <x v="0"/>
    <x v="9"/>
    <x v="170"/>
    <n v="28206"/>
    <x v="50"/>
    <x v="48"/>
    <x v="562"/>
    <x v="24"/>
    <x v="578"/>
    <n v="55300"/>
    <n v="4.0299999999999994"/>
    <x v="0"/>
  </r>
  <r>
    <x v="181"/>
    <s v="Andrew Gonzalez"/>
    <x v="1"/>
    <n v="0.01"/>
    <n v="3.75"/>
    <n v="0.5"/>
    <x v="1"/>
    <x v="1"/>
    <x v="2"/>
    <x v="13"/>
    <s v="Small Box"/>
    <x v="411"/>
    <n v="0.37"/>
    <x v="0"/>
    <x v="0"/>
    <x v="9"/>
    <x v="170"/>
    <n v="28206"/>
    <x v="50"/>
    <x v="46"/>
    <x v="563"/>
    <x v="26"/>
    <x v="579"/>
    <n v="55300"/>
    <n v="3.74"/>
    <x v="0"/>
  </r>
  <r>
    <x v="181"/>
    <s v="Andrew Gonzalez"/>
    <x v="1"/>
    <n v="0.02"/>
    <n v="10.68"/>
    <n v="13.04"/>
    <x v="1"/>
    <x v="1"/>
    <x v="0"/>
    <x v="11"/>
    <s v="Large Box"/>
    <x v="412"/>
    <n v="0.6"/>
    <x v="0"/>
    <x v="0"/>
    <x v="9"/>
    <x v="170"/>
    <n v="28206"/>
    <x v="50"/>
    <x v="48"/>
    <x v="564"/>
    <x v="21"/>
    <x v="580"/>
    <n v="55300"/>
    <n v="10.66"/>
    <x v="0"/>
  </r>
  <r>
    <x v="397"/>
    <s v="Gretchen McKinney"/>
    <x v="1"/>
    <n v="0.03"/>
    <n v="4.0599999999999996"/>
    <n v="6.89"/>
    <x v="1"/>
    <x v="1"/>
    <x v="2"/>
    <x v="8"/>
    <s v="Small Box"/>
    <x v="410"/>
    <n v="0.6"/>
    <x v="0"/>
    <x v="3"/>
    <x v="27"/>
    <x v="350"/>
    <n v="44134"/>
    <x v="50"/>
    <x v="48"/>
    <x v="565"/>
    <x v="13"/>
    <x v="581"/>
    <n v="87630"/>
    <n v="4.0299999999999994"/>
    <x v="3"/>
  </r>
  <r>
    <x v="397"/>
    <s v="Gretchen McKinney"/>
    <x v="1"/>
    <n v="0.01"/>
    <n v="3.75"/>
    <n v="0.5"/>
    <x v="1"/>
    <x v="1"/>
    <x v="2"/>
    <x v="13"/>
    <s v="Small Box"/>
    <x v="411"/>
    <n v="0.37"/>
    <x v="0"/>
    <x v="3"/>
    <x v="27"/>
    <x v="350"/>
    <n v="44134"/>
    <x v="50"/>
    <x v="46"/>
    <x v="566"/>
    <x v="4"/>
    <x v="582"/>
    <n v="87630"/>
    <n v="3.74"/>
    <x v="3"/>
  </r>
  <r>
    <x v="397"/>
    <s v="Gretchen McKinney"/>
    <x v="1"/>
    <n v="0.02"/>
    <n v="10.68"/>
    <n v="13.04"/>
    <x v="1"/>
    <x v="1"/>
    <x v="0"/>
    <x v="11"/>
    <s v="Large Box"/>
    <x v="412"/>
    <n v="0.6"/>
    <x v="0"/>
    <x v="3"/>
    <x v="27"/>
    <x v="350"/>
    <n v="44134"/>
    <x v="50"/>
    <x v="48"/>
    <x v="567"/>
    <x v="2"/>
    <x v="583"/>
    <n v="87630"/>
    <n v="10.66"/>
    <x v="3"/>
  </r>
  <r>
    <x v="398"/>
    <s v="Michael Shaffer"/>
    <x v="1"/>
    <n v="0.05"/>
    <n v="19.23"/>
    <n v="6.15"/>
    <x v="2"/>
    <x v="3"/>
    <x v="0"/>
    <x v="11"/>
    <s v="Small Pack"/>
    <x v="413"/>
    <n v="0.44"/>
    <x v="0"/>
    <x v="0"/>
    <x v="12"/>
    <x v="351"/>
    <n v="34741"/>
    <x v="50"/>
    <x v="48"/>
    <x v="568"/>
    <x v="5"/>
    <x v="584"/>
    <n v="90751"/>
    <n v="19.18"/>
    <x v="0"/>
  </r>
  <r>
    <x v="399"/>
    <s v="Michele Bullard"/>
    <x v="4"/>
    <n v="7.0000000000000007E-2"/>
    <n v="5.81"/>
    <n v="8.49"/>
    <x v="1"/>
    <x v="0"/>
    <x v="2"/>
    <x v="5"/>
    <s v="Small Box"/>
    <x v="91"/>
    <n v="0.39"/>
    <x v="0"/>
    <x v="1"/>
    <x v="10"/>
    <x v="352"/>
    <n v="60462"/>
    <x v="50"/>
    <x v="48"/>
    <x v="569"/>
    <x v="19"/>
    <x v="585"/>
    <n v="90237"/>
    <n v="5.7399999999999993"/>
    <x v="1"/>
  </r>
  <r>
    <x v="399"/>
    <s v="Michele Bullard"/>
    <x v="4"/>
    <n v="0.04"/>
    <n v="9.65"/>
    <n v="6.22"/>
    <x v="1"/>
    <x v="0"/>
    <x v="0"/>
    <x v="11"/>
    <s v="Small Box"/>
    <x v="414"/>
    <n v="0.55000000000000004"/>
    <x v="0"/>
    <x v="1"/>
    <x v="10"/>
    <x v="352"/>
    <n v="60462"/>
    <x v="50"/>
    <x v="46"/>
    <x v="570"/>
    <x v="4"/>
    <x v="586"/>
    <n v="90237"/>
    <n v="9.6100000000000012"/>
    <x v="1"/>
  </r>
  <r>
    <x v="400"/>
    <s v="Wayne Sutherland"/>
    <x v="3"/>
    <n v="0.04"/>
    <n v="11.5"/>
    <n v="7.19"/>
    <x v="1"/>
    <x v="2"/>
    <x v="2"/>
    <x v="5"/>
    <s v="Small Box"/>
    <x v="415"/>
    <n v="0.4"/>
    <x v="0"/>
    <x v="1"/>
    <x v="10"/>
    <x v="353"/>
    <n v="60516"/>
    <x v="50"/>
    <x v="52"/>
    <x v="571"/>
    <x v="15"/>
    <x v="587"/>
    <n v="91236"/>
    <n v="11.46"/>
    <x v="1"/>
  </r>
  <r>
    <x v="400"/>
    <s v="Wayne Sutherland"/>
    <x v="3"/>
    <n v="0.02"/>
    <n v="15.7"/>
    <n v="11.25"/>
    <x v="1"/>
    <x v="2"/>
    <x v="2"/>
    <x v="6"/>
    <s v="Small Box"/>
    <x v="416"/>
    <n v="0.6"/>
    <x v="0"/>
    <x v="1"/>
    <x v="10"/>
    <x v="353"/>
    <n v="60516"/>
    <x v="50"/>
    <x v="46"/>
    <x v="572"/>
    <x v="3"/>
    <x v="588"/>
    <n v="91236"/>
    <n v="15.68"/>
    <x v="1"/>
  </r>
  <r>
    <x v="400"/>
    <s v="Wayne Sutherland"/>
    <x v="3"/>
    <n v="0.05"/>
    <n v="225.02"/>
    <n v="28.66"/>
    <x v="0"/>
    <x v="2"/>
    <x v="2"/>
    <x v="6"/>
    <s v="Jumbo Drum"/>
    <x v="417"/>
    <n v="0.72"/>
    <x v="0"/>
    <x v="1"/>
    <x v="10"/>
    <x v="353"/>
    <n v="60516"/>
    <x v="50"/>
    <x v="48"/>
    <x v="573"/>
    <x v="31"/>
    <x v="589"/>
    <n v="91236"/>
    <n v="224.97"/>
    <x v="1"/>
  </r>
  <r>
    <x v="401"/>
    <s v="Wesley Waller"/>
    <x v="0"/>
    <n v="0.02"/>
    <n v="49.99"/>
    <n v="19.989999999999998"/>
    <x v="1"/>
    <x v="0"/>
    <x v="1"/>
    <x v="1"/>
    <s v="Small Box"/>
    <x v="418"/>
    <n v="0.41"/>
    <x v="0"/>
    <x v="2"/>
    <x v="8"/>
    <x v="252"/>
    <n v="94122"/>
    <x v="51"/>
    <x v="46"/>
    <x v="574"/>
    <x v="27"/>
    <x v="590"/>
    <n v="38087"/>
    <n v="49.97"/>
    <x v="2"/>
  </r>
  <r>
    <x v="402"/>
    <s v="Phillip Holmes"/>
    <x v="0"/>
    <n v="0.02"/>
    <n v="49.99"/>
    <n v="19.989999999999998"/>
    <x v="1"/>
    <x v="0"/>
    <x v="1"/>
    <x v="1"/>
    <s v="Small Box"/>
    <x v="418"/>
    <n v="0.41"/>
    <x v="0"/>
    <x v="3"/>
    <x v="35"/>
    <x v="354"/>
    <n v="2474"/>
    <x v="51"/>
    <x v="46"/>
    <x v="574"/>
    <x v="18"/>
    <x v="591"/>
    <n v="88360"/>
    <n v="49.97"/>
    <x v="3"/>
  </r>
  <r>
    <x v="403"/>
    <s v="Sean McKenna"/>
    <x v="0"/>
    <n v="0"/>
    <n v="100.89"/>
    <n v="42"/>
    <x v="0"/>
    <x v="0"/>
    <x v="0"/>
    <x v="9"/>
    <s v="Jumbo Drum"/>
    <x v="419"/>
    <n v="0.61"/>
    <x v="0"/>
    <x v="2"/>
    <x v="43"/>
    <x v="355"/>
    <n v="88240"/>
    <x v="51"/>
    <x v="48"/>
    <x v="575"/>
    <x v="9"/>
    <x v="592"/>
    <n v="89970"/>
    <n v="100.89"/>
    <x v="2"/>
  </r>
  <r>
    <x v="404"/>
    <s v="Erika Fink"/>
    <x v="1"/>
    <n v="0.04"/>
    <n v="4.37"/>
    <n v="5.15"/>
    <x v="1"/>
    <x v="0"/>
    <x v="2"/>
    <x v="8"/>
    <s v="Small Box"/>
    <x v="420"/>
    <n v="0.59"/>
    <x v="0"/>
    <x v="2"/>
    <x v="15"/>
    <x v="356"/>
    <n v="84106"/>
    <x v="51"/>
    <x v="48"/>
    <x v="576"/>
    <x v="27"/>
    <x v="593"/>
    <n v="89059"/>
    <n v="4.33"/>
    <x v="2"/>
  </r>
  <r>
    <x v="404"/>
    <s v="Erika Fink"/>
    <x v="1"/>
    <n v="0.09"/>
    <n v="155.99"/>
    <n v="8.99"/>
    <x v="1"/>
    <x v="0"/>
    <x v="1"/>
    <x v="12"/>
    <s v="Small Box"/>
    <x v="421"/>
    <n v="0.57999999999999996"/>
    <x v="0"/>
    <x v="2"/>
    <x v="15"/>
    <x v="356"/>
    <n v="84106"/>
    <x v="51"/>
    <x v="52"/>
    <x v="577"/>
    <x v="7"/>
    <x v="594"/>
    <n v="89059"/>
    <n v="155.9"/>
    <x v="2"/>
  </r>
  <r>
    <x v="405"/>
    <s v="Ricky Sanders"/>
    <x v="2"/>
    <n v="0.1"/>
    <n v="4.91"/>
    <n v="0.5"/>
    <x v="2"/>
    <x v="2"/>
    <x v="2"/>
    <x v="13"/>
    <s v="Small Box"/>
    <x v="308"/>
    <n v="0.36"/>
    <x v="0"/>
    <x v="1"/>
    <x v="10"/>
    <x v="357"/>
    <n v="60432"/>
    <x v="51"/>
    <x v="46"/>
    <x v="578"/>
    <x v="19"/>
    <x v="595"/>
    <n v="86514"/>
    <n v="4.8100000000000005"/>
    <x v="1"/>
  </r>
  <r>
    <x v="243"/>
    <s v="Kristine Connolly"/>
    <x v="3"/>
    <n v="7.0000000000000007E-2"/>
    <n v="2036.48"/>
    <n v="14.7"/>
    <x v="0"/>
    <x v="3"/>
    <x v="1"/>
    <x v="3"/>
    <s v="Jumbo Drum"/>
    <x v="3"/>
    <n v="0.55000000000000004"/>
    <x v="0"/>
    <x v="2"/>
    <x v="8"/>
    <x v="10"/>
    <n v="90008"/>
    <x v="51"/>
    <x v="46"/>
    <x v="579"/>
    <x v="28"/>
    <x v="596"/>
    <n v="2433"/>
    <n v="2036.41"/>
    <x v="2"/>
  </r>
  <r>
    <x v="406"/>
    <s v="Walter Young"/>
    <x v="3"/>
    <n v="7.0000000000000007E-2"/>
    <n v="2036.48"/>
    <n v="14.7"/>
    <x v="0"/>
    <x v="3"/>
    <x v="1"/>
    <x v="3"/>
    <s v="Jumbo Drum"/>
    <x v="3"/>
    <n v="0.55000000000000004"/>
    <x v="0"/>
    <x v="2"/>
    <x v="15"/>
    <x v="358"/>
    <n v="84062"/>
    <x v="51"/>
    <x v="46"/>
    <x v="580"/>
    <x v="5"/>
    <x v="597"/>
    <n v="86190"/>
    <n v="2036.41"/>
    <x v="2"/>
  </r>
  <r>
    <x v="407"/>
    <s v="Lee Hancock"/>
    <x v="0"/>
    <n v="0.03"/>
    <n v="150.88999999999999"/>
    <n v="60.2"/>
    <x v="0"/>
    <x v="1"/>
    <x v="0"/>
    <x v="9"/>
    <s v="Jumbo Drum"/>
    <x v="422"/>
    <n v="0.77"/>
    <x v="0"/>
    <x v="3"/>
    <x v="29"/>
    <x v="70"/>
    <n v="4073"/>
    <x v="52"/>
    <x v="48"/>
    <x v="581"/>
    <x v="35"/>
    <x v="598"/>
    <n v="86791"/>
    <n v="150.85999999999999"/>
    <x v="3"/>
  </r>
  <r>
    <x v="172"/>
    <s v="Matthew Berman"/>
    <x v="1"/>
    <n v="0.08"/>
    <n v="34.99"/>
    <n v="7.73"/>
    <x v="1"/>
    <x v="3"/>
    <x v="2"/>
    <x v="2"/>
    <s v="Small Box"/>
    <x v="423"/>
    <n v="0.59"/>
    <x v="0"/>
    <x v="2"/>
    <x v="14"/>
    <x v="162"/>
    <n v="97526"/>
    <x v="52"/>
    <x v="52"/>
    <x v="582"/>
    <x v="1"/>
    <x v="599"/>
    <n v="89199"/>
    <n v="34.910000000000004"/>
    <x v="2"/>
  </r>
  <r>
    <x v="408"/>
    <s v="Carrie Lewis"/>
    <x v="1"/>
    <n v="0.04"/>
    <n v="55.48"/>
    <n v="6.79"/>
    <x v="1"/>
    <x v="3"/>
    <x v="2"/>
    <x v="7"/>
    <s v="Small Box"/>
    <x v="424"/>
    <n v="0.37"/>
    <x v="0"/>
    <x v="3"/>
    <x v="27"/>
    <x v="359"/>
    <n v="45429"/>
    <x v="52"/>
    <x v="54"/>
    <x v="583"/>
    <x v="19"/>
    <x v="600"/>
    <n v="87195"/>
    <n v="55.44"/>
    <x v="3"/>
  </r>
  <r>
    <x v="409"/>
    <s v="Paula Hubbard"/>
    <x v="4"/>
    <n v="0"/>
    <n v="47.9"/>
    <n v="5.86"/>
    <x v="1"/>
    <x v="2"/>
    <x v="2"/>
    <x v="7"/>
    <s v="Small Box"/>
    <x v="425"/>
    <n v="0.37"/>
    <x v="0"/>
    <x v="2"/>
    <x v="15"/>
    <x v="360"/>
    <n v="84118"/>
    <x v="52"/>
    <x v="54"/>
    <x v="584"/>
    <x v="27"/>
    <x v="601"/>
    <n v="90002"/>
    <n v="47.9"/>
    <x v="2"/>
  </r>
  <r>
    <x v="410"/>
    <s v="Shawn McIntyre"/>
    <x v="3"/>
    <n v="0"/>
    <n v="442.14"/>
    <n v="14.7"/>
    <x v="0"/>
    <x v="3"/>
    <x v="1"/>
    <x v="3"/>
    <s v="Jumbo Drum"/>
    <x v="426"/>
    <n v="0.56000000000000005"/>
    <x v="0"/>
    <x v="2"/>
    <x v="3"/>
    <x v="361"/>
    <n v="80027"/>
    <x v="52"/>
    <x v="48"/>
    <x v="585"/>
    <x v="19"/>
    <x v="602"/>
    <n v="86621"/>
    <n v="442.14"/>
    <x v="2"/>
  </r>
  <r>
    <x v="411"/>
    <s v="Monica Law Thompson"/>
    <x v="3"/>
    <n v="0.01"/>
    <n v="5.18"/>
    <n v="2.04"/>
    <x v="1"/>
    <x v="3"/>
    <x v="2"/>
    <x v="7"/>
    <s v="Wrap Bag"/>
    <x v="266"/>
    <n v="0.36"/>
    <x v="0"/>
    <x v="0"/>
    <x v="1"/>
    <x v="362"/>
    <n v="71854"/>
    <x v="52"/>
    <x v="54"/>
    <x v="586"/>
    <x v="18"/>
    <x v="603"/>
    <n v="90271"/>
    <n v="5.17"/>
    <x v="0"/>
  </r>
  <r>
    <x v="412"/>
    <s v="Leo Kane"/>
    <x v="3"/>
    <n v="0.05"/>
    <n v="4.9800000000000004"/>
    <n v="4.62"/>
    <x v="1"/>
    <x v="1"/>
    <x v="1"/>
    <x v="1"/>
    <s v="Small Pack"/>
    <x v="392"/>
    <n v="0.64"/>
    <x v="0"/>
    <x v="1"/>
    <x v="38"/>
    <x v="363"/>
    <n v="67037"/>
    <x v="52"/>
    <x v="52"/>
    <x v="587"/>
    <x v="12"/>
    <x v="604"/>
    <n v="89360"/>
    <n v="4.9300000000000006"/>
    <x v="1"/>
  </r>
  <r>
    <x v="412"/>
    <s v="Leo Kane"/>
    <x v="3"/>
    <n v="0.02"/>
    <n v="34.229999999999997"/>
    <n v="5.0199999999999996"/>
    <x v="1"/>
    <x v="1"/>
    <x v="0"/>
    <x v="11"/>
    <s v="Small Box"/>
    <x v="427"/>
    <n v="0.55000000000000004"/>
    <x v="0"/>
    <x v="1"/>
    <x v="38"/>
    <x v="363"/>
    <n v="67037"/>
    <x v="52"/>
    <x v="54"/>
    <x v="588"/>
    <x v="8"/>
    <x v="534"/>
    <n v="89360"/>
    <n v="34.209999999999994"/>
    <x v="1"/>
  </r>
  <r>
    <x v="413"/>
    <s v="Miriam Bowman"/>
    <x v="3"/>
    <n v="0.08"/>
    <n v="9.68"/>
    <n v="2.0299999999999998"/>
    <x v="1"/>
    <x v="0"/>
    <x v="2"/>
    <x v="7"/>
    <s v="Wrap Bag"/>
    <x v="428"/>
    <n v="0.37"/>
    <x v="0"/>
    <x v="0"/>
    <x v="12"/>
    <x v="364"/>
    <n v="33021"/>
    <x v="52"/>
    <x v="54"/>
    <x v="589"/>
    <x v="3"/>
    <x v="605"/>
    <n v="86085"/>
    <n v="9.6"/>
    <x v="0"/>
  </r>
  <r>
    <x v="413"/>
    <s v="Miriam Bowman"/>
    <x v="3"/>
    <n v="0.04"/>
    <n v="150.97999999999999"/>
    <n v="16.010000000000002"/>
    <x v="0"/>
    <x v="0"/>
    <x v="0"/>
    <x v="0"/>
    <s v="Jumbo Box"/>
    <x v="429"/>
    <n v="0.7"/>
    <x v="0"/>
    <x v="0"/>
    <x v="12"/>
    <x v="364"/>
    <n v="33021"/>
    <x v="52"/>
    <x v="52"/>
    <x v="590"/>
    <x v="18"/>
    <x v="606"/>
    <n v="86085"/>
    <n v="150.94"/>
    <x v="0"/>
  </r>
  <r>
    <x v="414"/>
    <s v="Ricky W Clements"/>
    <x v="0"/>
    <n v="0.04"/>
    <n v="1.74"/>
    <n v="4.08"/>
    <x v="1"/>
    <x v="3"/>
    <x v="0"/>
    <x v="11"/>
    <s v="Small Pack"/>
    <x v="244"/>
    <n v="0.53"/>
    <x v="0"/>
    <x v="0"/>
    <x v="16"/>
    <x v="365"/>
    <n v="35216"/>
    <x v="53"/>
    <x v="55"/>
    <x v="591"/>
    <x v="47"/>
    <x v="607"/>
    <n v="87678"/>
    <n v="1.7"/>
    <x v="0"/>
  </r>
  <r>
    <x v="414"/>
    <s v="Ricky W Clements"/>
    <x v="0"/>
    <n v="0.01"/>
    <n v="119.99"/>
    <n v="56.14"/>
    <x v="0"/>
    <x v="3"/>
    <x v="1"/>
    <x v="3"/>
    <s v="Jumbo Box"/>
    <x v="179"/>
    <n v="0.39"/>
    <x v="0"/>
    <x v="0"/>
    <x v="16"/>
    <x v="365"/>
    <n v="35216"/>
    <x v="53"/>
    <x v="54"/>
    <x v="592"/>
    <x v="31"/>
    <x v="608"/>
    <n v="87678"/>
    <n v="119.97999999999999"/>
    <x v="0"/>
  </r>
  <r>
    <x v="415"/>
    <s v="Roberta Mitchell"/>
    <x v="0"/>
    <n v="0.01"/>
    <n v="13.79"/>
    <n v="8.7799999999999994"/>
    <x v="1"/>
    <x v="3"/>
    <x v="0"/>
    <x v="11"/>
    <s v="Small Box"/>
    <x v="430"/>
    <n v="0.43"/>
    <x v="0"/>
    <x v="1"/>
    <x v="18"/>
    <x v="366"/>
    <n v="75460"/>
    <x v="53"/>
    <x v="55"/>
    <x v="593"/>
    <x v="7"/>
    <x v="609"/>
    <n v="90871"/>
    <n v="13.78"/>
    <x v="1"/>
  </r>
  <r>
    <x v="415"/>
    <s v="Roberta Mitchell"/>
    <x v="0"/>
    <n v="0.04"/>
    <n v="33.29"/>
    <n v="8.74"/>
    <x v="1"/>
    <x v="3"/>
    <x v="2"/>
    <x v="6"/>
    <s v="Small Box"/>
    <x v="431"/>
    <n v="0.61"/>
    <x v="0"/>
    <x v="1"/>
    <x v="18"/>
    <x v="366"/>
    <n v="75460"/>
    <x v="53"/>
    <x v="54"/>
    <x v="594"/>
    <x v="2"/>
    <x v="610"/>
    <n v="90871"/>
    <n v="33.25"/>
    <x v="1"/>
  </r>
  <r>
    <x v="416"/>
    <s v="Cameron Owens"/>
    <x v="1"/>
    <n v="0.01"/>
    <n v="20.98"/>
    <n v="53.03"/>
    <x v="0"/>
    <x v="3"/>
    <x v="2"/>
    <x v="6"/>
    <s v="Jumbo Drum"/>
    <x v="349"/>
    <n v="0.78"/>
    <x v="0"/>
    <x v="0"/>
    <x v="32"/>
    <x v="367"/>
    <n v="41011"/>
    <x v="53"/>
    <x v="52"/>
    <x v="595"/>
    <x v="18"/>
    <x v="611"/>
    <n v="87356"/>
    <n v="20.97"/>
    <x v="0"/>
  </r>
  <r>
    <x v="417"/>
    <s v="Benjamin Porter"/>
    <x v="1"/>
    <n v="0.1"/>
    <n v="209.37"/>
    <n v="69"/>
    <x v="1"/>
    <x v="1"/>
    <x v="0"/>
    <x v="0"/>
    <s v="Large Box"/>
    <x v="393"/>
    <n v="0.79"/>
    <x v="0"/>
    <x v="1"/>
    <x v="25"/>
    <x v="368"/>
    <n v="48154"/>
    <x v="53"/>
    <x v="55"/>
    <x v="596"/>
    <x v="8"/>
    <x v="612"/>
    <n v="90011"/>
    <n v="209.27"/>
    <x v="1"/>
  </r>
  <r>
    <x v="418"/>
    <s v="Kathryn Tate"/>
    <x v="1"/>
    <n v="7.0000000000000007E-2"/>
    <n v="4.9800000000000004"/>
    <n v="4.7"/>
    <x v="1"/>
    <x v="1"/>
    <x v="2"/>
    <x v="7"/>
    <s v="Small Box"/>
    <x v="432"/>
    <n v="0.38"/>
    <x v="0"/>
    <x v="1"/>
    <x v="25"/>
    <x v="122"/>
    <n v="48071"/>
    <x v="53"/>
    <x v="54"/>
    <x v="597"/>
    <x v="13"/>
    <x v="613"/>
    <n v="90011"/>
    <n v="4.91"/>
    <x v="1"/>
  </r>
  <r>
    <x v="419"/>
    <s v="Marshall Brandt Briggs"/>
    <x v="4"/>
    <n v="0.02"/>
    <n v="146.05000000000001"/>
    <n v="80.2"/>
    <x v="0"/>
    <x v="3"/>
    <x v="0"/>
    <x v="0"/>
    <s v="Jumbo Box"/>
    <x v="307"/>
    <n v="0.71"/>
    <x v="0"/>
    <x v="0"/>
    <x v="34"/>
    <x v="369"/>
    <n v="37804"/>
    <x v="53"/>
    <x v="52"/>
    <x v="598"/>
    <x v="18"/>
    <x v="614"/>
    <n v="89139"/>
    <n v="146.03"/>
    <x v="0"/>
  </r>
  <r>
    <x v="419"/>
    <s v="Marshall Brandt Briggs"/>
    <x v="4"/>
    <n v="0.06"/>
    <n v="65.989999999999995"/>
    <n v="5.92"/>
    <x v="1"/>
    <x v="3"/>
    <x v="1"/>
    <x v="12"/>
    <s v="Small Box"/>
    <x v="66"/>
    <n v="0.55000000000000004"/>
    <x v="0"/>
    <x v="0"/>
    <x v="34"/>
    <x v="369"/>
    <n v="37804"/>
    <x v="53"/>
    <x v="54"/>
    <x v="599"/>
    <x v="15"/>
    <x v="615"/>
    <n v="89139"/>
    <n v="65.929999999999993"/>
    <x v="0"/>
  </r>
  <r>
    <x v="420"/>
    <s v="Roy Hardison"/>
    <x v="0"/>
    <n v="0.03"/>
    <n v="48.58"/>
    <n v="3.99"/>
    <x v="2"/>
    <x v="3"/>
    <x v="2"/>
    <x v="8"/>
    <s v="Small Box"/>
    <x v="433"/>
    <n v="0.56000000000000005"/>
    <x v="0"/>
    <x v="3"/>
    <x v="11"/>
    <x v="132"/>
    <n v="11598"/>
    <x v="54"/>
    <x v="53"/>
    <x v="600"/>
    <x v="6"/>
    <x v="616"/>
    <n v="91041"/>
    <n v="48.55"/>
    <x v="3"/>
  </r>
  <r>
    <x v="421"/>
    <s v="Maureen Herbert Hood"/>
    <x v="0"/>
    <n v="0"/>
    <n v="300.98"/>
    <n v="164.73"/>
    <x v="0"/>
    <x v="2"/>
    <x v="0"/>
    <x v="9"/>
    <s v="Jumbo Drum"/>
    <x v="434"/>
    <n v="0.56000000000000005"/>
    <x v="0"/>
    <x v="1"/>
    <x v="30"/>
    <x v="370"/>
    <n v="54915"/>
    <x v="54"/>
    <x v="55"/>
    <x v="601"/>
    <x v="4"/>
    <x v="617"/>
    <n v="91261"/>
    <n v="300.98"/>
    <x v="1"/>
  </r>
  <r>
    <x v="421"/>
    <s v="Maureen Herbert Hood"/>
    <x v="0"/>
    <n v="0.09"/>
    <n v="2.94"/>
    <n v="0.96"/>
    <x v="1"/>
    <x v="2"/>
    <x v="2"/>
    <x v="2"/>
    <s v="Wrap Bag"/>
    <x v="265"/>
    <n v="0.57999999999999996"/>
    <x v="0"/>
    <x v="1"/>
    <x v="30"/>
    <x v="370"/>
    <n v="54915"/>
    <x v="54"/>
    <x v="53"/>
    <x v="602"/>
    <x v="3"/>
    <x v="618"/>
    <n v="91261"/>
    <n v="2.85"/>
    <x v="1"/>
  </r>
  <r>
    <x v="422"/>
    <s v="Nathan Jenkins"/>
    <x v="1"/>
    <n v="0"/>
    <n v="195.99"/>
    <n v="8.99"/>
    <x v="1"/>
    <x v="2"/>
    <x v="1"/>
    <x v="12"/>
    <s v="Small Box"/>
    <x v="435"/>
    <n v="0.6"/>
    <x v="0"/>
    <x v="0"/>
    <x v="1"/>
    <x v="371"/>
    <n v="71603"/>
    <x v="54"/>
    <x v="55"/>
    <x v="603"/>
    <x v="18"/>
    <x v="619"/>
    <n v="85896"/>
    <n v="195.99"/>
    <x v="0"/>
  </r>
  <r>
    <x v="423"/>
    <s v="Ray Grady"/>
    <x v="4"/>
    <n v="0.02"/>
    <n v="4.0599999999999996"/>
    <n v="6.89"/>
    <x v="1"/>
    <x v="1"/>
    <x v="2"/>
    <x v="8"/>
    <s v="Small Box"/>
    <x v="410"/>
    <n v="0.6"/>
    <x v="0"/>
    <x v="1"/>
    <x v="18"/>
    <x v="372"/>
    <n v="78852"/>
    <x v="54"/>
    <x v="53"/>
    <x v="604"/>
    <x v="47"/>
    <x v="620"/>
    <n v="87221"/>
    <n v="4.04"/>
    <x v="1"/>
  </r>
  <r>
    <x v="424"/>
    <s v="Benjamin Chan"/>
    <x v="3"/>
    <n v="0.05"/>
    <n v="124.49"/>
    <n v="51.94"/>
    <x v="0"/>
    <x v="2"/>
    <x v="0"/>
    <x v="0"/>
    <s v="Jumbo Box"/>
    <x v="367"/>
    <n v="0.63"/>
    <x v="0"/>
    <x v="2"/>
    <x v="8"/>
    <x v="373"/>
    <n v="94061"/>
    <x v="54"/>
    <x v="54"/>
    <x v="605"/>
    <x v="3"/>
    <x v="621"/>
    <n v="89402"/>
    <n v="124.44"/>
    <x v="2"/>
  </r>
  <r>
    <x v="425"/>
    <s v="Julian F Wolfe"/>
    <x v="3"/>
    <n v="0.03"/>
    <n v="7.64"/>
    <n v="5.83"/>
    <x v="1"/>
    <x v="3"/>
    <x v="2"/>
    <x v="7"/>
    <s v="Wrap Bag"/>
    <x v="55"/>
    <n v="0.36"/>
    <x v="0"/>
    <x v="1"/>
    <x v="10"/>
    <x v="374"/>
    <n v="60103"/>
    <x v="54"/>
    <x v="53"/>
    <x v="606"/>
    <x v="4"/>
    <x v="622"/>
    <n v="86373"/>
    <n v="7.6099999999999994"/>
    <x v="1"/>
  </r>
  <r>
    <x v="426"/>
    <s v="Louis Parrish"/>
    <x v="1"/>
    <n v="0.05"/>
    <n v="52.4"/>
    <n v="16.11"/>
    <x v="1"/>
    <x v="1"/>
    <x v="2"/>
    <x v="5"/>
    <s v="Small Box"/>
    <x v="436"/>
    <n v="0.39"/>
    <x v="0"/>
    <x v="3"/>
    <x v="31"/>
    <x v="82"/>
    <n v="20016"/>
    <x v="55"/>
    <x v="56"/>
    <x v="607"/>
    <x v="53"/>
    <x v="623"/>
    <n v="29350"/>
    <n v="52.35"/>
    <x v="3"/>
  </r>
  <r>
    <x v="426"/>
    <s v="Louis Parrish"/>
    <x v="1"/>
    <n v="0.05"/>
    <n v="36.549999999999997"/>
    <n v="13.89"/>
    <x v="2"/>
    <x v="1"/>
    <x v="2"/>
    <x v="2"/>
    <s v="Wrap Bag"/>
    <x v="437"/>
    <n v="0.41"/>
    <x v="0"/>
    <x v="3"/>
    <x v="31"/>
    <x v="82"/>
    <n v="20016"/>
    <x v="55"/>
    <x v="53"/>
    <x v="608"/>
    <x v="54"/>
    <x v="624"/>
    <n v="29350"/>
    <n v="36.5"/>
    <x v="3"/>
  </r>
  <r>
    <x v="427"/>
    <s v="Edward Lamm"/>
    <x v="1"/>
    <n v="0.1"/>
    <n v="15.14"/>
    <n v="4.53"/>
    <x v="1"/>
    <x v="1"/>
    <x v="2"/>
    <x v="6"/>
    <s v="Small Box"/>
    <x v="438"/>
    <n v="0.81"/>
    <x v="0"/>
    <x v="3"/>
    <x v="47"/>
    <x v="375"/>
    <n v="3060"/>
    <x v="55"/>
    <x v="57"/>
    <x v="609"/>
    <x v="18"/>
    <x v="625"/>
    <n v="87585"/>
    <n v="15.040000000000001"/>
    <x v="3"/>
  </r>
  <r>
    <x v="428"/>
    <s v="Beth English"/>
    <x v="1"/>
    <n v="0.05"/>
    <n v="52.4"/>
    <n v="16.11"/>
    <x v="1"/>
    <x v="1"/>
    <x v="2"/>
    <x v="5"/>
    <s v="Small Box"/>
    <x v="436"/>
    <n v="0.39"/>
    <x v="0"/>
    <x v="3"/>
    <x v="33"/>
    <x v="376"/>
    <n v="7407"/>
    <x v="55"/>
    <x v="56"/>
    <x v="610"/>
    <x v="31"/>
    <x v="626"/>
    <n v="87585"/>
    <n v="52.35"/>
    <x v="3"/>
  </r>
  <r>
    <x v="429"/>
    <s v="Faye Wolf"/>
    <x v="1"/>
    <n v="0.05"/>
    <n v="36.549999999999997"/>
    <n v="13.89"/>
    <x v="2"/>
    <x v="1"/>
    <x v="2"/>
    <x v="2"/>
    <s v="Wrap Bag"/>
    <x v="437"/>
    <n v="0.41"/>
    <x v="0"/>
    <x v="3"/>
    <x v="33"/>
    <x v="377"/>
    <n v="7079"/>
    <x v="55"/>
    <x v="53"/>
    <x v="611"/>
    <x v="31"/>
    <x v="627"/>
    <n v="87585"/>
    <n v="36.5"/>
    <x v="3"/>
  </r>
  <r>
    <x v="430"/>
    <s v="Vincent Daniel"/>
    <x v="1"/>
    <n v="0.06"/>
    <n v="8.33"/>
    <n v="1.99"/>
    <x v="1"/>
    <x v="3"/>
    <x v="1"/>
    <x v="1"/>
    <s v="Small Pack"/>
    <x v="376"/>
    <n v="0.52"/>
    <x v="0"/>
    <x v="0"/>
    <x v="12"/>
    <x v="378"/>
    <n v="32259"/>
    <x v="55"/>
    <x v="53"/>
    <x v="612"/>
    <x v="3"/>
    <x v="628"/>
    <n v="88266"/>
    <n v="8.27"/>
    <x v="0"/>
  </r>
  <r>
    <x v="431"/>
    <s v="Helen H Heller"/>
    <x v="2"/>
    <n v="0.1"/>
    <n v="50.98"/>
    <n v="22.24"/>
    <x v="1"/>
    <x v="3"/>
    <x v="0"/>
    <x v="11"/>
    <s v="Large Box"/>
    <x v="439"/>
    <n v="0.55000000000000004"/>
    <x v="0"/>
    <x v="2"/>
    <x v="8"/>
    <x v="379"/>
    <n v="91745"/>
    <x v="55"/>
    <x v="56"/>
    <x v="613"/>
    <x v="5"/>
    <x v="629"/>
    <n v="88568"/>
    <n v="50.879999999999995"/>
    <x v="2"/>
  </r>
  <r>
    <x v="233"/>
    <s v="Joanna Kenney"/>
    <x v="4"/>
    <n v="7.0000000000000007E-2"/>
    <n v="2.61"/>
    <n v="0.5"/>
    <x v="1"/>
    <x v="3"/>
    <x v="2"/>
    <x v="13"/>
    <s v="Small Box"/>
    <x v="440"/>
    <n v="0.39"/>
    <x v="0"/>
    <x v="3"/>
    <x v="27"/>
    <x v="215"/>
    <n v="44870"/>
    <x v="55"/>
    <x v="56"/>
    <x v="614"/>
    <x v="5"/>
    <x v="630"/>
    <n v="86547"/>
    <n v="2.54"/>
    <x v="3"/>
  </r>
  <r>
    <x v="432"/>
    <s v="Sharon Ellis"/>
    <x v="3"/>
    <n v="0.04"/>
    <n v="29.18"/>
    <n v="8.5500000000000007"/>
    <x v="2"/>
    <x v="3"/>
    <x v="0"/>
    <x v="11"/>
    <s v="Small Box"/>
    <x v="441"/>
    <n v="0.42"/>
    <x v="0"/>
    <x v="1"/>
    <x v="7"/>
    <x v="380"/>
    <n v="55126"/>
    <x v="55"/>
    <x v="56"/>
    <x v="615"/>
    <x v="19"/>
    <x v="631"/>
    <n v="91194"/>
    <n v="29.14"/>
    <x v="1"/>
  </r>
  <r>
    <x v="432"/>
    <s v="Sharon Ellis"/>
    <x v="3"/>
    <n v="0"/>
    <n v="80.98"/>
    <n v="35"/>
    <x v="1"/>
    <x v="3"/>
    <x v="2"/>
    <x v="6"/>
    <s v="Large Box"/>
    <x v="222"/>
    <n v="0.83"/>
    <x v="0"/>
    <x v="1"/>
    <x v="7"/>
    <x v="380"/>
    <n v="55126"/>
    <x v="55"/>
    <x v="56"/>
    <x v="616"/>
    <x v="2"/>
    <x v="632"/>
    <n v="91194"/>
    <n v="80.98"/>
    <x v="1"/>
  </r>
  <r>
    <x v="433"/>
    <s v="Rachel Casey"/>
    <x v="0"/>
    <n v="0.09"/>
    <n v="35.99"/>
    <n v="5.99"/>
    <x v="1"/>
    <x v="2"/>
    <x v="1"/>
    <x v="12"/>
    <s v="Wrap Bag"/>
    <x v="442"/>
    <n v="0.38"/>
    <x v="0"/>
    <x v="0"/>
    <x v="32"/>
    <x v="109"/>
    <n v="42420"/>
    <x v="56"/>
    <x v="56"/>
    <x v="617"/>
    <x v="18"/>
    <x v="633"/>
    <n v="86459"/>
    <n v="35.9"/>
    <x v="0"/>
  </r>
  <r>
    <x v="434"/>
    <s v="Marvin Rollins"/>
    <x v="0"/>
    <n v="0.08"/>
    <n v="55.48"/>
    <n v="6.79"/>
    <x v="1"/>
    <x v="2"/>
    <x v="2"/>
    <x v="7"/>
    <s v="Small Box"/>
    <x v="424"/>
    <n v="0.37"/>
    <x v="0"/>
    <x v="3"/>
    <x v="22"/>
    <x v="381"/>
    <n v="6901"/>
    <x v="56"/>
    <x v="57"/>
    <x v="618"/>
    <x v="7"/>
    <x v="634"/>
    <n v="89705"/>
    <n v="55.4"/>
    <x v="3"/>
  </r>
  <r>
    <x v="435"/>
    <s v="Paige Mason"/>
    <x v="0"/>
    <n v="7.0000000000000007E-2"/>
    <n v="226.67"/>
    <n v="28.16"/>
    <x v="0"/>
    <x v="3"/>
    <x v="0"/>
    <x v="9"/>
    <s v="Jumbo Drum"/>
    <x v="443"/>
    <n v="0.59"/>
    <x v="0"/>
    <x v="0"/>
    <x v="21"/>
    <x v="382"/>
    <n v="23518"/>
    <x v="56"/>
    <x v="56"/>
    <x v="619"/>
    <x v="3"/>
    <x v="635"/>
    <n v="88405"/>
    <n v="226.6"/>
    <x v="0"/>
  </r>
  <r>
    <x v="435"/>
    <s v="Paige Mason"/>
    <x v="0"/>
    <n v="0.08"/>
    <n v="20.98"/>
    <n v="53.03"/>
    <x v="0"/>
    <x v="3"/>
    <x v="2"/>
    <x v="6"/>
    <s v="Jumbo Drum"/>
    <x v="349"/>
    <n v="0.78"/>
    <x v="0"/>
    <x v="0"/>
    <x v="21"/>
    <x v="382"/>
    <n v="23518"/>
    <x v="56"/>
    <x v="57"/>
    <x v="620"/>
    <x v="41"/>
    <x v="636"/>
    <n v="88405"/>
    <n v="20.900000000000002"/>
    <x v="0"/>
  </r>
  <r>
    <x v="232"/>
    <s v="Lloyd Dolan"/>
    <x v="0"/>
    <n v="0.02"/>
    <n v="5.34"/>
    <n v="2.99"/>
    <x v="1"/>
    <x v="3"/>
    <x v="2"/>
    <x v="5"/>
    <s v="Small Box"/>
    <x v="444"/>
    <n v="0.38"/>
    <x v="0"/>
    <x v="1"/>
    <x v="39"/>
    <x v="214"/>
    <n v="58601"/>
    <x v="56"/>
    <x v="57"/>
    <x v="621"/>
    <x v="5"/>
    <x v="637"/>
    <n v="86545"/>
    <n v="5.32"/>
    <x v="1"/>
  </r>
  <r>
    <x v="232"/>
    <s v="Lloyd Dolan"/>
    <x v="0"/>
    <n v="0.03"/>
    <n v="40.98"/>
    <n v="7.47"/>
    <x v="1"/>
    <x v="3"/>
    <x v="2"/>
    <x v="5"/>
    <s v="Small Box"/>
    <x v="445"/>
    <n v="0.37"/>
    <x v="0"/>
    <x v="1"/>
    <x v="39"/>
    <x v="214"/>
    <n v="58601"/>
    <x v="56"/>
    <x v="56"/>
    <x v="622"/>
    <x v="5"/>
    <x v="638"/>
    <n v="86545"/>
    <n v="40.949999999999996"/>
    <x v="1"/>
  </r>
  <r>
    <x v="436"/>
    <s v="Vanessa Winstead"/>
    <x v="1"/>
    <n v="0.08"/>
    <n v="415.88"/>
    <n v="11.37"/>
    <x v="1"/>
    <x v="3"/>
    <x v="2"/>
    <x v="6"/>
    <s v="Small Box"/>
    <x v="446"/>
    <n v="0.56999999999999995"/>
    <x v="0"/>
    <x v="1"/>
    <x v="10"/>
    <x v="383"/>
    <n v="61554"/>
    <x v="56"/>
    <x v="56"/>
    <x v="623"/>
    <x v="3"/>
    <x v="639"/>
    <n v="86556"/>
    <n v="415.8"/>
    <x v="1"/>
  </r>
  <r>
    <x v="437"/>
    <s v="Elsie Pridgen"/>
    <x v="1"/>
    <n v="0.1"/>
    <n v="3.6"/>
    <n v="2.2000000000000002"/>
    <x v="1"/>
    <x v="1"/>
    <x v="2"/>
    <x v="7"/>
    <s v="Wrap Bag"/>
    <x v="447"/>
    <n v="0.39"/>
    <x v="0"/>
    <x v="2"/>
    <x v="8"/>
    <x v="384"/>
    <n v="92653"/>
    <x v="56"/>
    <x v="56"/>
    <x v="624"/>
    <x v="0"/>
    <x v="640"/>
    <n v="90678"/>
    <n v="3.5"/>
    <x v="2"/>
  </r>
  <r>
    <x v="438"/>
    <s v="Dana Burgess"/>
    <x v="2"/>
    <n v="0.04"/>
    <n v="6.48"/>
    <n v="5.16"/>
    <x v="2"/>
    <x v="3"/>
    <x v="2"/>
    <x v="7"/>
    <s v="Small Box"/>
    <x v="448"/>
    <n v="0.37"/>
    <x v="0"/>
    <x v="1"/>
    <x v="2"/>
    <x v="283"/>
    <n v="46312"/>
    <x v="56"/>
    <x v="58"/>
    <x v="625"/>
    <x v="4"/>
    <x v="641"/>
    <n v="90675"/>
    <n v="6.44"/>
    <x v="1"/>
  </r>
  <r>
    <x v="439"/>
    <s v="Heather Stern"/>
    <x v="4"/>
    <n v="0.1"/>
    <n v="6.88"/>
    <n v="2"/>
    <x v="1"/>
    <x v="2"/>
    <x v="2"/>
    <x v="7"/>
    <s v="Wrap Bag"/>
    <x v="273"/>
    <n v="0.39"/>
    <x v="0"/>
    <x v="3"/>
    <x v="22"/>
    <x v="385"/>
    <n v="6111"/>
    <x v="56"/>
    <x v="56"/>
    <x v="626"/>
    <x v="18"/>
    <x v="642"/>
    <n v="91432"/>
    <n v="6.78"/>
    <x v="3"/>
  </r>
  <r>
    <x v="440"/>
    <s v="Hazel Khan"/>
    <x v="4"/>
    <n v="0.06"/>
    <n v="195.99"/>
    <n v="8.99"/>
    <x v="1"/>
    <x v="2"/>
    <x v="1"/>
    <x v="12"/>
    <s v="Small Box"/>
    <x v="435"/>
    <n v="0.6"/>
    <x v="0"/>
    <x v="3"/>
    <x v="29"/>
    <x v="329"/>
    <n v="4210"/>
    <x v="56"/>
    <x v="57"/>
    <x v="627"/>
    <x v="5"/>
    <x v="643"/>
    <n v="91432"/>
    <n v="195.93"/>
    <x v="3"/>
  </r>
  <r>
    <x v="441"/>
    <s v="Ann Steele"/>
    <x v="4"/>
    <n v="7.0000000000000007E-2"/>
    <n v="8.33"/>
    <n v="1.99"/>
    <x v="1"/>
    <x v="1"/>
    <x v="1"/>
    <x v="1"/>
    <s v="Small Pack"/>
    <x v="376"/>
    <n v="0.52"/>
    <x v="0"/>
    <x v="2"/>
    <x v="4"/>
    <x v="386"/>
    <n v="98034"/>
    <x v="56"/>
    <x v="57"/>
    <x v="628"/>
    <x v="5"/>
    <x v="644"/>
    <n v="88447"/>
    <n v="8.26"/>
    <x v="2"/>
  </r>
  <r>
    <x v="441"/>
    <s v="Ann Steele"/>
    <x v="4"/>
    <n v="0.03"/>
    <n v="499.99"/>
    <n v="24.49"/>
    <x v="1"/>
    <x v="1"/>
    <x v="1"/>
    <x v="4"/>
    <s v="Large Box"/>
    <x v="449"/>
    <n v="0.36"/>
    <x v="0"/>
    <x v="2"/>
    <x v="4"/>
    <x v="386"/>
    <n v="98034"/>
    <x v="56"/>
    <x v="56"/>
    <x v="629"/>
    <x v="18"/>
    <x v="645"/>
    <n v="88447"/>
    <n v="499.96000000000004"/>
    <x v="2"/>
  </r>
  <r>
    <x v="442"/>
    <s v="Marcia Feldman"/>
    <x v="0"/>
    <n v="0.03"/>
    <n v="11.99"/>
    <n v="5.99"/>
    <x v="1"/>
    <x v="2"/>
    <x v="1"/>
    <x v="3"/>
    <s v="Medium Box"/>
    <x v="450"/>
    <n v="0.36"/>
    <x v="0"/>
    <x v="0"/>
    <x v="1"/>
    <x v="387"/>
    <n v="72209"/>
    <x v="57"/>
    <x v="57"/>
    <x v="630"/>
    <x v="12"/>
    <x v="646"/>
    <n v="85893"/>
    <n v="11.96"/>
    <x v="0"/>
  </r>
  <r>
    <x v="443"/>
    <s v="Lloyd Dickson"/>
    <x v="1"/>
    <n v="0.02"/>
    <n v="40.99"/>
    <n v="17.48"/>
    <x v="1"/>
    <x v="0"/>
    <x v="2"/>
    <x v="7"/>
    <s v="Small Box"/>
    <x v="451"/>
    <n v="0.36"/>
    <x v="0"/>
    <x v="1"/>
    <x v="10"/>
    <x v="388"/>
    <n v="60089"/>
    <x v="57"/>
    <x v="57"/>
    <x v="631"/>
    <x v="35"/>
    <x v="647"/>
    <n v="90044"/>
    <n v="40.97"/>
    <x v="1"/>
  </r>
  <r>
    <x v="444"/>
    <s v="Erin Ballard"/>
    <x v="1"/>
    <n v="0"/>
    <n v="6.68"/>
    <n v="5.66"/>
    <x v="1"/>
    <x v="2"/>
    <x v="2"/>
    <x v="7"/>
    <s v="Small Box"/>
    <x v="337"/>
    <n v="0.37"/>
    <x v="0"/>
    <x v="2"/>
    <x v="8"/>
    <x v="10"/>
    <n v="90004"/>
    <x v="57"/>
    <x v="57"/>
    <x v="632"/>
    <x v="55"/>
    <x v="648"/>
    <n v="47813"/>
    <n v="6.68"/>
    <x v="2"/>
  </r>
  <r>
    <x v="445"/>
    <s v="Gayle Pearson"/>
    <x v="1"/>
    <n v="0"/>
    <n v="6.68"/>
    <n v="5.66"/>
    <x v="1"/>
    <x v="2"/>
    <x v="2"/>
    <x v="7"/>
    <s v="Small Box"/>
    <x v="337"/>
    <n v="0.37"/>
    <x v="0"/>
    <x v="3"/>
    <x v="35"/>
    <x v="203"/>
    <n v="2109"/>
    <x v="57"/>
    <x v="57"/>
    <x v="633"/>
    <x v="35"/>
    <x v="649"/>
    <n v="89389"/>
    <n v="6.68"/>
    <x v="3"/>
  </r>
  <r>
    <x v="446"/>
    <s v="David Wrenn"/>
    <x v="2"/>
    <n v="0.06"/>
    <n v="130.97999999999999"/>
    <n v="54.74"/>
    <x v="0"/>
    <x v="3"/>
    <x v="0"/>
    <x v="10"/>
    <s v="Jumbo Box"/>
    <x v="452"/>
    <n v="0.69"/>
    <x v="0"/>
    <x v="0"/>
    <x v="32"/>
    <x v="389"/>
    <n v="40324"/>
    <x v="57"/>
    <x v="59"/>
    <x v="634"/>
    <x v="6"/>
    <x v="650"/>
    <n v="91201"/>
    <n v="130.91999999999999"/>
    <x v="0"/>
  </r>
  <r>
    <x v="447"/>
    <s v="Nelson Hong"/>
    <x v="2"/>
    <n v="0.04"/>
    <n v="8.5"/>
    <n v="1.99"/>
    <x v="1"/>
    <x v="1"/>
    <x v="1"/>
    <x v="1"/>
    <s v="Small Pack"/>
    <x v="453"/>
    <n v="0.49"/>
    <x v="0"/>
    <x v="2"/>
    <x v="8"/>
    <x v="390"/>
    <n v="90503"/>
    <x v="57"/>
    <x v="57"/>
    <x v="635"/>
    <x v="15"/>
    <x v="651"/>
    <n v="90178"/>
    <n v="8.4600000000000009"/>
    <x v="2"/>
  </r>
  <r>
    <x v="447"/>
    <s v="Nelson Hong"/>
    <x v="2"/>
    <n v="0.1"/>
    <n v="15.99"/>
    <n v="9.4"/>
    <x v="1"/>
    <x v="1"/>
    <x v="1"/>
    <x v="3"/>
    <s v="Small Box"/>
    <x v="194"/>
    <n v="0.49"/>
    <x v="0"/>
    <x v="2"/>
    <x v="8"/>
    <x v="390"/>
    <n v="90503"/>
    <x v="57"/>
    <x v="56"/>
    <x v="636"/>
    <x v="18"/>
    <x v="652"/>
    <n v="90178"/>
    <n v="15.89"/>
    <x v="2"/>
  </r>
  <r>
    <x v="447"/>
    <s v="Nelson Hong"/>
    <x v="2"/>
    <n v="0.09"/>
    <n v="95.99"/>
    <n v="8.99"/>
    <x v="1"/>
    <x v="1"/>
    <x v="1"/>
    <x v="12"/>
    <s v="Small Box"/>
    <x v="454"/>
    <n v="0.56999999999999995"/>
    <x v="0"/>
    <x v="2"/>
    <x v="8"/>
    <x v="390"/>
    <n v="90503"/>
    <x v="57"/>
    <x v="60"/>
    <x v="637"/>
    <x v="2"/>
    <x v="653"/>
    <n v="90178"/>
    <n v="95.899999999999991"/>
    <x v="2"/>
  </r>
  <r>
    <x v="448"/>
    <s v="Gilbert Godfrey"/>
    <x v="4"/>
    <n v="0.04"/>
    <n v="2.08"/>
    <n v="1.49"/>
    <x v="1"/>
    <x v="3"/>
    <x v="2"/>
    <x v="5"/>
    <s v="Small Box"/>
    <x v="455"/>
    <n v="0.36"/>
    <x v="0"/>
    <x v="1"/>
    <x v="25"/>
    <x v="391"/>
    <n v="49783"/>
    <x v="57"/>
    <x v="57"/>
    <x v="638"/>
    <x v="12"/>
    <x v="654"/>
    <n v="88136"/>
    <n v="2.04"/>
    <x v="1"/>
  </r>
  <r>
    <x v="448"/>
    <s v="Gilbert Godfrey"/>
    <x v="4"/>
    <n v="0.02"/>
    <n v="53.98"/>
    <n v="5.5"/>
    <x v="2"/>
    <x v="3"/>
    <x v="1"/>
    <x v="1"/>
    <s v="Small Box"/>
    <x v="456"/>
    <n v="0.62"/>
    <x v="0"/>
    <x v="1"/>
    <x v="25"/>
    <x v="391"/>
    <n v="49783"/>
    <x v="57"/>
    <x v="57"/>
    <x v="639"/>
    <x v="2"/>
    <x v="655"/>
    <n v="88136"/>
    <n v="53.959999999999994"/>
    <x v="1"/>
  </r>
  <r>
    <x v="448"/>
    <s v="Gilbert Godfrey"/>
    <x v="4"/>
    <n v="0.05"/>
    <n v="4.9800000000000004"/>
    <n v="5.0199999999999996"/>
    <x v="1"/>
    <x v="3"/>
    <x v="2"/>
    <x v="7"/>
    <s v="Small Box"/>
    <x v="457"/>
    <n v="0.38"/>
    <x v="0"/>
    <x v="1"/>
    <x v="25"/>
    <x v="391"/>
    <n v="49783"/>
    <x v="57"/>
    <x v="56"/>
    <x v="640"/>
    <x v="12"/>
    <x v="656"/>
    <n v="88136"/>
    <n v="4.9300000000000006"/>
    <x v="1"/>
  </r>
  <r>
    <x v="449"/>
    <s v="Gregory Holden"/>
    <x v="2"/>
    <n v="0.03"/>
    <n v="284.98"/>
    <n v="69.55"/>
    <x v="0"/>
    <x v="3"/>
    <x v="0"/>
    <x v="9"/>
    <s v="Jumbo Drum"/>
    <x v="458"/>
    <n v="0.6"/>
    <x v="0"/>
    <x v="2"/>
    <x v="8"/>
    <x v="392"/>
    <n v="92503"/>
    <x v="58"/>
    <x v="61"/>
    <x v="641"/>
    <x v="0"/>
    <x v="657"/>
    <n v="87259"/>
    <n v="284.95000000000005"/>
    <x v="2"/>
  </r>
  <r>
    <x v="449"/>
    <s v="Gregory Holden"/>
    <x v="2"/>
    <n v="0"/>
    <n v="12.99"/>
    <n v="14.37"/>
    <x v="1"/>
    <x v="3"/>
    <x v="0"/>
    <x v="11"/>
    <s v="Large Box"/>
    <x v="115"/>
    <n v="0.73"/>
    <x v="0"/>
    <x v="2"/>
    <x v="8"/>
    <x v="392"/>
    <n v="92503"/>
    <x v="58"/>
    <x v="57"/>
    <x v="642"/>
    <x v="3"/>
    <x v="658"/>
    <n v="87259"/>
    <n v="12.99"/>
    <x v="2"/>
  </r>
  <r>
    <x v="450"/>
    <s v="Jennifer Stanton"/>
    <x v="2"/>
    <n v="0.09"/>
    <n v="14.2"/>
    <n v="5.3"/>
    <x v="1"/>
    <x v="1"/>
    <x v="0"/>
    <x v="11"/>
    <s v="Wrap Bag"/>
    <x v="77"/>
    <n v="0.46"/>
    <x v="0"/>
    <x v="0"/>
    <x v="12"/>
    <x v="393"/>
    <n v="34787"/>
    <x v="58"/>
    <x v="62"/>
    <x v="643"/>
    <x v="7"/>
    <x v="659"/>
    <n v="91036"/>
    <n v="14.11"/>
    <x v="0"/>
  </r>
  <r>
    <x v="451"/>
    <s v="Gordon Brandt"/>
    <x v="2"/>
    <n v="0.06"/>
    <n v="19.23"/>
    <n v="6.15"/>
    <x v="1"/>
    <x v="3"/>
    <x v="0"/>
    <x v="11"/>
    <s v="Small Pack"/>
    <x v="413"/>
    <n v="0.44"/>
    <x v="0"/>
    <x v="2"/>
    <x v="8"/>
    <x v="10"/>
    <n v="90061"/>
    <x v="58"/>
    <x v="57"/>
    <x v="644"/>
    <x v="7"/>
    <x v="660"/>
    <n v="14756"/>
    <n v="19.170000000000002"/>
    <x v="2"/>
  </r>
  <r>
    <x v="452"/>
    <s v="Lorraine Boykin"/>
    <x v="2"/>
    <n v="0.06"/>
    <n v="2.89"/>
    <n v="0.5"/>
    <x v="1"/>
    <x v="1"/>
    <x v="2"/>
    <x v="13"/>
    <s v="Small Box"/>
    <x v="230"/>
    <n v="0.38"/>
    <x v="0"/>
    <x v="3"/>
    <x v="11"/>
    <x v="394"/>
    <n v="11967"/>
    <x v="58"/>
    <x v="57"/>
    <x v="645"/>
    <x v="18"/>
    <x v="661"/>
    <n v="89316"/>
    <n v="2.83"/>
    <x v="3"/>
  </r>
  <r>
    <x v="453"/>
    <s v="Glenda Simon"/>
    <x v="2"/>
    <n v="0.1"/>
    <n v="120.98"/>
    <n v="9.07"/>
    <x v="1"/>
    <x v="3"/>
    <x v="2"/>
    <x v="5"/>
    <s v="Small Box"/>
    <x v="459"/>
    <n v="0.35"/>
    <x v="0"/>
    <x v="2"/>
    <x v="8"/>
    <x v="395"/>
    <n v="93010"/>
    <x v="58"/>
    <x v="63"/>
    <x v="646"/>
    <x v="18"/>
    <x v="662"/>
    <n v="88587"/>
    <n v="120.88000000000001"/>
    <x v="2"/>
  </r>
  <r>
    <x v="453"/>
    <s v="Glenda Simon"/>
    <x v="2"/>
    <n v="0.08"/>
    <n v="8.32"/>
    <n v="2.38"/>
    <x v="2"/>
    <x v="3"/>
    <x v="1"/>
    <x v="1"/>
    <s v="Small Pack"/>
    <x v="460"/>
    <n v="0.74"/>
    <x v="0"/>
    <x v="2"/>
    <x v="8"/>
    <x v="395"/>
    <n v="93010"/>
    <x v="58"/>
    <x v="64"/>
    <x v="647"/>
    <x v="5"/>
    <x v="663"/>
    <n v="88587"/>
    <n v="8.24"/>
    <x v="2"/>
  </r>
  <r>
    <x v="453"/>
    <s v="Glenda Simon"/>
    <x v="2"/>
    <n v="0.1"/>
    <n v="125.99"/>
    <n v="4.2"/>
    <x v="1"/>
    <x v="3"/>
    <x v="1"/>
    <x v="12"/>
    <s v="Small Box"/>
    <x v="461"/>
    <n v="0.59"/>
    <x v="0"/>
    <x v="2"/>
    <x v="8"/>
    <x v="395"/>
    <n v="93010"/>
    <x v="58"/>
    <x v="57"/>
    <x v="648"/>
    <x v="12"/>
    <x v="664"/>
    <n v="88587"/>
    <n v="125.89"/>
    <x v="2"/>
  </r>
  <r>
    <x v="454"/>
    <s v="Eugene H Walsh"/>
    <x v="4"/>
    <n v="0.01"/>
    <n v="6.48"/>
    <n v="6.57"/>
    <x v="2"/>
    <x v="2"/>
    <x v="2"/>
    <x v="7"/>
    <s v="Small Box"/>
    <x v="462"/>
    <n v="0.37"/>
    <x v="0"/>
    <x v="1"/>
    <x v="30"/>
    <x v="396"/>
    <n v="54220"/>
    <x v="58"/>
    <x v="57"/>
    <x v="649"/>
    <x v="27"/>
    <x v="665"/>
    <n v="91166"/>
    <n v="6.4700000000000006"/>
    <x v="1"/>
  </r>
  <r>
    <x v="455"/>
    <s v="Dwight Robinson"/>
    <x v="4"/>
    <n v="0.05"/>
    <n v="20.99"/>
    <n v="4.8099999999999996"/>
    <x v="1"/>
    <x v="3"/>
    <x v="1"/>
    <x v="12"/>
    <s v="Medium Box"/>
    <x v="463"/>
    <n v="0.57999999999999996"/>
    <x v="0"/>
    <x v="1"/>
    <x v="38"/>
    <x v="331"/>
    <n v="67601"/>
    <x v="58"/>
    <x v="57"/>
    <x v="650"/>
    <x v="8"/>
    <x v="666"/>
    <n v="88280"/>
    <n v="20.939999999999998"/>
    <x v="1"/>
  </r>
  <r>
    <x v="456"/>
    <s v="Lynne Griffith"/>
    <x v="4"/>
    <n v="0"/>
    <n v="6.37"/>
    <n v="5.19"/>
    <x v="1"/>
    <x v="1"/>
    <x v="2"/>
    <x v="5"/>
    <s v="Small Box"/>
    <x v="290"/>
    <n v="0.38"/>
    <x v="0"/>
    <x v="3"/>
    <x v="36"/>
    <x v="397"/>
    <n v="21740"/>
    <x v="58"/>
    <x v="58"/>
    <x v="651"/>
    <x v="9"/>
    <x v="667"/>
    <n v="86592"/>
    <n v="6.37"/>
    <x v="3"/>
  </r>
  <r>
    <x v="280"/>
    <s v="Glenda Hunter"/>
    <x v="4"/>
    <n v="0.04"/>
    <n v="17.239999999999998"/>
    <n v="3.26"/>
    <x v="1"/>
    <x v="2"/>
    <x v="2"/>
    <x v="16"/>
    <s v="Small Pack"/>
    <x v="464"/>
    <n v="0.56000000000000005"/>
    <x v="0"/>
    <x v="2"/>
    <x v="8"/>
    <x v="257"/>
    <n v="92277"/>
    <x v="58"/>
    <x v="57"/>
    <x v="652"/>
    <x v="12"/>
    <x v="668"/>
    <n v="88546"/>
    <n v="17.2"/>
    <x v="2"/>
  </r>
  <r>
    <x v="457"/>
    <s v="Stephen Lam"/>
    <x v="3"/>
    <n v="0"/>
    <n v="8.5"/>
    <n v="1.99"/>
    <x v="1"/>
    <x v="3"/>
    <x v="1"/>
    <x v="1"/>
    <s v="Small Pack"/>
    <x v="453"/>
    <n v="0.49"/>
    <x v="0"/>
    <x v="2"/>
    <x v="26"/>
    <x v="398"/>
    <n v="89041"/>
    <x v="58"/>
    <x v="58"/>
    <x v="653"/>
    <x v="15"/>
    <x v="669"/>
    <n v="89344"/>
    <n v="8.5"/>
    <x v="2"/>
  </r>
  <r>
    <x v="457"/>
    <s v="Stephen Lam"/>
    <x v="3"/>
    <n v="0.03"/>
    <n v="95.43"/>
    <n v="19.989999999999998"/>
    <x v="1"/>
    <x v="3"/>
    <x v="2"/>
    <x v="6"/>
    <s v="Small Box"/>
    <x v="465"/>
    <n v="0.79"/>
    <x v="0"/>
    <x v="2"/>
    <x v="26"/>
    <x v="398"/>
    <n v="89041"/>
    <x v="58"/>
    <x v="58"/>
    <x v="654"/>
    <x v="0"/>
    <x v="670"/>
    <n v="89344"/>
    <n v="95.4"/>
    <x v="2"/>
  </r>
  <r>
    <x v="458"/>
    <s v="Michael Tanner"/>
    <x v="3"/>
    <n v="0.05"/>
    <n v="9.65"/>
    <n v="6.22"/>
    <x v="1"/>
    <x v="3"/>
    <x v="0"/>
    <x v="11"/>
    <s v="Small Box"/>
    <x v="414"/>
    <n v="0.55000000000000004"/>
    <x v="0"/>
    <x v="1"/>
    <x v="25"/>
    <x v="269"/>
    <n v="48708"/>
    <x v="58"/>
    <x v="57"/>
    <x v="655"/>
    <x v="9"/>
    <x v="671"/>
    <n v="91363"/>
    <n v="9.6"/>
    <x v="1"/>
  </r>
  <r>
    <x v="72"/>
    <s v="Robyn Lyon"/>
    <x v="3"/>
    <n v="0.05"/>
    <n v="34.979999999999997"/>
    <n v="7.53"/>
    <x v="2"/>
    <x v="2"/>
    <x v="1"/>
    <x v="1"/>
    <s v="Small Box"/>
    <x v="466"/>
    <n v="0.76"/>
    <x v="0"/>
    <x v="3"/>
    <x v="27"/>
    <x v="69"/>
    <n v="44125"/>
    <x v="58"/>
    <x v="60"/>
    <x v="656"/>
    <x v="47"/>
    <x v="672"/>
    <n v="88157"/>
    <n v="34.93"/>
    <x v="3"/>
  </r>
  <r>
    <x v="72"/>
    <s v="Robyn Lyon"/>
    <x v="3"/>
    <n v="0"/>
    <n v="3.14"/>
    <n v="1.92"/>
    <x v="1"/>
    <x v="2"/>
    <x v="2"/>
    <x v="16"/>
    <s v="Wrap Bag"/>
    <x v="467"/>
    <n v="0.84"/>
    <x v="0"/>
    <x v="3"/>
    <x v="27"/>
    <x v="69"/>
    <n v="44125"/>
    <x v="58"/>
    <x v="58"/>
    <x v="657"/>
    <x v="2"/>
    <x v="673"/>
    <n v="88157"/>
    <n v="3.14"/>
    <x v="3"/>
  </r>
  <r>
    <x v="459"/>
    <s v="Faye Hanna"/>
    <x v="3"/>
    <n v="0.1"/>
    <n v="11.55"/>
    <n v="2.36"/>
    <x v="1"/>
    <x v="0"/>
    <x v="2"/>
    <x v="2"/>
    <s v="Wrap Bag"/>
    <x v="108"/>
    <n v="0.55000000000000004"/>
    <x v="0"/>
    <x v="2"/>
    <x v="8"/>
    <x v="399"/>
    <n v="95630"/>
    <x v="58"/>
    <x v="57"/>
    <x v="658"/>
    <x v="4"/>
    <x v="674"/>
    <n v="87619"/>
    <n v="11.450000000000001"/>
    <x v="2"/>
  </r>
  <r>
    <x v="460"/>
    <s v="Denise Parks"/>
    <x v="0"/>
    <n v="0.09"/>
    <n v="90.98"/>
    <n v="56.2"/>
    <x v="2"/>
    <x v="2"/>
    <x v="0"/>
    <x v="11"/>
    <s v="Medium Box"/>
    <x v="257"/>
    <n v="0.74"/>
    <x v="0"/>
    <x v="3"/>
    <x v="29"/>
    <x v="329"/>
    <n v="4210"/>
    <x v="59"/>
    <x v="58"/>
    <x v="659"/>
    <x v="41"/>
    <x v="675"/>
    <n v="86566"/>
    <n v="90.89"/>
    <x v="3"/>
  </r>
  <r>
    <x v="461"/>
    <s v="Theresa Winters"/>
    <x v="0"/>
    <n v="0.09"/>
    <n v="28.48"/>
    <n v="1.99"/>
    <x v="1"/>
    <x v="2"/>
    <x v="1"/>
    <x v="1"/>
    <s v="Small Pack"/>
    <x v="47"/>
    <n v="0.4"/>
    <x v="0"/>
    <x v="0"/>
    <x v="1"/>
    <x v="400"/>
    <n v="72022"/>
    <x v="59"/>
    <x v="58"/>
    <x v="660"/>
    <x v="5"/>
    <x v="676"/>
    <n v="88387"/>
    <n v="28.39"/>
    <x v="0"/>
  </r>
  <r>
    <x v="461"/>
    <s v="Theresa Winters"/>
    <x v="0"/>
    <n v="0"/>
    <n v="2.08"/>
    <n v="5.33"/>
    <x v="1"/>
    <x v="2"/>
    <x v="0"/>
    <x v="11"/>
    <s v="Small Box"/>
    <x v="134"/>
    <n v="0.43"/>
    <x v="0"/>
    <x v="0"/>
    <x v="1"/>
    <x v="400"/>
    <n v="72022"/>
    <x v="59"/>
    <x v="60"/>
    <x v="661"/>
    <x v="6"/>
    <x v="677"/>
    <n v="88387"/>
    <n v="2.08"/>
    <x v="0"/>
  </r>
  <r>
    <x v="461"/>
    <s v="Theresa Winters"/>
    <x v="0"/>
    <n v="0.06"/>
    <n v="45.99"/>
    <n v="4.99"/>
    <x v="2"/>
    <x v="2"/>
    <x v="1"/>
    <x v="12"/>
    <s v="Small Box"/>
    <x v="468"/>
    <n v="0.56000000000000005"/>
    <x v="0"/>
    <x v="0"/>
    <x v="1"/>
    <x v="400"/>
    <n v="72022"/>
    <x v="59"/>
    <x v="58"/>
    <x v="662"/>
    <x v="19"/>
    <x v="678"/>
    <n v="88387"/>
    <n v="45.93"/>
    <x v="0"/>
  </r>
  <r>
    <x v="462"/>
    <s v="Josephine Rao"/>
    <x v="0"/>
    <n v="7.0000000000000007E-2"/>
    <n v="40.98"/>
    <n v="7.47"/>
    <x v="1"/>
    <x v="3"/>
    <x v="2"/>
    <x v="5"/>
    <s v="Small Box"/>
    <x v="445"/>
    <n v="0.37"/>
    <x v="0"/>
    <x v="1"/>
    <x v="2"/>
    <x v="401"/>
    <n v="46324"/>
    <x v="59"/>
    <x v="58"/>
    <x v="663"/>
    <x v="0"/>
    <x v="679"/>
    <n v="90114"/>
    <n v="40.909999999999997"/>
    <x v="1"/>
  </r>
  <r>
    <x v="463"/>
    <s v="Harold Albright"/>
    <x v="0"/>
    <n v="7.0000000000000007E-2"/>
    <n v="40.98"/>
    <n v="7.47"/>
    <x v="1"/>
    <x v="3"/>
    <x v="2"/>
    <x v="5"/>
    <s v="Small Box"/>
    <x v="445"/>
    <n v="0.37"/>
    <x v="0"/>
    <x v="2"/>
    <x v="4"/>
    <x v="20"/>
    <n v="98119"/>
    <x v="59"/>
    <x v="58"/>
    <x v="663"/>
    <x v="2"/>
    <x v="680"/>
    <n v="19042"/>
    <n v="40.909999999999997"/>
    <x v="2"/>
  </r>
  <r>
    <x v="464"/>
    <s v="Caroline Stone"/>
    <x v="0"/>
    <n v="0.1"/>
    <n v="6.74"/>
    <n v="1.72"/>
    <x v="1"/>
    <x v="1"/>
    <x v="2"/>
    <x v="7"/>
    <s v="Wrap Bag"/>
    <x v="469"/>
    <n v="0.35"/>
    <x v="0"/>
    <x v="1"/>
    <x v="10"/>
    <x v="102"/>
    <n v="60438"/>
    <x v="59"/>
    <x v="60"/>
    <x v="664"/>
    <x v="9"/>
    <x v="681"/>
    <n v="89394"/>
    <n v="6.6400000000000006"/>
    <x v="1"/>
  </r>
  <r>
    <x v="465"/>
    <s v="Edwin Coley"/>
    <x v="1"/>
    <n v="0.02"/>
    <n v="11.34"/>
    <n v="11.25"/>
    <x v="1"/>
    <x v="3"/>
    <x v="2"/>
    <x v="7"/>
    <s v="Small Box"/>
    <x v="470"/>
    <n v="0.36"/>
    <x v="0"/>
    <x v="1"/>
    <x v="18"/>
    <x v="402"/>
    <n v="76063"/>
    <x v="59"/>
    <x v="58"/>
    <x v="665"/>
    <x v="13"/>
    <x v="682"/>
    <n v="88093"/>
    <n v="11.32"/>
    <x v="1"/>
  </r>
  <r>
    <x v="194"/>
    <s v="Michele Bradshaw"/>
    <x v="1"/>
    <n v="0.06"/>
    <n v="19.98"/>
    <n v="10.49"/>
    <x v="1"/>
    <x v="1"/>
    <x v="0"/>
    <x v="11"/>
    <s v="Small Box"/>
    <x v="471"/>
    <n v="0.49"/>
    <x v="0"/>
    <x v="0"/>
    <x v="12"/>
    <x v="182"/>
    <n v="34698"/>
    <x v="59"/>
    <x v="60"/>
    <x v="666"/>
    <x v="18"/>
    <x v="683"/>
    <n v="89776"/>
    <n v="19.920000000000002"/>
    <x v="0"/>
  </r>
  <r>
    <x v="194"/>
    <s v="Michele Bradshaw"/>
    <x v="1"/>
    <n v="0.08"/>
    <n v="1.76"/>
    <n v="4.8600000000000003"/>
    <x v="1"/>
    <x v="1"/>
    <x v="0"/>
    <x v="11"/>
    <s v="Small Box"/>
    <x v="186"/>
    <n v="0.41"/>
    <x v="0"/>
    <x v="0"/>
    <x v="12"/>
    <x v="182"/>
    <n v="34698"/>
    <x v="59"/>
    <x v="58"/>
    <x v="667"/>
    <x v="35"/>
    <x v="684"/>
    <n v="89776"/>
    <n v="1.68"/>
    <x v="0"/>
  </r>
  <r>
    <x v="466"/>
    <s v="Tracy Buckley"/>
    <x v="1"/>
    <n v="0.08"/>
    <n v="22.23"/>
    <n v="3.63"/>
    <x v="1"/>
    <x v="2"/>
    <x v="0"/>
    <x v="11"/>
    <s v="Small Pack"/>
    <x v="472"/>
    <n v="0.52"/>
    <x v="0"/>
    <x v="0"/>
    <x v="1"/>
    <x v="403"/>
    <n v="72113"/>
    <x v="59"/>
    <x v="60"/>
    <x v="668"/>
    <x v="19"/>
    <x v="685"/>
    <n v="85897"/>
    <n v="22.150000000000002"/>
    <x v="0"/>
  </r>
  <r>
    <x v="467"/>
    <s v="Judith Shepherd"/>
    <x v="2"/>
    <n v="0.09"/>
    <n v="90.97"/>
    <n v="14"/>
    <x v="0"/>
    <x v="2"/>
    <x v="1"/>
    <x v="3"/>
    <s v="Jumbo Drum"/>
    <x v="356"/>
    <n v="0.36"/>
    <x v="0"/>
    <x v="1"/>
    <x v="30"/>
    <x v="404"/>
    <n v="53150"/>
    <x v="59"/>
    <x v="60"/>
    <x v="669"/>
    <x v="6"/>
    <x v="686"/>
    <n v="90301"/>
    <n v="90.88"/>
    <x v="1"/>
  </r>
  <r>
    <x v="468"/>
    <s v="Donna Braun"/>
    <x v="4"/>
    <n v="0.06"/>
    <n v="3499.99"/>
    <n v="24.49"/>
    <x v="2"/>
    <x v="3"/>
    <x v="1"/>
    <x v="4"/>
    <s v="Large Box"/>
    <x v="157"/>
    <n v="0.37"/>
    <x v="0"/>
    <x v="0"/>
    <x v="16"/>
    <x v="405"/>
    <n v="35244"/>
    <x v="59"/>
    <x v="64"/>
    <x v="670"/>
    <x v="3"/>
    <x v="687"/>
    <n v="89219"/>
    <n v="3499.93"/>
    <x v="0"/>
  </r>
  <r>
    <x v="469"/>
    <s v="Anita Kent"/>
    <x v="3"/>
    <n v="0.09"/>
    <n v="5.78"/>
    <n v="5.67"/>
    <x v="1"/>
    <x v="2"/>
    <x v="2"/>
    <x v="7"/>
    <s v="Small Box"/>
    <x v="190"/>
    <n v="0.36"/>
    <x v="0"/>
    <x v="3"/>
    <x v="33"/>
    <x v="406"/>
    <n v="7036"/>
    <x v="59"/>
    <x v="60"/>
    <x v="671"/>
    <x v="3"/>
    <x v="688"/>
    <n v="87378"/>
    <n v="5.69"/>
    <x v="3"/>
  </r>
  <r>
    <x v="470"/>
    <s v="Jacob Hirsch"/>
    <x v="3"/>
    <n v="0.05"/>
    <n v="535.64"/>
    <n v="14.7"/>
    <x v="0"/>
    <x v="2"/>
    <x v="1"/>
    <x v="3"/>
    <s v="Jumbo Drum"/>
    <x v="473"/>
    <n v="0.59"/>
    <x v="0"/>
    <x v="3"/>
    <x v="40"/>
    <x v="407"/>
    <n v="2806"/>
    <x v="59"/>
    <x v="60"/>
    <x v="672"/>
    <x v="9"/>
    <x v="689"/>
    <n v="87378"/>
    <n v="535.59"/>
    <x v="3"/>
  </r>
  <r>
    <x v="471"/>
    <s v="Sidney Gilliam"/>
    <x v="1"/>
    <n v="0.08"/>
    <n v="170.98"/>
    <n v="35.89"/>
    <x v="0"/>
    <x v="0"/>
    <x v="0"/>
    <x v="10"/>
    <s v="Jumbo Box"/>
    <x v="474"/>
    <n v="0.66"/>
    <x v="0"/>
    <x v="0"/>
    <x v="12"/>
    <x v="408"/>
    <n v="33569"/>
    <x v="60"/>
    <x v="64"/>
    <x v="673"/>
    <x v="3"/>
    <x v="690"/>
    <n v="89025"/>
    <n v="170.89999999999998"/>
    <x v="0"/>
  </r>
  <r>
    <x v="472"/>
    <s v="Lynn Morrow"/>
    <x v="3"/>
    <n v="0"/>
    <n v="3.69"/>
    <n v="0.5"/>
    <x v="1"/>
    <x v="0"/>
    <x v="2"/>
    <x v="13"/>
    <s v="Small Box"/>
    <x v="475"/>
    <n v="0.38"/>
    <x v="0"/>
    <x v="0"/>
    <x v="21"/>
    <x v="409"/>
    <n v="24153"/>
    <x v="60"/>
    <x v="64"/>
    <x v="674"/>
    <x v="3"/>
    <x v="691"/>
    <n v="87406"/>
    <n v="3.69"/>
    <x v="0"/>
  </r>
  <r>
    <x v="472"/>
    <s v="Lynn Morrow"/>
    <x v="3"/>
    <n v="0.02"/>
    <n v="175.99"/>
    <n v="4.99"/>
    <x v="2"/>
    <x v="0"/>
    <x v="1"/>
    <x v="12"/>
    <s v="Small Box"/>
    <x v="402"/>
    <n v="0.59"/>
    <x v="0"/>
    <x v="0"/>
    <x v="21"/>
    <x v="409"/>
    <n v="24153"/>
    <x v="60"/>
    <x v="58"/>
    <x v="675"/>
    <x v="7"/>
    <x v="692"/>
    <n v="87406"/>
    <n v="175.97"/>
    <x v="0"/>
  </r>
  <r>
    <x v="473"/>
    <s v="Shannon Aldridge"/>
    <x v="3"/>
    <n v="0"/>
    <n v="8.33"/>
    <n v="1.99"/>
    <x v="2"/>
    <x v="1"/>
    <x v="1"/>
    <x v="1"/>
    <s v="Small Pack"/>
    <x v="376"/>
    <n v="0.52"/>
    <x v="0"/>
    <x v="3"/>
    <x v="27"/>
    <x v="410"/>
    <n v="44070"/>
    <x v="60"/>
    <x v="64"/>
    <x v="676"/>
    <x v="4"/>
    <x v="693"/>
    <n v="91492"/>
    <n v="8.33"/>
    <x v="3"/>
  </r>
  <r>
    <x v="474"/>
    <s v="Susan Carroll Berman"/>
    <x v="3"/>
    <n v="0"/>
    <n v="8.33"/>
    <n v="1.99"/>
    <x v="2"/>
    <x v="1"/>
    <x v="1"/>
    <x v="1"/>
    <s v="Small Pack"/>
    <x v="376"/>
    <n v="0.52"/>
    <x v="0"/>
    <x v="2"/>
    <x v="4"/>
    <x v="20"/>
    <n v="98107"/>
    <x v="60"/>
    <x v="64"/>
    <x v="677"/>
    <x v="32"/>
    <x v="694"/>
    <n v="54369"/>
    <n v="8.33"/>
    <x v="2"/>
  </r>
  <r>
    <x v="475"/>
    <s v="Carole Miller"/>
    <x v="3"/>
    <n v="0.06"/>
    <n v="355.98"/>
    <n v="58.92"/>
    <x v="0"/>
    <x v="1"/>
    <x v="0"/>
    <x v="9"/>
    <s v="Jumbo Drum"/>
    <x v="217"/>
    <n v="0.64"/>
    <x v="0"/>
    <x v="3"/>
    <x v="27"/>
    <x v="411"/>
    <n v="44515"/>
    <x v="60"/>
    <x v="60"/>
    <x v="678"/>
    <x v="15"/>
    <x v="695"/>
    <n v="91376"/>
    <n v="355.92"/>
    <x v="3"/>
  </r>
  <r>
    <x v="476"/>
    <s v="Lynn O'Donnell"/>
    <x v="2"/>
    <n v="0.08"/>
    <n v="2.08"/>
    <n v="5.33"/>
    <x v="1"/>
    <x v="3"/>
    <x v="0"/>
    <x v="11"/>
    <s v="Small Box"/>
    <x v="134"/>
    <n v="0.43"/>
    <x v="0"/>
    <x v="1"/>
    <x v="10"/>
    <x v="412"/>
    <n v="60123"/>
    <x v="61"/>
    <x v="65"/>
    <x v="679"/>
    <x v="13"/>
    <x v="696"/>
    <n v="86973"/>
    <n v="2"/>
    <x v="1"/>
  </r>
  <r>
    <x v="130"/>
    <s v="Ernest Barber"/>
    <x v="3"/>
    <n v="0.05"/>
    <n v="10.98"/>
    <n v="4.8"/>
    <x v="1"/>
    <x v="3"/>
    <x v="2"/>
    <x v="15"/>
    <s v="Small Box"/>
    <x v="476"/>
    <n v="0.36"/>
    <x v="0"/>
    <x v="2"/>
    <x v="26"/>
    <x v="123"/>
    <n v="89701"/>
    <x v="61"/>
    <x v="61"/>
    <x v="680"/>
    <x v="45"/>
    <x v="697"/>
    <n v="88480"/>
    <n v="10.93"/>
    <x v="2"/>
  </r>
  <r>
    <x v="477"/>
    <s v="Peter McConnell"/>
    <x v="0"/>
    <n v="0.02"/>
    <n v="280.98"/>
    <n v="57"/>
    <x v="0"/>
    <x v="1"/>
    <x v="0"/>
    <x v="9"/>
    <s v="Jumbo Drum"/>
    <x v="276"/>
    <n v="0.78"/>
    <x v="0"/>
    <x v="0"/>
    <x v="0"/>
    <x v="413"/>
    <n v="39701"/>
    <x v="62"/>
    <x v="61"/>
    <x v="681"/>
    <x v="7"/>
    <x v="698"/>
    <n v="88879"/>
    <n v="280.96000000000004"/>
    <x v="0"/>
  </r>
  <r>
    <x v="146"/>
    <s v="Kristine Singleton"/>
    <x v="0"/>
    <n v="0.08"/>
    <n v="5.4"/>
    <n v="7.78"/>
    <x v="1"/>
    <x v="3"/>
    <x v="2"/>
    <x v="5"/>
    <s v="Small Box"/>
    <x v="477"/>
    <n v="0.37"/>
    <x v="0"/>
    <x v="1"/>
    <x v="10"/>
    <x v="139"/>
    <n v="60540"/>
    <x v="62"/>
    <x v="64"/>
    <x v="682"/>
    <x v="7"/>
    <x v="320"/>
    <n v="86792"/>
    <n v="5.32"/>
    <x v="1"/>
  </r>
  <r>
    <x v="146"/>
    <s v="Kristine Singleton"/>
    <x v="0"/>
    <n v="0.09"/>
    <n v="8.4600000000000009"/>
    <n v="8.99"/>
    <x v="2"/>
    <x v="3"/>
    <x v="1"/>
    <x v="1"/>
    <s v="Small Pack"/>
    <x v="478"/>
    <n v="0.79"/>
    <x v="0"/>
    <x v="1"/>
    <x v="10"/>
    <x v="139"/>
    <n v="60540"/>
    <x v="62"/>
    <x v="66"/>
    <x v="683"/>
    <x v="18"/>
    <x v="699"/>
    <n v="86792"/>
    <n v="8.370000000000001"/>
    <x v="1"/>
  </r>
  <r>
    <x v="146"/>
    <s v="Kristine Singleton"/>
    <x v="0"/>
    <n v="0.21"/>
    <n v="14.98"/>
    <n v="8.99"/>
    <x v="1"/>
    <x v="3"/>
    <x v="0"/>
    <x v="11"/>
    <s v="Small Pack"/>
    <x v="479"/>
    <n v="0.39"/>
    <x v="0"/>
    <x v="1"/>
    <x v="10"/>
    <x v="139"/>
    <n v="60540"/>
    <x v="62"/>
    <x v="61"/>
    <x v="684"/>
    <x v="19"/>
    <x v="700"/>
    <n v="86792"/>
    <n v="14.77"/>
    <x v="1"/>
  </r>
  <r>
    <x v="146"/>
    <s v="Kristine Singleton"/>
    <x v="0"/>
    <n v="0.04"/>
    <n v="155.99"/>
    <n v="8.08"/>
    <x v="1"/>
    <x v="3"/>
    <x v="1"/>
    <x v="12"/>
    <s v="Small Box"/>
    <x v="480"/>
    <n v="0.6"/>
    <x v="0"/>
    <x v="1"/>
    <x v="10"/>
    <x v="139"/>
    <n v="60540"/>
    <x v="62"/>
    <x v="61"/>
    <x v="685"/>
    <x v="45"/>
    <x v="701"/>
    <n v="86792"/>
    <n v="155.95000000000002"/>
    <x v="1"/>
  </r>
  <r>
    <x v="443"/>
    <s v="Lloyd Dickson"/>
    <x v="2"/>
    <n v="0.06"/>
    <n v="10.14"/>
    <n v="2.27"/>
    <x v="1"/>
    <x v="0"/>
    <x v="2"/>
    <x v="7"/>
    <s v="Wrap Bag"/>
    <x v="32"/>
    <n v="0.36"/>
    <x v="0"/>
    <x v="1"/>
    <x v="10"/>
    <x v="388"/>
    <n v="60089"/>
    <x v="62"/>
    <x v="64"/>
    <x v="686"/>
    <x v="3"/>
    <x v="702"/>
    <n v="90043"/>
    <n v="10.08"/>
    <x v="1"/>
  </r>
  <r>
    <x v="359"/>
    <s v="Danielle Baird"/>
    <x v="2"/>
    <n v="0.1"/>
    <n v="205.99"/>
    <n v="8.99"/>
    <x v="1"/>
    <x v="3"/>
    <x v="1"/>
    <x v="12"/>
    <s v="Small Box"/>
    <x v="206"/>
    <n v="0.56000000000000005"/>
    <x v="0"/>
    <x v="0"/>
    <x v="12"/>
    <x v="297"/>
    <n v="33311"/>
    <x v="62"/>
    <x v="67"/>
    <x v="687"/>
    <x v="0"/>
    <x v="703"/>
    <n v="88267"/>
    <n v="205.89000000000001"/>
    <x v="0"/>
  </r>
  <r>
    <x v="388"/>
    <s v="Wallace Werner"/>
    <x v="4"/>
    <n v="0.06"/>
    <n v="175.99"/>
    <n v="8.99"/>
    <x v="1"/>
    <x v="3"/>
    <x v="1"/>
    <x v="12"/>
    <s v="Small Box"/>
    <x v="378"/>
    <n v="0.56999999999999995"/>
    <x v="0"/>
    <x v="2"/>
    <x v="8"/>
    <x v="342"/>
    <n v="94591"/>
    <x v="62"/>
    <x v="59"/>
    <x v="688"/>
    <x v="35"/>
    <x v="704"/>
    <n v="87177"/>
    <n v="175.93"/>
    <x v="2"/>
  </r>
  <r>
    <x v="478"/>
    <s v="Katie Dougherty"/>
    <x v="4"/>
    <n v="0.01"/>
    <n v="3.95"/>
    <n v="5.13"/>
    <x v="1"/>
    <x v="3"/>
    <x v="2"/>
    <x v="8"/>
    <s v="Small Box"/>
    <x v="481"/>
    <n v="0.59"/>
    <x v="0"/>
    <x v="2"/>
    <x v="4"/>
    <x v="414"/>
    <n v="98387"/>
    <x v="62"/>
    <x v="61"/>
    <x v="689"/>
    <x v="0"/>
    <x v="705"/>
    <n v="88890"/>
    <n v="3.9400000000000004"/>
    <x v="2"/>
  </r>
  <r>
    <x v="478"/>
    <s v="Katie Dougherty"/>
    <x v="4"/>
    <n v="0.02"/>
    <n v="367.99"/>
    <n v="19.989999999999998"/>
    <x v="1"/>
    <x v="3"/>
    <x v="2"/>
    <x v="5"/>
    <s v="Small Box"/>
    <x v="482"/>
    <n v="0.4"/>
    <x v="0"/>
    <x v="2"/>
    <x v="4"/>
    <x v="414"/>
    <n v="98387"/>
    <x v="62"/>
    <x v="61"/>
    <x v="690"/>
    <x v="40"/>
    <x v="706"/>
    <n v="88890"/>
    <n v="367.97"/>
    <x v="2"/>
  </r>
  <r>
    <x v="479"/>
    <s v="Laurence Poe"/>
    <x v="4"/>
    <n v="0.04"/>
    <n v="95.99"/>
    <n v="4.9000000000000004"/>
    <x v="1"/>
    <x v="3"/>
    <x v="1"/>
    <x v="12"/>
    <s v="Small Box"/>
    <x v="243"/>
    <n v="0.56000000000000005"/>
    <x v="0"/>
    <x v="2"/>
    <x v="4"/>
    <x v="415"/>
    <n v="99207"/>
    <x v="62"/>
    <x v="59"/>
    <x v="691"/>
    <x v="6"/>
    <x v="707"/>
    <n v="88890"/>
    <n v="95.949999999999989"/>
    <x v="2"/>
  </r>
  <r>
    <x v="480"/>
    <s v="Sally Dunn"/>
    <x v="0"/>
    <n v="0.05"/>
    <n v="107.53"/>
    <n v="5.81"/>
    <x v="1"/>
    <x v="2"/>
    <x v="0"/>
    <x v="11"/>
    <s v="Medium Box"/>
    <x v="483"/>
    <n v="0.65"/>
    <x v="0"/>
    <x v="0"/>
    <x v="16"/>
    <x v="416"/>
    <n v="35401"/>
    <x v="63"/>
    <x v="59"/>
    <x v="692"/>
    <x v="5"/>
    <x v="708"/>
    <n v="87676"/>
    <n v="107.48"/>
    <x v="0"/>
  </r>
  <r>
    <x v="481"/>
    <s v="Debra Batchelor"/>
    <x v="1"/>
    <n v="0.05"/>
    <n v="3.28"/>
    <n v="3.97"/>
    <x v="1"/>
    <x v="3"/>
    <x v="2"/>
    <x v="2"/>
    <s v="Wrap Bag"/>
    <x v="59"/>
    <n v="0.56000000000000005"/>
    <x v="0"/>
    <x v="2"/>
    <x v="37"/>
    <x v="417"/>
    <n v="83843"/>
    <x v="63"/>
    <x v="59"/>
    <x v="693"/>
    <x v="27"/>
    <x v="709"/>
    <n v="91321"/>
    <n v="3.23"/>
    <x v="2"/>
  </r>
  <r>
    <x v="481"/>
    <s v="Debra Batchelor"/>
    <x v="1"/>
    <n v="0.03"/>
    <n v="6.98"/>
    <n v="9.69"/>
    <x v="1"/>
    <x v="3"/>
    <x v="2"/>
    <x v="6"/>
    <s v="Small Box"/>
    <x v="484"/>
    <n v="0.83"/>
    <x v="0"/>
    <x v="2"/>
    <x v="37"/>
    <x v="417"/>
    <n v="83843"/>
    <x v="63"/>
    <x v="66"/>
    <x v="694"/>
    <x v="9"/>
    <x v="710"/>
    <n v="91321"/>
    <n v="6.95"/>
    <x v="2"/>
  </r>
  <r>
    <x v="482"/>
    <s v="Lewis Baldwin"/>
    <x v="2"/>
    <n v="0.08"/>
    <n v="296.18"/>
    <n v="54.12"/>
    <x v="0"/>
    <x v="2"/>
    <x v="0"/>
    <x v="0"/>
    <s v="Jumbo Box"/>
    <x v="345"/>
    <n v="0.76"/>
    <x v="0"/>
    <x v="0"/>
    <x v="21"/>
    <x v="418"/>
    <n v="22025"/>
    <x v="63"/>
    <x v="68"/>
    <x v="695"/>
    <x v="18"/>
    <x v="711"/>
    <n v="88474"/>
    <n v="296.10000000000002"/>
    <x v="0"/>
  </r>
  <r>
    <x v="483"/>
    <s v="Elsie Lane"/>
    <x v="2"/>
    <n v="0.04"/>
    <n v="4.55"/>
    <n v="1.49"/>
    <x v="1"/>
    <x v="3"/>
    <x v="2"/>
    <x v="5"/>
    <s v="Small Box"/>
    <x v="485"/>
    <n v="0.35"/>
    <x v="0"/>
    <x v="1"/>
    <x v="25"/>
    <x v="419"/>
    <n v="48640"/>
    <x v="63"/>
    <x v="66"/>
    <x v="696"/>
    <x v="1"/>
    <x v="712"/>
    <n v="90309"/>
    <n v="4.51"/>
    <x v="1"/>
  </r>
  <r>
    <x v="484"/>
    <s v="Erica R Fuller"/>
    <x v="4"/>
    <n v="0.02"/>
    <n v="34.979999999999997"/>
    <n v="7.53"/>
    <x v="1"/>
    <x v="3"/>
    <x v="1"/>
    <x v="1"/>
    <s v="Small Box"/>
    <x v="466"/>
    <n v="0.76"/>
    <x v="0"/>
    <x v="1"/>
    <x v="6"/>
    <x v="420"/>
    <n v="63105"/>
    <x v="63"/>
    <x v="66"/>
    <x v="697"/>
    <x v="3"/>
    <x v="713"/>
    <n v="86383"/>
    <n v="34.959999999999994"/>
    <x v="1"/>
  </r>
  <r>
    <x v="484"/>
    <s v="Erica R Fuller"/>
    <x v="4"/>
    <n v="0.01"/>
    <n v="19.989999999999998"/>
    <n v="11.17"/>
    <x v="1"/>
    <x v="3"/>
    <x v="0"/>
    <x v="11"/>
    <s v="Large Box"/>
    <x v="146"/>
    <n v="0.6"/>
    <x v="0"/>
    <x v="1"/>
    <x v="6"/>
    <x v="420"/>
    <n v="63105"/>
    <x v="63"/>
    <x v="67"/>
    <x v="698"/>
    <x v="0"/>
    <x v="714"/>
    <n v="86383"/>
    <n v="19.979999999999997"/>
    <x v="1"/>
  </r>
  <r>
    <x v="485"/>
    <s v="Roy Rouse"/>
    <x v="4"/>
    <n v="0.03"/>
    <n v="85.99"/>
    <n v="0.99"/>
    <x v="1"/>
    <x v="2"/>
    <x v="1"/>
    <x v="12"/>
    <s v="Wrap Bag"/>
    <x v="377"/>
    <n v="0.55000000000000004"/>
    <x v="0"/>
    <x v="2"/>
    <x v="37"/>
    <x v="421"/>
    <n v="83814"/>
    <x v="63"/>
    <x v="59"/>
    <x v="699"/>
    <x v="41"/>
    <x v="715"/>
    <n v="91586"/>
    <n v="85.96"/>
    <x v="2"/>
  </r>
  <r>
    <x v="461"/>
    <s v="Theresa Winters"/>
    <x v="3"/>
    <n v="0.08"/>
    <n v="10.91"/>
    <n v="2.99"/>
    <x v="1"/>
    <x v="2"/>
    <x v="2"/>
    <x v="5"/>
    <s v="Small Box"/>
    <x v="486"/>
    <n v="0.38"/>
    <x v="0"/>
    <x v="0"/>
    <x v="1"/>
    <x v="400"/>
    <n v="72022"/>
    <x v="63"/>
    <x v="59"/>
    <x v="700"/>
    <x v="8"/>
    <x v="716"/>
    <n v="88388"/>
    <n v="10.83"/>
    <x v="0"/>
  </r>
  <r>
    <x v="462"/>
    <s v="Josephine Rao"/>
    <x v="3"/>
    <n v="0"/>
    <n v="442.14"/>
    <n v="14.7"/>
    <x v="0"/>
    <x v="3"/>
    <x v="1"/>
    <x v="3"/>
    <s v="Jumbo Drum"/>
    <x v="426"/>
    <n v="0.56000000000000005"/>
    <x v="0"/>
    <x v="1"/>
    <x v="2"/>
    <x v="401"/>
    <n v="46324"/>
    <x v="63"/>
    <x v="61"/>
    <x v="701"/>
    <x v="18"/>
    <x v="717"/>
    <n v="90115"/>
    <n v="442.14"/>
    <x v="1"/>
  </r>
  <r>
    <x v="486"/>
    <s v="Kerry Green"/>
    <x v="3"/>
    <n v="0.05"/>
    <n v="9.7799999999999994"/>
    <n v="1.39"/>
    <x v="1"/>
    <x v="3"/>
    <x v="2"/>
    <x v="15"/>
    <s v="Small Box"/>
    <x v="487"/>
    <n v="0.39"/>
    <x v="0"/>
    <x v="1"/>
    <x v="2"/>
    <x v="422"/>
    <n v="46203"/>
    <x v="63"/>
    <x v="59"/>
    <x v="702"/>
    <x v="8"/>
    <x v="718"/>
    <n v="86826"/>
    <n v="9.7299999999999986"/>
    <x v="1"/>
  </r>
  <r>
    <x v="487"/>
    <s v="Frances Jackson"/>
    <x v="3"/>
    <n v="0.02"/>
    <n v="3.28"/>
    <n v="3.97"/>
    <x v="2"/>
    <x v="3"/>
    <x v="2"/>
    <x v="2"/>
    <s v="Wrap Bag"/>
    <x v="103"/>
    <n v="0.56000000000000005"/>
    <x v="0"/>
    <x v="1"/>
    <x v="2"/>
    <x v="423"/>
    <n v="47130"/>
    <x v="63"/>
    <x v="59"/>
    <x v="703"/>
    <x v="12"/>
    <x v="719"/>
    <n v="86826"/>
    <n v="3.26"/>
    <x v="1"/>
  </r>
  <r>
    <x v="488"/>
    <s v="Cynthia Khan"/>
    <x v="3"/>
    <n v="0.03"/>
    <n v="5.78"/>
    <n v="5.37"/>
    <x v="1"/>
    <x v="2"/>
    <x v="2"/>
    <x v="7"/>
    <s v="Small Box"/>
    <x v="488"/>
    <n v="0.36"/>
    <x v="0"/>
    <x v="2"/>
    <x v="3"/>
    <x v="341"/>
    <n v="81301"/>
    <x v="63"/>
    <x v="59"/>
    <x v="704"/>
    <x v="9"/>
    <x v="720"/>
    <n v="88798"/>
    <n v="5.75"/>
    <x v="2"/>
  </r>
  <r>
    <x v="432"/>
    <s v="Sharon Ellis"/>
    <x v="0"/>
    <n v="0.06"/>
    <n v="6.48"/>
    <n v="8.8800000000000008"/>
    <x v="1"/>
    <x v="3"/>
    <x v="2"/>
    <x v="7"/>
    <s v="Small Box"/>
    <x v="489"/>
    <n v="0.37"/>
    <x v="0"/>
    <x v="1"/>
    <x v="7"/>
    <x v="380"/>
    <n v="55126"/>
    <x v="64"/>
    <x v="66"/>
    <x v="705"/>
    <x v="41"/>
    <x v="721"/>
    <n v="91195"/>
    <n v="6.4200000000000008"/>
    <x v="1"/>
  </r>
  <r>
    <x v="489"/>
    <s v="Penny Rich"/>
    <x v="0"/>
    <n v="0.05"/>
    <n v="9.99"/>
    <n v="4.78"/>
    <x v="1"/>
    <x v="2"/>
    <x v="2"/>
    <x v="7"/>
    <s v="Small Box"/>
    <x v="490"/>
    <n v="0.4"/>
    <x v="0"/>
    <x v="1"/>
    <x v="7"/>
    <x v="424"/>
    <n v="55343"/>
    <x v="64"/>
    <x v="66"/>
    <x v="706"/>
    <x v="41"/>
    <x v="722"/>
    <n v="89414"/>
    <n v="9.94"/>
    <x v="1"/>
  </r>
  <r>
    <x v="490"/>
    <s v="Ashley Reese"/>
    <x v="2"/>
    <n v="0.06"/>
    <n v="4.18"/>
    <n v="2.99"/>
    <x v="1"/>
    <x v="0"/>
    <x v="2"/>
    <x v="5"/>
    <s v="Small Box"/>
    <x v="491"/>
    <n v="0.37"/>
    <x v="0"/>
    <x v="1"/>
    <x v="6"/>
    <x v="425"/>
    <n v="63116"/>
    <x v="64"/>
    <x v="67"/>
    <x v="707"/>
    <x v="18"/>
    <x v="723"/>
    <n v="88504"/>
    <n v="4.12"/>
    <x v="1"/>
  </r>
  <r>
    <x v="491"/>
    <s v="Eileen Riddle"/>
    <x v="2"/>
    <n v="0.09"/>
    <n v="6.48"/>
    <n v="6.86"/>
    <x v="1"/>
    <x v="3"/>
    <x v="2"/>
    <x v="7"/>
    <s v="Small Box"/>
    <x v="492"/>
    <n v="0.37"/>
    <x v="0"/>
    <x v="2"/>
    <x v="15"/>
    <x v="426"/>
    <n v="84067"/>
    <x v="64"/>
    <x v="67"/>
    <x v="708"/>
    <x v="2"/>
    <x v="724"/>
    <n v="86870"/>
    <n v="6.3900000000000006"/>
    <x v="2"/>
  </r>
  <r>
    <x v="492"/>
    <s v="Penny O Caldwell"/>
    <x v="2"/>
    <n v="0.08"/>
    <n v="230.98"/>
    <n v="23.78"/>
    <x v="0"/>
    <x v="1"/>
    <x v="0"/>
    <x v="0"/>
    <s v="Jumbo Box"/>
    <x v="493"/>
    <n v="0.6"/>
    <x v="0"/>
    <x v="2"/>
    <x v="4"/>
    <x v="91"/>
    <n v="98226"/>
    <x v="64"/>
    <x v="65"/>
    <x v="709"/>
    <x v="7"/>
    <x v="725"/>
    <n v="88114"/>
    <n v="230.89999999999998"/>
    <x v="2"/>
  </r>
  <r>
    <x v="493"/>
    <s v="Jeff Spivey"/>
    <x v="4"/>
    <n v="7.0000000000000007E-2"/>
    <n v="60.98"/>
    <n v="49"/>
    <x v="1"/>
    <x v="2"/>
    <x v="2"/>
    <x v="8"/>
    <s v="Large Box"/>
    <x v="494"/>
    <n v="0.59"/>
    <x v="0"/>
    <x v="1"/>
    <x v="10"/>
    <x v="281"/>
    <n v="61032"/>
    <x v="64"/>
    <x v="66"/>
    <x v="710"/>
    <x v="12"/>
    <x v="726"/>
    <n v="89106"/>
    <n v="60.91"/>
    <x v="1"/>
  </r>
  <r>
    <x v="494"/>
    <s v="Stephanie Sun Perry"/>
    <x v="3"/>
    <n v="0.03"/>
    <n v="31.74"/>
    <n v="12.62"/>
    <x v="1"/>
    <x v="2"/>
    <x v="2"/>
    <x v="5"/>
    <s v="Small Box"/>
    <x v="495"/>
    <n v="0.37"/>
    <x v="0"/>
    <x v="2"/>
    <x v="8"/>
    <x v="427"/>
    <n v="95070"/>
    <x v="64"/>
    <x v="59"/>
    <x v="711"/>
    <x v="6"/>
    <x v="727"/>
    <n v="86567"/>
    <n v="31.709999999999997"/>
    <x v="2"/>
  </r>
  <r>
    <x v="495"/>
    <s v="Bob Gibson"/>
    <x v="3"/>
    <n v="0.06"/>
    <n v="113.98"/>
    <n v="30"/>
    <x v="0"/>
    <x v="0"/>
    <x v="0"/>
    <x v="9"/>
    <s v="Jumbo Drum"/>
    <x v="496"/>
    <n v="0.69"/>
    <x v="0"/>
    <x v="1"/>
    <x v="25"/>
    <x v="428"/>
    <n v="48060"/>
    <x v="64"/>
    <x v="67"/>
    <x v="712"/>
    <x v="6"/>
    <x v="728"/>
    <n v="87272"/>
    <n v="113.92"/>
    <x v="1"/>
  </r>
  <r>
    <x v="495"/>
    <s v="Bob Gibson"/>
    <x v="3"/>
    <n v="0.05"/>
    <n v="6.48"/>
    <n v="6.86"/>
    <x v="1"/>
    <x v="0"/>
    <x v="2"/>
    <x v="7"/>
    <s v="Small Box"/>
    <x v="492"/>
    <n v="0.37"/>
    <x v="0"/>
    <x v="1"/>
    <x v="25"/>
    <x v="428"/>
    <n v="48060"/>
    <x v="64"/>
    <x v="67"/>
    <x v="713"/>
    <x v="7"/>
    <x v="729"/>
    <n v="87272"/>
    <n v="6.4300000000000006"/>
    <x v="1"/>
  </r>
  <r>
    <x v="305"/>
    <s v="Julie Porter"/>
    <x v="0"/>
    <n v="0.09"/>
    <n v="517.48"/>
    <n v="16.63"/>
    <x v="0"/>
    <x v="0"/>
    <x v="1"/>
    <x v="3"/>
    <s v="Jumbo Box"/>
    <x v="497"/>
    <n v="0.59"/>
    <x v="0"/>
    <x v="1"/>
    <x v="38"/>
    <x v="276"/>
    <n v="66762"/>
    <x v="65"/>
    <x v="66"/>
    <x v="714"/>
    <x v="18"/>
    <x v="730"/>
    <n v="88632"/>
    <n v="517.39"/>
    <x v="1"/>
  </r>
  <r>
    <x v="496"/>
    <s v="Jesse Hutchinson"/>
    <x v="3"/>
    <n v="7.0000000000000007E-2"/>
    <n v="6.08"/>
    <n v="0.91"/>
    <x v="1"/>
    <x v="3"/>
    <x v="2"/>
    <x v="2"/>
    <s v="Wrap Bag"/>
    <x v="498"/>
    <n v="0.51"/>
    <x v="0"/>
    <x v="2"/>
    <x v="8"/>
    <x v="429"/>
    <n v="93117"/>
    <x v="65"/>
    <x v="67"/>
    <x v="715"/>
    <x v="12"/>
    <x v="731"/>
    <n v="88569"/>
    <n v="6.01"/>
    <x v="2"/>
  </r>
  <r>
    <x v="431"/>
    <s v="Helen H Heller"/>
    <x v="3"/>
    <n v="0.08"/>
    <n v="19.899999999999999"/>
    <n v="5.29"/>
    <x v="1"/>
    <x v="3"/>
    <x v="2"/>
    <x v="8"/>
    <s v="Medium Box"/>
    <x v="499"/>
    <n v="0.4"/>
    <x v="0"/>
    <x v="2"/>
    <x v="8"/>
    <x v="379"/>
    <n v="91745"/>
    <x v="65"/>
    <x v="63"/>
    <x v="716"/>
    <x v="1"/>
    <x v="732"/>
    <n v="88569"/>
    <n v="19.82"/>
    <x v="2"/>
  </r>
  <r>
    <x v="431"/>
    <s v="Helen H Heller"/>
    <x v="3"/>
    <n v="0.02"/>
    <n v="3.36"/>
    <n v="6.27"/>
    <x v="1"/>
    <x v="3"/>
    <x v="2"/>
    <x v="5"/>
    <s v="Small Box"/>
    <x v="37"/>
    <n v="0.4"/>
    <x v="0"/>
    <x v="2"/>
    <x v="8"/>
    <x v="379"/>
    <n v="91745"/>
    <x v="65"/>
    <x v="63"/>
    <x v="717"/>
    <x v="31"/>
    <x v="733"/>
    <n v="88569"/>
    <n v="3.34"/>
    <x v="2"/>
  </r>
  <r>
    <x v="497"/>
    <s v="Allen Nash"/>
    <x v="0"/>
    <n v="0.02"/>
    <n v="161.55000000000001"/>
    <n v="19.989999999999998"/>
    <x v="1"/>
    <x v="0"/>
    <x v="2"/>
    <x v="6"/>
    <s v="Small Box"/>
    <x v="7"/>
    <n v="0.66"/>
    <x v="0"/>
    <x v="0"/>
    <x v="21"/>
    <x v="430"/>
    <n v="22980"/>
    <x v="66"/>
    <x v="67"/>
    <x v="718"/>
    <x v="7"/>
    <x v="734"/>
    <n v="91424"/>
    <n v="161.53"/>
    <x v="0"/>
  </r>
  <r>
    <x v="498"/>
    <s v="Joel Burnette"/>
    <x v="0"/>
    <n v="0.02"/>
    <n v="11.55"/>
    <n v="2.36"/>
    <x v="1"/>
    <x v="3"/>
    <x v="2"/>
    <x v="2"/>
    <s v="Wrap Bag"/>
    <x v="108"/>
    <n v="0.55000000000000004"/>
    <x v="0"/>
    <x v="0"/>
    <x v="5"/>
    <x v="431"/>
    <n v="30338"/>
    <x v="66"/>
    <x v="65"/>
    <x v="719"/>
    <x v="15"/>
    <x v="735"/>
    <n v="88975"/>
    <n v="11.530000000000001"/>
    <x v="0"/>
  </r>
  <r>
    <x v="499"/>
    <s v="Leslie Hawley"/>
    <x v="1"/>
    <n v="7.0000000000000007E-2"/>
    <n v="51.98"/>
    <n v="10.17"/>
    <x v="1"/>
    <x v="2"/>
    <x v="1"/>
    <x v="3"/>
    <s v="Medium Box"/>
    <x v="500"/>
    <n v="0.37"/>
    <x v="0"/>
    <x v="1"/>
    <x v="19"/>
    <x v="432"/>
    <n v="74133"/>
    <x v="66"/>
    <x v="65"/>
    <x v="720"/>
    <x v="1"/>
    <x v="736"/>
    <n v="89801"/>
    <n v="51.91"/>
    <x v="1"/>
  </r>
  <r>
    <x v="499"/>
    <s v="Leslie Hawley"/>
    <x v="1"/>
    <n v="0.1"/>
    <n v="80.97"/>
    <n v="33.6"/>
    <x v="0"/>
    <x v="2"/>
    <x v="1"/>
    <x v="3"/>
    <s v="Jumbo Drum"/>
    <x v="291"/>
    <n v="0.37"/>
    <x v="0"/>
    <x v="1"/>
    <x v="19"/>
    <x v="432"/>
    <n v="74133"/>
    <x v="66"/>
    <x v="69"/>
    <x v="721"/>
    <x v="6"/>
    <x v="737"/>
    <n v="89801"/>
    <n v="80.87"/>
    <x v="1"/>
  </r>
  <r>
    <x v="500"/>
    <s v="Richard McClure"/>
    <x v="2"/>
    <n v="0.09"/>
    <n v="5.34"/>
    <n v="2.99"/>
    <x v="2"/>
    <x v="0"/>
    <x v="2"/>
    <x v="5"/>
    <s v="Small Box"/>
    <x v="444"/>
    <n v="0.38"/>
    <x v="0"/>
    <x v="2"/>
    <x v="3"/>
    <x v="433"/>
    <n v="80229"/>
    <x v="66"/>
    <x v="70"/>
    <x v="722"/>
    <x v="40"/>
    <x v="738"/>
    <n v="87812"/>
    <n v="5.25"/>
    <x v="2"/>
  </r>
  <r>
    <x v="500"/>
    <s v="Richard McClure"/>
    <x v="2"/>
    <n v="7.0000000000000007E-2"/>
    <n v="140.97999999999999"/>
    <n v="53.48"/>
    <x v="0"/>
    <x v="0"/>
    <x v="0"/>
    <x v="10"/>
    <s v="Jumbo Box"/>
    <x v="501"/>
    <n v="0.65"/>
    <x v="0"/>
    <x v="2"/>
    <x v="3"/>
    <x v="433"/>
    <n v="80229"/>
    <x v="66"/>
    <x v="70"/>
    <x v="723"/>
    <x v="18"/>
    <x v="739"/>
    <n v="87812"/>
    <n v="140.91"/>
    <x v="2"/>
  </r>
  <r>
    <x v="500"/>
    <s v="Richard McClure"/>
    <x v="2"/>
    <n v="0.06"/>
    <n v="205.99"/>
    <n v="5.26"/>
    <x v="1"/>
    <x v="0"/>
    <x v="1"/>
    <x v="12"/>
    <s v="Small Box"/>
    <x v="502"/>
    <n v="0.56000000000000005"/>
    <x v="0"/>
    <x v="2"/>
    <x v="3"/>
    <x v="433"/>
    <n v="80229"/>
    <x v="66"/>
    <x v="70"/>
    <x v="724"/>
    <x v="8"/>
    <x v="740"/>
    <n v="87812"/>
    <n v="205.93"/>
    <x v="2"/>
  </r>
  <r>
    <x v="501"/>
    <s v="Kathy Shah"/>
    <x v="2"/>
    <n v="0.01"/>
    <n v="300.98"/>
    <n v="64.73"/>
    <x v="0"/>
    <x v="1"/>
    <x v="0"/>
    <x v="9"/>
    <s v="Jumbo Drum"/>
    <x v="434"/>
    <n v="0.56000000000000005"/>
    <x v="0"/>
    <x v="0"/>
    <x v="9"/>
    <x v="434"/>
    <n v="27529"/>
    <x v="66"/>
    <x v="70"/>
    <x v="725"/>
    <x v="6"/>
    <x v="741"/>
    <n v="90621"/>
    <n v="300.97000000000003"/>
    <x v="0"/>
  </r>
  <r>
    <x v="502"/>
    <s v="Theodore Tyson"/>
    <x v="1"/>
    <n v="0.04"/>
    <n v="19.23"/>
    <n v="6.15"/>
    <x v="1"/>
    <x v="2"/>
    <x v="0"/>
    <x v="11"/>
    <s v="Small Pack"/>
    <x v="413"/>
    <n v="0.44"/>
    <x v="0"/>
    <x v="1"/>
    <x v="10"/>
    <x v="435"/>
    <n v="60441"/>
    <x v="67"/>
    <x v="65"/>
    <x v="726"/>
    <x v="8"/>
    <x v="742"/>
    <n v="86422"/>
    <n v="19.190000000000001"/>
    <x v="1"/>
  </r>
  <r>
    <x v="503"/>
    <s v="Nicole Pope"/>
    <x v="2"/>
    <n v="0.01"/>
    <n v="7.64"/>
    <n v="1.39"/>
    <x v="2"/>
    <x v="3"/>
    <x v="2"/>
    <x v="15"/>
    <s v="Small Box"/>
    <x v="503"/>
    <n v="0.36"/>
    <x v="0"/>
    <x v="0"/>
    <x v="9"/>
    <x v="436"/>
    <n v="27801"/>
    <x v="67"/>
    <x v="71"/>
    <x v="727"/>
    <x v="13"/>
    <x v="743"/>
    <n v="87962"/>
    <n v="7.63"/>
    <x v="0"/>
  </r>
  <r>
    <x v="503"/>
    <s v="Nicole Pope"/>
    <x v="2"/>
    <n v="7.0000000000000007E-2"/>
    <n v="400.97"/>
    <n v="48.26"/>
    <x v="0"/>
    <x v="3"/>
    <x v="1"/>
    <x v="3"/>
    <s v="Jumbo Box"/>
    <x v="504"/>
    <n v="0.36"/>
    <x v="0"/>
    <x v="0"/>
    <x v="9"/>
    <x v="436"/>
    <n v="27801"/>
    <x v="67"/>
    <x v="71"/>
    <x v="728"/>
    <x v="2"/>
    <x v="744"/>
    <n v="87962"/>
    <n v="400.90000000000003"/>
    <x v="0"/>
  </r>
  <r>
    <x v="183"/>
    <s v="Vicki Womble"/>
    <x v="2"/>
    <n v="0.09"/>
    <n v="6783.02"/>
    <n v="24.49"/>
    <x v="1"/>
    <x v="1"/>
    <x v="1"/>
    <x v="3"/>
    <s v="Large Box"/>
    <x v="86"/>
    <n v="0.39"/>
    <x v="0"/>
    <x v="2"/>
    <x v="4"/>
    <x v="172"/>
    <n v="98198"/>
    <x v="68"/>
    <x v="72"/>
    <x v="729"/>
    <x v="3"/>
    <x v="745"/>
    <n v="87317"/>
    <n v="6782.93"/>
    <x v="2"/>
  </r>
  <r>
    <x v="504"/>
    <s v="Rick Ellis"/>
    <x v="4"/>
    <n v="0.01"/>
    <n v="99.99"/>
    <n v="19.989999999999998"/>
    <x v="2"/>
    <x v="2"/>
    <x v="1"/>
    <x v="3"/>
    <s v="Small Box"/>
    <x v="505"/>
    <n v="0.52"/>
    <x v="0"/>
    <x v="0"/>
    <x v="21"/>
    <x v="232"/>
    <n v="22153"/>
    <x v="68"/>
    <x v="68"/>
    <x v="730"/>
    <x v="0"/>
    <x v="746"/>
    <n v="87915"/>
    <n v="99.97999999999999"/>
    <x v="0"/>
  </r>
  <r>
    <x v="505"/>
    <s v="Angela Rose"/>
    <x v="4"/>
    <n v="0.1"/>
    <n v="4.9800000000000004"/>
    <n v="7.54"/>
    <x v="1"/>
    <x v="1"/>
    <x v="2"/>
    <x v="7"/>
    <s v="Small Box"/>
    <x v="506"/>
    <n v="0.38"/>
    <x v="0"/>
    <x v="0"/>
    <x v="12"/>
    <x v="100"/>
    <n v="34609"/>
    <x v="68"/>
    <x v="69"/>
    <x v="731"/>
    <x v="13"/>
    <x v="747"/>
    <n v="89805"/>
    <n v="4.8800000000000008"/>
    <x v="0"/>
  </r>
  <r>
    <x v="505"/>
    <s v="Angela Rose"/>
    <x v="4"/>
    <n v="0"/>
    <n v="22.84"/>
    <n v="8.18"/>
    <x v="1"/>
    <x v="1"/>
    <x v="2"/>
    <x v="7"/>
    <s v="Small Box"/>
    <x v="185"/>
    <n v="0.39"/>
    <x v="0"/>
    <x v="0"/>
    <x v="12"/>
    <x v="100"/>
    <n v="34609"/>
    <x v="68"/>
    <x v="68"/>
    <x v="732"/>
    <x v="5"/>
    <x v="748"/>
    <n v="89805"/>
    <n v="22.84"/>
    <x v="0"/>
  </r>
  <r>
    <x v="506"/>
    <s v="Lorraine Kelly"/>
    <x v="3"/>
    <n v="0"/>
    <n v="115.99"/>
    <n v="2.5"/>
    <x v="1"/>
    <x v="3"/>
    <x v="1"/>
    <x v="12"/>
    <s v="Small Box"/>
    <x v="507"/>
    <n v="0.56999999999999995"/>
    <x v="0"/>
    <x v="2"/>
    <x v="4"/>
    <x v="437"/>
    <n v="98373"/>
    <x v="68"/>
    <x v="65"/>
    <x v="733"/>
    <x v="5"/>
    <x v="749"/>
    <n v="88426"/>
    <n v="115.99"/>
    <x v="2"/>
  </r>
  <r>
    <x v="239"/>
    <s v="Sidney Russell Austin"/>
    <x v="3"/>
    <n v="0.02"/>
    <n v="5.98"/>
    <n v="5.79"/>
    <x v="1"/>
    <x v="3"/>
    <x v="2"/>
    <x v="7"/>
    <s v="Small Box"/>
    <x v="138"/>
    <n v="0.36"/>
    <x v="0"/>
    <x v="2"/>
    <x v="4"/>
    <x v="221"/>
    <n v="98052"/>
    <x v="68"/>
    <x v="69"/>
    <x v="734"/>
    <x v="40"/>
    <x v="750"/>
    <n v="88426"/>
    <n v="5.9600000000000009"/>
    <x v="2"/>
  </r>
  <r>
    <x v="507"/>
    <s v="Elisabeth Massey"/>
    <x v="0"/>
    <n v="0.06"/>
    <n v="2.61"/>
    <n v="0.5"/>
    <x v="2"/>
    <x v="3"/>
    <x v="2"/>
    <x v="13"/>
    <s v="Small Box"/>
    <x v="508"/>
    <n v="0.39"/>
    <x v="0"/>
    <x v="2"/>
    <x v="41"/>
    <x v="438"/>
    <n v="86301"/>
    <x v="69"/>
    <x v="69"/>
    <x v="735"/>
    <x v="3"/>
    <x v="751"/>
    <n v="90438"/>
    <n v="2.5499999999999998"/>
    <x v="2"/>
  </r>
  <r>
    <x v="507"/>
    <s v="Elisabeth Massey"/>
    <x v="0"/>
    <n v="0.01"/>
    <n v="6.35"/>
    <n v="1.02"/>
    <x v="1"/>
    <x v="3"/>
    <x v="2"/>
    <x v="7"/>
    <s v="Wrap Bag"/>
    <x v="160"/>
    <n v="0.39"/>
    <x v="0"/>
    <x v="2"/>
    <x v="41"/>
    <x v="438"/>
    <n v="86301"/>
    <x v="69"/>
    <x v="71"/>
    <x v="736"/>
    <x v="45"/>
    <x v="752"/>
    <n v="90438"/>
    <n v="6.34"/>
    <x v="2"/>
  </r>
  <r>
    <x v="508"/>
    <s v="Kate Lehman"/>
    <x v="0"/>
    <n v="0.06"/>
    <n v="8.3699999999999992"/>
    <n v="10.16"/>
    <x v="1"/>
    <x v="3"/>
    <x v="0"/>
    <x v="11"/>
    <s v="Large Box"/>
    <x v="509"/>
    <n v="0.59"/>
    <x v="0"/>
    <x v="3"/>
    <x v="36"/>
    <x v="439"/>
    <n v="21222"/>
    <x v="69"/>
    <x v="71"/>
    <x v="737"/>
    <x v="27"/>
    <x v="753"/>
    <n v="85880"/>
    <n v="8.3099999999999987"/>
    <x v="3"/>
  </r>
  <r>
    <x v="508"/>
    <s v="Kate Lehman"/>
    <x v="0"/>
    <n v="0.09"/>
    <n v="6.48"/>
    <n v="9.17"/>
    <x v="2"/>
    <x v="3"/>
    <x v="2"/>
    <x v="7"/>
    <s v="Small Box"/>
    <x v="114"/>
    <n v="0.37"/>
    <x v="0"/>
    <x v="3"/>
    <x v="36"/>
    <x v="439"/>
    <n v="21222"/>
    <x v="69"/>
    <x v="71"/>
    <x v="738"/>
    <x v="5"/>
    <x v="754"/>
    <n v="85880"/>
    <n v="6.3900000000000006"/>
    <x v="3"/>
  </r>
  <r>
    <x v="509"/>
    <s v="Gloria Jacobs"/>
    <x v="0"/>
    <n v="0.09"/>
    <n v="6.28"/>
    <n v="5.29"/>
    <x v="1"/>
    <x v="3"/>
    <x v="0"/>
    <x v="11"/>
    <s v="Small Box"/>
    <x v="510"/>
    <n v="0.43"/>
    <x v="0"/>
    <x v="3"/>
    <x v="11"/>
    <x v="440"/>
    <n v="14901"/>
    <x v="69"/>
    <x v="68"/>
    <x v="739"/>
    <x v="0"/>
    <x v="755"/>
    <n v="85880"/>
    <n v="6.19"/>
    <x v="3"/>
  </r>
  <r>
    <x v="509"/>
    <s v="Gloria Jacobs"/>
    <x v="0"/>
    <n v="0.03"/>
    <n v="15.14"/>
    <n v="4.53"/>
    <x v="1"/>
    <x v="3"/>
    <x v="2"/>
    <x v="6"/>
    <s v="Small Box"/>
    <x v="438"/>
    <n v="0.81"/>
    <x v="0"/>
    <x v="3"/>
    <x v="11"/>
    <x v="440"/>
    <n v="14901"/>
    <x v="69"/>
    <x v="71"/>
    <x v="740"/>
    <x v="40"/>
    <x v="756"/>
    <n v="85880"/>
    <n v="15.110000000000001"/>
    <x v="3"/>
  </r>
  <r>
    <x v="510"/>
    <s v="Laurence Hull"/>
    <x v="0"/>
    <n v="0"/>
    <n v="2.6"/>
    <n v="2.4"/>
    <x v="1"/>
    <x v="3"/>
    <x v="2"/>
    <x v="2"/>
    <s v="Wrap Bag"/>
    <x v="100"/>
    <n v="0.57999999999999996"/>
    <x v="0"/>
    <x v="1"/>
    <x v="25"/>
    <x v="441"/>
    <n v="49002"/>
    <x v="69"/>
    <x v="71"/>
    <x v="741"/>
    <x v="47"/>
    <x v="757"/>
    <n v="91495"/>
    <n v="2.6"/>
    <x v="1"/>
  </r>
  <r>
    <x v="511"/>
    <s v="Alison Stewart"/>
    <x v="1"/>
    <n v="0.06"/>
    <n v="99.99"/>
    <n v="19.989999999999998"/>
    <x v="1"/>
    <x v="2"/>
    <x v="1"/>
    <x v="1"/>
    <s v="Small Box"/>
    <x v="511"/>
    <n v="0.52"/>
    <x v="0"/>
    <x v="1"/>
    <x v="10"/>
    <x v="442"/>
    <n v="60016"/>
    <x v="69"/>
    <x v="72"/>
    <x v="742"/>
    <x v="6"/>
    <x v="758"/>
    <n v="91235"/>
    <n v="99.929999999999993"/>
    <x v="1"/>
  </r>
  <r>
    <x v="511"/>
    <s v="Alison Stewart"/>
    <x v="1"/>
    <n v="0"/>
    <n v="193.17"/>
    <n v="19.989999999999998"/>
    <x v="1"/>
    <x v="2"/>
    <x v="2"/>
    <x v="6"/>
    <s v="Small Box"/>
    <x v="512"/>
    <n v="0.71"/>
    <x v="0"/>
    <x v="1"/>
    <x v="10"/>
    <x v="442"/>
    <n v="60016"/>
    <x v="69"/>
    <x v="68"/>
    <x v="743"/>
    <x v="18"/>
    <x v="759"/>
    <n v="91235"/>
    <n v="193.17"/>
    <x v="1"/>
  </r>
  <r>
    <x v="511"/>
    <s v="Alison Stewart"/>
    <x v="1"/>
    <n v="0.08"/>
    <n v="20.99"/>
    <n v="3.3"/>
    <x v="2"/>
    <x v="2"/>
    <x v="1"/>
    <x v="12"/>
    <s v="Small Pack"/>
    <x v="513"/>
    <n v="0.81"/>
    <x v="0"/>
    <x v="1"/>
    <x v="10"/>
    <x v="442"/>
    <n v="60016"/>
    <x v="69"/>
    <x v="69"/>
    <x v="744"/>
    <x v="8"/>
    <x v="760"/>
    <n v="91235"/>
    <n v="20.91"/>
    <x v="1"/>
  </r>
  <r>
    <x v="512"/>
    <s v="Andrea Shaw"/>
    <x v="1"/>
    <n v="0.01"/>
    <n v="10.9"/>
    <n v="7.46"/>
    <x v="1"/>
    <x v="0"/>
    <x v="2"/>
    <x v="6"/>
    <s v="Small Box"/>
    <x v="514"/>
    <n v="0.59"/>
    <x v="0"/>
    <x v="1"/>
    <x v="10"/>
    <x v="443"/>
    <n v="61832"/>
    <x v="69"/>
    <x v="68"/>
    <x v="745"/>
    <x v="27"/>
    <x v="761"/>
    <n v="87536"/>
    <n v="10.89"/>
    <x v="1"/>
  </r>
  <r>
    <x v="512"/>
    <s v="Andrea Shaw"/>
    <x v="1"/>
    <n v="0.1"/>
    <n v="7.99"/>
    <n v="5.03"/>
    <x v="1"/>
    <x v="0"/>
    <x v="1"/>
    <x v="12"/>
    <s v="Medium Box"/>
    <x v="136"/>
    <n v="0.6"/>
    <x v="0"/>
    <x v="1"/>
    <x v="10"/>
    <x v="443"/>
    <n v="61832"/>
    <x v="69"/>
    <x v="68"/>
    <x v="746"/>
    <x v="45"/>
    <x v="762"/>
    <n v="87536"/>
    <n v="7.8900000000000006"/>
    <x v="1"/>
  </r>
  <r>
    <x v="280"/>
    <s v="Glenda Hunter"/>
    <x v="4"/>
    <n v="0.02"/>
    <n v="5.98"/>
    <n v="1.49"/>
    <x v="1"/>
    <x v="3"/>
    <x v="2"/>
    <x v="5"/>
    <s v="Small Box"/>
    <x v="515"/>
    <n v="0.39"/>
    <x v="0"/>
    <x v="2"/>
    <x v="8"/>
    <x v="257"/>
    <n v="92277"/>
    <x v="69"/>
    <x v="68"/>
    <x v="747"/>
    <x v="19"/>
    <x v="763"/>
    <n v="88547"/>
    <n v="5.9600000000000009"/>
    <x v="2"/>
  </r>
  <r>
    <x v="513"/>
    <s v="Amanda Conner"/>
    <x v="3"/>
    <n v="0.06"/>
    <n v="8.6"/>
    <n v="6.19"/>
    <x v="1"/>
    <x v="3"/>
    <x v="2"/>
    <x v="5"/>
    <s v="Small Box"/>
    <x v="162"/>
    <n v="0.38"/>
    <x v="0"/>
    <x v="1"/>
    <x v="13"/>
    <x v="444"/>
    <n v="68046"/>
    <x v="69"/>
    <x v="68"/>
    <x v="748"/>
    <x v="13"/>
    <x v="764"/>
    <n v="86867"/>
    <n v="8.5399999999999991"/>
    <x v="1"/>
  </r>
  <r>
    <x v="514"/>
    <s v="Anne Bland"/>
    <x v="0"/>
    <n v="0.06"/>
    <n v="80.98"/>
    <n v="35"/>
    <x v="1"/>
    <x v="2"/>
    <x v="2"/>
    <x v="6"/>
    <s v="Large Box"/>
    <x v="52"/>
    <n v="0.81"/>
    <x v="0"/>
    <x v="1"/>
    <x v="18"/>
    <x v="445"/>
    <n v="77530"/>
    <x v="70"/>
    <x v="71"/>
    <x v="749"/>
    <x v="0"/>
    <x v="765"/>
    <n v="89983"/>
    <n v="80.92"/>
    <x v="1"/>
  </r>
  <r>
    <x v="198"/>
    <s v="Anna Ellis"/>
    <x v="0"/>
    <n v="0"/>
    <n v="22.84"/>
    <n v="16.920000000000002"/>
    <x v="1"/>
    <x v="2"/>
    <x v="2"/>
    <x v="7"/>
    <s v="Small Box"/>
    <x v="516"/>
    <n v="0.39"/>
    <x v="0"/>
    <x v="1"/>
    <x v="7"/>
    <x v="185"/>
    <n v="56001"/>
    <x v="70"/>
    <x v="72"/>
    <x v="750"/>
    <x v="9"/>
    <x v="766"/>
    <n v="86927"/>
    <n v="22.84"/>
    <x v="1"/>
  </r>
  <r>
    <x v="515"/>
    <s v="Brian Bennett"/>
    <x v="1"/>
    <n v="0.1"/>
    <n v="73.98"/>
    <n v="4"/>
    <x v="1"/>
    <x v="0"/>
    <x v="1"/>
    <x v="1"/>
    <s v="Small Box"/>
    <x v="83"/>
    <n v="0.79"/>
    <x v="0"/>
    <x v="3"/>
    <x v="11"/>
    <x v="446"/>
    <n v="14225"/>
    <x v="70"/>
    <x v="71"/>
    <x v="751"/>
    <x v="18"/>
    <x v="767"/>
    <n v="89004"/>
    <n v="73.88000000000001"/>
    <x v="3"/>
  </r>
  <r>
    <x v="515"/>
    <s v="Brian Bennett"/>
    <x v="1"/>
    <n v="0.05"/>
    <n v="51.98"/>
    <n v="10.17"/>
    <x v="1"/>
    <x v="0"/>
    <x v="1"/>
    <x v="3"/>
    <s v="Medium Box"/>
    <x v="500"/>
    <n v="0.37"/>
    <x v="0"/>
    <x v="3"/>
    <x v="11"/>
    <x v="446"/>
    <n v="14225"/>
    <x v="70"/>
    <x v="71"/>
    <x v="752"/>
    <x v="13"/>
    <x v="768"/>
    <n v="89004"/>
    <n v="51.93"/>
    <x v="3"/>
  </r>
  <r>
    <x v="172"/>
    <s v="Matthew Berman"/>
    <x v="2"/>
    <n v="0.06"/>
    <n v="205.99"/>
    <n v="8.99"/>
    <x v="1"/>
    <x v="3"/>
    <x v="1"/>
    <x v="12"/>
    <s v="Small Box"/>
    <x v="206"/>
    <n v="0.56000000000000005"/>
    <x v="0"/>
    <x v="2"/>
    <x v="14"/>
    <x v="162"/>
    <n v="97526"/>
    <x v="70"/>
    <x v="73"/>
    <x v="753"/>
    <x v="45"/>
    <x v="769"/>
    <n v="89203"/>
    <n v="205.93"/>
    <x v="2"/>
  </r>
  <r>
    <x v="516"/>
    <s v="Anne Schultz"/>
    <x v="2"/>
    <n v="0.01"/>
    <n v="85.99"/>
    <n v="0.99"/>
    <x v="1"/>
    <x v="3"/>
    <x v="1"/>
    <x v="12"/>
    <s v="Wrap Bag"/>
    <x v="517"/>
    <n v="0.85"/>
    <x v="0"/>
    <x v="0"/>
    <x v="5"/>
    <x v="447"/>
    <n v="30605"/>
    <x v="70"/>
    <x v="74"/>
    <x v="754"/>
    <x v="0"/>
    <x v="770"/>
    <n v="87773"/>
    <n v="85.97999999999999"/>
    <x v="0"/>
  </r>
  <r>
    <x v="517"/>
    <s v="Megan York"/>
    <x v="2"/>
    <n v="0.01"/>
    <n v="35.99"/>
    <n v="5.99"/>
    <x v="1"/>
    <x v="0"/>
    <x v="1"/>
    <x v="12"/>
    <s v="Wrap Bag"/>
    <x v="442"/>
    <n v="0.38"/>
    <x v="0"/>
    <x v="2"/>
    <x v="37"/>
    <x v="448"/>
    <n v="83605"/>
    <x v="70"/>
    <x v="73"/>
    <x v="755"/>
    <x v="19"/>
    <x v="771"/>
    <n v="89481"/>
    <n v="35.980000000000004"/>
    <x v="2"/>
  </r>
  <r>
    <x v="518"/>
    <s v="Yvonne Fox"/>
    <x v="3"/>
    <n v="0.01"/>
    <n v="45.98"/>
    <n v="4.8"/>
    <x v="1"/>
    <x v="0"/>
    <x v="0"/>
    <x v="11"/>
    <s v="Wrap Bag"/>
    <x v="518"/>
    <n v="0.68"/>
    <x v="0"/>
    <x v="1"/>
    <x v="18"/>
    <x v="449"/>
    <n v="76148"/>
    <x v="70"/>
    <x v="71"/>
    <x v="756"/>
    <x v="7"/>
    <x v="772"/>
    <n v="91088"/>
    <n v="45.97"/>
    <x v="1"/>
  </r>
  <r>
    <x v="519"/>
    <s v="Francis Spivey"/>
    <x v="3"/>
    <n v="0"/>
    <n v="5.98"/>
    <n v="1.49"/>
    <x v="1"/>
    <x v="1"/>
    <x v="2"/>
    <x v="5"/>
    <s v="Small Box"/>
    <x v="515"/>
    <n v="0.39"/>
    <x v="0"/>
    <x v="3"/>
    <x v="35"/>
    <x v="300"/>
    <n v="1887"/>
    <x v="70"/>
    <x v="72"/>
    <x v="757"/>
    <x v="27"/>
    <x v="773"/>
    <n v="90806"/>
    <n v="5.98"/>
    <x v="3"/>
  </r>
  <r>
    <x v="520"/>
    <s v="Lynda Herman"/>
    <x v="3"/>
    <n v="0"/>
    <n v="73.98"/>
    <n v="14.52"/>
    <x v="1"/>
    <x v="0"/>
    <x v="1"/>
    <x v="1"/>
    <s v="Small Box"/>
    <x v="83"/>
    <n v="0.65"/>
    <x v="0"/>
    <x v="2"/>
    <x v="24"/>
    <x v="244"/>
    <n v="59715"/>
    <x v="70"/>
    <x v="72"/>
    <x v="758"/>
    <x v="7"/>
    <x v="774"/>
    <n v="89333"/>
    <n v="73.98"/>
    <x v="2"/>
  </r>
  <r>
    <x v="521"/>
    <s v="Rodney Kearney"/>
    <x v="3"/>
    <n v="0.01"/>
    <n v="47.98"/>
    <n v="3.61"/>
    <x v="2"/>
    <x v="1"/>
    <x v="1"/>
    <x v="1"/>
    <s v="Small Pack"/>
    <x v="398"/>
    <n v="0.71"/>
    <x v="0"/>
    <x v="0"/>
    <x v="17"/>
    <x v="450"/>
    <n v="70003"/>
    <x v="70"/>
    <x v="71"/>
    <x v="759"/>
    <x v="2"/>
    <x v="775"/>
    <n v="91316"/>
    <n v="47.97"/>
    <x v="0"/>
  </r>
  <r>
    <x v="436"/>
    <s v="Vanessa Winstead"/>
    <x v="0"/>
    <n v="0.05"/>
    <n v="4.13"/>
    <n v="5.04"/>
    <x v="1"/>
    <x v="2"/>
    <x v="2"/>
    <x v="5"/>
    <s v="Small Box"/>
    <x v="325"/>
    <n v="0.38"/>
    <x v="0"/>
    <x v="1"/>
    <x v="10"/>
    <x v="383"/>
    <n v="61554"/>
    <x v="71"/>
    <x v="72"/>
    <x v="760"/>
    <x v="3"/>
    <x v="776"/>
    <n v="86555"/>
    <n v="4.08"/>
    <x v="1"/>
  </r>
  <r>
    <x v="522"/>
    <s v="Kent Burton"/>
    <x v="0"/>
    <n v="7.0000000000000007E-2"/>
    <n v="125.99"/>
    <n v="2.5"/>
    <x v="1"/>
    <x v="2"/>
    <x v="1"/>
    <x v="12"/>
    <s v="Small Box"/>
    <x v="302"/>
    <n v="0.6"/>
    <x v="0"/>
    <x v="3"/>
    <x v="27"/>
    <x v="451"/>
    <n v="43015"/>
    <x v="71"/>
    <x v="71"/>
    <x v="761"/>
    <x v="3"/>
    <x v="777"/>
    <n v="90710"/>
    <n v="125.92"/>
    <x v="3"/>
  </r>
  <r>
    <x v="523"/>
    <s v="Jessica Huffman"/>
    <x v="0"/>
    <n v="0.03"/>
    <n v="99.99"/>
    <n v="19.989999999999998"/>
    <x v="1"/>
    <x v="2"/>
    <x v="1"/>
    <x v="1"/>
    <s v="Small Box"/>
    <x v="511"/>
    <n v="0.52"/>
    <x v="0"/>
    <x v="3"/>
    <x v="27"/>
    <x v="452"/>
    <n v="43017"/>
    <x v="71"/>
    <x v="72"/>
    <x v="762"/>
    <x v="5"/>
    <x v="778"/>
    <n v="90710"/>
    <n v="99.96"/>
    <x v="3"/>
  </r>
  <r>
    <x v="524"/>
    <s v="Rhonda Stein"/>
    <x v="0"/>
    <n v="0.04"/>
    <n v="65.989999999999995"/>
    <n v="8.99"/>
    <x v="1"/>
    <x v="3"/>
    <x v="1"/>
    <x v="12"/>
    <s v="Small Box"/>
    <x v="519"/>
    <n v="0.55000000000000004"/>
    <x v="0"/>
    <x v="0"/>
    <x v="9"/>
    <x v="453"/>
    <n v="28144"/>
    <x v="71"/>
    <x v="72"/>
    <x v="763"/>
    <x v="1"/>
    <x v="779"/>
    <n v="88137"/>
    <n v="65.949999999999989"/>
    <x v="0"/>
  </r>
  <r>
    <x v="147"/>
    <s v="Edith Reynolds"/>
    <x v="0"/>
    <n v="0.08"/>
    <n v="178.47"/>
    <n v="19.989999999999998"/>
    <x v="1"/>
    <x v="2"/>
    <x v="2"/>
    <x v="6"/>
    <s v="Small Box"/>
    <x v="322"/>
    <n v="0.55000000000000004"/>
    <x v="0"/>
    <x v="1"/>
    <x v="39"/>
    <x v="140"/>
    <n v="58554"/>
    <x v="71"/>
    <x v="75"/>
    <x v="764"/>
    <x v="45"/>
    <x v="780"/>
    <n v="89130"/>
    <n v="178.39"/>
    <x v="1"/>
  </r>
  <r>
    <x v="525"/>
    <s v="Vickie Morse"/>
    <x v="4"/>
    <n v="0.06"/>
    <n v="6.48"/>
    <n v="7.37"/>
    <x v="1"/>
    <x v="3"/>
    <x v="2"/>
    <x v="7"/>
    <s v="Small Box"/>
    <x v="520"/>
    <n v="0.37"/>
    <x v="0"/>
    <x v="3"/>
    <x v="36"/>
    <x v="454"/>
    <n v="21136"/>
    <x v="71"/>
    <x v="72"/>
    <x v="765"/>
    <x v="18"/>
    <x v="781"/>
    <n v="87579"/>
    <n v="6.4200000000000008"/>
    <x v="3"/>
  </r>
  <r>
    <x v="526"/>
    <s v="Arnold Floyd Blair"/>
    <x v="4"/>
    <n v="0.02"/>
    <n v="17.7"/>
    <n v="9.4700000000000006"/>
    <x v="2"/>
    <x v="3"/>
    <x v="2"/>
    <x v="6"/>
    <s v="Small Box"/>
    <x v="338"/>
    <n v="0.59"/>
    <x v="0"/>
    <x v="0"/>
    <x v="23"/>
    <x v="455"/>
    <n v="29730"/>
    <x v="71"/>
    <x v="70"/>
    <x v="766"/>
    <x v="31"/>
    <x v="782"/>
    <n v="90148"/>
    <n v="17.68"/>
    <x v="0"/>
  </r>
  <r>
    <x v="527"/>
    <s v="Rhonda Bryant"/>
    <x v="4"/>
    <n v="0.05"/>
    <n v="6.48"/>
    <n v="7.91"/>
    <x v="1"/>
    <x v="3"/>
    <x v="2"/>
    <x v="7"/>
    <s v="Small Box"/>
    <x v="521"/>
    <n v="0.37"/>
    <x v="0"/>
    <x v="0"/>
    <x v="12"/>
    <x v="456"/>
    <n v="33881"/>
    <x v="71"/>
    <x v="72"/>
    <x v="767"/>
    <x v="47"/>
    <x v="783"/>
    <n v="88998"/>
    <n v="6.4300000000000006"/>
    <x v="0"/>
  </r>
  <r>
    <x v="527"/>
    <s v="Rhonda Bryant"/>
    <x v="4"/>
    <n v="0.03"/>
    <n v="111.03"/>
    <n v="8.64"/>
    <x v="1"/>
    <x v="3"/>
    <x v="2"/>
    <x v="6"/>
    <s v="Small Box"/>
    <x v="522"/>
    <n v="0.78"/>
    <x v="0"/>
    <x v="0"/>
    <x v="12"/>
    <x v="456"/>
    <n v="33881"/>
    <x v="71"/>
    <x v="72"/>
    <x v="768"/>
    <x v="2"/>
    <x v="784"/>
    <n v="88998"/>
    <n v="111"/>
    <x v="0"/>
  </r>
  <r>
    <x v="204"/>
    <s v="Lindsay P Ashley"/>
    <x v="0"/>
    <n v="0.09"/>
    <n v="154.13"/>
    <n v="69"/>
    <x v="2"/>
    <x v="3"/>
    <x v="0"/>
    <x v="0"/>
    <s v="Large Box"/>
    <x v="296"/>
    <n v="0.68"/>
    <x v="0"/>
    <x v="2"/>
    <x v="8"/>
    <x v="10"/>
    <n v="90045"/>
    <x v="72"/>
    <x v="70"/>
    <x v="769"/>
    <x v="37"/>
    <x v="785"/>
    <n v="28647"/>
    <n v="154.04"/>
    <x v="2"/>
  </r>
  <r>
    <x v="528"/>
    <s v="Alison Peters Wooten"/>
    <x v="0"/>
    <n v="0.09"/>
    <n v="154.13"/>
    <n v="69"/>
    <x v="2"/>
    <x v="3"/>
    <x v="0"/>
    <x v="0"/>
    <s v="Large Box"/>
    <x v="296"/>
    <n v="0.68"/>
    <x v="0"/>
    <x v="3"/>
    <x v="11"/>
    <x v="457"/>
    <n v="11795"/>
    <x v="72"/>
    <x v="70"/>
    <x v="769"/>
    <x v="19"/>
    <x v="786"/>
    <n v="91144"/>
    <n v="154.04"/>
    <x v="3"/>
  </r>
  <r>
    <x v="529"/>
    <s v="Neal Weber"/>
    <x v="1"/>
    <n v="0.1"/>
    <n v="400.98"/>
    <n v="76.37"/>
    <x v="0"/>
    <x v="0"/>
    <x v="0"/>
    <x v="0"/>
    <s v="Jumbo Box"/>
    <x v="319"/>
    <n v="0.6"/>
    <x v="0"/>
    <x v="3"/>
    <x v="29"/>
    <x v="70"/>
    <n v="4073"/>
    <x v="72"/>
    <x v="70"/>
    <x v="770"/>
    <x v="0"/>
    <x v="787"/>
    <n v="89433"/>
    <n v="400.88"/>
    <x v="3"/>
  </r>
  <r>
    <x v="530"/>
    <s v="Rita Barton"/>
    <x v="1"/>
    <n v="0.08"/>
    <n v="45.19"/>
    <n v="1.99"/>
    <x v="1"/>
    <x v="0"/>
    <x v="1"/>
    <x v="1"/>
    <s v="Small Pack"/>
    <x v="1"/>
    <n v="0.55000000000000004"/>
    <x v="0"/>
    <x v="3"/>
    <x v="33"/>
    <x v="458"/>
    <n v="7450"/>
    <x v="72"/>
    <x v="70"/>
    <x v="771"/>
    <x v="6"/>
    <x v="788"/>
    <n v="89433"/>
    <n v="45.11"/>
    <x v="3"/>
  </r>
  <r>
    <x v="531"/>
    <s v="Lynn Bell"/>
    <x v="1"/>
    <n v="0.03"/>
    <n v="33.979999999999997"/>
    <n v="19.989999999999998"/>
    <x v="1"/>
    <x v="0"/>
    <x v="0"/>
    <x v="11"/>
    <s v="Small Box"/>
    <x v="523"/>
    <n v="0.55000000000000004"/>
    <x v="0"/>
    <x v="3"/>
    <x v="42"/>
    <x v="459"/>
    <n v="5201"/>
    <x v="72"/>
    <x v="70"/>
    <x v="772"/>
    <x v="4"/>
    <x v="789"/>
    <n v="89433"/>
    <n v="33.949999999999996"/>
    <x v="3"/>
  </r>
  <r>
    <x v="532"/>
    <s v="Colleen Marsh"/>
    <x v="4"/>
    <n v="7.0000000000000007E-2"/>
    <n v="200.98"/>
    <n v="23.76"/>
    <x v="0"/>
    <x v="3"/>
    <x v="0"/>
    <x v="9"/>
    <s v="Jumbo Drum"/>
    <x v="524"/>
    <n v="0.57999999999999996"/>
    <x v="0"/>
    <x v="0"/>
    <x v="32"/>
    <x v="216"/>
    <n v="42003"/>
    <x v="72"/>
    <x v="70"/>
    <x v="773"/>
    <x v="13"/>
    <x v="790"/>
    <n v="89504"/>
    <n v="200.91"/>
    <x v="0"/>
  </r>
  <r>
    <x v="532"/>
    <s v="Colleen Marsh"/>
    <x v="4"/>
    <n v="0.02"/>
    <n v="179.29"/>
    <n v="29.21"/>
    <x v="0"/>
    <x v="3"/>
    <x v="0"/>
    <x v="0"/>
    <s v="Jumbo Box"/>
    <x v="165"/>
    <n v="0.76"/>
    <x v="0"/>
    <x v="0"/>
    <x v="32"/>
    <x v="216"/>
    <n v="42003"/>
    <x v="72"/>
    <x v="72"/>
    <x v="774"/>
    <x v="0"/>
    <x v="791"/>
    <n v="89504"/>
    <n v="179.26999999999998"/>
    <x v="0"/>
  </r>
  <r>
    <x v="533"/>
    <s v="Ken H Frazier"/>
    <x v="4"/>
    <n v="0"/>
    <n v="65.989999999999995"/>
    <n v="3.99"/>
    <x v="1"/>
    <x v="1"/>
    <x v="1"/>
    <x v="12"/>
    <s v="Small Box"/>
    <x v="525"/>
    <n v="0.59"/>
    <x v="0"/>
    <x v="0"/>
    <x v="21"/>
    <x v="460"/>
    <n v="22124"/>
    <x v="72"/>
    <x v="70"/>
    <x v="775"/>
    <x v="1"/>
    <x v="792"/>
    <n v="86754"/>
    <n v="65.989999999999995"/>
    <x v="0"/>
  </r>
  <r>
    <x v="534"/>
    <s v="Ricky Allred"/>
    <x v="4"/>
    <n v="0.01"/>
    <n v="45.99"/>
    <n v="4.99"/>
    <x v="1"/>
    <x v="2"/>
    <x v="1"/>
    <x v="12"/>
    <s v="Small Box"/>
    <x v="468"/>
    <n v="0.56000000000000005"/>
    <x v="0"/>
    <x v="0"/>
    <x v="23"/>
    <x v="461"/>
    <n v="29203"/>
    <x v="72"/>
    <x v="75"/>
    <x v="776"/>
    <x v="6"/>
    <x v="793"/>
    <n v="90767"/>
    <n v="45.980000000000004"/>
    <x v="0"/>
  </r>
  <r>
    <x v="535"/>
    <s v="Jeanne Werner"/>
    <x v="3"/>
    <n v="0.02"/>
    <n v="200.98"/>
    <n v="55.96"/>
    <x v="0"/>
    <x v="0"/>
    <x v="0"/>
    <x v="10"/>
    <s v="Jumbo Box"/>
    <x v="526"/>
    <n v="0.75"/>
    <x v="0"/>
    <x v="1"/>
    <x v="25"/>
    <x v="318"/>
    <n v="48234"/>
    <x v="72"/>
    <x v="75"/>
    <x v="777"/>
    <x v="50"/>
    <x v="794"/>
    <n v="24193"/>
    <n v="200.95999999999998"/>
    <x v="1"/>
  </r>
  <r>
    <x v="535"/>
    <s v="Jeanne Werner"/>
    <x v="3"/>
    <n v="0.02"/>
    <n v="4.28"/>
    <n v="5.17"/>
    <x v="1"/>
    <x v="0"/>
    <x v="2"/>
    <x v="7"/>
    <s v="Small Box"/>
    <x v="403"/>
    <n v="0.4"/>
    <x v="0"/>
    <x v="1"/>
    <x v="25"/>
    <x v="318"/>
    <n v="48234"/>
    <x v="72"/>
    <x v="70"/>
    <x v="778"/>
    <x v="22"/>
    <x v="795"/>
    <n v="24193"/>
    <n v="4.2600000000000007"/>
    <x v="1"/>
  </r>
  <r>
    <x v="535"/>
    <s v="Jeanne Werner"/>
    <x v="3"/>
    <n v="0.04"/>
    <n v="85.99"/>
    <n v="0.99"/>
    <x v="1"/>
    <x v="0"/>
    <x v="1"/>
    <x v="12"/>
    <s v="Wrap Bag"/>
    <x v="517"/>
    <n v="0.85"/>
    <x v="0"/>
    <x v="1"/>
    <x v="25"/>
    <x v="318"/>
    <n v="48234"/>
    <x v="72"/>
    <x v="75"/>
    <x v="779"/>
    <x v="23"/>
    <x v="796"/>
    <n v="24193"/>
    <n v="85.949999999999989"/>
    <x v="1"/>
  </r>
  <r>
    <x v="536"/>
    <s v="Sandra Sharma"/>
    <x v="3"/>
    <n v="0.02"/>
    <n v="200.98"/>
    <n v="55.96"/>
    <x v="0"/>
    <x v="0"/>
    <x v="0"/>
    <x v="10"/>
    <s v="Jumbo Box"/>
    <x v="526"/>
    <n v="0.75"/>
    <x v="0"/>
    <x v="0"/>
    <x v="34"/>
    <x v="462"/>
    <n v="37814"/>
    <x v="72"/>
    <x v="75"/>
    <x v="780"/>
    <x v="8"/>
    <x v="797"/>
    <n v="90917"/>
    <n v="200.95999999999998"/>
    <x v="0"/>
  </r>
  <r>
    <x v="536"/>
    <s v="Sandra Sharma"/>
    <x v="3"/>
    <n v="0.02"/>
    <n v="4.28"/>
    <n v="5.17"/>
    <x v="1"/>
    <x v="0"/>
    <x v="2"/>
    <x v="7"/>
    <s v="Small Box"/>
    <x v="403"/>
    <n v="0.4"/>
    <x v="0"/>
    <x v="0"/>
    <x v="34"/>
    <x v="462"/>
    <n v="37814"/>
    <x v="72"/>
    <x v="70"/>
    <x v="781"/>
    <x v="5"/>
    <x v="798"/>
    <n v="90917"/>
    <n v="4.2600000000000007"/>
    <x v="0"/>
  </r>
  <r>
    <x v="367"/>
    <s v="Julie Edwards"/>
    <x v="3"/>
    <n v="0.08"/>
    <n v="4.9800000000000004"/>
    <n v="4.7"/>
    <x v="1"/>
    <x v="1"/>
    <x v="2"/>
    <x v="7"/>
    <s v="Small Box"/>
    <x v="432"/>
    <n v="0.38"/>
    <x v="0"/>
    <x v="1"/>
    <x v="10"/>
    <x v="129"/>
    <n v="60611"/>
    <x v="72"/>
    <x v="70"/>
    <x v="782"/>
    <x v="32"/>
    <x v="799"/>
    <n v="38080"/>
    <n v="4.9000000000000004"/>
    <x v="1"/>
  </r>
  <r>
    <x v="368"/>
    <s v="Wesley Corbett"/>
    <x v="3"/>
    <n v="0.08"/>
    <n v="4.9800000000000004"/>
    <n v="4.7"/>
    <x v="1"/>
    <x v="1"/>
    <x v="2"/>
    <x v="7"/>
    <s v="Small Box"/>
    <x v="432"/>
    <n v="0.38"/>
    <x v="0"/>
    <x v="1"/>
    <x v="18"/>
    <x v="324"/>
    <n v="77301"/>
    <x v="72"/>
    <x v="70"/>
    <x v="782"/>
    <x v="4"/>
    <x v="800"/>
    <n v="90613"/>
    <n v="4.9000000000000004"/>
    <x v="1"/>
  </r>
  <r>
    <x v="537"/>
    <s v="Laurie Petty"/>
    <x v="3"/>
    <n v="0.1"/>
    <n v="62.18"/>
    <n v="10.84"/>
    <x v="1"/>
    <x v="1"/>
    <x v="0"/>
    <x v="11"/>
    <s v="Medium Box"/>
    <x v="396"/>
    <n v="0.63"/>
    <x v="0"/>
    <x v="0"/>
    <x v="12"/>
    <x v="463"/>
    <n v="33458"/>
    <x v="72"/>
    <x v="75"/>
    <x v="783"/>
    <x v="13"/>
    <x v="801"/>
    <n v="90818"/>
    <n v="62.08"/>
    <x v="0"/>
  </r>
  <r>
    <x v="538"/>
    <s v="Charlie Moore"/>
    <x v="0"/>
    <n v="0.09"/>
    <n v="13.79"/>
    <n v="8.7799999999999994"/>
    <x v="1"/>
    <x v="1"/>
    <x v="0"/>
    <x v="11"/>
    <s v="Small Box"/>
    <x v="430"/>
    <n v="0.43"/>
    <x v="0"/>
    <x v="1"/>
    <x v="2"/>
    <x v="464"/>
    <n v="46016"/>
    <x v="73"/>
    <x v="74"/>
    <x v="784"/>
    <x v="3"/>
    <x v="802"/>
    <n v="86309"/>
    <n v="13.7"/>
    <x v="1"/>
  </r>
  <r>
    <x v="539"/>
    <s v="Edgar Stone"/>
    <x v="1"/>
    <n v="0.04"/>
    <n v="296.18"/>
    <n v="54.12"/>
    <x v="0"/>
    <x v="3"/>
    <x v="0"/>
    <x v="0"/>
    <s v="Jumbo Box"/>
    <x v="345"/>
    <n v="0.76"/>
    <x v="0"/>
    <x v="3"/>
    <x v="27"/>
    <x v="270"/>
    <n v="44708"/>
    <x v="73"/>
    <x v="70"/>
    <x v="785"/>
    <x v="5"/>
    <x v="803"/>
    <n v="87365"/>
    <n v="296.14"/>
    <x v="3"/>
  </r>
  <r>
    <x v="540"/>
    <s v="Peggy Lanier"/>
    <x v="1"/>
    <n v="0.03"/>
    <n v="7.3"/>
    <n v="7.72"/>
    <x v="1"/>
    <x v="0"/>
    <x v="2"/>
    <x v="5"/>
    <s v="Small Box"/>
    <x v="527"/>
    <n v="0.38"/>
    <x v="0"/>
    <x v="2"/>
    <x v="8"/>
    <x v="465"/>
    <n v="95661"/>
    <x v="73"/>
    <x v="76"/>
    <x v="786"/>
    <x v="15"/>
    <x v="804"/>
    <n v="87015"/>
    <n v="7.27"/>
    <x v="2"/>
  </r>
  <r>
    <x v="541"/>
    <s v="Dorothy Holt"/>
    <x v="1"/>
    <n v="0.08"/>
    <n v="30.93"/>
    <n v="3.92"/>
    <x v="1"/>
    <x v="0"/>
    <x v="0"/>
    <x v="11"/>
    <s v="Small Pack"/>
    <x v="528"/>
    <n v="0.44"/>
    <x v="0"/>
    <x v="1"/>
    <x v="18"/>
    <x v="466"/>
    <n v="75061"/>
    <x v="73"/>
    <x v="75"/>
    <x v="787"/>
    <x v="6"/>
    <x v="805"/>
    <n v="90859"/>
    <n v="30.85"/>
    <x v="1"/>
  </r>
  <r>
    <x v="542"/>
    <s v="Beverly Cooke Brooks"/>
    <x v="4"/>
    <n v="0.09"/>
    <n v="125.99"/>
    <n v="8.99"/>
    <x v="1"/>
    <x v="1"/>
    <x v="1"/>
    <x v="12"/>
    <s v="Small Box"/>
    <x v="529"/>
    <n v="0.55000000000000004"/>
    <x v="0"/>
    <x v="3"/>
    <x v="22"/>
    <x v="467"/>
    <n v="6614"/>
    <x v="73"/>
    <x v="75"/>
    <x v="788"/>
    <x v="3"/>
    <x v="806"/>
    <n v="90359"/>
    <n v="125.89999999999999"/>
    <x v="3"/>
  </r>
  <r>
    <x v="543"/>
    <s v="Lindsay Link"/>
    <x v="4"/>
    <n v="0.1"/>
    <n v="17.98"/>
    <n v="4"/>
    <x v="1"/>
    <x v="1"/>
    <x v="1"/>
    <x v="1"/>
    <s v="Small Box"/>
    <x v="530"/>
    <n v="0.79"/>
    <x v="0"/>
    <x v="3"/>
    <x v="29"/>
    <x v="468"/>
    <n v="4240"/>
    <x v="73"/>
    <x v="75"/>
    <x v="789"/>
    <x v="7"/>
    <x v="245"/>
    <n v="90359"/>
    <n v="17.88"/>
    <x v="3"/>
  </r>
  <r>
    <x v="544"/>
    <s v="Emma Bloom"/>
    <x v="4"/>
    <n v="0"/>
    <n v="29.34"/>
    <n v="7.87"/>
    <x v="1"/>
    <x v="1"/>
    <x v="0"/>
    <x v="11"/>
    <s v="Small Box"/>
    <x v="531"/>
    <n v="0.54"/>
    <x v="0"/>
    <x v="2"/>
    <x v="45"/>
    <x v="469"/>
    <n v="82901"/>
    <x v="73"/>
    <x v="74"/>
    <x v="790"/>
    <x v="45"/>
    <x v="807"/>
    <n v="91305"/>
    <n v="29.34"/>
    <x v="2"/>
  </r>
  <r>
    <x v="545"/>
    <s v="Marvin Parrott"/>
    <x v="4"/>
    <n v="0.01"/>
    <n v="1.76"/>
    <n v="0.7"/>
    <x v="1"/>
    <x v="3"/>
    <x v="2"/>
    <x v="2"/>
    <s v="Wrap Bag"/>
    <x v="532"/>
    <n v="0.56000000000000005"/>
    <x v="0"/>
    <x v="1"/>
    <x v="7"/>
    <x v="470"/>
    <n v="55803"/>
    <x v="73"/>
    <x v="75"/>
    <x v="791"/>
    <x v="7"/>
    <x v="808"/>
    <n v="90714"/>
    <n v="1.75"/>
    <x v="1"/>
  </r>
  <r>
    <x v="546"/>
    <s v="Sandy Ellington"/>
    <x v="3"/>
    <n v="0.03"/>
    <n v="14.2"/>
    <n v="5.3"/>
    <x v="1"/>
    <x v="2"/>
    <x v="0"/>
    <x v="11"/>
    <s v="Wrap Bag"/>
    <x v="77"/>
    <n v="0.46"/>
    <x v="0"/>
    <x v="2"/>
    <x v="26"/>
    <x v="471"/>
    <n v="89502"/>
    <x v="73"/>
    <x v="74"/>
    <x v="792"/>
    <x v="0"/>
    <x v="809"/>
    <n v="90577"/>
    <n v="14.17"/>
    <x v="2"/>
  </r>
  <r>
    <x v="547"/>
    <s v="Eugene Brewer Knox"/>
    <x v="3"/>
    <n v="0.06"/>
    <n v="3.29"/>
    <n v="1.35"/>
    <x v="1"/>
    <x v="0"/>
    <x v="2"/>
    <x v="14"/>
    <s v="Wrap Bag"/>
    <x v="533"/>
    <n v="0.4"/>
    <x v="0"/>
    <x v="3"/>
    <x v="11"/>
    <x v="472"/>
    <n v="11714"/>
    <x v="73"/>
    <x v="74"/>
    <x v="793"/>
    <x v="8"/>
    <x v="810"/>
    <n v="90932"/>
    <n v="3.23"/>
    <x v="3"/>
  </r>
  <r>
    <x v="548"/>
    <s v="Leah Davenport"/>
    <x v="1"/>
    <n v="0.05"/>
    <n v="4.24"/>
    <n v="5.41"/>
    <x v="1"/>
    <x v="0"/>
    <x v="2"/>
    <x v="5"/>
    <s v="Small Box"/>
    <x v="534"/>
    <n v="0.35"/>
    <x v="0"/>
    <x v="2"/>
    <x v="8"/>
    <x v="473"/>
    <n v="92345"/>
    <x v="74"/>
    <x v="76"/>
    <x v="794"/>
    <x v="4"/>
    <x v="811"/>
    <n v="88570"/>
    <n v="4.1900000000000004"/>
    <x v="2"/>
  </r>
  <r>
    <x v="549"/>
    <s v="Brett Ingram"/>
    <x v="1"/>
    <n v="0.08"/>
    <n v="15.73"/>
    <n v="7.42"/>
    <x v="2"/>
    <x v="3"/>
    <x v="2"/>
    <x v="16"/>
    <s v="Small Pack"/>
    <x v="304"/>
    <n v="0.56000000000000005"/>
    <x v="0"/>
    <x v="1"/>
    <x v="18"/>
    <x v="474"/>
    <n v="76543"/>
    <x v="74"/>
    <x v="76"/>
    <x v="795"/>
    <x v="18"/>
    <x v="812"/>
    <n v="90110"/>
    <n v="15.65"/>
    <x v="1"/>
  </r>
  <r>
    <x v="550"/>
    <s v="Emma Buckley"/>
    <x v="1"/>
    <n v="0.08"/>
    <n v="68.81"/>
    <n v="60"/>
    <x v="0"/>
    <x v="0"/>
    <x v="2"/>
    <x v="8"/>
    <s v="Jumbo Drum"/>
    <x v="535"/>
    <n v="0.41"/>
    <x v="0"/>
    <x v="2"/>
    <x v="8"/>
    <x v="332"/>
    <n v="92236"/>
    <x v="74"/>
    <x v="74"/>
    <x v="796"/>
    <x v="18"/>
    <x v="813"/>
    <n v="88721"/>
    <n v="68.73"/>
    <x v="2"/>
  </r>
  <r>
    <x v="550"/>
    <s v="Emma Buckley"/>
    <x v="1"/>
    <n v="0.04"/>
    <n v="21.38"/>
    <n v="8.99"/>
    <x v="1"/>
    <x v="0"/>
    <x v="2"/>
    <x v="2"/>
    <s v="Small Pack"/>
    <x v="536"/>
    <n v="0.59"/>
    <x v="0"/>
    <x v="2"/>
    <x v="8"/>
    <x v="332"/>
    <n v="92236"/>
    <x v="74"/>
    <x v="76"/>
    <x v="797"/>
    <x v="7"/>
    <x v="814"/>
    <n v="88721"/>
    <n v="21.34"/>
    <x v="2"/>
  </r>
  <r>
    <x v="135"/>
    <s v="Rhonda Ivey"/>
    <x v="2"/>
    <n v="7.0000000000000007E-2"/>
    <n v="154.13"/>
    <n v="69"/>
    <x v="2"/>
    <x v="2"/>
    <x v="0"/>
    <x v="0"/>
    <s v="Large Box"/>
    <x v="296"/>
    <n v="0.68"/>
    <x v="0"/>
    <x v="3"/>
    <x v="28"/>
    <x v="128"/>
    <n v="15122"/>
    <x v="74"/>
    <x v="75"/>
    <x v="798"/>
    <x v="6"/>
    <x v="815"/>
    <n v="91089"/>
    <n v="154.06"/>
    <x v="3"/>
  </r>
  <r>
    <x v="551"/>
    <s v="Erik Barr"/>
    <x v="2"/>
    <n v="0.04"/>
    <n v="22.84"/>
    <n v="16.87"/>
    <x v="1"/>
    <x v="2"/>
    <x v="2"/>
    <x v="7"/>
    <s v="Small Box"/>
    <x v="537"/>
    <n v="0.39"/>
    <x v="0"/>
    <x v="1"/>
    <x v="10"/>
    <x v="475"/>
    <n v="60409"/>
    <x v="74"/>
    <x v="75"/>
    <x v="799"/>
    <x v="4"/>
    <x v="816"/>
    <n v="87109"/>
    <n v="22.8"/>
    <x v="1"/>
  </r>
  <r>
    <x v="552"/>
    <s v="Tom Hoyle Honeycutt"/>
    <x v="2"/>
    <n v="0.05"/>
    <n v="55.5"/>
    <n v="52.2"/>
    <x v="1"/>
    <x v="2"/>
    <x v="0"/>
    <x v="11"/>
    <s v="Medium Box"/>
    <x v="538"/>
    <n v="0.72"/>
    <x v="0"/>
    <x v="1"/>
    <x v="25"/>
    <x v="476"/>
    <n v="48093"/>
    <x v="74"/>
    <x v="75"/>
    <x v="800"/>
    <x v="7"/>
    <x v="817"/>
    <n v="90385"/>
    <n v="55.45"/>
    <x v="1"/>
  </r>
  <r>
    <x v="552"/>
    <s v="Tom Hoyle Honeycutt"/>
    <x v="2"/>
    <n v="0.05"/>
    <n v="442.14"/>
    <n v="14.7"/>
    <x v="0"/>
    <x v="2"/>
    <x v="1"/>
    <x v="3"/>
    <s v="Jumbo Drum"/>
    <x v="426"/>
    <n v="0.56000000000000005"/>
    <x v="0"/>
    <x v="1"/>
    <x v="25"/>
    <x v="476"/>
    <n v="48093"/>
    <x v="74"/>
    <x v="77"/>
    <x v="801"/>
    <x v="15"/>
    <x v="818"/>
    <n v="90385"/>
    <n v="442.09"/>
    <x v="1"/>
  </r>
  <r>
    <x v="553"/>
    <s v="Bradley Schroeder"/>
    <x v="3"/>
    <n v="0"/>
    <n v="387.99"/>
    <n v="19.989999999999998"/>
    <x v="1"/>
    <x v="3"/>
    <x v="2"/>
    <x v="5"/>
    <s v="Small Box"/>
    <x v="539"/>
    <n v="0.38"/>
    <x v="0"/>
    <x v="0"/>
    <x v="16"/>
    <x v="329"/>
    <n v="36830"/>
    <x v="74"/>
    <x v="74"/>
    <x v="802"/>
    <x v="35"/>
    <x v="819"/>
    <n v="90880"/>
    <n v="387.99"/>
    <x v="0"/>
  </r>
  <r>
    <x v="554"/>
    <s v="Sharon Long"/>
    <x v="3"/>
    <n v="7.0000000000000007E-2"/>
    <n v="7.59"/>
    <n v="4"/>
    <x v="1"/>
    <x v="3"/>
    <x v="0"/>
    <x v="11"/>
    <s v="Wrap Bag"/>
    <x v="540"/>
    <n v="0.42"/>
    <x v="0"/>
    <x v="0"/>
    <x v="5"/>
    <x v="477"/>
    <n v="30062"/>
    <x v="74"/>
    <x v="76"/>
    <x v="803"/>
    <x v="6"/>
    <x v="820"/>
    <n v="87747"/>
    <n v="7.52"/>
    <x v="0"/>
  </r>
  <r>
    <x v="555"/>
    <s v="Lindsay O'Connell"/>
    <x v="0"/>
    <n v="0.04"/>
    <n v="120.97"/>
    <n v="7.11"/>
    <x v="1"/>
    <x v="3"/>
    <x v="1"/>
    <x v="3"/>
    <s v="Medium Box"/>
    <x v="541"/>
    <n v="0.36"/>
    <x v="0"/>
    <x v="1"/>
    <x v="18"/>
    <x v="278"/>
    <n v="75401"/>
    <x v="75"/>
    <x v="74"/>
    <x v="804"/>
    <x v="47"/>
    <x v="821"/>
    <n v="91059"/>
    <n v="120.92999999999999"/>
    <x v="1"/>
  </r>
  <r>
    <x v="555"/>
    <s v="Lindsay O'Connell"/>
    <x v="0"/>
    <n v="0"/>
    <n v="195.99"/>
    <n v="4.2"/>
    <x v="1"/>
    <x v="3"/>
    <x v="1"/>
    <x v="12"/>
    <s v="Small Box"/>
    <x v="542"/>
    <n v="0.6"/>
    <x v="0"/>
    <x v="1"/>
    <x v="18"/>
    <x v="278"/>
    <n v="75401"/>
    <x v="75"/>
    <x v="73"/>
    <x v="805"/>
    <x v="47"/>
    <x v="822"/>
    <n v="91059"/>
    <n v="195.99"/>
    <x v="1"/>
  </r>
  <r>
    <x v="556"/>
    <s v="Teresa Bishop"/>
    <x v="2"/>
    <n v="0.1"/>
    <n v="10.98"/>
    <n v="3.99"/>
    <x v="1"/>
    <x v="3"/>
    <x v="2"/>
    <x v="8"/>
    <s v="Small Box"/>
    <x v="543"/>
    <n v="0.57999999999999996"/>
    <x v="0"/>
    <x v="2"/>
    <x v="8"/>
    <x v="478"/>
    <n v="93309"/>
    <x v="75"/>
    <x v="78"/>
    <x v="806"/>
    <x v="18"/>
    <x v="823"/>
    <n v="91386"/>
    <n v="10.88"/>
    <x v="2"/>
  </r>
  <r>
    <x v="556"/>
    <s v="Teresa Bishop"/>
    <x v="2"/>
    <n v="0.01"/>
    <n v="39.979999999999997"/>
    <n v="9.1999999999999993"/>
    <x v="1"/>
    <x v="3"/>
    <x v="0"/>
    <x v="11"/>
    <s v="Wrap Bag"/>
    <x v="544"/>
    <n v="0.65"/>
    <x v="0"/>
    <x v="2"/>
    <x v="8"/>
    <x v="478"/>
    <n v="93309"/>
    <x v="75"/>
    <x v="73"/>
    <x v="807"/>
    <x v="7"/>
    <x v="824"/>
    <n v="91386"/>
    <n v="39.97"/>
    <x v="2"/>
  </r>
  <r>
    <x v="557"/>
    <s v="Bobby Clements"/>
    <x v="4"/>
    <n v="0.08"/>
    <n v="7.77"/>
    <n v="9.23"/>
    <x v="1"/>
    <x v="3"/>
    <x v="2"/>
    <x v="8"/>
    <s v="Small Box"/>
    <x v="140"/>
    <n v="0.57999999999999996"/>
    <x v="0"/>
    <x v="3"/>
    <x v="27"/>
    <x v="413"/>
    <n v="43229"/>
    <x v="75"/>
    <x v="76"/>
    <x v="808"/>
    <x v="18"/>
    <x v="825"/>
    <n v="90583"/>
    <n v="7.6899999999999995"/>
    <x v="3"/>
  </r>
  <r>
    <x v="557"/>
    <s v="Bobby Clements"/>
    <x v="4"/>
    <n v="7.0000000000000007E-2"/>
    <n v="7.59"/>
    <n v="4"/>
    <x v="1"/>
    <x v="3"/>
    <x v="0"/>
    <x v="11"/>
    <s v="Wrap Bag"/>
    <x v="540"/>
    <n v="0.42"/>
    <x v="0"/>
    <x v="3"/>
    <x v="27"/>
    <x v="413"/>
    <n v="43229"/>
    <x v="75"/>
    <x v="73"/>
    <x v="809"/>
    <x v="9"/>
    <x v="826"/>
    <n v="90583"/>
    <n v="7.52"/>
    <x v="3"/>
  </r>
  <r>
    <x v="558"/>
    <s v="Joyce Knox"/>
    <x v="4"/>
    <n v="0.01"/>
    <n v="8.1199999999999992"/>
    <n v="2.83"/>
    <x v="2"/>
    <x v="2"/>
    <x v="1"/>
    <x v="1"/>
    <s v="Small Pack"/>
    <x v="545"/>
    <n v="0.77"/>
    <x v="0"/>
    <x v="3"/>
    <x v="44"/>
    <x v="479"/>
    <n v="26101"/>
    <x v="75"/>
    <x v="76"/>
    <x v="810"/>
    <x v="19"/>
    <x v="827"/>
    <n v="89251"/>
    <n v="8.11"/>
    <x v="3"/>
  </r>
  <r>
    <x v="559"/>
    <s v="Chris Ford"/>
    <x v="3"/>
    <n v="0.1"/>
    <n v="5.98"/>
    <n v="5.35"/>
    <x v="1"/>
    <x v="2"/>
    <x v="2"/>
    <x v="7"/>
    <s v="Small Box"/>
    <x v="258"/>
    <n v="0.4"/>
    <x v="0"/>
    <x v="3"/>
    <x v="36"/>
    <x v="480"/>
    <n v="20746"/>
    <x v="75"/>
    <x v="74"/>
    <x v="811"/>
    <x v="19"/>
    <x v="828"/>
    <n v="89994"/>
    <n v="5.8800000000000008"/>
    <x v="3"/>
  </r>
  <r>
    <x v="560"/>
    <s v="Anthony Foley"/>
    <x v="3"/>
    <n v="0.03"/>
    <n v="5.4"/>
    <n v="7.78"/>
    <x v="1"/>
    <x v="1"/>
    <x v="2"/>
    <x v="5"/>
    <s v="Small Box"/>
    <x v="477"/>
    <n v="0.37"/>
    <x v="0"/>
    <x v="1"/>
    <x v="25"/>
    <x v="428"/>
    <n v="48060"/>
    <x v="75"/>
    <x v="73"/>
    <x v="812"/>
    <x v="31"/>
    <x v="829"/>
    <n v="87043"/>
    <n v="5.37"/>
    <x v="1"/>
  </r>
  <r>
    <x v="561"/>
    <s v="Joyce Kern"/>
    <x v="0"/>
    <n v="0.1"/>
    <n v="5.98"/>
    <n v="5.14"/>
    <x v="1"/>
    <x v="2"/>
    <x v="2"/>
    <x v="7"/>
    <s v="Small Box"/>
    <x v="546"/>
    <n v="0.36"/>
    <x v="0"/>
    <x v="1"/>
    <x v="25"/>
    <x v="481"/>
    <n v="48310"/>
    <x v="76"/>
    <x v="79"/>
    <x v="813"/>
    <x v="5"/>
    <x v="830"/>
    <n v="88418"/>
    <n v="5.8800000000000008"/>
    <x v="1"/>
  </r>
  <r>
    <x v="562"/>
    <s v="Jenny Hawkins"/>
    <x v="0"/>
    <n v="0.01"/>
    <n v="20.99"/>
    <n v="4.8099999999999996"/>
    <x v="1"/>
    <x v="3"/>
    <x v="1"/>
    <x v="12"/>
    <s v="Medium Box"/>
    <x v="463"/>
    <n v="0.57999999999999996"/>
    <x v="0"/>
    <x v="1"/>
    <x v="30"/>
    <x v="482"/>
    <n v="54481"/>
    <x v="76"/>
    <x v="76"/>
    <x v="814"/>
    <x v="18"/>
    <x v="831"/>
    <n v="86447"/>
    <n v="20.979999999999997"/>
    <x v="1"/>
  </r>
  <r>
    <x v="563"/>
    <s v="Grace McNeill Hunt"/>
    <x v="1"/>
    <n v="0.08"/>
    <n v="355.98"/>
    <n v="58.92"/>
    <x v="0"/>
    <x v="0"/>
    <x v="0"/>
    <x v="9"/>
    <s v="Jumbo Drum"/>
    <x v="217"/>
    <n v="0.64"/>
    <x v="0"/>
    <x v="3"/>
    <x v="35"/>
    <x v="483"/>
    <n v="1776"/>
    <x v="76"/>
    <x v="79"/>
    <x v="815"/>
    <x v="7"/>
    <x v="832"/>
    <n v="87583"/>
    <n v="355.90000000000003"/>
    <x v="3"/>
  </r>
  <r>
    <x v="421"/>
    <s v="Maureen Herbert Hood"/>
    <x v="1"/>
    <n v="0.01"/>
    <n v="26.17"/>
    <n v="1.39"/>
    <x v="1"/>
    <x v="1"/>
    <x v="2"/>
    <x v="15"/>
    <s v="Small Box"/>
    <x v="547"/>
    <n v="0.38"/>
    <x v="0"/>
    <x v="1"/>
    <x v="30"/>
    <x v="370"/>
    <n v="54915"/>
    <x v="76"/>
    <x v="73"/>
    <x v="816"/>
    <x v="1"/>
    <x v="833"/>
    <n v="91263"/>
    <n v="26.16"/>
    <x v="1"/>
  </r>
  <r>
    <x v="564"/>
    <s v="Beverly Cameron"/>
    <x v="4"/>
    <n v="0"/>
    <n v="43.98"/>
    <n v="8.99"/>
    <x v="1"/>
    <x v="2"/>
    <x v="2"/>
    <x v="2"/>
    <s v="Small Pack"/>
    <x v="262"/>
    <n v="0.57999999999999996"/>
    <x v="0"/>
    <x v="0"/>
    <x v="9"/>
    <x v="484"/>
    <n v="27502"/>
    <x v="76"/>
    <x v="76"/>
    <x v="817"/>
    <x v="15"/>
    <x v="834"/>
    <n v="88390"/>
    <n v="43.98"/>
    <x v="0"/>
  </r>
  <r>
    <x v="565"/>
    <s v="Carolyn Hoffman"/>
    <x v="4"/>
    <n v="0.01"/>
    <n v="78.650000000000006"/>
    <n v="13.99"/>
    <x v="2"/>
    <x v="0"/>
    <x v="2"/>
    <x v="8"/>
    <s v="Medium Box"/>
    <x v="548"/>
    <n v="0.52"/>
    <x v="0"/>
    <x v="1"/>
    <x v="20"/>
    <x v="0"/>
    <n v="52732"/>
    <x v="76"/>
    <x v="73"/>
    <x v="818"/>
    <x v="2"/>
    <x v="835"/>
    <n v="89456"/>
    <n v="78.64"/>
    <x v="1"/>
  </r>
  <r>
    <x v="555"/>
    <s v="Lindsay O'Connell"/>
    <x v="4"/>
    <n v="0.03"/>
    <n v="55.98"/>
    <n v="4.8600000000000003"/>
    <x v="1"/>
    <x v="3"/>
    <x v="2"/>
    <x v="7"/>
    <s v="Small Box"/>
    <x v="549"/>
    <n v="0.36"/>
    <x v="0"/>
    <x v="1"/>
    <x v="18"/>
    <x v="278"/>
    <n v="75401"/>
    <x v="76"/>
    <x v="79"/>
    <x v="819"/>
    <x v="1"/>
    <x v="836"/>
    <n v="91060"/>
    <n v="55.949999999999996"/>
    <x v="1"/>
  </r>
  <r>
    <x v="566"/>
    <s v="Arnold Gay"/>
    <x v="4"/>
    <n v="0.01"/>
    <n v="220.98"/>
    <n v="64.66"/>
    <x v="0"/>
    <x v="3"/>
    <x v="0"/>
    <x v="10"/>
    <s v="Jumbo Box"/>
    <x v="550"/>
    <n v="0.62"/>
    <x v="0"/>
    <x v="2"/>
    <x v="41"/>
    <x v="485"/>
    <n v="85224"/>
    <x v="76"/>
    <x v="73"/>
    <x v="820"/>
    <x v="8"/>
    <x v="837"/>
    <n v="86184"/>
    <n v="220.97"/>
    <x v="2"/>
  </r>
  <r>
    <x v="301"/>
    <s v="Brian Grady"/>
    <x v="4"/>
    <n v="0.01"/>
    <n v="220.98"/>
    <n v="64.66"/>
    <x v="0"/>
    <x v="3"/>
    <x v="0"/>
    <x v="10"/>
    <s v="Jumbo Box"/>
    <x v="550"/>
    <n v="0.62"/>
    <x v="0"/>
    <x v="3"/>
    <x v="11"/>
    <x v="13"/>
    <n v="10115"/>
    <x v="76"/>
    <x v="73"/>
    <x v="820"/>
    <x v="33"/>
    <x v="838"/>
    <n v="23751"/>
    <n v="220.97"/>
    <x v="3"/>
  </r>
  <r>
    <x v="567"/>
    <s v="Edward Leonard"/>
    <x v="3"/>
    <n v="0.05"/>
    <n v="2.88"/>
    <n v="0.5"/>
    <x v="1"/>
    <x v="3"/>
    <x v="2"/>
    <x v="13"/>
    <s v="Small Box"/>
    <x v="551"/>
    <n v="0.36"/>
    <x v="0"/>
    <x v="2"/>
    <x v="8"/>
    <x v="486"/>
    <n v="93727"/>
    <x v="76"/>
    <x v="79"/>
    <x v="821"/>
    <x v="6"/>
    <x v="839"/>
    <n v="91062"/>
    <n v="2.83"/>
    <x v="2"/>
  </r>
  <r>
    <x v="568"/>
    <s v="Renee Alston"/>
    <x v="0"/>
    <n v="0.06"/>
    <n v="5.34"/>
    <n v="5.63"/>
    <x v="1"/>
    <x v="3"/>
    <x v="2"/>
    <x v="5"/>
    <s v="Small Box"/>
    <x v="552"/>
    <n v="0.39"/>
    <x v="0"/>
    <x v="3"/>
    <x v="28"/>
    <x v="487"/>
    <n v="19026"/>
    <x v="77"/>
    <x v="73"/>
    <x v="822"/>
    <x v="12"/>
    <x v="840"/>
    <n v="88928"/>
    <n v="5.28"/>
    <x v="3"/>
  </r>
  <r>
    <x v="568"/>
    <s v="Renee Alston"/>
    <x v="0"/>
    <n v="7.0000000000000007E-2"/>
    <n v="65.989999999999995"/>
    <n v="5.26"/>
    <x v="2"/>
    <x v="3"/>
    <x v="1"/>
    <x v="12"/>
    <s v="Small Box"/>
    <x v="553"/>
    <n v="0.56000000000000005"/>
    <x v="0"/>
    <x v="3"/>
    <x v="28"/>
    <x v="487"/>
    <n v="19026"/>
    <x v="77"/>
    <x v="80"/>
    <x v="823"/>
    <x v="18"/>
    <x v="841"/>
    <n v="88928"/>
    <n v="65.92"/>
    <x v="3"/>
  </r>
  <r>
    <x v="569"/>
    <s v="Geraldine Puckett"/>
    <x v="0"/>
    <n v="0.08"/>
    <n v="30.73"/>
    <n v="4"/>
    <x v="1"/>
    <x v="0"/>
    <x v="1"/>
    <x v="1"/>
    <s v="Small Box"/>
    <x v="210"/>
    <n v="0.75"/>
    <x v="0"/>
    <x v="2"/>
    <x v="14"/>
    <x v="302"/>
    <n v="97062"/>
    <x v="77"/>
    <x v="73"/>
    <x v="824"/>
    <x v="15"/>
    <x v="842"/>
    <n v="88667"/>
    <n v="30.650000000000002"/>
    <x v="2"/>
  </r>
  <r>
    <x v="570"/>
    <s v="Deborah Paul"/>
    <x v="0"/>
    <n v="0.05"/>
    <n v="14.56"/>
    <n v="3.5"/>
    <x v="1"/>
    <x v="0"/>
    <x v="2"/>
    <x v="8"/>
    <s v="Small Box"/>
    <x v="92"/>
    <n v="0.57999999999999996"/>
    <x v="0"/>
    <x v="2"/>
    <x v="14"/>
    <x v="488"/>
    <n v="97068"/>
    <x v="77"/>
    <x v="80"/>
    <x v="825"/>
    <x v="6"/>
    <x v="843"/>
    <n v="88667"/>
    <n v="14.51"/>
    <x v="2"/>
  </r>
  <r>
    <x v="570"/>
    <s v="Deborah Paul"/>
    <x v="0"/>
    <n v="0"/>
    <n v="299.99"/>
    <n v="11.64"/>
    <x v="1"/>
    <x v="0"/>
    <x v="1"/>
    <x v="4"/>
    <s v="Large Box"/>
    <x v="554"/>
    <n v="0.5"/>
    <x v="0"/>
    <x v="2"/>
    <x v="14"/>
    <x v="488"/>
    <n v="97068"/>
    <x v="77"/>
    <x v="80"/>
    <x v="826"/>
    <x v="18"/>
    <x v="844"/>
    <n v="88667"/>
    <n v="299.99"/>
    <x v="2"/>
  </r>
  <r>
    <x v="571"/>
    <s v="Toni Owens Poe"/>
    <x v="1"/>
    <n v="0.1"/>
    <n v="24.92"/>
    <n v="12.98"/>
    <x v="1"/>
    <x v="2"/>
    <x v="2"/>
    <x v="5"/>
    <s v="Small Box"/>
    <x v="555"/>
    <n v="0.39"/>
    <x v="0"/>
    <x v="1"/>
    <x v="2"/>
    <x v="489"/>
    <n v="46321"/>
    <x v="77"/>
    <x v="73"/>
    <x v="827"/>
    <x v="6"/>
    <x v="845"/>
    <n v="91310"/>
    <n v="24.82"/>
    <x v="1"/>
  </r>
  <r>
    <x v="571"/>
    <s v="Toni Owens Poe"/>
    <x v="1"/>
    <n v="0"/>
    <n v="12.28"/>
    <n v="6.35"/>
    <x v="2"/>
    <x v="2"/>
    <x v="2"/>
    <x v="7"/>
    <s v="Small Box"/>
    <x v="556"/>
    <n v="0.38"/>
    <x v="0"/>
    <x v="1"/>
    <x v="2"/>
    <x v="489"/>
    <n v="46321"/>
    <x v="77"/>
    <x v="79"/>
    <x v="828"/>
    <x v="12"/>
    <x v="846"/>
    <n v="91310"/>
    <n v="12.28"/>
    <x v="1"/>
  </r>
  <r>
    <x v="572"/>
    <s v="Robyn Hayes"/>
    <x v="1"/>
    <n v="0.03"/>
    <n v="40.97"/>
    <n v="8.99"/>
    <x v="2"/>
    <x v="3"/>
    <x v="2"/>
    <x v="2"/>
    <s v="Small Pack"/>
    <x v="557"/>
    <n v="0.59"/>
    <x v="0"/>
    <x v="0"/>
    <x v="34"/>
    <x v="490"/>
    <n v="37027"/>
    <x v="77"/>
    <x v="79"/>
    <x v="829"/>
    <x v="18"/>
    <x v="847"/>
    <n v="88016"/>
    <n v="40.94"/>
    <x v="0"/>
  </r>
  <r>
    <x v="573"/>
    <s v="Bob Berg"/>
    <x v="1"/>
    <n v="0"/>
    <n v="21.98"/>
    <n v="2.87"/>
    <x v="1"/>
    <x v="3"/>
    <x v="2"/>
    <x v="2"/>
    <s v="Small Pack"/>
    <x v="558"/>
    <n v="0.55000000000000004"/>
    <x v="0"/>
    <x v="0"/>
    <x v="12"/>
    <x v="491"/>
    <n v="33161"/>
    <x v="77"/>
    <x v="79"/>
    <x v="830"/>
    <x v="47"/>
    <x v="848"/>
    <n v="87884"/>
    <n v="21.98"/>
    <x v="0"/>
  </r>
  <r>
    <x v="181"/>
    <s v="Andrew Gonzalez"/>
    <x v="1"/>
    <n v="7.0000000000000007E-2"/>
    <n v="28.99"/>
    <n v="8.59"/>
    <x v="1"/>
    <x v="1"/>
    <x v="1"/>
    <x v="12"/>
    <s v="Medium Box"/>
    <x v="329"/>
    <n v="0.56000000000000005"/>
    <x v="0"/>
    <x v="0"/>
    <x v="9"/>
    <x v="170"/>
    <n v="28206"/>
    <x v="77"/>
    <x v="73"/>
    <x v="831"/>
    <x v="56"/>
    <x v="849"/>
    <n v="16676"/>
    <n v="28.919999999999998"/>
    <x v="0"/>
  </r>
  <r>
    <x v="574"/>
    <s v="Stuart C Robinson"/>
    <x v="1"/>
    <n v="7.0000000000000007E-2"/>
    <n v="28.99"/>
    <n v="8.59"/>
    <x v="1"/>
    <x v="1"/>
    <x v="1"/>
    <x v="12"/>
    <s v="Medium Box"/>
    <x v="329"/>
    <n v="0.56000000000000005"/>
    <x v="0"/>
    <x v="3"/>
    <x v="27"/>
    <x v="492"/>
    <n v="44039"/>
    <x v="77"/>
    <x v="73"/>
    <x v="832"/>
    <x v="19"/>
    <x v="850"/>
    <n v="87631"/>
    <n v="28.919999999999998"/>
    <x v="3"/>
  </r>
  <r>
    <x v="575"/>
    <s v="Diane Lu"/>
    <x v="1"/>
    <n v="0.04"/>
    <n v="39.479999999999997"/>
    <n v="1.99"/>
    <x v="2"/>
    <x v="3"/>
    <x v="1"/>
    <x v="1"/>
    <s v="Small Pack"/>
    <x v="404"/>
    <n v="0.54"/>
    <x v="0"/>
    <x v="0"/>
    <x v="12"/>
    <x v="493"/>
    <n v="32303"/>
    <x v="77"/>
    <x v="73"/>
    <x v="833"/>
    <x v="2"/>
    <x v="851"/>
    <n v="90814"/>
    <n v="39.44"/>
    <x v="0"/>
  </r>
  <r>
    <x v="575"/>
    <s v="Diane Lu"/>
    <x v="1"/>
    <n v="0"/>
    <n v="8.1199999999999992"/>
    <n v="2.83"/>
    <x v="1"/>
    <x v="3"/>
    <x v="1"/>
    <x v="1"/>
    <s v="Small Pack"/>
    <x v="545"/>
    <n v="0.77"/>
    <x v="0"/>
    <x v="0"/>
    <x v="12"/>
    <x v="493"/>
    <n v="32303"/>
    <x v="77"/>
    <x v="79"/>
    <x v="834"/>
    <x v="40"/>
    <x v="852"/>
    <n v="90814"/>
    <n v="8.1199999999999992"/>
    <x v="0"/>
  </r>
  <r>
    <x v="576"/>
    <s v="Joy Kaplan McNeill"/>
    <x v="3"/>
    <n v="0.06"/>
    <n v="6.48"/>
    <n v="5.14"/>
    <x v="2"/>
    <x v="2"/>
    <x v="2"/>
    <x v="7"/>
    <s v="Small Box"/>
    <x v="559"/>
    <n v="0.37"/>
    <x v="0"/>
    <x v="2"/>
    <x v="8"/>
    <x v="494"/>
    <n v="92008"/>
    <x v="77"/>
    <x v="80"/>
    <x v="835"/>
    <x v="19"/>
    <x v="853"/>
    <n v="86847"/>
    <n v="6.4200000000000008"/>
    <x v="2"/>
  </r>
  <r>
    <x v="577"/>
    <s v="Erika Morgan"/>
    <x v="3"/>
    <n v="0.02"/>
    <n v="30.73"/>
    <n v="4"/>
    <x v="1"/>
    <x v="2"/>
    <x v="1"/>
    <x v="1"/>
    <s v="Small Box"/>
    <x v="210"/>
    <n v="0.75"/>
    <x v="0"/>
    <x v="3"/>
    <x v="22"/>
    <x v="495"/>
    <n v="6478"/>
    <x v="77"/>
    <x v="81"/>
    <x v="836"/>
    <x v="47"/>
    <x v="854"/>
    <n v="86847"/>
    <n v="30.71"/>
    <x v="3"/>
  </r>
  <r>
    <x v="578"/>
    <s v="Marianne Connor"/>
    <x v="3"/>
    <n v="0.05"/>
    <n v="4.9800000000000004"/>
    <n v="0.49"/>
    <x v="1"/>
    <x v="1"/>
    <x v="2"/>
    <x v="13"/>
    <s v="Small Box"/>
    <x v="352"/>
    <n v="0.39"/>
    <x v="0"/>
    <x v="2"/>
    <x v="43"/>
    <x v="33"/>
    <n v="88201"/>
    <x v="77"/>
    <x v="73"/>
    <x v="837"/>
    <x v="6"/>
    <x v="855"/>
    <n v="90952"/>
    <n v="4.9300000000000006"/>
    <x v="2"/>
  </r>
  <r>
    <x v="579"/>
    <s v="Lawrence Hester"/>
    <x v="0"/>
    <n v="0.04"/>
    <n v="3.08"/>
    <n v="0.99"/>
    <x v="1"/>
    <x v="2"/>
    <x v="2"/>
    <x v="13"/>
    <s v="Small Box"/>
    <x v="204"/>
    <n v="0.37"/>
    <x v="0"/>
    <x v="0"/>
    <x v="32"/>
    <x v="255"/>
    <n v="42071"/>
    <x v="78"/>
    <x v="80"/>
    <x v="838"/>
    <x v="23"/>
    <x v="856"/>
    <n v="86327"/>
    <n v="3.04"/>
    <x v="0"/>
  </r>
  <r>
    <x v="579"/>
    <s v="Lawrence Hester"/>
    <x v="0"/>
    <n v="0.02"/>
    <n v="6.48"/>
    <n v="5.9"/>
    <x v="1"/>
    <x v="2"/>
    <x v="2"/>
    <x v="7"/>
    <s v="Small Box"/>
    <x v="560"/>
    <n v="0.37"/>
    <x v="0"/>
    <x v="0"/>
    <x v="32"/>
    <x v="255"/>
    <n v="42071"/>
    <x v="78"/>
    <x v="80"/>
    <x v="839"/>
    <x v="1"/>
    <x v="381"/>
    <n v="86327"/>
    <n v="6.4600000000000009"/>
    <x v="0"/>
  </r>
  <r>
    <x v="579"/>
    <s v="Lawrence Hester"/>
    <x v="0"/>
    <n v="0.04"/>
    <n v="125.99"/>
    <n v="4.2"/>
    <x v="1"/>
    <x v="2"/>
    <x v="1"/>
    <x v="12"/>
    <s v="Small Box"/>
    <x v="461"/>
    <n v="0.59"/>
    <x v="0"/>
    <x v="0"/>
    <x v="32"/>
    <x v="255"/>
    <n v="42071"/>
    <x v="78"/>
    <x v="81"/>
    <x v="840"/>
    <x v="4"/>
    <x v="857"/>
    <n v="86327"/>
    <n v="125.94999999999999"/>
    <x v="0"/>
  </r>
  <r>
    <x v="580"/>
    <s v="Alexander O'Brien"/>
    <x v="0"/>
    <n v="0.04"/>
    <n v="3.08"/>
    <n v="0.99"/>
    <x v="1"/>
    <x v="2"/>
    <x v="2"/>
    <x v="13"/>
    <s v="Small Box"/>
    <x v="204"/>
    <n v="0.37"/>
    <x v="0"/>
    <x v="1"/>
    <x v="18"/>
    <x v="496"/>
    <n v="77041"/>
    <x v="78"/>
    <x v="80"/>
    <x v="841"/>
    <x v="57"/>
    <x v="858"/>
    <n v="548"/>
    <n v="3.04"/>
    <x v="1"/>
  </r>
  <r>
    <x v="580"/>
    <s v="Alexander O'Brien"/>
    <x v="0"/>
    <n v="0.02"/>
    <n v="6.48"/>
    <n v="5.9"/>
    <x v="1"/>
    <x v="2"/>
    <x v="2"/>
    <x v="7"/>
    <s v="Small Box"/>
    <x v="560"/>
    <n v="0.37"/>
    <x v="0"/>
    <x v="1"/>
    <x v="18"/>
    <x v="496"/>
    <n v="77041"/>
    <x v="78"/>
    <x v="80"/>
    <x v="842"/>
    <x v="58"/>
    <x v="859"/>
    <n v="548"/>
    <n v="6.4600000000000009"/>
    <x v="1"/>
  </r>
  <r>
    <x v="580"/>
    <s v="Alexander O'Brien"/>
    <x v="0"/>
    <n v="0.04"/>
    <n v="125.99"/>
    <n v="4.2"/>
    <x v="1"/>
    <x v="2"/>
    <x v="1"/>
    <x v="12"/>
    <s v="Small Box"/>
    <x v="461"/>
    <n v="0.59"/>
    <x v="0"/>
    <x v="1"/>
    <x v="18"/>
    <x v="496"/>
    <n v="77041"/>
    <x v="78"/>
    <x v="81"/>
    <x v="843"/>
    <x v="32"/>
    <x v="860"/>
    <n v="548"/>
    <n v="125.94999999999999"/>
    <x v="1"/>
  </r>
  <r>
    <x v="581"/>
    <s v="Christopher Bryant"/>
    <x v="2"/>
    <n v="0.06"/>
    <n v="160.97999999999999"/>
    <n v="35.020000000000003"/>
    <x v="0"/>
    <x v="1"/>
    <x v="0"/>
    <x v="10"/>
    <s v="Jumbo Box"/>
    <x v="561"/>
    <n v="0.72"/>
    <x v="0"/>
    <x v="2"/>
    <x v="8"/>
    <x v="497"/>
    <n v="95051"/>
    <x v="78"/>
    <x v="78"/>
    <x v="844"/>
    <x v="2"/>
    <x v="861"/>
    <n v="87953"/>
    <n v="160.91999999999999"/>
    <x v="2"/>
  </r>
  <r>
    <x v="366"/>
    <s v="Neal Wolfe"/>
    <x v="2"/>
    <n v="0.06"/>
    <n v="160.97999999999999"/>
    <n v="35.020000000000003"/>
    <x v="0"/>
    <x v="1"/>
    <x v="0"/>
    <x v="10"/>
    <s v="Jumbo Box"/>
    <x v="561"/>
    <n v="0.72"/>
    <x v="0"/>
    <x v="2"/>
    <x v="4"/>
    <x v="20"/>
    <n v="98119"/>
    <x v="78"/>
    <x v="78"/>
    <x v="844"/>
    <x v="52"/>
    <x v="862"/>
    <n v="11077"/>
    <n v="160.91999999999999"/>
    <x v="2"/>
  </r>
  <r>
    <x v="582"/>
    <s v="Ruby Gibbons"/>
    <x v="4"/>
    <n v="0.04"/>
    <n v="1637.53"/>
    <n v="24.49"/>
    <x v="1"/>
    <x v="3"/>
    <x v="2"/>
    <x v="16"/>
    <s v="Medium Box"/>
    <x v="562"/>
    <n v="0.81"/>
    <x v="0"/>
    <x v="1"/>
    <x v="10"/>
    <x v="498"/>
    <n v="60130"/>
    <x v="78"/>
    <x v="81"/>
    <x v="845"/>
    <x v="0"/>
    <x v="863"/>
    <n v="89166"/>
    <n v="1637.49"/>
    <x v="1"/>
  </r>
  <r>
    <x v="583"/>
    <s v="Benjamin Kaufman"/>
    <x v="4"/>
    <n v="0.01"/>
    <n v="19.98"/>
    <n v="4"/>
    <x v="1"/>
    <x v="3"/>
    <x v="1"/>
    <x v="1"/>
    <s v="Small Box"/>
    <x v="563"/>
    <n v="0.68"/>
    <x v="0"/>
    <x v="3"/>
    <x v="35"/>
    <x v="499"/>
    <n v="1007"/>
    <x v="78"/>
    <x v="79"/>
    <x v="846"/>
    <x v="0"/>
    <x v="864"/>
    <n v="89166"/>
    <n v="19.97"/>
    <x v="3"/>
  </r>
  <r>
    <x v="584"/>
    <s v="Amy Shea"/>
    <x v="4"/>
    <n v="0.09"/>
    <n v="2.89"/>
    <n v="0.5"/>
    <x v="1"/>
    <x v="2"/>
    <x v="2"/>
    <x v="13"/>
    <s v="Small Box"/>
    <x v="230"/>
    <n v="0.38"/>
    <x v="0"/>
    <x v="1"/>
    <x v="20"/>
    <x v="500"/>
    <n v="52501"/>
    <x v="78"/>
    <x v="81"/>
    <x v="847"/>
    <x v="45"/>
    <x v="865"/>
    <n v="88475"/>
    <n v="2.8000000000000003"/>
    <x v="1"/>
  </r>
  <r>
    <x v="584"/>
    <s v="Amy Shea"/>
    <x v="4"/>
    <n v="0.02"/>
    <n v="48.91"/>
    <n v="5.81"/>
    <x v="1"/>
    <x v="2"/>
    <x v="2"/>
    <x v="7"/>
    <s v="Small Box"/>
    <x v="564"/>
    <n v="0.38"/>
    <x v="0"/>
    <x v="1"/>
    <x v="20"/>
    <x v="500"/>
    <n v="52501"/>
    <x v="78"/>
    <x v="80"/>
    <x v="848"/>
    <x v="0"/>
    <x v="866"/>
    <n v="88475"/>
    <n v="48.889999999999993"/>
    <x v="1"/>
  </r>
  <r>
    <x v="585"/>
    <s v="Jeanne Nguyen"/>
    <x v="4"/>
    <n v="7.0000000000000007E-2"/>
    <n v="13.73"/>
    <n v="6.85"/>
    <x v="1"/>
    <x v="1"/>
    <x v="0"/>
    <x v="11"/>
    <s v="Wrap Bag"/>
    <x v="565"/>
    <n v="0.54"/>
    <x v="0"/>
    <x v="3"/>
    <x v="27"/>
    <x v="501"/>
    <n v="45324"/>
    <x v="78"/>
    <x v="80"/>
    <x v="849"/>
    <x v="31"/>
    <x v="867"/>
    <n v="86646"/>
    <n v="13.66"/>
    <x v="3"/>
  </r>
  <r>
    <x v="586"/>
    <s v="Connie Bunn"/>
    <x v="4"/>
    <n v="0.06"/>
    <n v="2.61"/>
    <n v="0.5"/>
    <x v="1"/>
    <x v="3"/>
    <x v="2"/>
    <x v="13"/>
    <s v="Small Box"/>
    <x v="508"/>
    <n v="0.39"/>
    <x v="0"/>
    <x v="1"/>
    <x v="20"/>
    <x v="502"/>
    <n v="50158"/>
    <x v="78"/>
    <x v="81"/>
    <x v="850"/>
    <x v="0"/>
    <x v="868"/>
    <n v="87554"/>
    <n v="2.5499999999999998"/>
    <x v="1"/>
  </r>
  <r>
    <x v="587"/>
    <s v="Daniel Huff"/>
    <x v="3"/>
    <n v="0.02"/>
    <n v="9.11"/>
    <n v="2.15"/>
    <x v="1"/>
    <x v="2"/>
    <x v="2"/>
    <x v="7"/>
    <s v="Wrap Bag"/>
    <x v="9"/>
    <n v="0.4"/>
    <x v="0"/>
    <x v="1"/>
    <x v="30"/>
    <x v="503"/>
    <n v="53214"/>
    <x v="78"/>
    <x v="81"/>
    <x v="851"/>
    <x v="6"/>
    <x v="869"/>
    <n v="91435"/>
    <n v="9.09"/>
    <x v="1"/>
  </r>
  <r>
    <x v="229"/>
    <s v="Oscar Kenney"/>
    <x v="3"/>
    <n v="0.06"/>
    <n v="12.64"/>
    <n v="4.9800000000000004"/>
    <x v="1"/>
    <x v="2"/>
    <x v="0"/>
    <x v="11"/>
    <s v="Small Pack"/>
    <x v="566"/>
    <n v="0.48"/>
    <x v="0"/>
    <x v="1"/>
    <x v="30"/>
    <x v="211"/>
    <n v="53095"/>
    <x v="78"/>
    <x v="81"/>
    <x v="852"/>
    <x v="2"/>
    <x v="870"/>
    <n v="91435"/>
    <n v="12.58"/>
    <x v="1"/>
  </r>
  <r>
    <x v="588"/>
    <s v="Alicia Curtis"/>
    <x v="1"/>
    <n v="0.09"/>
    <n v="6.48"/>
    <n v="6.35"/>
    <x v="1"/>
    <x v="2"/>
    <x v="2"/>
    <x v="7"/>
    <s v="Small Box"/>
    <x v="567"/>
    <n v="0.37"/>
    <x v="0"/>
    <x v="2"/>
    <x v="4"/>
    <x v="504"/>
    <n v="98408"/>
    <x v="79"/>
    <x v="81"/>
    <x v="853"/>
    <x v="2"/>
    <x v="871"/>
    <n v="89915"/>
    <n v="6.3900000000000006"/>
    <x v="2"/>
  </r>
  <r>
    <x v="589"/>
    <s v="Danielle Daniel"/>
    <x v="1"/>
    <n v="0.03"/>
    <n v="420.98"/>
    <n v="19.989999999999998"/>
    <x v="1"/>
    <x v="2"/>
    <x v="2"/>
    <x v="5"/>
    <s v="Small Box"/>
    <x v="278"/>
    <n v="0.35"/>
    <x v="0"/>
    <x v="3"/>
    <x v="27"/>
    <x v="310"/>
    <n v="43081"/>
    <x v="79"/>
    <x v="81"/>
    <x v="854"/>
    <x v="19"/>
    <x v="872"/>
    <n v="87077"/>
    <n v="420.95000000000005"/>
    <x v="3"/>
  </r>
  <r>
    <x v="590"/>
    <s v="Malcolm French"/>
    <x v="2"/>
    <n v="0.05"/>
    <n v="5.74"/>
    <n v="5.3"/>
    <x v="1"/>
    <x v="3"/>
    <x v="2"/>
    <x v="16"/>
    <s v="Small Pack"/>
    <x v="568"/>
    <n v="0.55000000000000004"/>
    <x v="0"/>
    <x v="3"/>
    <x v="47"/>
    <x v="505"/>
    <n v="3054"/>
    <x v="79"/>
    <x v="82"/>
    <x v="855"/>
    <x v="12"/>
    <x v="873"/>
    <n v="87382"/>
    <n v="5.69"/>
    <x v="3"/>
  </r>
  <r>
    <x v="4"/>
    <s v="Tamara Dickinson"/>
    <x v="2"/>
    <n v="0.02"/>
    <n v="13.48"/>
    <n v="4.51"/>
    <x v="1"/>
    <x v="2"/>
    <x v="2"/>
    <x v="6"/>
    <s v="Small Box"/>
    <x v="569"/>
    <n v="0.59"/>
    <x v="0"/>
    <x v="2"/>
    <x v="4"/>
    <x v="4"/>
    <n v="98273"/>
    <x v="79"/>
    <x v="83"/>
    <x v="856"/>
    <x v="13"/>
    <x v="874"/>
    <n v="86233"/>
    <n v="13.46"/>
    <x v="2"/>
  </r>
  <r>
    <x v="419"/>
    <s v="Marshall Brandt Briggs"/>
    <x v="4"/>
    <n v="0.09"/>
    <n v="2.88"/>
    <n v="0.99"/>
    <x v="1"/>
    <x v="3"/>
    <x v="2"/>
    <x v="13"/>
    <s v="Small Box"/>
    <x v="51"/>
    <n v="0.36"/>
    <x v="0"/>
    <x v="0"/>
    <x v="34"/>
    <x v="369"/>
    <n v="37804"/>
    <x v="79"/>
    <x v="83"/>
    <x v="857"/>
    <x v="19"/>
    <x v="875"/>
    <n v="89140"/>
    <n v="2.79"/>
    <x v="0"/>
  </r>
  <r>
    <x v="591"/>
    <s v="Lee Xu"/>
    <x v="4"/>
    <n v="0"/>
    <n v="6783.02"/>
    <n v="24.49"/>
    <x v="1"/>
    <x v="1"/>
    <x v="1"/>
    <x v="3"/>
    <s v="Large Box"/>
    <x v="86"/>
    <n v="0.39"/>
    <x v="0"/>
    <x v="0"/>
    <x v="16"/>
    <x v="77"/>
    <n v="35756"/>
    <x v="79"/>
    <x v="81"/>
    <x v="858"/>
    <x v="6"/>
    <x v="876"/>
    <n v="85938"/>
    <n v="6783.02"/>
    <x v="0"/>
  </r>
  <r>
    <x v="592"/>
    <s v="Gretchen Best Wilkins"/>
    <x v="3"/>
    <n v="0.02"/>
    <n v="55.94"/>
    <n v="6.55"/>
    <x v="1"/>
    <x v="1"/>
    <x v="1"/>
    <x v="1"/>
    <s v="Small Box"/>
    <x v="570"/>
    <n v="0.68"/>
    <x v="0"/>
    <x v="2"/>
    <x v="4"/>
    <x v="506"/>
    <n v="98037"/>
    <x v="79"/>
    <x v="83"/>
    <x v="859"/>
    <x v="8"/>
    <x v="877"/>
    <n v="88824"/>
    <n v="55.919999999999995"/>
    <x v="2"/>
  </r>
  <r>
    <x v="593"/>
    <s v="Norman Shields"/>
    <x v="1"/>
    <n v="0.09"/>
    <n v="4.91"/>
    <n v="0.5"/>
    <x v="1"/>
    <x v="3"/>
    <x v="2"/>
    <x v="13"/>
    <s v="Small Box"/>
    <x v="308"/>
    <n v="0.36"/>
    <x v="0"/>
    <x v="2"/>
    <x v="8"/>
    <x v="507"/>
    <n v="95687"/>
    <x v="80"/>
    <x v="83"/>
    <x v="860"/>
    <x v="13"/>
    <x v="878"/>
    <n v="90597"/>
    <n v="4.82"/>
    <x v="2"/>
  </r>
  <r>
    <x v="593"/>
    <s v="Norman Shields"/>
    <x v="1"/>
    <n v="0.01"/>
    <n v="296.18"/>
    <n v="54.12"/>
    <x v="0"/>
    <x v="3"/>
    <x v="0"/>
    <x v="0"/>
    <s v="Jumbo Box"/>
    <x v="345"/>
    <n v="0.76"/>
    <x v="0"/>
    <x v="2"/>
    <x v="8"/>
    <x v="507"/>
    <n v="95687"/>
    <x v="80"/>
    <x v="77"/>
    <x v="861"/>
    <x v="13"/>
    <x v="879"/>
    <n v="90597"/>
    <n v="296.17"/>
    <x v="2"/>
  </r>
  <r>
    <x v="594"/>
    <s v="Cathy Simon"/>
    <x v="1"/>
    <n v="7.0000000000000007E-2"/>
    <n v="39.479999999999997"/>
    <n v="1.99"/>
    <x v="1"/>
    <x v="2"/>
    <x v="1"/>
    <x v="1"/>
    <s v="Small Pack"/>
    <x v="404"/>
    <n v="0.54"/>
    <x v="0"/>
    <x v="1"/>
    <x v="20"/>
    <x v="508"/>
    <n v="51503"/>
    <x v="80"/>
    <x v="78"/>
    <x v="862"/>
    <x v="7"/>
    <x v="880"/>
    <n v="88367"/>
    <n v="39.409999999999997"/>
    <x v="1"/>
  </r>
  <r>
    <x v="594"/>
    <s v="Cathy Simon"/>
    <x v="1"/>
    <n v="0"/>
    <n v="4.91"/>
    <n v="0.5"/>
    <x v="1"/>
    <x v="2"/>
    <x v="2"/>
    <x v="13"/>
    <s v="Small Box"/>
    <x v="308"/>
    <n v="0.36"/>
    <x v="0"/>
    <x v="1"/>
    <x v="20"/>
    <x v="508"/>
    <n v="51503"/>
    <x v="80"/>
    <x v="78"/>
    <x v="863"/>
    <x v="0"/>
    <x v="881"/>
    <n v="88367"/>
    <n v="4.91"/>
    <x v="1"/>
  </r>
  <r>
    <x v="10"/>
    <s v="Ernest Oh"/>
    <x v="2"/>
    <n v="0.02"/>
    <n v="48.04"/>
    <n v="5.09"/>
    <x v="1"/>
    <x v="1"/>
    <x v="2"/>
    <x v="7"/>
    <s v="Small Box"/>
    <x v="135"/>
    <n v="0.37"/>
    <x v="0"/>
    <x v="2"/>
    <x v="8"/>
    <x v="10"/>
    <n v="90049"/>
    <x v="80"/>
    <x v="82"/>
    <x v="864"/>
    <x v="27"/>
    <x v="882"/>
    <n v="8257"/>
    <n v="48.019999999999996"/>
    <x v="2"/>
  </r>
  <r>
    <x v="7"/>
    <s v="Jane Shah"/>
    <x v="2"/>
    <n v="0.05"/>
    <n v="1500.97"/>
    <n v="29.7"/>
    <x v="0"/>
    <x v="1"/>
    <x v="1"/>
    <x v="3"/>
    <s v="Jumbo Drum"/>
    <x v="571"/>
    <n v="0.56999999999999995"/>
    <x v="0"/>
    <x v="1"/>
    <x v="7"/>
    <x v="7"/>
    <n v="55372"/>
    <x v="80"/>
    <x v="81"/>
    <x v="865"/>
    <x v="3"/>
    <x v="883"/>
    <n v="89084"/>
    <n v="1500.92"/>
    <x v="1"/>
  </r>
  <r>
    <x v="7"/>
    <s v="Jane Shah"/>
    <x v="2"/>
    <n v="0.02"/>
    <n v="48.04"/>
    <n v="5.09"/>
    <x v="1"/>
    <x v="1"/>
    <x v="2"/>
    <x v="7"/>
    <s v="Small Box"/>
    <x v="135"/>
    <n v="0.37"/>
    <x v="0"/>
    <x v="1"/>
    <x v="7"/>
    <x v="7"/>
    <n v="55372"/>
    <x v="80"/>
    <x v="82"/>
    <x v="866"/>
    <x v="18"/>
    <x v="884"/>
    <n v="89084"/>
    <n v="48.019999999999996"/>
    <x v="1"/>
  </r>
  <r>
    <x v="7"/>
    <s v="Jane Shah"/>
    <x v="2"/>
    <n v="0.03"/>
    <n v="4.28"/>
    <n v="1.6"/>
    <x v="1"/>
    <x v="1"/>
    <x v="2"/>
    <x v="2"/>
    <s v="Wrap Bag"/>
    <x v="572"/>
    <n v="0.57999999999999996"/>
    <x v="0"/>
    <x v="1"/>
    <x v="7"/>
    <x v="7"/>
    <n v="55372"/>
    <x v="80"/>
    <x v="84"/>
    <x v="867"/>
    <x v="3"/>
    <x v="885"/>
    <n v="89084"/>
    <n v="4.25"/>
    <x v="1"/>
  </r>
  <r>
    <x v="595"/>
    <s v="Franklin Spencer"/>
    <x v="4"/>
    <n v="0.1"/>
    <n v="152.47999999999999"/>
    <n v="4"/>
    <x v="2"/>
    <x v="3"/>
    <x v="1"/>
    <x v="1"/>
    <s v="Small Box"/>
    <x v="573"/>
    <n v="0.79"/>
    <x v="0"/>
    <x v="1"/>
    <x v="38"/>
    <x v="509"/>
    <n v="66801"/>
    <x v="80"/>
    <x v="83"/>
    <x v="868"/>
    <x v="7"/>
    <x v="886"/>
    <n v="88870"/>
    <n v="152.38"/>
    <x v="1"/>
  </r>
  <r>
    <x v="596"/>
    <s v="Eileen McDonald"/>
    <x v="4"/>
    <n v="0.08"/>
    <n v="6.84"/>
    <n v="8.3699999999999992"/>
    <x v="1"/>
    <x v="3"/>
    <x v="2"/>
    <x v="16"/>
    <s v="Small Pack"/>
    <x v="233"/>
    <n v="0.57999999999999996"/>
    <x v="0"/>
    <x v="2"/>
    <x v="15"/>
    <x v="21"/>
    <n v="84020"/>
    <x v="80"/>
    <x v="78"/>
    <x v="869"/>
    <x v="3"/>
    <x v="887"/>
    <n v="88870"/>
    <n v="6.76"/>
    <x v="2"/>
  </r>
  <r>
    <x v="597"/>
    <s v="Sally House"/>
    <x v="3"/>
    <n v="0.01"/>
    <n v="145.44999999999999"/>
    <n v="17.850000000000001"/>
    <x v="0"/>
    <x v="3"/>
    <x v="1"/>
    <x v="3"/>
    <s v="Jumbo Drum"/>
    <x v="46"/>
    <n v="0.56000000000000005"/>
    <x v="0"/>
    <x v="1"/>
    <x v="18"/>
    <x v="34"/>
    <n v="76028"/>
    <x v="80"/>
    <x v="83"/>
    <x v="870"/>
    <x v="2"/>
    <x v="888"/>
    <n v="91581"/>
    <n v="145.44"/>
    <x v="1"/>
  </r>
  <r>
    <x v="598"/>
    <s v="Tara Powers Underwood"/>
    <x v="3"/>
    <n v="0.03"/>
    <n v="12.28"/>
    <n v="6.35"/>
    <x v="1"/>
    <x v="0"/>
    <x v="2"/>
    <x v="7"/>
    <s v="Small Box"/>
    <x v="556"/>
    <n v="0.38"/>
    <x v="0"/>
    <x v="0"/>
    <x v="0"/>
    <x v="278"/>
    <n v="38701"/>
    <x v="80"/>
    <x v="78"/>
    <x v="91"/>
    <x v="12"/>
    <x v="889"/>
    <n v="87484"/>
    <n v="12.25"/>
    <x v="0"/>
  </r>
  <r>
    <x v="599"/>
    <s v="Laurie Moon"/>
    <x v="3"/>
    <n v="0.03"/>
    <n v="160.97999999999999"/>
    <n v="30"/>
    <x v="0"/>
    <x v="1"/>
    <x v="0"/>
    <x v="9"/>
    <s v="Jumbo Drum"/>
    <x v="285"/>
    <n v="0.62"/>
    <x v="0"/>
    <x v="3"/>
    <x v="11"/>
    <x v="510"/>
    <n v="10562"/>
    <x v="80"/>
    <x v="77"/>
    <x v="871"/>
    <x v="8"/>
    <x v="890"/>
    <n v="86465"/>
    <n v="160.94999999999999"/>
    <x v="3"/>
  </r>
  <r>
    <x v="88"/>
    <s v="Sherri F Vogel"/>
    <x v="0"/>
    <n v="0.06"/>
    <n v="40.99"/>
    <n v="17.48"/>
    <x v="1"/>
    <x v="1"/>
    <x v="2"/>
    <x v="7"/>
    <s v="Small Box"/>
    <x v="451"/>
    <n v="0.36"/>
    <x v="0"/>
    <x v="1"/>
    <x v="25"/>
    <x v="84"/>
    <n v="48823"/>
    <x v="81"/>
    <x v="77"/>
    <x v="872"/>
    <x v="15"/>
    <x v="891"/>
    <n v="89041"/>
    <n v="40.93"/>
    <x v="1"/>
  </r>
  <r>
    <x v="159"/>
    <s v="Amy Hamrick Melvin"/>
    <x v="0"/>
    <n v="0.1"/>
    <n v="20.27"/>
    <n v="3.99"/>
    <x v="1"/>
    <x v="3"/>
    <x v="2"/>
    <x v="8"/>
    <s v="Small Box"/>
    <x v="574"/>
    <n v="0.56999999999999995"/>
    <x v="0"/>
    <x v="3"/>
    <x v="11"/>
    <x v="13"/>
    <n v="10004"/>
    <x v="81"/>
    <x v="78"/>
    <x v="873"/>
    <x v="58"/>
    <x v="892"/>
    <n v="53153"/>
    <n v="20.169999999999998"/>
    <x v="3"/>
  </r>
  <r>
    <x v="600"/>
    <s v="Phyllis Little"/>
    <x v="0"/>
    <n v="0.1"/>
    <n v="20.27"/>
    <n v="3.99"/>
    <x v="1"/>
    <x v="3"/>
    <x v="2"/>
    <x v="8"/>
    <s v="Small Box"/>
    <x v="574"/>
    <n v="0.56999999999999995"/>
    <x v="0"/>
    <x v="0"/>
    <x v="34"/>
    <x v="511"/>
    <n v="38134"/>
    <x v="81"/>
    <x v="78"/>
    <x v="874"/>
    <x v="1"/>
    <x v="893"/>
    <n v="88017"/>
    <n v="20.169999999999998"/>
    <x v="0"/>
  </r>
  <r>
    <x v="159"/>
    <s v="Amy Hamrick Melvin"/>
    <x v="1"/>
    <n v="0.05"/>
    <n v="4.84"/>
    <n v="0.71"/>
    <x v="2"/>
    <x v="3"/>
    <x v="2"/>
    <x v="2"/>
    <s v="Wrap Bag"/>
    <x v="2"/>
    <n v="0.52"/>
    <x v="0"/>
    <x v="3"/>
    <x v="11"/>
    <x v="13"/>
    <n v="10004"/>
    <x v="81"/>
    <x v="83"/>
    <x v="875"/>
    <x v="41"/>
    <x v="894"/>
    <n v="34017"/>
    <n v="4.79"/>
    <x v="3"/>
  </r>
  <r>
    <x v="159"/>
    <s v="Amy Hamrick Melvin"/>
    <x v="1"/>
    <n v="0.01"/>
    <n v="14.98"/>
    <n v="7.69"/>
    <x v="1"/>
    <x v="3"/>
    <x v="2"/>
    <x v="6"/>
    <s v="Small Box"/>
    <x v="215"/>
    <n v="0.56999999999999995"/>
    <x v="0"/>
    <x v="3"/>
    <x v="11"/>
    <x v="13"/>
    <n v="10004"/>
    <x v="81"/>
    <x v="77"/>
    <x v="876"/>
    <x v="51"/>
    <x v="895"/>
    <n v="34017"/>
    <n v="14.97"/>
    <x v="3"/>
  </r>
  <r>
    <x v="323"/>
    <s v="Brandon E Shepherd"/>
    <x v="1"/>
    <n v="0.05"/>
    <n v="4.84"/>
    <n v="0.71"/>
    <x v="2"/>
    <x v="3"/>
    <x v="2"/>
    <x v="2"/>
    <s v="Wrap Bag"/>
    <x v="2"/>
    <n v="0.52"/>
    <x v="0"/>
    <x v="1"/>
    <x v="46"/>
    <x v="291"/>
    <n v="57103"/>
    <x v="81"/>
    <x v="83"/>
    <x v="877"/>
    <x v="18"/>
    <x v="896"/>
    <n v="88014"/>
    <n v="4.79"/>
    <x v="1"/>
  </r>
  <r>
    <x v="601"/>
    <s v="Ellen Sparks"/>
    <x v="2"/>
    <n v="0.06"/>
    <n v="20.99"/>
    <n v="0.99"/>
    <x v="1"/>
    <x v="3"/>
    <x v="1"/>
    <x v="12"/>
    <s v="Wrap Bag"/>
    <x v="575"/>
    <n v="0.37"/>
    <x v="0"/>
    <x v="1"/>
    <x v="30"/>
    <x v="512"/>
    <n v="54956"/>
    <x v="81"/>
    <x v="85"/>
    <x v="878"/>
    <x v="27"/>
    <x v="897"/>
    <n v="90265"/>
    <n v="20.93"/>
    <x v="1"/>
  </r>
  <r>
    <x v="602"/>
    <s v="Patsy Harmon"/>
    <x v="4"/>
    <n v="0.09"/>
    <n v="4.55"/>
    <n v="1.49"/>
    <x v="1"/>
    <x v="1"/>
    <x v="2"/>
    <x v="5"/>
    <s v="Small Box"/>
    <x v="485"/>
    <n v="0.35"/>
    <x v="0"/>
    <x v="1"/>
    <x v="18"/>
    <x v="513"/>
    <n v="75901"/>
    <x v="81"/>
    <x v="77"/>
    <x v="879"/>
    <x v="5"/>
    <x v="898"/>
    <n v="90514"/>
    <n v="4.46"/>
    <x v="1"/>
  </r>
  <r>
    <x v="603"/>
    <s v="Joe D Dean"/>
    <x v="4"/>
    <n v="7.0000000000000007E-2"/>
    <n v="9.7799999999999994"/>
    <n v="5.76"/>
    <x v="2"/>
    <x v="1"/>
    <x v="2"/>
    <x v="15"/>
    <s v="Small Box"/>
    <x v="487"/>
    <n v="0.35"/>
    <x v="0"/>
    <x v="1"/>
    <x v="18"/>
    <x v="402"/>
    <n v="76063"/>
    <x v="81"/>
    <x v="77"/>
    <x v="880"/>
    <x v="8"/>
    <x v="899"/>
    <n v="90514"/>
    <n v="9.7099999999999991"/>
    <x v="1"/>
  </r>
  <r>
    <x v="604"/>
    <s v="Beverly Roberts"/>
    <x v="3"/>
    <n v="0.04"/>
    <n v="60.97"/>
    <n v="4.5"/>
    <x v="1"/>
    <x v="3"/>
    <x v="2"/>
    <x v="8"/>
    <s v="Small Box"/>
    <x v="11"/>
    <n v="0.56000000000000005"/>
    <x v="0"/>
    <x v="0"/>
    <x v="5"/>
    <x v="514"/>
    <n v="31401"/>
    <x v="81"/>
    <x v="78"/>
    <x v="881"/>
    <x v="9"/>
    <x v="900"/>
    <n v="86952"/>
    <n v="60.93"/>
    <x v="0"/>
  </r>
  <r>
    <x v="605"/>
    <s v="Christopher Norton Patterson"/>
    <x v="3"/>
    <n v="0.05"/>
    <n v="11.97"/>
    <n v="5.81"/>
    <x v="1"/>
    <x v="3"/>
    <x v="2"/>
    <x v="2"/>
    <s v="Small Pack"/>
    <x v="576"/>
    <n v="0.6"/>
    <x v="0"/>
    <x v="0"/>
    <x v="5"/>
    <x v="515"/>
    <n v="31204"/>
    <x v="81"/>
    <x v="77"/>
    <x v="882"/>
    <x v="0"/>
    <x v="901"/>
    <n v="88836"/>
    <n v="11.92"/>
    <x v="0"/>
  </r>
  <r>
    <x v="606"/>
    <s v="Robert Cowan"/>
    <x v="0"/>
    <n v="0.06"/>
    <n v="17.98"/>
    <n v="4"/>
    <x v="1"/>
    <x v="1"/>
    <x v="1"/>
    <x v="1"/>
    <s v="Small Box"/>
    <x v="530"/>
    <n v="0.79"/>
    <x v="0"/>
    <x v="2"/>
    <x v="3"/>
    <x v="516"/>
    <n v="81007"/>
    <x v="82"/>
    <x v="77"/>
    <x v="883"/>
    <x v="7"/>
    <x v="902"/>
    <n v="88197"/>
    <n v="17.920000000000002"/>
    <x v="2"/>
  </r>
  <r>
    <x v="607"/>
    <s v="Edwin Chung"/>
    <x v="0"/>
    <n v="0.1"/>
    <n v="6.64"/>
    <n v="54.95"/>
    <x v="1"/>
    <x v="0"/>
    <x v="0"/>
    <x v="11"/>
    <s v="Small Pack"/>
    <x v="68"/>
    <n v="0.37"/>
    <x v="0"/>
    <x v="3"/>
    <x v="35"/>
    <x v="517"/>
    <n v="1760"/>
    <x v="82"/>
    <x v="82"/>
    <x v="884"/>
    <x v="7"/>
    <x v="901"/>
    <n v="90460"/>
    <n v="6.54"/>
    <x v="3"/>
  </r>
  <r>
    <x v="608"/>
    <s v="Tiffany Grossman Hardin"/>
    <x v="0"/>
    <n v="0.05"/>
    <n v="90.48"/>
    <n v="19.989999999999998"/>
    <x v="1"/>
    <x v="0"/>
    <x v="2"/>
    <x v="15"/>
    <s v="Small Box"/>
    <x v="150"/>
    <n v="0.4"/>
    <x v="0"/>
    <x v="3"/>
    <x v="35"/>
    <x v="518"/>
    <n v="2563"/>
    <x v="82"/>
    <x v="77"/>
    <x v="885"/>
    <x v="7"/>
    <x v="903"/>
    <n v="90460"/>
    <n v="90.43"/>
    <x v="3"/>
  </r>
  <r>
    <x v="609"/>
    <s v="Larry Church"/>
    <x v="1"/>
    <n v="0"/>
    <n v="48.91"/>
    <n v="35"/>
    <x v="1"/>
    <x v="3"/>
    <x v="2"/>
    <x v="6"/>
    <s v="Large Box"/>
    <x v="577"/>
    <n v="0.83"/>
    <x v="0"/>
    <x v="1"/>
    <x v="2"/>
    <x v="519"/>
    <n v="46322"/>
    <x v="82"/>
    <x v="77"/>
    <x v="886"/>
    <x v="19"/>
    <x v="904"/>
    <n v="91077"/>
    <n v="48.91"/>
    <x v="1"/>
  </r>
  <r>
    <x v="610"/>
    <s v="Laurence Cummings"/>
    <x v="2"/>
    <n v="0.08"/>
    <n v="9.48"/>
    <n v="7.29"/>
    <x v="1"/>
    <x v="0"/>
    <x v="0"/>
    <x v="11"/>
    <s v="Small Pack"/>
    <x v="151"/>
    <n v="0.45"/>
    <x v="0"/>
    <x v="0"/>
    <x v="12"/>
    <x v="520"/>
    <n v="33971"/>
    <x v="82"/>
    <x v="82"/>
    <x v="887"/>
    <x v="0"/>
    <x v="905"/>
    <n v="90557"/>
    <n v="9.4"/>
    <x v="0"/>
  </r>
  <r>
    <x v="610"/>
    <s v="Laurence Cummings"/>
    <x v="2"/>
    <n v="0.03"/>
    <n v="193.17"/>
    <n v="19.989999999999998"/>
    <x v="1"/>
    <x v="0"/>
    <x v="2"/>
    <x v="6"/>
    <s v="Small Box"/>
    <x v="512"/>
    <n v="0.71"/>
    <x v="0"/>
    <x v="0"/>
    <x v="12"/>
    <x v="520"/>
    <n v="33971"/>
    <x v="82"/>
    <x v="85"/>
    <x v="888"/>
    <x v="2"/>
    <x v="906"/>
    <n v="90557"/>
    <n v="193.14"/>
    <x v="0"/>
  </r>
  <r>
    <x v="611"/>
    <s v="Gene Gilliam"/>
    <x v="4"/>
    <n v="0.09"/>
    <n v="138.75"/>
    <n v="52.42"/>
    <x v="0"/>
    <x v="0"/>
    <x v="0"/>
    <x v="0"/>
    <s v="Jumbo Box"/>
    <x v="578"/>
    <n v="0.74"/>
    <x v="0"/>
    <x v="0"/>
    <x v="5"/>
    <x v="78"/>
    <n v="30318"/>
    <x v="82"/>
    <x v="77"/>
    <x v="889"/>
    <x v="35"/>
    <x v="907"/>
    <n v="58628"/>
    <n v="138.66"/>
    <x v="0"/>
  </r>
  <r>
    <x v="612"/>
    <s v="Willie Robinson"/>
    <x v="4"/>
    <n v="0.09"/>
    <n v="138.75"/>
    <n v="52.42"/>
    <x v="0"/>
    <x v="0"/>
    <x v="0"/>
    <x v="0"/>
    <s v="Jumbo Box"/>
    <x v="578"/>
    <n v="0.74"/>
    <x v="0"/>
    <x v="3"/>
    <x v="11"/>
    <x v="521"/>
    <n v="11727"/>
    <x v="82"/>
    <x v="77"/>
    <x v="890"/>
    <x v="5"/>
    <x v="908"/>
    <n v="91354"/>
    <n v="138.66"/>
    <x v="3"/>
  </r>
  <r>
    <x v="514"/>
    <s v="Anne Bland"/>
    <x v="4"/>
    <n v="0.06"/>
    <n v="3.95"/>
    <n v="2"/>
    <x v="1"/>
    <x v="2"/>
    <x v="2"/>
    <x v="14"/>
    <s v="Wrap Bag"/>
    <x v="579"/>
    <n v="0.53"/>
    <x v="0"/>
    <x v="1"/>
    <x v="18"/>
    <x v="445"/>
    <n v="77530"/>
    <x v="82"/>
    <x v="77"/>
    <x v="891"/>
    <x v="18"/>
    <x v="909"/>
    <n v="89984"/>
    <n v="3.89"/>
    <x v="1"/>
  </r>
  <r>
    <x v="9"/>
    <s v="Lloyd Levin"/>
    <x v="4"/>
    <n v="7.0000000000000007E-2"/>
    <n v="70.98"/>
    <n v="30"/>
    <x v="0"/>
    <x v="3"/>
    <x v="0"/>
    <x v="9"/>
    <s v="Jumbo Drum"/>
    <x v="580"/>
    <n v="0.73"/>
    <x v="0"/>
    <x v="0"/>
    <x v="9"/>
    <x v="9"/>
    <n v="28560"/>
    <x v="82"/>
    <x v="82"/>
    <x v="892"/>
    <x v="41"/>
    <x v="910"/>
    <n v="87964"/>
    <n v="70.910000000000011"/>
    <x v="0"/>
  </r>
  <r>
    <x v="613"/>
    <s v="Kara Foster"/>
    <x v="4"/>
    <n v="0.06"/>
    <n v="28.53"/>
    <n v="1.49"/>
    <x v="1"/>
    <x v="2"/>
    <x v="2"/>
    <x v="5"/>
    <s v="Small Box"/>
    <x v="581"/>
    <n v="0.38"/>
    <x v="0"/>
    <x v="1"/>
    <x v="20"/>
    <x v="522"/>
    <n v="52302"/>
    <x v="82"/>
    <x v="86"/>
    <x v="893"/>
    <x v="18"/>
    <x v="911"/>
    <n v="90964"/>
    <n v="28.470000000000002"/>
    <x v="1"/>
  </r>
  <r>
    <x v="614"/>
    <s v="Neil Song"/>
    <x v="4"/>
    <n v="0.02"/>
    <n v="15.42"/>
    <n v="5.41"/>
    <x v="1"/>
    <x v="1"/>
    <x v="2"/>
    <x v="6"/>
    <s v="Small Box"/>
    <x v="582"/>
    <n v="0.59"/>
    <x v="0"/>
    <x v="1"/>
    <x v="18"/>
    <x v="523"/>
    <n v="78660"/>
    <x v="82"/>
    <x v="77"/>
    <x v="894"/>
    <x v="0"/>
    <x v="912"/>
    <n v="86368"/>
    <n v="15.4"/>
    <x v="1"/>
  </r>
  <r>
    <x v="615"/>
    <s v="Kimberly Reilly"/>
    <x v="3"/>
    <n v="0.1"/>
    <n v="14.28"/>
    <n v="2.99"/>
    <x v="1"/>
    <x v="2"/>
    <x v="2"/>
    <x v="5"/>
    <s v="Small Box"/>
    <x v="214"/>
    <n v="0.39"/>
    <x v="0"/>
    <x v="1"/>
    <x v="18"/>
    <x v="524"/>
    <n v="76541"/>
    <x v="82"/>
    <x v="77"/>
    <x v="895"/>
    <x v="8"/>
    <x v="913"/>
    <n v="91108"/>
    <n v="14.18"/>
    <x v="1"/>
  </r>
  <r>
    <x v="616"/>
    <s v="Ellen Beck"/>
    <x v="0"/>
    <n v="7.0000000000000007E-2"/>
    <n v="5.68"/>
    <n v="1.39"/>
    <x v="1"/>
    <x v="0"/>
    <x v="2"/>
    <x v="15"/>
    <s v="Small Box"/>
    <x v="183"/>
    <n v="0.38"/>
    <x v="0"/>
    <x v="2"/>
    <x v="41"/>
    <x v="525"/>
    <n v="85254"/>
    <x v="83"/>
    <x v="86"/>
    <x v="896"/>
    <x v="18"/>
    <x v="914"/>
    <n v="86153"/>
    <n v="5.6099999999999994"/>
    <x v="2"/>
  </r>
  <r>
    <x v="616"/>
    <s v="Ellen Beck"/>
    <x v="0"/>
    <n v="0.06"/>
    <n v="22.84"/>
    <n v="11.54"/>
    <x v="1"/>
    <x v="0"/>
    <x v="2"/>
    <x v="7"/>
    <s v="Small Box"/>
    <x v="583"/>
    <n v="0.39"/>
    <x v="0"/>
    <x v="2"/>
    <x v="41"/>
    <x v="525"/>
    <n v="85254"/>
    <x v="83"/>
    <x v="86"/>
    <x v="897"/>
    <x v="3"/>
    <x v="915"/>
    <n v="86153"/>
    <n v="22.78"/>
    <x v="2"/>
  </r>
  <r>
    <x v="553"/>
    <s v="Bradley Schroeder"/>
    <x v="0"/>
    <n v="0.06"/>
    <n v="200.97"/>
    <n v="15.59"/>
    <x v="0"/>
    <x v="0"/>
    <x v="1"/>
    <x v="3"/>
    <s v="Jumbo Drum"/>
    <x v="300"/>
    <n v="0.36"/>
    <x v="0"/>
    <x v="0"/>
    <x v="16"/>
    <x v="329"/>
    <n v="36830"/>
    <x v="83"/>
    <x v="77"/>
    <x v="898"/>
    <x v="12"/>
    <x v="916"/>
    <n v="90881"/>
    <n v="200.91"/>
    <x v="0"/>
  </r>
  <r>
    <x v="617"/>
    <s v="Nina Bowles"/>
    <x v="0"/>
    <n v="0.08"/>
    <n v="46.89"/>
    <n v="5.0999999999999996"/>
    <x v="1"/>
    <x v="3"/>
    <x v="2"/>
    <x v="8"/>
    <s v="Medium Box"/>
    <x v="584"/>
    <n v="0.46"/>
    <x v="0"/>
    <x v="1"/>
    <x v="10"/>
    <x v="167"/>
    <n v="60098"/>
    <x v="83"/>
    <x v="86"/>
    <x v="899"/>
    <x v="40"/>
    <x v="917"/>
    <n v="91043"/>
    <n v="46.81"/>
    <x v="1"/>
  </r>
  <r>
    <x v="617"/>
    <s v="Nina Bowles"/>
    <x v="0"/>
    <n v="0.05"/>
    <n v="12.98"/>
    <n v="3.14"/>
    <x v="1"/>
    <x v="3"/>
    <x v="2"/>
    <x v="16"/>
    <s v="Small Pack"/>
    <x v="173"/>
    <n v="0.6"/>
    <x v="0"/>
    <x v="1"/>
    <x v="10"/>
    <x v="167"/>
    <n v="60098"/>
    <x v="83"/>
    <x v="77"/>
    <x v="900"/>
    <x v="27"/>
    <x v="918"/>
    <n v="91043"/>
    <n v="12.93"/>
    <x v="1"/>
  </r>
  <r>
    <x v="53"/>
    <s v="Suzanne Cochran"/>
    <x v="0"/>
    <n v="0.01"/>
    <n v="10.64"/>
    <n v="5.16"/>
    <x v="2"/>
    <x v="3"/>
    <x v="0"/>
    <x v="11"/>
    <s v="Small Box"/>
    <x v="585"/>
    <n v="0.56999999999999995"/>
    <x v="0"/>
    <x v="1"/>
    <x v="20"/>
    <x v="50"/>
    <n v="52402"/>
    <x v="83"/>
    <x v="86"/>
    <x v="901"/>
    <x v="18"/>
    <x v="919"/>
    <n v="86957"/>
    <n v="10.63"/>
    <x v="1"/>
  </r>
  <r>
    <x v="618"/>
    <s v="David Hoyle"/>
    <x v="0"/>
    <n v="0.17"/>
    <n v="14.89"/>
    <n v="13.56"/>
    <x v="1"/>
    <x v="0"/>
    <x v="0"/>
    <x v="11"/>
    <s v="Large Box"/>
    <x v="586"/>
    <n v="0.57999999999999996"/>
    <x v="0"/>
    <x v="1"/>
    <x v="7"/>
    <x v="526"/>
    <n v="55420"/>
    <x v="83"/>
    <x v="86"/>
    <x v="902"/>
    <x v="3"/>
    <x v="920"/>
    <n v="86054"/>
    <n v="14.72"/>
    <x v="1"/>
  </r>
  <r>
    <x v="619"/>
    <s v="Gladys Holloway"/>
    <x v="0"/>
    <n v="7.0000000000000007E-2"/>
    <n v="35.99"/>
    <n v="5"/>
    <x v="1"/>
    <x v="1"/>
    <x v="1"/>
    <x v="12"/>
    <s v="Wrap Bag"/>
    <x v="587"/>
    <n v="0.82"/>
    <x v="0"/>
    <x v="0"/>
    <x v="12"/>
    <x v="527"/>
    <n v="33334"/>
    <x v="83"/>
    <x v="86"/>
    <x v="903"/>
    <x v="3"/>
    <x v="921"/>
    <n v="89988"/>
    <n v="35.92"/>
    <x v="0"/>
  </r>
  <r>
    <x v="500"/>
    <s v="Richard McClure"/>
    <x v="2"/>
    <n v="0.02"/>
    <n v="500.98"/>
    <n v="41.44"/>
    <x v="0"/>
    <x v="0"/>
    <x v="0"/>
    <x v="10"/>
    <s v="Jumbo Box"/>
    <x v="588"/>
    <n v="0.66"/>
    <x v="0"/>
    <x v="2"/>
    <x v="3"/>
    <x v="433"/>
    <n v="80229"/>
    <x v="83"/>
    <x v="77"/>
    <x v="904"/>
    <x v="12"/>
    <x v="922"/>
    <n v="87811"/>
    <n v="500.96000000000004"/>
    <x v="2"/>
  </r>
  <r>
    <x v="620"/>
    <s v="James Nicholson"/>
    <x v="2"/>
    <n v="0.09"/>
    <n v="60.98"/>
    <n v="49"/>
    <x v="1"/>
    <x v="1"/>
    <x v="2"/>
    <x v="8"/>
    <s v="Large Box"/>
    <x v="494"/>
    <n v="0.59"/>
    <x v="0"/>
    <x v="0"/>
    <x v="21"/>
    <x v="528"/>
    <n v="22003"/>
    <x v="83"/>
    <x v="87"/>
    <x v="905"/>
    <x v="9"/>
    <x v="923"/>
    <n v="87426"/>
    <n v="60.889999999999993"/>
    <x v="0"/>
  </r>
  <r>
    <x v="620"/>
    <s v="James Nicholson"/>
    <x v="2"/>
    <n v="0.05"/>
    <n v="29.89"/>
    <n v="1.99"/>
    <x v="1"/>
    <x v="1"/>
    <x v="1"/>
    <x v="1"/>
    <s v="Small Pack"/>
    <x v="129"/>
    <n v="0.5"/>
    <x v="0"/>
    <x v="0"/>
    <x v="21"/>
    <x v="528"/>
    <n v="22003"/>
    <x v="83"/>
    <x v="86"/>
    <x v="906"/>
    <x v="4"/>
    <x v="924"/>
    <n v="87426"/>
    <n v="29.84"/>
    <x v="0"/>
  </r>
  <r>
    <x v="621"/>
    <s v="Joseph Hurst"/>
    <x v="2"/>
    <n v="0.05"/>
    <n v="3.98"/>
    <n v="5.26"/>
    <x v="1"/>
    <x v="0"/>
    <x v="2"/>
    <x v="5"/>
    <s v="Small Box"/>
    <x v="589"/>
    <n v="0.38"/>
    <x v="0"/>
    <x v="3"/>
    <x v="28"/>
    <x v="529"/>
    <n v="19057"/>
    <x v="83"/>
    <x v="84"/>
    <x v="907"/>
    <x v="4"/>
    <x v="925"/>
    <n v="87345"/>
    <n v="3.93"/>
    <x v="3"/>
  </r>
  <r>
    <x v="621"/>
    <s v="Joseph Hurst"/>
    <x v="2"/>
    <n v="0.01"/>
    <n v="6.48"/>
    <n v="5.4"/>
    <x v="1"/>
    <x v="0"/>
    <x v="2"/>
    <x v="7"/>
    <s v="Small Box"/>
    <x v="590"/>
    <n v="0.37"/>
    <x v="0"/>
    <x v="3"/>
    <x v="28"/>
    <x v="529"/>
    <n v="19057"/>
    <x v="83"/>
    <x v="77"/>
    <x v="908"/>
    <x v="0"/>
    <x v="926"/>
    <n v="87345"/>
    <n v="6.4700000000000006"/>
    <x v="3"/>
  </r>
  <r>
    <x v="622"/>
    <s v="Sara O'Connor"/>
    <x v="3"/>
    <n v="0.04"/>
    <n v="4.9800000000000004"/>
    <n v="4.62"/>
    <x v="1"/>
    <x v="0"/>
    <x v="1"/>
    <x v="1"/>
    <s v="Small Pack"/>
    <x v="392"/>
    <n v="0.64"/>
    <x v="0"/>
    <x v="2"/>
    <x v="3"/>
    <x v="530"/>
    <n v="80538"/>
    <x v="83"/>
    <x v="82"/>
    <x v="909"/>
    <x v="41"/>
    <x v="927"/>
    <n v="90837"/>
    <n v="4.9400000000000004"/>
    <x v="2"/>
  </r>
  <r>
    <x v="394"/>
    <s v="Samuel Newman"/>
    <x v="3"/>
    <n v="0.01"/>
    <n v="18.97"/>
    <n v="9.0299999999999994"/>
    <x v="1"/>
    <x v="3"/>
    <x v="2"/>
    <x v="7"/>
    <s v="Small Box"/>
    <x v="195"/>
    <n v="0.37"/>
    <x v="0"/>
    <x v="0"/>
    <x v="23"/>
    <x v="348"/>
    <n v="29483"/>
    <x v="83"/>
    <x v="77"/>
    <x v="910"/>
    <x v="2"/>
    <x v="928"/>
    <n v="90146"/>
    <n v="18.959999999999997"/>
    <x v="0"/>
  </r>
  <r>
    <x v="394"/>
    <s v="Samuel Newman"/>
    <x v="3"/>
    <n v="0.03"/>
    <n v="12.28"/>
    <n v="4.8600000000000003"/>
    <x v="1"/>
    <x v="3"/>
    <x v="2"/>
    <x v="7"/>
    <s v="Small Box"/>
    <x v="591"/>
    <n v="0.38"/>
    <x v="0"/>
    <x v="0"/>
    <x v="23"/>
    <x v="348"/>
    <n v="29483"/>
    <x v="83"/>
    <x v="82"/>
    <x v="911"/>
    <x v="5"/>
    <x v="929"/>
    <n v="90146"/>
    <n v="12.25"/>
    <x v="0"/>
  </r>
  <r>
    <x v="394"/>
    <s v="Samuel Newman"/>
    <x v="3"/>
    <n v="0.05"/>
    <n v="34.99"/>
    <n v="7.73"/>
    <x v="2"/>
    <x v="3"/>
    <x v="2"/>
    <x v="2"/>
    <s v="Small Box"/>
    <x v="423"/>
    <n v="0.59"/>
    <x v="0"/>
    <x v="0"/>
    <x v="23"/>
    <x v="348"/>
    <n v="29483"/>
    <x v="83"/>
    <x v="86"/>
    <x v="910"/>
    <x v="4"/>
    <x v="930"/>
    <n v="90146"/>
    <n v="34.940000000000005"/>
    <x v="0"/>
  </r>
  <r>
    <x v="623"/>
    <s v="Tim Connolly"/>
    <x v="3"/>
    <n v="0.03"/>
    <n v="140.97999999999999"/>
    <n v="36.090000000000003"/>
    <x v="0"/>
    <x v="0"/>
    <x v="0"/>
    <x v="10"/>
    <s v="Jumbo Box"/>
    <x v="592"/>
    <n v="0.77"/>
    <x v="0"/>
    <x v="1"/>
    <x v="7"/>
    <x v="531"/>
    <n v="55076"/>
    <x v="83"/>
    <x v="86"/>
    <x v="912"/>
    <x v="7"/>
    <x v="931"/>
    <n v="91030"/>
    <n v="140.94999999999999"/>
    <x v="1"/>
  </r>
  <r>
    <x v="623"/>
    <s v="Tim Connolly"/>
    <x v="3"/>
    <n v="0.08"/>
    <n v="65.989999999999995"/>
    <n v="8.99"/>
    <x v="1"/>
    <x v="0"/>
    <x v="1"/>
    <x v="12"/>
    <s v="Small Box"/>
    <x v="593"/>
    <n v="0.56000000000000005"/>
    <x v="0"/>
    <x v="1"/>
    <x v="7"/>
    <x v="531"/>
    <n v="55076"/>
    <x v="83"/>
    <x v="82"/>
    <x v="913"/>
    <x v="9"/>
    <x v="932"/>
    <n v="91030"/>
    <n v="65.91"/>
    <x v="1"/>
  </r>
  <r>
    <x v="624"/>
    <s v="Robert Rollins"/>
    <x v="0"/>
    <n v="0.01"/>
    <n v="50.98"/>
    <n v="6.5"/>
    <x v="1"/>
    <x v="2"/>
    <x v="1"/>
    <x v="1"/>
    <s v="Small Box"/>
    <x v="594"/>
    <n v="0.73"/>
    <x v="0"/>
    <x v="0"/>
    <x v="5"/>
    <x v="532"/>
    <n v="30265"/>
    <x v="84"/>
    <x v="86"/>
    <x v="914"/>
    <x v="47"/>
    <x v="933"/>
    <n v="89211"/>
    <n v="50.97"/>
    <x v="0"/>
  </r>
  <r>
    <x v="435"/>
    <s v="Paige Mason"/>
    <x v="0"/>
    <n v="0.08"/>
    <n v="6.68"/>
    <n v="1.5"/>
    <x v="1"/>
    <x v="3"/>
    <x v="2"/>
    <x v="2"/>
    <s v="Wrap Bag"/>
    <x v="595"/>
    <n v="0.48"/>
    <x v="0"/>
    <x v="0"/>
    <x v="21"/>
    <x v="382"/>
    <n v="23518"/>
    <x v="84"/>
    <x v="85"/>
    <x v="915"/>
    <x v="19"/>
    <x v="934"/>
    <n v="88403"/>
    <n v="6.6"/>
    <x v="0"/>
  </r>
  <r>
    <x v="625"/>
    <s v="Annette McIntyre"/>
    <x v="0"/>
    <n v="0"/>
    <n v="19.98"/>
    <n v="5.97"/>
    <x v="2"/>
    <x v="3"/>
    <x v="2"/>
    <x v="7"/>
    <s v="Small Box"/>
    <x v="596"/>
    <n v="0.38"/>
    <x v="0"/>
    <x v="0"/>
    <x v="5"/>
    <x v="533"/>
    <n v="30144"/>
    <x v="84"/>
    <x v="84"/>
    <x v="916"/>
    <x v="4"/>
    <x v="935"/>
    <n v="88837"/>
    <n v="19.98"/>
    <x v="0"/>
  </r>
  <r>
    <x v="1"/>
    <s v="Paige Powers"/>
    <x v="1"/>
    <n v="0.03"/>
    <n v="124.49"/>
    <n v="51.94"/>
    <x v="0"/>
    <x v="3"/>
    <x v="0"/>
    <x v="0"/>
    <s v="Jumbo Box"/>
    <x v="367"/>
    <n v="0.63"/>
    <x v="0"/>
    <x v="0"/>
    <x v="1"/>
    <x v="1"/>
    <n v="72301"/>
    <x v="84"/>
    <x v="86"/>
    <x v="917"/>
    <x v="31"/>
    <x v="936"/>
    <n v="89666"/>
    <n v="124.46"/>
    <x v="0"/>
  </r>
  <r>
    <x v="626"/>
    <s v="Claudia Webb"/>
    <x v="4"/>
    <n v="0.09"/>
    <n v="20.89"/>
    <n v="11.52"/>
    <x v="1"/>
    <x v="2"/>
    <x v="2"/>
    <x v="6"/>
    <s v="Small Box"/>
    <x v="597"/>
    <n v="0.83"/>
    <x v="0"/>
    <x v="0"/>
    <x v="9"/>
    <x v="534"/>
    <n v="28079"/>
    <x v="84"/>
    <x v="86"/>
    <x v="918"/>
    <x v="12"/>
    <x v="937"/>
    <n v="85833"/>
    <n v="20.8"/>
    <x v="0"/>
  </r>
  <r>
    <x v="627"/>
    <s v="Sandra Faulkner"/>
    <x v="3"/>
    <n v="7.0000000000000007E-2"/>
    <n v="225.04"/>
    <n v="11.79"/>
    <x v="1"/>
    <x v="1"/>
    <x v="2"/>
    <x v="8"/>
    <s v="Medium Box"/>
    <x v="598"/>
    <n v="0.42"/>
    <x v="0"/>
    <x v="0"/>
    <x v="21"/>
    <x v="535"/>
    <n v="23701"/>
    <x v="84"/>
    <x v="82"/>
    <x v="919"/>
    <x v="18"/>
    <x v="938"/>
    <n v="86751"/>
    <n v="224.97"/>
    <x v="0"/>
  </r>
  <r>
    <x v="627"/>
    <s v="Sandra Faulkner"/>
    <x v="3"/>
    <n v="0.03"/>
    <n v="7.84"/>
    <n v="4.71"/>
    <x v="1"/>
    <x v="1"/>
    <x v="2"/>
    <x v="5"/>
    <s v="Small Box"/>
    <x v="212"/>
    <n v="0.35"/>
    <x v="0"/>
    <x v="0"/>
    <x v="21"/>
    <x v="535"/>
    <n v="23701"/>
    <x v="84"/>
    <x v="84"/>
    <x v="920"/>
    <x v="12"/>
    <x v="939"/>
    <n v="86751"/>
    <n v="7.81"/>
    <x v="0"/>
  </r>
  <r>
    <x v="628"/>
    <s v="Christina Zhu"/>
    <x v="3"/>
    <n v="0.1"/>
    <n v="5.18"/>
    <n v="5.74"/>
    <x v="1"/>
    <x v="3"/>
    <x v="2"/>
    <x v="5"/>
    <s v="Small Box"/>
    <x v="272"/>
    <n v="0.36"/>
    <x v="0"/>
    <x v="2"/>
    <x v="8"/>
    <x v="452"/>
    <n v="94568"/>
    <x v="84"/>
    <x v="85"/>
    <x v="921"/>
    <x v="0"/>
    <x v="940"/>
    <n v="91584"/>
    <n v="5.08"/>
    <x v="2"/>
  </r>
  <r>
    <x v="162"/>
    <s v="Nathan Newton"/>
    <x v="0"/>
    <n v="0.1"/>
    <n v="9.85"/>
    <n v="4.82"/>
    <x v="1"/>
    <x v="3"/>
    <x v="2"/>
    <x v="2"/>
    <s v="Wrap Bag"/>
    <x v="599"/>
    <n v="0.47"/>
    <x v="0"/>
    <x v="0"/>
    <x v="9"/>
    <x v="154"/>
    <n v="27260"/>
    <x v="85"/>
    <x v="85"/>
    <x v="922"/>
    <x v="4"/>
    <x v="941"/>
    <n v="88041"/>
    <n v="9.75"/>
    <x v="0"/>
  </r>
  <r>
    <x v="162"/>
    <s v="Nathan Newton"/>
    <x v="0"/>
    <n v="0.04"/>
    <n v="125.99"/>
    <n v="7.69"/>
    <x v="1"/>
    <x v="3"/>
    <x v="1"/>
    <x v="12"/>
    <s v="Small Box"/>
    <x v="336"/>
    <n v="0.57999999999999996"/>
    <x v="0"/>
    <x v="0"/>
    <x v="9"/>
    <x v="154"/>
    <n v="27260"/>
    <x v="85"/>
    <x v="85"/>
    <x v="923"/>
    <x v="13"/>
    <x v="942"/>
    <n v="88041"/>
    <n v="125.94999999999999"/>
    <x v="0"/>
  </r>
  <r>
    <x v="172"/>
    <s v="Matthew Berman"/>
    <x v="1"/>
    <n v="0.01"/>
    <n v="17.98"/>
    <n v="8.51"/>
    <x v="1"/>
    <x v="3"/>
    <x v="1"/>
    <x v="3"/>
    <s v="Medium Box"/>
    <x v="600"/>
    <n v="0.4"/>
    <x v="0"/>
    <x v="2"/>
    <x v="14"/>
    <x v="162"/>
    <n v="97526"/>
    <x v="85"/>
    <x v="85"/>
    <x v="924"/>
    <x v="0"/>
    <x v="943"/>
    <n v="89200"/>
    <n v="17.97"/>
    <x v="2"/>
  </r>
  <r>
    <x v="292"/>
    <s v="Don Cameron"/>
    <x v="1"/>
    <n v="0.03"/>
    <n v="28.53"/>
    <n v="1.49"/>
    <x v="1"/>
    <x v="0"/>
    <x v="2"/>
    <x v="5"/>
    <s v="Small Box"/>
    <x v="581"/>
    <n v="0.38"/>
    <x v="0"/>
    <x v="1"/>
    <x v="20"/>
    <x v="189"/>
    <n v="50208"/>
    <x v="85"/>
    <x v="84"/>
    <x v="925"/>
    <x v="12"/>
    <x v="944"/>
    <n v="90238"/>
    <n v="28.5"/>
    <x v="1"/>
  </r>
  <r>
    <x v="292"/>
    <s v="Don Cameron"/>
    <x v="1"/>
    <n v="0.01"/>
    <n v="15.28"/>
    <n v="1.99"/>
    <x v="1"/>
    <x v="0"/>
    <x v="1"/>
    <x v="1"/>
    <s v="Small Pack"/>
    <x v="154"/>
    <n v="0.42"/>
    <x v="0"/>
    <x v="1"/>
    <x v="20"/>
    <x v="189"/>
    <n v="50208"/>
    <x v="85"/>
    <x v="84"/>
    <x v="926"/>
    <x v="0"/>
    <x v="945"/>
    <n v="90238"/>
    <n v="15.27"/>
    <x v="1"/>
  </r>
  <r>
    <x v="629"/>
    <s v="Jessie Kelly"/>
    <x v="2"/>
    <n v="0.1"/>
    <n v="15.98"/>
    <n v="4"/>
    <x v="1"/>
    <x v="3"/>
    <x v="1"/>
    <x v="1"/>
    <s v="Small Box"/>
    <x v="601"/>
    <n v="0.37"/>
    <x v="0"/>
    <x v="2"/>
    <x v="8"/>
    <x v="336"/>
    <n v="92374"/>
    <x v="85"/>
    <x v="88"/>
    <x v="927"/>
    <x v="13"/>
    <x v="946"/>
    <n v="90491"/>
    <n v="15.88"/>
    <x v="2"/>
  </r>
  <r>
    <x v="630"/>
    <s v="Johnny Reid"/>
    <x v="4"/>
    <n v="0.06"/>
    <n v="8.1199999999999992"/>
    <n v="2.83"/>
    <x v="1"/>
    <x v="3"/>
    <x v="1"/>
    <x v="1"/>
    <s v="Small Pack"/>
    <x v="545"/>
    <n v="0.77"/>
    <x v="0"/>
    <x v="1"/>
    <x v="2"/>
    <x v="536"/>
    <n v="46307"/>
    <x v="85"/>
    <x v="85"/>
    <x v="928"/>
    <x v="19"/>
    <x v="947"/>
    <n v="89847"/>
    <n v="8.0599999999999987"/>
    <x v="1"/>
  </r>
  <r>
    <x v="630"/>
    <s v="Johnny Reid"/>
    <x v="4"/>
    <n v="0.05"/>
    <n v="51.65"/>
    <n v="18.45"/>
    <x v="1"/>
    <x v="3"/>
    <x v="0"/>
    <x v="11"/>
    <s v="Medium Box"/>
    <x v="602"/>
    <n v="0.65"/>
    <x v="0"/>
    <x v="1"/>
    <x v="2"/>
    <x v="536"/>
    <n v="46307"/>
    <x v="85"/>
    <x v="85"/>
    <x v="929"/>
    <x v="4"/>
    <x v="948"/>
    <n v="89847"/>
    <n v="51.6"/>
    <x v="1"/>
  </r>
  <r>
    <x v="312"/>
    <s v="Adam G Sawyer"/>
    <x v="4"/>
    <n v="0.1"/>
    <n v="175.99"/>
    <n v="8.99"/>
    <x v="1"/>
    <x v="3"/>
    <x v="1"/>
    <x v="12"/>
    <s v="Small Box"/>
    <x v="378"/>
    <n v="0.56999999999999995"/>
    <x v="0"/>
    <x v="1"/>
    <x v="2"/>
    <x v="283"/>
    <n v="46312"/>
    <x v="85"/>
    <x v="85"/>
    <x v="930"/>
    <x v="19"/>
    <x v="949"/>
    <n v="89847"/>
    <n v="175.89000000000001"/>
    <x v="1"/>
  </r>
  <r>
    <x v="313"/>
    <s v="Nelson Hensley"/>
    <x v="4"/>
    <n v="0.06"/>
    <n v="8.1199999999999992"/>
    <n v="2.83"/>
    <x v="1"/>
    <x v="3"/>
    <x v="1"/>
    <x v="1"/>
    <s v="Small Pack"/>
    <x v="545"/>
    <n v="0.77"/>
    <x v="0"/>
    <x v="2"/>
    <x v="4"/>
    <x v="20"/>
    <n v="98105"/>
    <x v="85"/>
    <x v="85"/>
    <x v="928"/>
    <x v="46"/>
    <x v="950"/>
    <n v="32869"/>
    <n v="8.0599999999999987"/>
    <x v="2"/>
  </r>
  <r>
    <x v="313"/>
    <s v="Nelson Hensley"/>
    <x v="4"/>
    <n v="0.05"/>
    <n v="51.65"/>
    <n v="18.45"/>
    <x v="1"/>
    <x v="3"/>
    <x v="0"/>
    <x v="11"/>
    <s v="Medium Box"/>
    <x v="602"/>
    <n v="0.65"/>
    <x v="0"/>
    <x v="2"/>
    <x v="4"/>
    <x v="20"/>
    <n v="98105"/>
    <x v="85"/>
    <x v="85"/>
    <x v="929"/>
    <x v="36"/>
    <x v="951"/>
    <n v="32869"/>
    <n v="51.6"/>
    <x v="2"/>
  </r>
  <r>
    <x v="313"/>
    <s v="Nelson Hensley"/>
    <x v="4"/>
    <n v="0.1"/>
    <n v="175.99"/>
    <n v="8.99"/>
    <x v="1"/>
    <x v="3"/>
    <x v="1"/>
    <x v="12"/>
    <s v="Small Box"/>
    <x v="378"/>
    <n v="0.56999999999999995"/>
    <x v="0"/>
    <x v="2"/>
    <x v="4"/>
    <x v="20"/>
    <n v="98105"/>
    <x v="85"/>
    <x v="85"/>
    <x v="931"/>
    <x v="56"/>
    <x v="952"/>
    <n v="32869"/>
    <n v="175.89000000000001"/>
    <x v="2"/>
  </r>
  <r>
    <x v="381"/>
    <s v="Molly Browning"/>
    <x v="4"/>
    <n v="0.08"/>
    <n v="213.45"/>
    <n v="14.7"/>
    <x v="0"/>
    <x v="2"/>
    <x v="1"/>
    <x v="3"/>
    <s v="Jumbo Drum"/>
    <x v="35"/>
    <n v="0.59"/>
    <x v="0"/>
    <x v="3"/>
    <x v="11"/>
    <x v="335"/>
    <n v="11542"/>
    <x v="85"/>
    <x v="84"/>
    <x v="932"/>
    <x v="4"/>
    <x v="953"/>
    <n v="90600"/>
    <n v="213.36999999999998"/>
    <x v="3"/>
  </r>
  <r>
    <x v="381"/>
    <s v="Molly Browning"/>
    <x v="4"/>
    <n v="0.1"/>
    <n v="55.98"/>
    <n v="13.88"/>
    <x v="1"/>
    <x v="2"/>
    <x v="2"/>
    <x v="7"/>
    <s v="Small Box"/>
    <x v="603"/>
    <n v="0.36"/>
    <x v="0"/>
    <x v="3"/>
    <x v="11"/>
    <x v="335"/>
    <n v="11542"/>
    <x v="85"/>
    <x v="84"/>
    <x v="933"/>
    <x v="2"/>
    <x v="954"/>
    <n v="90600"/>
    <n v="55.879999999999995"/>
    <x v="3"/>
  </r>
  <r>
    <x v="381"/>
    <s v="Molly Browning"/>
    <x v="4"/>
    <n v="0"/>
    <n v="16.059999999999999"/>
    <n v="8.34"/>
    <x v="1"/>
    <x v="2"/>
    <x v="2"/>
    <x v="6"/>
    <s v="Small Box"/>
    <x v="604"/>
    <n v="0.59"/>
    <x v="0"/>
    <x v="3"/>
    <x v="11"/>
    <x v="335"/>
    <n v="11542"/>
    <x v="85"/>
    <x v="85"/>
    <x v="934"/>
    <x v="3"/>
    <x v="955"/>
    <n v="90600"/>
    <n v="16.059999999999999"/>
    <x v="3"/>
  </r>
  <r>
    <x v="466"/>
    <s v="Tracy Buckley"/>
    <x v="4"/>
    <n v="0.08"/>
    <n v="18.7"/>
    <n v="8.99"/>
    <x v="1"/>
    <x v="2"/>
    <x v="0"/>
    <x v="11"/>
    <s v="Small Pack"/>
    <x v="605"/>
    <n v="0.47"/>
    <x v="0"/>
    <x v="0"/>
    <x v="1"/>
    <x v="403"/>
    <n v="72113"/>
    <x v="85"/>
    <x v="85"/>
    <x v="935"/>
    <x v="12"/>
    <x v="956"/>
    <n v="85894"/>
    <n v="18.62"/>
    <x v="0"/>
  </r>
  <r>
    <x v="631"/>
    <s v="Marion Owens"/>
    <x v="3"/>
    <n v="0.01"/>
    <n v="150.88999999999999"/>
    <n v="60.2"/>
    <x v="0"/>
    <x v="3"/>
    <x v="0"/>
    <x v="9"/>
    <s v="Jumbo Drum"/>
    <x v="422"/>
    <n v="0.77"/>
    <x v="0"/>
    <x v="3"/>
    <x v="28"/>
    <x v="537"/>
    <n v="18018"/>
    <x v="85"/>
    <x v="89"/>
    <x v="936"/>
    <x v="6"/>
    <x v="957"/>
    <n v="89631"/>
    <n v="150.88"/>
    <x v="3"/>
  </r>
  <r>
    <x v="632"/>
    <s v="Marvin MacDonald"/>
    <x v="3"/>
    <n v="7.0000000000000007E-2"/>
    <n v="8.9499999999999993"/>
    <n v="2.0099999999999998"/>
    <x v="1"/>
    <x v="3"/>
    <x v="2"/>
    <x v="7"/>
    <s v="Wrap Bag"/>
    <x v="606"/>
    <n v="0.39"/>
    <x v="0"/>
    <x v="2"/>
    <x v="8"/>
    <x v="10"/>
    <n v="90049"/>
    <x v="85"/>
    <x v="85"/>
    <x v="937"/>
    <x v="34"/>
    <x v="958"/>
    <n v="53953"/>
    <n v="8.879999999999999"/>
    <x v="2"/>
  </r>
  <r>
    <x v="458"/>
    <s v="Michael Tanner"/>
    <x v="3"/>
    <n v="7.0000000000000007E-2"/>
    <n v="8.9499999999999993"/>
    <n v="2.0099999999999998"/>
    <x v="1"/>
    <x v="3"/>
    <x v="2"/>
    <x v="7"/>
    <s v="Wrap Bag"/>
    <x v="606"/>
    <n v="0.39"/>
    <x v="0"/>
    <x v="1"/>
    <x v="25"/>
    <x v="269"/>
    <n v="48708"/>
    <x v="85"/>
    <x v="85"/>
    <x v="938"/>
    <x v="13"/>
    <x v="959"/>
    <n v="91362"/>
    <n v="8.879999999999999"/>
    <x v="1"/>
  </r>
  <r>
    <x v="633"/>
    <s v="Sara Faulkner"/>
    <x v="3"/>
    <n v="0.04"/>
    <n v="3.69"/>
    <n v="0.5"/>
    <x v="1"/>
    <x v="3"/>
    <x v="2"/>
    <x v="13"/>
    <s v="Small Box"/>
    <x v="607"/>
    <n v="0.38"/>
    <x v="0"/>
    <x v="2"/>
    <x v="8"/>
    <x v="538"/>
    <n v="92231"/>
    <x v="85"/>
    <x v="84"/>
    <x v="939"/>
    <x v="23"/>
    <x v="960"/>
    <n v="88590"/>
    <n v="3.65"/>
    <x v="2"/>
  </r>
  <r>
    <x v="634"/>
    <s v="Carlos Hanson"/>
    <x v="1"/>
    <n v="0.04"/>
    <n v="10.4"/>
    <n v="5.4"/>
    <x v="1"/>
    <x v="3"/>
    <x v="0"/>
    <x v="11"/>
    <s v="Small Pack"/>
    <x v="608"/>
    <n v="0.51"/>
    <x v="0"/>
    <x v="1"/>
    <x v="46"/>
    <x v="539"/>
    <n v="57701"/>
    <x v="86"/>
    <x v="84"/>
    <x v="940"/>
    <x v="4"/>
    <x v="961"/>
    <n v="87830"/>
    <n v="10.360000000000001"/>
    <x v="1"/>
  </r>
  <r>
    <x v="634"/>
    <s v="Carlos Hanson"/>
    <x v="1"/>
    <n v="0.08"/>
    <n v="4.28"/>
    <n v="4.79"/>
    <x v="1"/>
    <x v="3"/>
    <x v="2"/>
    <x v="7"/>
    <s v="Small Box"/>
    <x v="609"/>
    <n v="0.4"/>
    <x v="0"/>
    <x v="1"/>
    <x v="46"/>
    <x v="539"/>
    <n v="57701"/>
    <x v="86"/>
    <x v="89"/>
    <x v="941"/>
    <x v="4"/>
    <x v="962"/>
    <n v="87830"/>
    <n v="4.2"/>
    <x v="1"/>
  </r>
  <r>
    <x v="413"/>
    <s v="Miriam Bowman"/>
    <x v="1"/>
    <n v="0.06"/>
    <n v="363.25"/>
    <n v="19.989999999999998"/>
    <x v="1"/>
    <x v="0"/>
    <x v="2"/>
    <x v="8"/>
    <s v="Small Box"/>
    <x v="41"/>
    <n v="0.56999999999999995"/>
    <x v="0"/>
    <x v="0"/>
    <x v="12"/>
    <x v="364"/>
    <n v="33021"/>
    <x v="86"/>
    <x v="89"/>
    <x v="942"/>
    <x v="3"/>
    <x v="963"/>
    <n v="86086"/>
    <n v="363.19"/>
    <x v="0"/>
  </r>
  <r>
    <x v="635"/>
    <s v="Cheryl Guthrie"/>
    <x v="2"/>
    <n v="0.04"/>
    <n v="50.98"/>
    <n v="6.5"/>
    <x v="1"/>
    <x v="1"/>
    <x v="1"/>
    <x v="1"/>
    <s v="Small Box"/>
    <x v="594"/>
    <n v="0.73"/>
    <x v="0"/>
    <x v="2"/>
    <x v="15"/>
    <x v="426"/>
    <n v="84067"/>
    <x v="86"/>
    <x v="90"/>
    <x v="943"/>
    <x v="8"/>
    <x v="964"/>
    <n v="89910"/>
    <n v="50.94"/>
    <x v="2"/>
  </r>
  <r>
    <x v="635"/>
    <s v="Cheryl Guthrie"/>
    <x v="2"/>
    <n v="0.02"/>
    <n v="6.48"/>
    <n v="5.14"/>
    <x v="1"/>
    <x v="1"/>
    <x v="2"/>
    <x v="7"/>
    <s v="Small Box"/>
    <x v="559"/>
    <n v="0.37"/>
    <x v="0"/>
    <x v="2"/>
    <x v="15"/>
    <x v="426"/>
    <n v="84067"/>
    <x v="86"/>
    <x v="89"/>
    <x v="944"/>
    <x v="23"/>
    <x v="965"/>
    <n v="89910"/>
    <n v="6.4600000000000009"/>
    <x v="2"/>
  </r>
  <r>
    <x v="636"/>
    <s v="Dean Solomon"/>
    <x v="4"/>
    <n v="0.08"/>
    <n v="175.99"/>
    <n v="4.99"/>
    <x v="1"/>
    <x v="3"/>
    <x v="1"/>
    <x v="12"/>
    <s v="Small Box"/>
    <x v="402"/>
    <n v="0.59"/>
    <x v="0"/>
    <x v="0"/>
    <x v="9"/>
    <x v="540"/>
    <n v="28052"/>
    <x v="86"/>
    <x v="85"/>
    <x v="945"/>
    <x v="19"/>
    <x v="966"/>
    <n v="85865"/>
    <n v="175.91"/>
    <x v="0"/>
  </r>
  <r>
    <x v="637"/>
    <s v="Grace Black"/>
    <x v="4"/>
    <n v="0.05"/>
    <n v="6.68"/>
    <n v="6.93"/>
    <x v="1"/>
    <x v="0"/>
    <x v="2"/>
    <x v="7"/>
    <s v="Small Box"/>
    <x v="310"/>
    <n v="0.37"/>
    <x v="0"/>
    <x v="0"/>
    <x v="12"/>
    <x v="541"/>
    <n v="33160"/>
    <x v="86"/>
    <x v="84"/>
    <x v="946"/>
    <x v="8"/>
    <x v="967"/>
    <n v="88626"/>
    <n v="6.63"/>
    <x v="0"/>
  </r>
  <r>
    <x v="128"/>
    <s v="Kent Kerr"/>
    <x v="1"/>
    <n v="0.01"/>
    <n v="65.989999999999995"/>
    <n v="8.99"/>
    <x v="1"/>
    <x v="1"/>
    <x v="1"/>
    <x v="12"/>
    <s v="Small Box"/>
    <x v="610"/>
    <n v="0.6"/>
    <x v="0"/>
    <x v="0"/>
    <x v="34"/>
    <x v="121"/>
    <n v="37918"/>
    <x v="87"/>
    <x v="88"/>
    <x v="947"/>
    <x v="18"/>
    <x v="968"/>
    <n v="89524"/>
    <n v="65.97999999999999"/>
    <x v="0"/>
  </r>
  <r>
    <x v="114"/>
    <s v="Lynn Hines"/>
    <x v="1"/>
    <n v="0.1"/>
    <n v="6.75"/>
    <n v="2.99"/>
    <x v="1"/>
    <x v="2"/>
    <x v="2"/>
    <x v="5"/>
    <s v="Small Box"/>
    <x v="611"/>
    <n v="0.35"/>
    <x v="0"/>
    <x v="3"/>
    <x v="36"/>
    <x v="107"/>
    <n v="20740"/>
    <x v="87"/>
    <x v="84"/>
    <x v="948"/>
    <x v="9"/>
    <x v="969"/>
    <n v="91481"/>
    <n v="6.65"/>
    <x v="3"/>
  </r>
  <r>
    <x v="638"/>
    <s v="Janet Zhang"/>
    <x v="1"/>
    <n v="0.04"/>
    <n v="40.98"/>
    <n v="6.5"/>
    <x v="1"/>
    <x v="0"/>
    <x v="1"/>
    <x v="1"/>
    <s v="Small Box"/>
    <x v="130"/>
    <n v="0.74"/>
    <x v="0"/>
    <x v="2"/>
    <x v="8"/>
    <x v="542"/>
    <n v="92307"/>
    <x v="87"/>
    <x v="89"/>
    <x v="949"/>
    <x v="12"/>
    <x v="970"/>
    <n v="87451"/>
    <n v="40.94"/>
    <x v="2"/>
  </r>
  <r>
    <x v="639"/>
    <s v="Mitchell Goldberg"/>
    <x v="1"/>
    <n v="0.05"/>
    <n v="35.99"/>
    <n v="3.3"/>
    <x v="1"/>
    <x v="0"/>
    <x v="1"/>
    <x v="12"/>
    <s v="Small Pack"/>
    <x v="612"/>
    <n v="0.39"/>
    <x v="0"/>
    <x v="3"/>
    <x v="29"/>
    <x v="235"/>
    <n v="4401"/>
    <x v="87"/>
    <x v="91"/>
    <x v="950"/>
    <x v="18"/>
    <x v="971"/>
    <n v="87451"/>
    <n v="35.940000000000005"/>
    <x v="3"/>
  </r>
  <r>
    <x v="280"/>
    <s v="Glenda Hunter"/>
    <x v="1"/>
    <n v="0.01"/>
    <n v="99.23"/>
    <n v="8.99"/>
    <x v="1"/>
    <x v="3"/>
    <x v="0"/>
    <x v="11"/>
    <s v="Small Pack"/>
    <x v="19"/>
    <n v="0.35"/>
    <x v="0"/>
    <x v="2"/>
    <x v="8"/>
    <x v="257"/>
    <n v="92277"/>
    <x v="87"/>
    <x v="87"/>
    <x v="951"/>
    <x v="3"/>
    <x v="972"/>
    <n v="88548"/>
    <n v="99.22"/>
    <x v="2"/>
  </r>
  <r>
    <x v="615"/>
    <s v="Kimberly Reilly"/>
    <x v="2"/>
    <n v="0.03"/>
    <n v="140.99"/>
    <n v="4.2"/>
    <x v="1"/>
    <x v="2"/>
    <x v="1"/>
    <x v="12"/>
    <s v="Small Box"/>
    <x v="613"/>
    <n v="0.59"/>
    <x v="0"/>
    <x v="1"/>
    <x v="18"/>
    <x v="524"/>
    <n v="76541"/>
    <x v="87"/>
    <x v="92"/>
    <x v="952"/>
    <x v="0"/>
    <x v="973"/>
    <n v="91110"/>
    <n v="140.96"/>
    <x v="1"/>
  </r>
  <r>
    <x v="640"/>
    <s v="Marguerite Rodgers"/>
    <x v="4"/>
    <n v="7.0000000000000007E-2"/>
    <n v="7.08"/>
    <n v="2.35"/>
    <x v="2"/>
    <x v="0"/>
    <x v="2"/>
    <x v="2"/>
    <s v="Wrap Bag"/>
    <x v="614"/>
    <n v="0.47"/>
    <x v="0"/>
    <x v="3"/>
    <x v="11"/>
    <x v="543"/>
    <n v="11725"/>
    <x v="87"/>
    <x v="89"/>
    <x v="953"/>
    <x v="1"/>
    <x v="974"/>
    <n v="89006"/>
    <n v="7.01"/>
    <x v="3"/>
  </r>
  <r>
    <x v="221"/>
    <s v="Pam Patton"/>
    <x v="3"/>
    <n v="0.05"/>
    <n v="5.78"/>
    <n v="7.64"/>
    <x v="2"/>
    <x v="3"/>
    <x v="2"/>
    <x v="7"/>
    <s v="Small Box"/>
    <x v="615"/>
    <n v="0.36"/>
    <x v="0"/>
    <x v="3"/>
    <x v="35"/>
    <x v="203"/>
    <n v="2118"/>
    <x v="87"/>
    <x v="91"/>
    <x v="954"/>
    <x v="16"/>
    <x v="975"/>
    <n v="49125"/>
    <n v="5.73"/>
    <x v="3"/>
  </r>
  <r>
    <x v="641"/>
    <s v="Eva Simpson"/>
    <x v="3"/>
    <n v="0.02"/>
    <n v="7.38"/>
    <n v="5.21"/>
    <x v="1"/>
    <x v="3"/>
    <x v="0"/>
    <x v="11"/>
    <s v="Small Box"/>
    <x v="616"/>
    <n v="0.56000000000000005"/>
    <x v="0"/>
    <x v="1"/>
    <x v="18"/>
    <x v="544"/>
    <n v="75007"/>
    <x v="87"/>
    <x v="89"/>
    <x v="955"/>
    <x v="6"/>
    <x v="976"/>
    <n v="86076"/>
    <n v="7.36"/>
    <x v="1"/>
  </r>
  <r>
    <x v="642"/>
    <s v="Marvin Reid"/>
    <x v="3"/>
    <n v="0.08"/>
    <n v="11.97"/>
    <n v="5.81"/>
    <x v="1"/>
    <x v="0"/>
    <x v="2"/>
    <x v="2"/>
    <s v="Small Pack"/>
    <x v="576"/>
    <n v="0.6"/>
    <x v="0"/>
    <x v="1"/>
    <x v="10"/>
    <x v="442"/>
    <n v="60016"/>
    <x v="87"/>
    <x v="91"/>
    <x v="956"/>
    <x v="18"/>
    <x v="977"/>
    <n v="87534"/>
    <n v="11.89"/>
    <x v="1"/>
  </r>
  <r>
    <x v="643"/>
    <s v="Faye Silver"/>
    <x v="0"/>
    <n v="0.08"/>
    <n v="6.48"/>
    <n v="7.49"/>
    <x v="1"/>
    <x v="3"/>
    <x v="2"/>
    <x v="7"/>
    <s v="Small Box"/>
    <x v="617"/>
    <n v="0.37"/>
    <x v="0"/>
    <x v="3"/>
    <x v="36"/>
    <x v="545"/>
    <n v="21114"/>
    <x v="88"/>
    <x v="87"/>
    <x v="957"/>
    <x v="1"/>
    <x v="978"/>
    <n v="86163"/>
    <n v="6.4"/>
    <x v="3"/>
  </r>
  <r>
    <x v="220"/>
    <s v="Faye Manning"/>
    <x v="0"/>
    <n v="0.04"/>
    <n v="21.38"/>
    <n v="8.99"/>
    <x v="1"/>
    <x v="3"/>
    <x v="2"/>
    <x v="2"/>
    <s v="Small Pack"/>
    <x v="536"/>
    <n v="0.59"/>
    <x v="0"/>
    <x v="0"/>
    <x v="12"/>
    <x v="202"/>
    <n v="33710"/>
    <x v="88"/>
    <x v="89"/>
    <x v="958"/>
    <x v="31"/>
    <x v="979"/>
    <n v="86901"/>
    <n v="21.34"/>
    <x v="0"/>
  </r>
  <r>
    <x v="644"/>
    <s v="Milton Harrell"/>
    <x v="0"/>
    <n v="0.01"/>
    <n v="11.34"/>
    <n v="5.01"/>
    <x v="1"/>
    <x v="0"/>
    <x v="2"/>
    <x v="7"/>
    <s v="Small Box"/>
    <x v="118"/>
    <n v="0.36"/>
    <x v="0"/>
    <x v="3"/>
    <x v="11"/>
    <x v="546"/>
    <n v="12306"/>
    <x v="88"/>
    <x v="88"/>
    <x v="959"/>
    <x v="3"/>
    <x v="980"/>
    <n v="87296"/>
    <n v="11.33"/>
    <x v="3"/>
  </r>
  <r>
    <x v="272"/>
    <s v="Helen Stein"/>
    <x v="1"/>
    <n v="0.08"/>
    <n v="896.99"/>
    <n v="19.989999999999998"/>
    <x v="1"/>
    <x v="3"/>
    <x v="2"/>
    <x v="5"/>
    <s v="Small Box"/>
    <x v="88"/>
    <n v="0.38"/>
    <x v="0"/>
    <x v="3"/>
    <x v="27"/>
    <x v="250"/>
    <n v="45231"/>
    <x v="88"/>
    <x v="87"/>
    <x v="960"/>
    <x v="1"/>
    <x v="981"/>
    <n v="87366"/>
    <n v="896.91"/>
    <x v="3"/>
  </r>
  <r>
    <x v="76"/>
    <s v="Neil Parker"/>
    <x v="2"/>
    <n v="0.03"/>
    <n v="65.989999999999995"/>
    <n v="5.26"/>
    <x v="1"/>
    <x v="2"/>
    <x v="1"/>
    <x v="12"/>
    <s v="Small Box"/>
    <x v="553"/>
    <n v="0.56000000000000005"/>
    <x v="0"/>
    <x v="0"/>
    <x v="16"/>
    <x v="72"/>
    <n v="35601"/>
    <x v="88"/>
    <x v="93"/>
    <x v="961"/>
    <x v="35"/>
    <x v="982"/>
    <n v="86814"/>
    <n v="65.959999999999994"/>
    <x v="0"/>
  </r>
  <r>
    <x v="645"/>
    <s v="Alvin Mullins"/>
    <x v="2"/>
    <n v="7.0000000000000007E-2"/>
    <n v="5.98"/>
    <n v="0.96"/>
    <x v="1"/>
    <x v="1"/>
    <x v="2"/>
    <x v="2"/>
    <s v="Wrap Bag"/>
    <x v="408"/>
    <n v="0.6"/>
    <x v="0"/>
    <x v="2"/>
    <x v="37"/>
    <x v="117"/>
    <n v="83440"/>
    <x v="88"/>
    <x v="90"/>
    <x v="962"/>
    <x v="19"/>
    <x v="983"/>
    <n v="87933"/>
    <n v="5.91"/>
    <x v="2"/>
  </r>
  <r>
    <x v="646"/>
    <s v="Dana Rankin"/>
    <x v="2"/>
    <n v="0.01"/>
    <n v="39.979999999999997"/>
    <n v="4"/>
    <x v="1"/>
    <x v="1"/>
    <x v="1"/>
    <x v="1"/>
    <s v="Small Box"/>
    <x v="618"/>
    <n v="0.7"/>
    <x v="0"/>
    <x v="2"/>
    <x v="37"/>
    <x v="547"/>
    <n v="83301"/>
    <x v="88"/>
    <x v="94"/>
    <x v="963"/>
    <x v="5"/>
    <x v="155"/>
    <n v="87933"/>
    <n v="39.97"/>
    <x v="2"/>
  </r>
  <r>
    <x v="31"/>
    <s v="Danny Hong"/>
    <x v="4"/>
    <n v="7.0000000000000007E-2"/>
    <n v="6.54"/>
    <n v="5.27"/>
    <x v="1"/>
    <x v="3"/>
    <x v="2"/>
    <x v="5"/>
    <s v="Small Box"/>
    <x v="619"/>
    <n v="0.36"/>
    <x v="0"/>
    <x v="2"/>
    <x v="15"/>
    <x v="29"/>
    <n v="84041"/>
    <x v="88"/>
    <x v="88"/>
    <x v="964"/>
    <x v="31"/>
    <x v="984"/>
    <n v="90432"/>
    <n v="6.47"/>
    <x v="2"/>
  </r>
  <r>
    <x v="92"/>
    <s v="Tammy Goldman"/>
    <x v="4"/>
    <n v="0.09"/>
    <n v="3.29"/>
    <n v="1.35"/>
    <x v="1"/>
    <x v="3"/>
    <x v="2"/>
    <x v="14"/>
    <s v="Wrap Bag"/>
    <x v="533"/>
    <n v="0.4"/>
    <x v="0"/>
    <x v="2"/>
    <x v="15"/>
    <x v="88"/>
    <n v="84043"/>
    <x v="88"/>
    <x v="88"/>
    <x v="965"/>
    <x v="35"/>
    <x v="985"/>
    <n v="90432"/>
    <n v="3.2"/>
    <x v="2"/>
  </r>
  <r>
    <x v="647"/>
    <s v="Sam Rouse"/>
    <x v="4"/>
    <n v="0.1"/>
    <n v="80.97"/>
    <n v="30.06"/>
    <x v="0"/>
    <x v="0"/>
    <x v="1"/>
    <x v="3"/>
    <s v="Jumbo Box"/>
    <x v="368"/>
    <n v="0.4"/>
    <x v="0"/>
    <x v="0"/>
    <x v="5"/>
    <x v="498"/>
    <n v="30297"/>
    <x v="88"/>
    <x v="91"/>
    <x v="966"/>
    <x v="4"/>
    <x v="986"/>
    <n v="88940"/>
    <n v="80.87"/>
    <x v="0"/>
  </r>
  <r>
    <x v="43"/>
    <s v="Keith Marsh"/>
    <x v="4"/>
    <n v="0.04"/>
    <n v="5.34"/>
    <n v="2.99"/>
    <x v="1"/>
    <x v="2"/>
    <x v="2"/>
    <x v="5"/>
    <s v="Small Box"/>
    <x v="444"/>
    <n v="0.38"/>
    <x v="0"/>
    <x v="2"/>
    <x v="8"/>
    <x v="10"/>
    <n v="90058"/>
    <x v="88"/>
    <x v="88"/>
    <x v="967"/>
    <x v="50"/>
    <x v="987"/>
    <n v="22755"/>
    <n v="5.3"/>
    <x v="2"/>
  </r>
  <r>
    <x v="43"/>
    <s v="Keith Marsh"/>
    <x v="4"/>
    <n v="0.06"/>
    <n v="55.99"/>
    <n v="5"/>
    <x v="1"/>
    <x v="2"/>
    <x v="1"/>
    <x v="12"/>
    <s v="Small Pack"/>
    <x v="620"/>
    <n v="0.8"/>
    <x v="0"/>
    <x v="2"/>
    <x v="8"/>
    <x v="10"/>
    <n v="90058"/>
    <x v="88"/>
    <x v="88"/>
    <x v="968"/>
    <x v="18"/>
    <x v="988"/>
    <n v="22755"/>
    <n v="55.93"/>
    <x v="2"/>
  </r>
  <r>
    <x v="648"/>
    <s v="Adam Saunders Gray"/>
    <x v="4"/>
    <n v="0"/>
    <n v="4.91"/>
    <n v="5.68"/>
    <x v="1"/>
    <x v="2"/>
    <x v="2"/>
    <x v="5"/>
    <s v="Small Box"/>
    <x v="621"/>
    <n v="0.36"/>
    <x v="0"/>
    <x v="2"/>
    <x v="3"/>
    <x v="548"/>
    <n v="80906"/>
    <x v="88"/>
    <x v="91"/>
    <x v="969"/>
    <x v="13"/>
    <x v="989"/>
    <n v="87602"/>
    <n v="4.91"/>
    <x v="2"/>
  </r>
  <r>
    <x v="44"/>
    <s v="Marion Lindsey"/>
    <x v="4"/>
    <n v="0.04"/>
    <n v="5.34"/>
    <n v="2.99"/>
    <x v="1"/>
    <x v="2"/>
    <x v="2"/>
    <x v="5"/>
    <s v="Small Box"/>
    <x v="444"/>
    <n v="0.38"/>
    <x v="0"/>
    <x v="2"/>
    <x v="3"/>
    <x v="41"/>
    <n v="80022"/>
    <x v="88"/>
    <x v="88"/>
    <x v="967"/>
    <x v="8"/>
    <x v="990"/>
    <n v="87602"/>
    <n v="5.3"/>
    <x v="2"/>
  </r>
  <r>
    <x v="44"/>
    <s v="Marion Lindsey"/>
    <x v="4"/>
    <n v="0.06"/>
    <n v="55.99"/>
    <n v="5"/>
    <x v="1"/>
    <x v="2"/>
    <x v="1"/>
    <x v="12"/>
    <s v="Small Pack"/>
    <x v="620"/>
    <n v="0.8"/>
    <x v="0"/>
    <x v="2"/>
    <x v="3"/>
    <x v="41"/>
    <n v="80022"/>
    <x v="88"/>
    <x v="88"/>
    <x v="968"/>
    <x v="3"/>
    <x v="991"/>
    <n v="87602"/>
    <n v="55.93"/>
    <x v="2"/>
  </r>
  <r>
    <x v="649"/>
    <s v="Clifford Webb"/>
    <x v="3"/>
    <n v="7.0000000000000007E-2"/>
    <n v="40.98"/>
    <n v="2.99"/>
    <x v="1"/>
    <x v="2"/>
    <x v="2"/>
    <x v="5"/>
    <s v="Small Box"/>
    <x v="8"/>
    <n v="0.36"/>
    <x v="0"/>
    <x v="3"/>
    <x v="35"/>
    <x v="549"/>
    <n v="1469"/>
    <x v="88"/>
    <x v="88"/>
    <x v="970"/>
    <x v="1"/>
    <x v="992"/>
    <n v="86599"/>
    <n v="40.909999999999997"/>
    <x v="3"/>
  </r>
  <r>
    <x v="626"/>
    <s v="Claudia Webb"/>
    <x v="0"/>
    <n v="0.09"/>
    <n v="20.99"/>
    <n v="4.8099999999999996"/>
    <x v="2"/>
    <x v="2"/>
    <x v="1"/>
    <x v="12"/>
    <s v="Medium Box"/>
    <x v="463"/>
    <n v="0.57999999999999996"/>
    <x v="0"/>
    <x v="0"/>
    <x v="9"/>
    <x v="534"/>
    <n v="28079"/>
    <x v="89"/>
    <x v="88"/>
    <x v="971"/>
    <x v="0"/>
    <x v="993"/>
    <n v="85834"/>
    <n v="20.9"/>
    <x v="0"/>
  </r>
  <r>
    <x v="537"/>
    <s v="Laurie Petty"/>
    <x v="0"/>
    <n v="0.06"/>
    <n v="1.68"/>
    <n v="1"/>
    <x v="1"/>
    <x v="1"/>
    <x v="2"/>
    <x v="2"/>
    <s v="Wrap Bag"/>
    <x v="119"/>
    <n v="0.35"/>
    <x v="0"/>
    <x v="0"/>
    <x v="12"/>
    <x v="463"/>
    <n v="33458"/>
    <x v="89"/>
    <x v="87"/>
    <x v="972"/>
    <x v="18"/>
    <x v="994"/>
    <n v="90819"/>
    <n v="1.6199999999999999"/>
    <x v="0"/>
  </r>
  <r>
    <x v="650"/>
    <s v="Hazel Dale"/>
    <x v="3"/>
    <n v="7.0000000000000007E-2"/>
    <n v="55.99"/>
    <n v="5"/>
    <x v="2"/>
    <x v="3"/>
    <x v="1"/>
    <x v="12"/>
    <s v="Small Pack"/>
    <x v="622"/>
    <n v="0.83"/>
    <x v="0"/>
    <x v="1"/>
    <x v="10"/>
    <x v="232"/>
    <n v="62701"/>
    <x v="89"/>
    <x v="87"/>
    <x v="973"/>
    <x v="3"/>
    <x v="995"/>
    <n v="88460"/>
    <n v="55.92"/>
    <x v="1"/>
  </r>
  <r>
    <x v="651"/>
    <s v="Claudia White"/>
    <x v="0"/>
    <n v="0.06"/>
    <n v="60.98"/>
    <n v="30"/>
    <x v="0"/>
    <x v="0"/>
    <x v="0"/>
    <x v="9"/>
    <s v="Jumbo Drum"/>
    <x v="623"/>
    <n v="0.7"/>
    <x v="0"/>
    <x v="0"/>
    <x v="34"/>
    <x v="550"/>
    <n v="37066"/>
    <x v="90"/>
    <x v="87"/>
    <x v="974"/>
    <x v="0"/>
    <x v="996"/>
    <n v="86508"/>
    <n v="60.919999999999995"/>
    <x v="0"/>
  </r>
  <r>
    <x v="652"/>
    <s v="Jenny Petty"/>
    <x v="1"/>
    <n v="0.05"/>
    <n v="6.48"/>
    <n v="8.4"/>
    <x v="1"/>
    <x v="2"/>
    <x v="2"/>
    <x v="7"/>
    <s v="Small Box"/>
    <x v="624"/>
    <n v="0.37"/>
    <x v="0"/>
    <x v="3"/>
    <x v="47"/>
    <x v="551"/>
    <n v="3101"/>
    <x v="90"/>
    <x v="90"/>
    <x v="975"/>
    <x v="31"/>
    <x v="997"/>
    <n v="91433"/>
    <n v="6.4300000000000006"/>
    <x v="3"/>
  </r>
  <r>
    <x v="653"/>
    <s v="Terry Klein"/>
    <x v="1"/>
    <n v="0.05"/>
    <n v="55.99"/>
    <n v="5"/>
    <x v="1"/>
    <x v="2"/>
    <x v="1"/>
    <x v="12"/>
    <s v="Small Pack"/>
    <x v="620"/>
    <n v="0.8"/>
    <x v="0"/>
    <x v="3"/>
    <x v="42"/>
    <x v="552"/>
    <n v="5701"/>
    <x v="90"/>
    <x v="88"/>
    <x v="976"/>
    <x v="0"/>
    <x v="998"/>
    <n v="91433"/>
    <n v="55.940000000000005"/>
    <x v="3"/>
  </r>
  <r>
    <x v="654"/>
    <s v="Michelle Steele"/>
    <x v="1"/>
    <n v="0.09"/>
    <n v="35.99"/>
    <n v="1.1000000000000001"/>
    <x v="1"/>
    <x v="1"/>
    <x v="1"/>
    <x v="12"/>
    <s v="Small Box"/>
    <x v="71"/>
    <n v="0.55000000000000004"/>
    <x v="0"/>
    <x v="0"/>
    <x v="16"/>
    <x v="553"/>
    <n v="36330"/>
    <x v="90"/>
    <x v="90"/>
    <x v="977"/>
    <x v="2"/>
    <x v="999"/>
    <n v="89697"/>
    <n v="35.9"/>
    <x v="0"/>
  </r>
  <r>
    <x v="654"/>
    <s v="Michelle Steele"/>
    <x v="1"/>
    <n v="0.01"/>
    <n v="125.99"/>
    <n v="2.5"/>
    <x v="1"/>
    <x v="1"/>
    <x v="1"/>
    <x v="12"/>
    <s v="Small Box"/>
    <x v="302"/>
    <n v="0.6"/>
    <x v="0"/>
    <x v="0"/>
    <x v="16"/>
    <x v="553"/>
    <n v="36330"/>
    <x v="90"/>
    <x v="87"/>
    <x v="978"/>
    <x v="0"/>
    <x v="1000"/>
    <n v="89697"/>
    <n v="125.97999999999999"/>
    <x v="0"/>
  </r>
  <r>
    <x v="655"/>
    <s v="Wanda Harris"/>
    <x v="2"/>
    <n v="0.06"/>
    <n v="5.18"/>
    <n v="2.04"/>
    <x v="1"/>
    <x v="0"/>
    <x v="2"/>
    <x v="7"/>
    <s v="Wrap Bag"/>
    <x v="266"/>
    <n v="0.36"/>
    <x v="0"/>
    <x v="3"/>
    <x v="47"/>
    <x v="554"/>
    <n v="3051"/>
    <x v="90"/>
    <x v="88"/>
    <x v="979"/>
    <x v="7"/>
    <x v="1001"/>
    <n v="88330"/>
    <n v="5.12"/>
    <x v="3"/>
  </r>
  <r>
    <x v="477"/>
    <s v="Peter McConnell"/>
    <x v="4"/>
    <n v="0.08"/>
    <n v="67.28"/>
    <n v="19.989999999999998"/>
    <x v="2"/>
    <x v="1"/>
    <x v="2"/>
    <x v="5"/>
    <s v="Small Box"/>
    <x v="625"/>
    <n v="0.4"/>
    <x v="0"/>
    <x v="0"/>
    <x v="0"/>
    <x v="413"/>
    <n v="39701"/>
    <x v="90"/>
    <x v="90"/>
    <x v="980"/>
    <x v="47"/>
    <x v="1002"/>
    <n v="88882"/>
    <n v="67.2"/>
    <x v="0"/>
  </r>
  <r>
    <x v="656"/>
    <s v="Claire Warren"/>
    <x v="4"/>
    <n v="0.06"/>
    <n v="11.33"/>
    <n v="6.12"/>
    <x v="1"/>
    <x v="0"/>
    <x v="2"/>
    <x v="8"/>
    <s v="Medium Box"/>
    <x v="626"/>
    <n v="0.42"/>
    <x v="0"/>
    <x v="3"/>
    <x v="22"/>
    <x v="555"/>
    <n v="6320"/>
    <x v="90"/>
    <x v="90"/>
    <x v="981"/>
    <x v="3"/>
    <x v="1003"/>
    <n v="90461"/>
    <n v="11.27"/>
    <x v="3"/>
  </r>
  <r>
    <x v="657"/>
    <s v="Brad H Blake"/>
    <x v="3"/>
    <n v="0.03"/>
    <n v="142.86000000000001"/>
    <n v="19.989999999999998"/>
    <x v="1"/>
    <x v="3"/>
    <x v="2"/>
    <x v="6"/>
    <s v="Small Box"/>
    <x v="627"/>
    <n v="0.56000000000000005"/>
    <x v="0"/>
    <x v="0"/>
    <x v="12"/>
    <x v="556"/>
    <n v="32601"/>
    <x v="90"/>
    <x v="90"/>
    <x v="982"/>
    <x v="35"/>
    <x v="1004"/>
    <n v="88281"/>
    <n v="142.83000000000001"/>
    <x v="0"/>
  </r>
  <r>
    <x v="658"/>
    <s v="Samantha Weaver"/>
    <x v="0"/>
    <n v="0"/>
    <n v="161.55000000000001"/>
    <n v="19.989999999999998"/>
    <x v="1"/>
    <x v="0"/>
    <x v="2"/>
    <x v="6"/>
    <s v="Small Box"/>
    <x v="7"/>
    <n v="0.66"/>
    <x v="0"/>
    <x v="1"/>
    <x v="38"/>
    <x v="557"/>
    <n v="66212"/>
    <x v="91"/>
    <x v="94"/>
    <x v="983"/>
    <x v="23"/>
    <x v="1005"/>
    <n v="88921"/>
    <n v="161.55000000000001"/>
    <x v="1"/>
  </r>
  <r>
    <x v="659"/>
    <s v="Leroy Blanchard"/>
    <x v="0"/>
    <n v="0"/>
    <n v="161.55000000000001"/>
    <n v="19.989999999999998"/>
    <x v="1"/>
    <x v="0"/>
    <x v="2"/>
    <x v="6"/>
    <s v="Small Box"/>
    <x v="7"/>
    <n v="0.66"/>
    <x v="0"/>
    <x v="1"/>
    <x v="25"/>
    <x v="318"/>
    <n v="48138"/>
    <x v="91"/>
    <x v="94"/>
    <x v="984"/>
    <x v="59"/>
    <x v="1006"/>
    <n v="51072"/>
    <n v="161.55000000000001"/>
    <x v="1"/>
  </r>
  <r>
    <x v="660"/>
    <s v="Pat Baker"/>
    <x v="1"/>
    <n v="0.04"/>
    <n v="90.24"/>
    <n v="0.99"/>
    <x v="1"/>
    <x v="2"/>
    <x v="2"/>
    <x v="8"/>
    <s v="Small Box"/>
    <x v="628"/>
    <n v="0.56000000000000005"/>
    <x v="0"/>
    <x v="3"/>
    <x v="27"/>
    <x v="558"/>
    <n v="44107"/>
    <x v="91"/>
    <x v="94"/>
    <x v="985"/>
    <x v="7"/>
    <x v="1007"/>
    <n v="87831"/>
    <n v="90.199999999999989"/>
    <x v="3"/>
  </r>
  <r>
    <x v="660"/>
    <s v="Pat Baker"/>
    <x v="1"/>
    <n v="0.09"/>
    <n v="47.9"/>
    <n v="5.86"/>
    <x v="2"/>
    <x v="2"/>
    <x v="2"/>
    <x v="7"/>
    <s v="Small Box"/>
    <x v="425"/>
    <n v="0.37"/>
    <x v="0"/>
    <x v="3"/>
    <x v="27"/>
    <x v="558"/>
    <n v="44107"/>
    <x v="91"/>
    <x v="94"/>
    <x v="986"/>
    <x v="6"/>
    <x v="1008"/>
    <n v="87831"/>
    <n v="47.809999999999995"/>
    <x v="3"/>
  </r>
  <r>
    <x v="661"/>
    <s v="Colleen Andrews"/>
    <x v="4"/>
    <n v="0.03"/>
    <n v="60.89"/>
    <n v="32.409999999999997"/>
    <x v="0"/>
    <x v="0"/>
    <x v="0"/>
    <x v="9"/>
    <s v="Jumbo Drum"/>
    <x v="629"/>
    <n v="0.56000000000000005"/>
    <x v="0"/>
    <x v="0"/>
    <x v="9"/>
    <x v="559"/>
    <n v="28227"/>
    <x v="91"/>
    <x v="90"/>
    <x v="987"/>
    <x v="12"/>
    <x v="1009"/>
    <n v="88527"/>
    <n v="60.86"/>
    <x v="0"/>
  </r>
  <r>
    <x v="662"/>
    <s v="Francis I Davis"/>
    <x v="4"/>
    <n v="0.1"/>
    <n v="37.94"/>
    <n v="5.08"/>
    <x v="2"/>
    <x v="3"/>
    <x v="2"/>
    <x v="7"/>
    <s v="Wrap Bag"/>
    <x v="357"/>
    <n v="0.38"/>
    <x v="0"/>
    <x v="1"/>
    <x v="30"/>
    <x v="560"/>
    <n v="53209"/>
    <x v="91"/>
    <x v="94"/>
    <x v="988"/>
    <x v="7"/>
    <x v="1010"/>
    <n v="90264"/>
    <n v="37.839999999999996"/>
    <x v="1"/>
  </r>
  <r>
    <x v="663"/>
    <s v="Luis Kerr"/>
    <x v="3"/>
    <n v="0.03"/>
    <n v="300.98"/>
    <n v="54.92"/>
    <x v="0"/>
    <x v="3"/>
    <x v="0"/>
    <x v="10"/>
    <s v="Jumbo Box"/>
    <x v="630"/>
    <n v="0.55000000000000004"/>
    <x v="0"/>
    <x v="2"/>
    <x v="8"/>
    <x v="561"/>
    <n v="92399"/>
    <x v="91"/>
    <x v="94"/>
    <x v="989"/>
    <x v="4"/>
    <x v="1011"/>
    <n v="90832"/>
    <n v="300.95000000000005"/>
    <x v="2"/>
  </r>
  <r>
    <x v="663"/>
    <s v="Luis Kerr"/>
    <x v="3"/>
    <n v="0.02"/>
    <n v="2550.14"/>
    <n v="29.7"/>
    <x v="0"/>
    <x v="3"/>
    <x v="1"/>
    <x v="3"/>
    <s v="Jumbo Drum"/>
    <x v="631"/>
    <n v="0.56999999999999995"/>
    <x v="0"/>
    <x v="2"/>
    <x v="8"/>
    <x v="561"/>
    <n v="92399"/>
    <x v="91"/>
    <x v="94"/>
    <x v="990"/>
    <x v="0"/>
    <x v="1012"/>
    <n v="90832"/>
    <n v="2550.12"/>
    <x v="2"/>
  </r>
  <r>
    <x v="29"/>
    <s v="Miriam Greenberg"/>
    <x v="3"/>
    <n v="0.03"/>
    <n v="19.989999999999998"/>
    <n v="11.17"/>
    <x v="1"/>
    <x v="3"/>
    <x v="0"/>
    <x v="11"/>
    <s v="Large Box"/>
    <x v="146"/>
    <n v="0.6"/>
    <x v="0"/>
    <x v="1"/>
    <x v="2"/>
    <x v="27"/>
    <n v="46383"/>
    <x v="91"/>
    <x v="90"/>
    <x v="991"/>
    <x v="4"/>
    <x v="1013"/>
    <n v="89942"/>
    <n v="19.959999999999997"/>
    <x v="1"/>
  </r>
  <r>
    <x v="594"/>
    <s v="Cathy Simon"/>
    <x v="0"/>
    <n v="0.06"/>
    <n v="6.48"/>
    <n v="7.49"/>
    <x v="1"/>
    <x v="2"/>
    <x v="2"/>
    <x v="7"/>
    <s v="Small Box"/>
    <x v="617"/>
    <n v="0.37"/>
    <x v="0"/>
    <x v="1"/>
    <x v="20"/>
    <x v="508"/>
    <n v="51503"/>
    <x v="92"/>
    <x v="94"/>
    <x v="992"/>
    <x v="4"/>
    <x v="1014"/>
    <n v="88368"/>
    <n v="6.4200000000000008"/>
    <x v="1"/>
  </r>
  <r>
    <x v="261"/>
    <s v="Marsha P Joyner"/>
    <x v="1"/>
    <n v="0.01"/>
    <n v="59.76"/>
    <n v="9.7100000000000009"/>
    <x v="1"/>
    <x v="3"/>
    <x v="2"/>
    <x v="6"/>
    <s v="Small Box"/>
    <x v="632"/>
    <n v="0.56999999999999995"/>
    <x v="0"/>
    <x v="3"/>
    <x v="44"/>
    <x v="240"/>
    <n v="26003"/>
    <x v="92"/>
    <x v="92"/>
    <x v="993"/>
    <x v="2"/>
    <x v="1015"/>
    <n v="90186"/>
    <n v="59.75"/>
    <x v="3"/>
  </r>
  <r>
    <x v="664"/>
    <s v="Kathryn Wolfe"/>
    <x v="1"/>
    <n v="0"/>
    <n v="7.38"/>
    <n v="11.51"/>
    <x v="1"/>
    <x v="0"/>
    <x v="2"/>
    <x v="5"/>
    <s v="Small Box"/>
    <x v="633"/>
    <n v="0.36"/>
    <x v="0"/>
    <x v="3"/>
    <x v="11"/>
    <x v="562"/>
    <n v="11803"/>
    <x v="92"/>
    <x v="95"/>
    <x v="994"/>
    <x v="0"/>
    <x v="1016"/>
    <n v="89147"/>
    <n v="7.38"/>
    <x v="3"/>
  </r>
  <r>
    <x v="665"/>
    <s v="Arthur Lowe Nash"/>
    <x v="2"/>
    <n v="0.04"/>
    <n v="8.33"/>
    <n v="1.99"/>
    <x v="1"/>
    <x v="1"/>
    <x v="1"/>
    <x v="1"/>
    <s v="Small Pack"/>
    <x v="376"/>
    <n v="0.52"/>
    <x v="0"/>
    <x v="3"/>
    <x v="36"/>
    <x v="563"/>
    <n v="20854"/>
    <x v="92"/>
    <x v="93"/>
    <x v="995"/>
    <x v="8"/>
    <x v="1017"/>
    <n v="91057"/>
    <n v="8.2900000000000009"/>
    <x v="3"/>
  </r>
  <r>
    <x v="666"/>
    <s v="Francis Evans"/>
    <x v="2"/>
    <n v="0.1"/>
    <n v="2.2200000000000002"/>
    <n v="5"/>
    <x v="1"/>
    <x v="3"/>
    <x v="2"/>
    <x v="8"/>
    <s v="Small Box"/>
    <x v="634"/>
    <n v="0.55000000000000004"/>
    <x v="0"/>
    <x v="3"/>
    <x v="35"/>
    <x v="203"/>
    <n v="2108"/>
    <x v="92"/>
    <x v="93"/>
    <x v="996"/>
    <x v="6"/>
    <x v="1018"/>
    <n v="87260"/>
    <n v="2.12"/>
    <x v="3"/>
  </r>
  <r>
    <x v="667"/>
    <s v="Hannah Tyson"/>
    <x v="2"/>
    <n v="0.1"/>
    <n v="10.44"/>
    <n v="5.75"/>
    <x v="2"/>
    <x v="2"/>
    <x v="2"/>
    <x v="5"/>
    <s v="Small Box"/>
    <x v="635"/>
    <n v="0.39"/>
    <x v="0"/>
    <x v="0"/>
    <x v="1"/>
    <x v="564"/>
    <n v="72450"/>
    <x v="92"/>
    <x v="96"/>
    <x v="997"/>
    <x v="40"/>
    <x v="444"/>
    <n v="85898"/>
    <n v="10.34"/>
    <x v="0"/>
  </r>
  <r>
    <x v="668"/>
    <s v="Wayne Bass"/>
    <x v="2"/>
    <n v="0"/>
    <n v="35.99"/>
    <n v="0.99"/>
    <x v="1"/>
    <x v="0"/>
    <x v="1"/>
    <x v="12"/>
    <s v="Small Pack"/>
    <x v="636"/>
    <n v="0.35"/>
    <x v="0"/>
    <x v="2"/>
    <x v="8"/>
    <x v="10"/>
    <n v="90068"/>
    <x v="92"/>
    <x v="96"/>
    <x v="998"/>
    <x v="17"/>
    <x v="1019"/>
    <n v="46436"/>
    <n v="35.99"/>
    <x v="2"/>
  </r>
  <r>
    <x v="669"/>
    <s v="Joan Bowers"/>
    <x v="2"/>
    <n v="0"/>
    <n v="35.99"/>
    <n v="0.99"/>
    <x v="1"/>
    <x v="0"/>
    <x v="1"/>
    <x v="12"/>
    <s v="Small Pack"/>
    <x v="636"/>
    <n v="0.35"/>
    <x v="0"/>
    <x v="3"/>
    <x v="28"/>
    <x v="565"/>
    <n v="17403"/>
    <x v="92"/>
    <x v="96"/>
    <x v="999"/>
    <x v="4"/>
    <x v="1020"/>
    <n v="88656"/>
    <n v="35.99"/>
    <x v="3"/>
  </r>
  <r>
    <x v="19"/>
    <s v="Ron Newton"/>
    <x v="4"/>
    <n v="0.01"/>
    <n v="4.91"/>
    <n v="0.5"/>
    <x v="1"/>
    <x v="2"/>
    <x v="2"/>
    <x v="13"/>
    <s v="Small Box"/>
    <x v="308"/>
    <n v="0.36"/>
    <x v="0"/>
    <x v="2"/>
    <x v="14"/>
    <x v="19"/>
    <n v="97035"/>
    <x v="92"/>
    <x v="92"/>
    <x v="1000"/>
    <x v="4"/>
    <x v="1021"/>
    <n v="89584"/>
    <n v="4.9000000000000004"/>
    <x v="2"/>
  </r>
  <r>
    <x v="19"/>
    <s v="Ron Newton"/>
    <x v="4"/>
    <n v="0.09"/>
    <n v="4"/>
    <n v="1.3"/>
    <x v="2"/>
    <x v="2"/>
    <x v="2"/>
    <x v="7"/>
    <s v="Wrap Bag"/>
    <x v="105"/>
    <n v="0.37"/>
    <x v="0"/>
    <x v="2"/>
    <x v="14"/>
    <x v="19"/>
    <n v="97035"/>
    <x v="92"/>
    <x v="92"/>
    <x v="1001"/>
    <x v="18"/>
    <x v="1022"/>
    <n v="89584"/>
    <n v="3.91"/>
    <x v="2"/>
  </r>
  <r>
    <x v="20"/>
    <s v="Linda Weiss"/>
    <x v="4"/>
    <n v="0.01"/>
    <n v="4.91"/>
    <n v="0.5"/>
    <x v="1"/>
    <x v="2"/>
    <x v="2"/>
    <x v="13"/>
    <s v="Small Box"/>
    <x v="308"/>
    <n v="0.36"/>
    <x v="0"/>
    <x v="2"/>
    <x v="4"/>
    <x v="20"/>
    <n v="98103"/>
    <x v="92"/>
    <x v="92"/>
    <x v="1002"/>
    <x v="32"/>
    <x v="1023"/>
    <n v="13959"/>
    <n v="4.9000000000000004"/>
    <x v="2"/>
  </r>
  <r>
    <x v="20"/>
    <s v="Linda Weiss"/>
    <x v="4"/>
    <n v="0.09"/>
    <n v="4"/>
    <n v="1.3"/>
    <x v="2"/>
    <x v="2"/>
    <x v="2"/>
    <x v="7"/>
    <s v="Wrap Bag"/>
    <x v="105"/>
    <n v="0.37"/>
    <x v="0"/>
    <x v="2"/>
    <x v="4"/>
    <x v="20"/>
    <n v="98103"/>
    <x v="92"/>
    <x v="92"/>
    <x v="1003"/>
    <x v="23"/>
    <x v="1024"/>
    <n v="13959"/>
    <n v="3.91"/>
    <x v="2"/>
  </r>
  <r>
    <x v="670"/>
    <s v="Lucille Buchanan"/>
    <x v="4"/>
    <n v="0.03"/>
    <n v="19.04"/>
    <n v="6.38"/>
    <x v="2"/>
    <x v="3"/>
    <x v="0"/>
    <x v="11"/>
    <s v="Small Box"/>
    <x v="637"/>
    <n v="0.56000000000000005"/>
    <x v="0"/>
    <x v="3"/>
    <x v="27"/>
    <x v="566"/>
    <n v="44094"/>
    <x v="92"/>
    <x v="94"/>
    <x v="1004"/>
    <x v="12"/>
    <x v="1025"/>
    <n v="86668"/>
    <n v="19.009999999999998"/>
    <x v="3"/>
  </r>
  <r>
    <x v="671"/>
    <s v="Ronald O'Neill"/>
    <x v="4"/>
    <n v="0.02"/>
    <n v="5.53"/>
    <n v="6.98"/>
    <x v="1"/>
    <x v="3"/>
    <x v="2"/>
    <x v="5"/>
    <s v="Small Box"/>
    <x v="638"/>
    <n v="0.39"/>
    <x v="0"/>
    <x v="1"/>
    <x v="19"/>
    <x v="134"/>
    <n v="74006"/>
    <x v="92"/>
    <x v="92"/>
    <x v="1005"/>
    <x v="2"/>
    <x v="1026"/>
    <n v="86668"/>
    <n v="5.5100000000000007"/>
    <x v="1"/>
  </r>
  <r>
    <x v="672"/>
    <s v="Kenneth Capps"/>
    <x v="4"/>
    <n v="0.02"/>
    <n v="63.94"/>
    <n v="14.48"/>
    <x v="1"/>
    <x v="1"/>
    <x v="0"/>
    <x v="11"/>
    <s v="Small Box"/>
    <x v="639"/>
    <n v="0.46"/>
    <x v="0"/>
    <x v="0"/>
    <x v="12"/>
    <x v="567"/>
    <n v="32935"/>
    <x v="92"/>
    <x v="94"/>
    <x v="1006"/>
    <x v="8"/>
    <x v="1027"/>
    <n v="89300"/>
    <n v="63.919999999999995"/>
    <x v="0"/>
  </r>
  <r>
    <x v="673"/>
    <s v="Natalie Aldridge"/>
    <x v="4"/>
    <n v="0.01"/>
    <n v="5.0199999999999996"/>
    <n v="5.14"/>
    <x v="1"/>
    <x v="1"/>
    <x v="1"/>
    <x v="1"/>
    <s v="Small Pack"/>
    <x v="113"/>
    <n v="0.79"/>
    <x v="0"/>
    <x v="0"/>
    <x v="12"/>
    <x v="568"/>
    <n v="32953"/>
    <x v="92"/>
    <x v="92"/>
    <x v="291"/>
    <x v="18"/>
    <x v="1028"/>
    <n v="89300"/>
    <n v="5.01"/>
    <x v="0"/>
  </r>
  <r>
    <x v="674"/>
    <s v="Florence Gold"/>
    <x v="4"/>
    <n v="0.1"/>
    <n v="9.3800000000000008"/>
    <n v="4.93"/>
    <x v="2"/>
    <x v="0"/>
    <x v="0"/>
    <x v="11"/>
    <s v="Small Box"/>
    <x v="640"/>
    <n v="0.56999999999999995"/>
    <x v="0"/>
    <x v="3"/>
    <x v="44"/>
    <x v="569"/>
    <n v="26554"/>
    <x v="92"/>
    <x v="94"/>
    <x v="1007"/>
    <x v="9"/>
    <x v="1029"/>
    <n v="87537"/>
    <n v="9.2800000000000011"/>
    <x v="3"/>
  </r>
  <r>
    <x v="675"/>
    <s v="Nina Horne Kelly"/>
    <x v="3"/>
    <n v="0.02"/>
    <n v="60.98"/>
    <n v="49"/>
    <x v="1"/>
    <x v="0"/>
    <x v="2"/>
    <x v="8"/>
    <s v="Large Box"/>
    <x v="494"/>
    <n v="0.59"/>
    <x v="0"/>
    <x v="3"/>
    <x v="31"/>
    <x v="82"/>
    <n v="20012"/>
    <x v="92"/>
    <x v="92"/>
    <x v="1008"/>
    <x v="20"/>
    <x v="1030"/>
    <n v="3841"/>
    <n v="60.959999999999994"/>
    <x v="3"/>
  </r>
  <r>
    <x v="675"/>
    <s v="Nina Horne Kelly"/>
    <x v="3"/>
    <n v="0.02"/>
    <n v="1270.99"/>
    <n v="19.989999999999998"/>
    <x v="1"/>
    <x v="0"/>
    <x v="2"/>
    <x v="5"/>
    <s v="Small Box"/>
    <x v="202"/>
    <n v="0.35"/>
    <x v="0"/>
    <x v="3"/>
    <x v="31"/>
    <x v="82"/>
    <n v="20012"/>
    <x v="92"/>
    <x v="92"/>
    <x v="1009"/>
    <x v="34"/>
    <x v="1031"/>
    <n v="3841"/>
    <n v="1270.97"/>
    <x v="3"/>
  </r>
  <r>
    <x v="676"/>
    <s v="Christopher Meadows"/>
    <x v="3"/>
    <n v="0.02"/>
    <n v="60.98"/>
    <n v="49"/>
    <x v="1"/>
    <x v="0"/>
    <x v="2"/>
    <x v="8"/>
    <s v="Large Box"/>
    <x v="494"/>
    <n v="0.59"/>
    <x v="0"/>
    <x v="3"/>
    <x v="11"/>
    <x v="570"/>
    <n v="10528"/>
    <x v="92"/>
    <x v="92"/>
    <x v="1010"/>
    <x v="13"/>
    <x v="1032"/>
    <n v="88443"/>
    <n v="60.959999999999994"/>
    <x v="3"/>
  </r>
  <r>
    <x v="676"/>
    <s v="Christopher Meadows"/>
    <x v="3"/>
    <n v="0.02"/>
    <n v="1270.99"/>
    <n v="19.989999999999998"/>
    <x v="1"/>
    <x v="0"/>
    <x v="2"/>
    <x v="5"/>
    <s v="Small Box"/>
    <x v="202"/>
    <n v="0.35"/>
    <x v="0"/>
    <x v="3"/>
    <x v="11"/>
    <x v="570"/>
    <n v="10528"/>
    <x v="92"/>
    <x v="92"/>
    <x v="1011"/>
    <x v="13"/>
    <x v="1033"/>
    <n v="88443"/>
    <n v="1270.97"/>
    <x v="3"/>
  </r>
  <r>
    <x v="676"/>
    <s v="Christopher Meadows"/>
    <x v="3"/>
    <n v="0.05"/>
    <n v="205.99"/>
    <n v="8.99"/>
    <x v="2"/>
    <x v="0"/>
    <x v="1"/>
    <x v="12"/>
    <s v="Small Box"/>
    <x v="331"/>
    <n v="0.6"/>
    <x v="0"/>
    <x v="3"/>
    <x v="11"/>
    <x v="570"/>
    <n v="10528"/>
    <x v="92"/>
    <x v="92"/>
    <x v="1012"/>
    <x v="23"/>
    <x v="1034"/>
    <n v="88443"/>
    <n v="205.94"/>
    <x v="3"/>
  </r>
  <r>
    <x v="677"/>
    <s v="Penny Leach"/>
    <x v="0"/>
    <n v="7.0000000000000007E-2"/>
    <n v="200.99"/>
    <n v="4.2"/>
    <x v="1"/>
    <x v="3"/>
    <x v="1"/>
    <x v="12"/>
    <s v="Small Box"/>
    <x v="253"/>
    <n v="0.59"/>
    <x v="0"/>
    <x v="3"/>
    <x v="33"/>
    <x v="571"/>
    <n v="7601"/>
    <x v="93"/>
    <x v="92"/>
    <x v="1013"/>
    <x v="45"/>
    <x v="1035"/>
    <n v="87383"/>
    <n v="200.92000000000002"/>
    <x v="3"/>
  </r>
  <r>
    <x v="678"/>
    <s v="Gina Curry"/>
    <x v="0"/>
    <n v="0.01"/>
    <n v="297.48"/>
    <n v="18.059999999999999"/>
    <x v="0"/>
    <x v="3"/>
    <x v="1"/>
    <x v="3"/>
    <s v="Jumbo Drum"/>
    <x v="112"/>
    <n v="0.6"/>
    <x v="0"/>
    <x v="3"/>
    <x v="33"/>
    <x v="572"/>
    <n v="8830"/>
    <x v="93"/>
    <x v="92"/>
    <x v="1014"/>
    <x v="6"/>
    <x v="1036"/>
    <n v="87383"/>
    <n v="297.47000000000003"/>
    <x v="3"/>
  </r>
  <r>
    <x v="679"/>
    <s v="Juan Justice"/>
    <x v="1"/>
    <n v="0.01"/>
    <n v="2.08"/>
    <n v="5.33"/>
    <x v="1"/>
    <x v="3"/>
    <x v="0"/>
    <x v="11"/>
    <s v="Small Box"/>
    <x v="134"/>
    <n v="0.43"/>
    <x v="0"/>
    <x v="1"/>
    <x v="7"/>
    <x v="573"/>
    <n v="55106"/>
    <x v="93"/>
    <x v="95"/>
    <x v="1015"/>
    <x v="4"/>
    <x v="1037"/>
    <n v="89284"/>
    <n v="2.0700000000000003"/>
    <x v="1"/>
  </r>
  <r>
    <x v="679"/>
    <s v="Juan Justice"/>
    <x v="1"/>
    <n v="0.03"/>
    <n v="370.98"/>
    <n v="99"/>
    <x v="0"/>
    <x v="3"/>
    <x v="2"/>
    <x v="6"/>
    <s v="Jumbo Drum"/>
    <x v="641"/>
    <n v="0.65"/>
    <x v="0"/>
    <x v="1"/>
    <x v="7"/>
    <x v="573"/>
    <n v="55106"/>
    <x v="93"/>
    <x v="92"/>
    <x v="1016"/>
    <x v="5"/>
    <x v="1038"/>
    <n v="89284"/>
    <n v="370.95000000000005"/>
    <x v="1"/>
  </r>
  <r>
    <x v="680"/>
    <s v="Lois Hansen"/>
    <x v="1"/>
    <n v="0.1"/>
    <n v="22.38"/>
    <n v="15.1"/>
    <x v="1"/>
    <x v="2"/>
    <x v="2"/>
    <x v="5"/>
    <s v="Small Box"/>
    <x v="347"/>
    <n v="0.38"/>
    <x v="0"/>
    <x v="3"/>
    <x v="11"/>
    <x v="13"/>
    <n v="10009"/>
    <x v="93"/>
    <x v="92"/>
    <x v="1017"/>
    <x v="60"/>
    <x v="1039"/>
    <n v="36452"/>
    <n v="22.279999999999998"/>
    <x v="3"/>
  </r>
  <r>
    <x v="680"/>
    <s v="Lois Hansen"/>
    <x v="1"/>
    <n v="0.04"/>
    <n v="6.98"/>
    <n v="2.83"/>
    <x v="1"/>
    <x v="2"/>
    <x v="0"/>
    <x v="11"/>
    <s v="Small Pack"/>
    <x v="642"/>
    <n v="0.37"/>
    <x v="0"/>
    <x v="3"/>
    <x v="11"/>
    <x v="13"/>
    <n v="10009"/>
    <x v="93"/>
    <x v="97"/>
    <x v="1018"/>
    <x v="27"/>
    <x v="1040"/>
    <n v="36452"/>
    <n v="6.94"/>
    <x v="3"/>
  </r>
  <r>
    <x v="681"/>
    <s v="Henry O'Connell"/>
    <x v="1"/>
    <n v="0.1"/>
    <n v="22.38"/>
    <n v="15.1"/>
    <x v="1"/>
    <x v="2"/>
    <x v="2"/>
    <x v="5"/>
    <s v="Small Box"/>
    <x v="347"/>
    <n v="0.38"/>
    <x v="0"/>
    <x v="1"/>
    <x v="18"/>
    <x v="574"/>
    <n v="78641"/>
    <x v="93"/>
    <x v="92"/>
    <x v="1017"/>
    <x v="12"/>
    <x v="1041"/>
    <n v="91555"/>
    <n v="22.279999999999998"/>
    <x v="1"/>
  </r>
  <r>
    <x v="681"/>
    <s v="Henry O'Connell"/>
    <x v="1"/>
    <n v="0.04"/>
    <n v="6.98"/>
    <n v="2.83"/>
    <x v="1"/>
    <x v="2"/>
    <x v="0"/>
    <x v="11"/>
    <s v="Small Pack"/>
    <x v="642"/>
    <n v="0.37"/>
    <x v="0"/>
    <x v="1"/>
    <x v="18"/>
    <x v="574"/>
    <n v="78641"/>
    <x v="93"/>
    <x v="97"/>
    <x v="1019"/>
    <x v="18"/>
    <x v="810"/>
    <n v="91555"/>
    <n v="6.94"/>
    <x v="1"/>
  </r>
  <r>
    <x v="682"/>
    <s v="Steve Raynor"/>
    <x v="1"/>
    <n v="0.05"/>
    <n v="85.99"/>
    <n v="0.99"/>
    <x v="1"/>
    <x v="1"/>
    <x v="1"/>
    <x v="12"/>
    <s v="Wrap Bag"/>
    <x v="377"/>
    <n v="0.55000000000000004"/>
    <x v="0"/>
    <x v="0"/>
    <x v="23"/>
    <x v="575"/>
    <n v="29687"/>
    <x v="93"/>
    <x v="97"/>
    <x v="1020"/>
    <x v="7"/>
    <x v="1042"/>
    <n v="86734"/>
    <n v="85.94"/>
    <x v="0"/>
  </r>
  <r>
    <x v="683"/>
    <s v="Gretchen Levine"/>
    <x v="3"/>
    <n v="0.03"/>
    <n v="320.64"/>
    <n v="29.2"/>
    <x v="0"/>
    <x v="2"/>
    <x v="0"/>
    <x v="0"/>
    <s v="Jumbo Box"/>
    <x v="643"/>
    <n v="0.66"/>
    <x v="0"/>
    <x v="3"/>
    <x v="27"/>
    <x v="576"/>
    <n v="45801"/>
    <x v="93"/>
    <x v="97"/>
    <x v="1021"/>
    <x v="12"/>
    <x v="1043"/>
    <n v="90630"/>
    <n v="320.61"/>
    <x v="3"/>
  </r>
  <r>
    <x v="684"/>
    <s v="Allan Dickinson"/>
    <x v="3"/>
    <n v="0.1"/>
    <n v="36.549999999999997"/>
    <n v="13.89"/>
    <x v="1"/>
    <x v="3"/>
    <x v="2"/>
    <x v="2"/>
    <s v="Wrap Bag"/>
    <x v="437"/>
    <n v="0.41"/>
    <x v="0"/>
    <x v="0"/>
    <x v="1"/>
    <x v="577"/>
    <n v="72956"/>
    <x v="93"/>
    <x v="97"/>
    <x v="1022"/>
    <x v="8"/>
    <x v="1044"/>
    <n v="90646"/>
    <n v="36.449999999999996"/>
    <x v="0"/>
  </r>
  <r>
    <x v="685"/>
    <s v="Ruth Dudley"/>
    <x v="0"/>
    <n v="0.03"/>
    <n v="2.1800000000000002"/>
    <n v="1.38"/>
    <x v="1"/>
    <x v="0"/>
    <x v="2"/>
    <x v="14"/>
    <s v="Wrap Bag"/>
    <x v="644"/>
    <n v="0.44"/>
    <x v="0"/>
    <x v="3"/>
    <x v="29"/>
    <x v="81"/>
    <n v="4330"/>
    <x v="94"/>
    <x v="92"/>
    <x v="1023"/>
    <x v="12"/>
    <x v="1045"/>
    <n v="87134"/>
    <n v="2.1500000000000004"/>
    <x v="3"/>
  </r>
  <r>
    <x v="686"/>
    <s v="Calvin Conway"/>
    <x v="0"/>
    <n v="0.01"/>
    <n v="170.98"/>
    <n v="35.89"/>
    <x v="0"/>
    <x v="0"/>
    <x v="0"/>
    <x v="10"/>
    <s v="Jumbo Box"/>
    <x v="474"/>
    <n v="0.66"/>
    <x v="0"/>
    <x v="3"/>
    <x v="33"/>
    <x v="578"/>
    <n v="8857"/>
    <x v="94"/>
    <x v="98"/>
    <x v="1024"/>
    <x v="19"/>
    <x v="1046"/>
    <n v="87134"/>
    <n v="170.97"/>
    <x v="3"/>
  </r>
  <r>
    <x v="687"/>
    <s v="Julia Reynolds"/>
    <x v="0"/>
    <n v="0.01"/>
    <n v="2.89"/>
    <n v="0.5"/>
    <x v="1"/>
    <x v="3"/>
    <x v="2"/>
    <x v="13"/>
    <s v="Small Box"/>
    <x v="230"/>
    <n v="0.38"/>
    <x v="0"/>
    <x v="2"/>
    <x v="3"/>
    <x v="579"/>
    <n v="80004"/>
    <x v="94"/>
    <x v="97"/>
    <x v="1025"/>
    <x v="15"/>
    <x v="864"/>
    <n v="90833"/>
    <n v="2.8800000000000003"/>
    <x v="2"/>
  </r>
  <r>
    <x v="687"/>
    <s v="Julia Reynolds"/>
    <x v="0"/>
    <n v="0"/>
    <n v="55.99"/>
    <n v="5"/>
    <x v="1"/>
    <x v="3"/>
    <x v="1"/>
    <x v="12"/>
    <s v="Small Pack"/>
    <x v="620"/>
    <n v="0.8"/>
    <x v="0"/>
    <x v="2"/>
    <x v="3"/>
    <x v="579"/>
    <n v="80004"/>
    <x v="94"/>
    <x v="98"/>
    <x v="1026"/>
    <x v="18"/>
    <x v="1047"/>
    <n v="90833"/>
    <n v="55.99"/>
    <x v="2"/>
  </r>
  <r>
    <x v="688"/>
    <s v="Kelly Sawyer"/>
    <x v="0"/>
    <n v="7.0000000000000007E-2"/>
    <n v="5.18"/>
    <n v="5.74"/>
    <x v="2"/>
    <x v="3"/>
    <x v="2"/>
    <x v="5"/>
    <s v="Small Box"/>
    <x v="272"/>
    <n v="0.36"/>
    <x v="0"/>
    <x v="0"/>
    <x v="17"/>
    <x v="580"/>
    <n v="70506"/>
    <x v="94"/>
    <x v="98"/>
    <x v="1027"/>
    <x v="15"/>
    <x v="1048"/>
    <n v="91000"/>
    <n v="5.1099999999999994"/>
    <x v="0"/>
  </r>
  <r>
    <x v="689"/>
    <s v="June Roberts"/>
    <x v="1"/>
    <n v="0.09"/>
    <n v="12.88"/>
    <n v="4.59"/>
    <x v="1"/>
    <x v="1"/>
    <x v="2"/>
    <x v="16"/>
    <s v="Wrap Bag"/>
    <x v="645"/>
    <n v="0.82"/>
    <x v="0"/>
    <x v="1"/>
    <x v="2"/>
    <x v="519"/>
    <n v="46322"/>
    <x v="94"/>
    <x v="92"/>
    <x v="1028"/>
    <x v="1"/>
    <x v="1049"/>
    <n v="90248"/>
    <n v="12.790000000000001"/>
    <x v="1"/>
  </r>
  <r>
    <x v="690"/>
    <s v="Gerald Petty"/>
    <x v="1"/>
    <n v="0.02"/>
    <n v="45.99"/>
    <n v="4.99"/>
    <x v="2"/>
    <x v="1"/>
    <x v="1"/>
    <x v="12"/>
    <s v="Small Box"/>
    <x v="646"/>
    <n v="0.56999999999999995"/>
    <x v="0"/>
    <x v="3"/>
    <x v="28"/>
    <x v="581"/>
    <n v="17602"/>
    <x v="94"/>
    <x v="97"/>
    <x v="1029"/>
    <x v="7"/>
    <x v="1050"/>
    <n v="90248"/>
    <n v="45.97"/>
    <x v="3"/>
  </r>
  <r>
    <x v="534"/>
    <s v="Ricky Allred"/>
    <x v="1"/>
    <n v="0.06"/>
    <n v="89.83"/>
    <n v="35"/>
    <x v="1"/>
    <x v="2"/>
    <x v="2"/>
    <x v="6"/>
    <s v="Large Box"/>
    <x v="647"/>
    <n v="0.83"/>
    <x v="0"/>
    <x v="0"/>
    <x v="23"/>
    <x v="461"/>
    <n v="29203"/>
    <x v="94"/>
    <x v="98"/>
    <x v="1030"/>
    <x v="7"/>
    <x v="1051"/>
    <n v="90766"/>
    <n v="89.77"/>
    <x v="0"/>
  </r>
  <r>
    <x v="534"/>
    <s v="Ricky Allred"/>
    <x v="1"/>
    <n v="0.1"/>
    <n v="13.43"/>
    <n v="5.5"/>
    <x v="1"/>
    <x v="2"/>
    <x v="2"/>
    <x v="6"/>
    <s v="Small Box"/>
    <x v="170"/>
    <n v="0.56999999999999995"/>
    <x v="0"/>
    <x v="0"/>
    <x v="23"/>
    <x v="461"/>
    <n v="29203"/>
    <x v="94"/>
    <x v="98"/>
    <x v="1031"/>
    <x v="4"/>
    <x v="1052"/>
    <n v="90766"/>
    <n v="13.33"/>
    <x v="0"/>
  </r>
  <r>
    <x v="534"/>
    <s v="Ricky Allred"/>
    <x v="1"/>
    <n v="0.01"/>
    <n v="125.99"/>
    <n v="7.69"/>
    <x v="1"/>
    <x v="2"/>
    <x v="1"/>
    <x v="12"/>
    <s v="Small Box"/>
    <x v="336"/>
    <n v="0.57999999999999996"/>
    <x v="0"/>
    <x v="0"/>
    <x v="23"/>
    <x v="461"/>
    <n v="29203"/>
    <x v="94"/>
    <x v="92"/>
    <x v="1032"/>
    <x v="8"/>
    <x v="1053"/>
    <n v="90766"/>
    <n v="125.97999999999999"/>
    <x v="0"/>
  </r>
  <r>
    <x v="691"/>
    <s v="Maurice Kelly"/>
    <x v="2"/>
    <n v="0.01"/>
    <n v="13.43"/>
    <n v="5.5"/>
    <x v="2"/>
    <x v="3"/>
    <x v="2"/>
    <x v="6"/>
    <s v="Small Box"/>
    <x v="170"/>
    <n v="0.56999999999999995"/>
    <x v="0"/>
    <x v="0"/>
    <x v="12"/>
    <x v="582"/>
    <n v="33801"/>
    <x v="94"/>
    <x v="99"/>
    <x v="1033"/>
    <x v="12"/>
    <x v="667"/>
    <n v="89102"/>
    <n v="13.42"/>
    <x v="0"/>
  </r>
  <r>
    <x v="692"/>
    <s v="Stephanie Hawkins"/>
    <x v="2"/>
    <n v="0.06"/>
    <n v="60.65"/>
    <n v="12.23"/>
    <x v="1"/>
    <x v="1"/>
    <x v="0"/>
    <x v="11"/>
    <s v="Medium Box"/>
    <x v="379"/>
    <n v="0.64"/>
    <x v="0"/>
    <x v="1"/>
    <x v="30"/>
    <x v="583"/>
    <n v="53220"/>
    <x v="94"/>
    <x v="98"/>
    <x v="1034"/>
    <x v="19"/>
    <x v="1054"/>
    <n v="89608"/>
    <n v="60.589999999999996"/>
    <x v="1"/>
  </r>
  <r>
    <x v="693"/>
    <s v="Marian Willis"/>
    <x v="2"/>
    <n v="0.05"/>
    <n v="4.84"/>
    <n v="0.71"/>
    <x v="1"/>
    <x v="2"/>
    <x v="2"/>
    <x v="2"/>
    <s v="Wrap Bag"/>
    <x v="2"/>
    <n v="0.52"/>
    <x v="0"/>
    <x v="1"/>
    <x v="13"/>
    <x v="584"/>
    <n v="68128"/>
    <x v="94"/>
    <x v="100"/>
    <x v="1035"/>
    <x v="7"/>
    <x v="1055"/>
    <n v="89873"/>
    <n v="4.79"/>
    <x v="1"/>
  </r>
  <r>
    <x v="694"/>
    <s v="Caroline Johnston"/>
    <x v="4"/>
    <n v="0.04"/>
    <n v="300.98"/>
    <n v="54.92"/>
    <x v="0"/>
    <x v="1"/>
    <x v="0"/>
    <x v="10"/>
    <s v="Jumbo Box"/>
    <x v="630"/>
    <n v="0.55000000000000004"/>
    <x v="0"/>
    <x v="3"/>
    <x v="35"/>
    <x v="203"/>
    <n v="2129"/>
    <x v="94"/>
    <x v="97"/>
    <x v="1036"/>
    <x v="21"/>
    <x v="1056"/>
    <n v="42599"/>
    <n v="300.94"/>
    <x v="3"/>
  </r>
  <r>
    <x v="695"/>
    <s v="Lois Hamilton"/>
    <x v="4"/>
    <n v="0.04"/>
    <n v="300.98"/>
    <n v="54.92"/>
    <x v="0"/>
    <x v="1"/>
    <x v="0"/>
    <x v="10"/>
    <s v="Jumbo Box"/>
    <x v="630"/>
    <n v="0.55000000000000004"/>
    <x v="0"/>
    <x v="3"/>
    <x v="47"/>
    <x v="585"/>
    <n v="3820"/>
    <x v="94"/>
    <x v="97"/>
    <x v="1037"/>
    <x v="2"/>
    <x v="1057"/>
    <n v="88204"/>
    <n v="300.94"/>
    <x v="3"/>
  </r>
  <r>
    <x v="696"/>
    <s v="Jason Bray"/>
    <x v="4"/>
    <n v="0"/>
    <n v="8.34"/>
    <n v="4.82"/>
    <x v="1"/>
    <x v="2"/>
    <x v="2"/>
    <x v="7"/>
    <s v="Small Box"/>
    <x v="305"/>
    <n v="0.4"/>
    <x v="0"/>
    <x v="2"/>
    <x v="8"/>
    <x v="586"/>
    <n v="92691"/>
    <x v="94"/>
    <x v="97"/>
    <x v="1038"/>
    <x v="13"/>
    <x v="1058"/>
    <n v="91513"/>
    <n v="8.34"/>
    <x v="2"/>
  </r>
  <r>
    <x v="697"/>
    <s v="Kerry Wilkerson"/>
    <x v="1"/>
    <n v="0.1"/>
    <n v="65.989999999999995"/>
    <n v="3.99"/>
    <x v="2"/>
    <x v="0"/>
    <x v="1"/>
    <x v="12"/>
    <s v="Small Box"/>
    <x v="525"/>
    <n v="0.59"/>
    <x v="0"/>
    <x v="2"/>
    <x v="37"/>
    <x v="417"/>
    <n v="83843"/>
    <x v="95"/>
    <x v="93"/>
    <x v="1039"/>
    <x v="18"/>
    <x v="1059"/>
    <n v="90653"/>
    <n v="65.89"/>
    <x v="2"/>
  </r>
  <r>
    <x v="698"/>
    <s v="Ted Crowder"/>
    <x v="1"/>
    <n v="0.09"/>
    <n v="77.510000000000005"/>
    <n v="4"/>
    <x v="1"/>
    <x v="1"/>
    <x v="1"/>
    <x v="1"/>
    <s v="Small Box"/>
    <x v="648"/>
    <n v="0.76"/>
    <x v="0"/>
    <x v="1"/>
    <x v="6"/>
    <x v="277"/>
    <n v="63130"/>
    <x v="95"/>
    <x v="93"/>
    <x v="1040"/>
    <x v="3"/>
    <x v="1060"/>
    <n v="89818"/>
    <n v="77.42"/>
    <x v="1"/>
  </r>
  <r>
    <x v="699"/>
    <s v="James Beck"/>
    <x v="2"/>
    <n v="0.02"/>
    <n v="5.58"/>
    <n v="5.3"/>
    <x v="1"/>
    <x v="2"/>
    <x v="2"/>
    <x v="15"/>
    <s v="Small Box"/>
    <x v="96"/>
    <n v="0.35"/>
    <x v="0"/>
    <x v="2"/>
    <x v="41"/>
    <x v="587"/>
    <n v="86001"/>
    <x v="95"/>
    <x v="101"/>
    <x v="1041"/>
    <x v="6"/>
    <x v="1061"/>
    <n v="88941"/>
    <n v="5.5600000000000005"/>
    <x v="2"/>
  </r>
  <r>
    <x v="699"/>
    <s v="James Beck"/>
    <x v="2"/>
    <n v="0.03"/>
    <n v="40.89"/>
    <n v="18.98"/>
    <x v="1"/>
    <x v="2"/>
    <x v="0"/>
    <x v="11"/>
    <s v="Small Box"/>
    <x v="649"/>
    <n v="0.56999999999999995"/>
    <x v="0"/>
    <x v="2"/>
    <x v="41"/>
    <x v="587"/>
    <n v="86001"/>
    <x v="95"/>
    <x v="102"/>
    <x v="1042"/>
    <x v="18"/>
    <x v="1062"/>
    <n v="88941"/>
    <n v="40.86"/>
    <x v="2"/>
  </r>
  <r>
    <x v="700"/>
    <s v="Eleanor Swain"/>
    <x v="2"/>
    <n v="0.02"/>
    <n v="5.58"/>
    <n v="5.3"/>
    <x v="1"/>
    <x v="2"/>
    <x v="2"/>
    <x v="15"/>
    <s v="Small Box"/>
    <x v="96"/>
    <n v="0.35"/>
    <x v="0"/>
    <x v="0"/>
    <x v="9"/>
    <x v="170"/>
    <n v="28204"/>
    <x v="95"/>
    <x v="101"/>
    <x v="1043"/>
    <x v="8"/>
    <x v="1063"/>
    <n v="5509"/>
    <n v="5.5600000000000005"/>
    <x v="0"/>
  </r>
  <r>
    <x v="700"/>
    <s v="Eleanor Swain"/>
    <x v="2"/>
    <n v="0.03"/>
    <n v="40.89"/>
    <n v="18.98"/>
    <x v="1"/>
    <x v="2"/>
    <x v="0"/>
    <x v="11"/>
    <s v="Small Box"/>
    <x v="649"/>
    <n v="0.56999999999999995"/>
    <x v="0"/>
    <x v="0"/>
    <x v="9"/>
    <x v="170"/>
    <n v="28204"/>
    <x v="95"/>
    <x v="102"/>
    <x v="1044"/>
    <x v="31"/>
    <x v="1064"/>
    <n v="5509"/>
    <n v="40.86"/>
    <x v="0"/>
  </r>
  <r>
    <x v="630"/>
    <s v="Johnny Reid"/>
    <x v="2"/>
    <n v="0.1"/>
    <n v="40.479999999999997"/>
    <n v="19.989999999999998"/>
    <x v="1"/>
    <x v="3"/>
    <x v="1"/>
    <x v="1"/>
    <s v="Small Box"/>
    <x v="650"/>
    <n v="0.77"/>
    <x v="0"/>
    <x v="1"/>
    <x v="2"/>
    <x v="536"/>
    <n v="46307"/>
    <x v="95"/>
    <x v="93"/>
    <x v="1045"/>
    <x v="13"/>
    <x v="1065"/>
    <n v="89848"/>
    <n v="40.379999999999995"/>
    <x v="1"/>
  </r>
  <r>
    <x v="313"/>
    <s v="Nelson Hensley"/>
    <x v="2"/>
    <n v="0.1"/>
    <n v="40.479999999999997"/>
    <n v="19.989999999999998"/>
    <x v="1"/>
    <x v="3"/>
    <x v="1"/>
    <x v="1"/>
    <s v="Small Box"/>
    <x v="650"/>
    <n v="0.77"/>
    <x v="0"/>
    <x v="2"/>
    <x v="4"/>
    <x v="20"/>
    <n v="98105"/>
    <x v="95"/>
    <x v="93"/>
    <x v="1045"/>
    <x v="34"/>
    <x v="1066"/>
    <n v="8994"/>
    <n v="40.379999999999995"/>
    <x v="2"/>
  </r>
  <r>
    <x v="701"/>
    <s v="Seth Merrill"/>
    <x v="4"/>
    <n v="0.06"/>
    <n v="17.670000000000002"/>
    <n v="8.99"/>
    <x v="2"/>
    <x v="0"/>
    <x v="0"/>
    <x v="11"/>
    <s v="Small Pack"/>
    <x v="651"/>
    <n v="0.47"/>
    <x v="0"/>
    <x v="1"/>
    <x v="13"/>
    <x v="444"/>
    <n v="68046"/>
    <x v="95"/>
    <x v="98"/>
    <x v="1046"/>
    <x v="7"/>
    <x v="1067"/>
    <n v="87765"/>
    <n v="17.610000000000003"/>
    <x v="1"/>
  </r>
  <r>
    <x v="702"/>
    <s v="Charles Ward"/>
    <x v="4"/>
    <n v="0"/>
    <n v="65.989999999999995"/>
    <n v="5.26"/>
    <x v="1"/>
    <x v="3"/>
    <x v="1"/>
    <x v="12"/>
    <s v="Small Box"/>
    <x v="652"/>
    <n v="0.59"/>
    <x v="0"/>
    <x v="2"/>
    <x v="8"/>
    <x v="588"/>
    <n v="92553"/>
    <x v="95"/>
    <x v="98"/>
    <x v="1047"/>
    <x v="13"/>
    <x v="1068"/>
    <n v="87086"/>
    <n v="65.989999999999995"/>
    <x v="2"/>
  </r>
  <r>
    <x v="274"/>
    <s v="Pamela Wiley"/>
    <x v="4"/>
    <n v="0"/>
    <n v="65.989999999999995"/>
    <n v="5.26"/>
    <x v="1"/>
    <x v="3"/>
    <x v="1"/>
    <x v="12"/>
    <s v="Small Box"/>
    <x v="652"/>
    <n v="0.59"/>
    <x v="0"/>
    <x v="3"/>
    <x v="35"/>
    <x v="203"/>
    <n v="2113"/>
    <x v="95"/>
    <x v="98"/>
    <x v="1048"/>
    <x v="34"/>
    <x v="1069"/>
    <n v="10277"/>
    <n v="65.989999999999995"/>
    <x v="3"/>
  </r>
  <r>
    <x v="703"/>
    <s v="Gene Heath Cross"/>
    <x v="4"/>
    <n v="0.03"/>
    <n v="27.48"/>
    <n v="4"/>
    <x v="1"/>
    <x v="0"/>
    <x v="1"/>
    <x v="1"/>
    <s v="Small Box"/>
    <x v="653"/>
    <n v="0.75"/>
    <x v="0"/>
    <x v="3"/>
    <x v="11"/>
    <x v="589"/>
    <n v="14701"/>
    <x v="95"/>
    <x v="98"/>
    <x v="1049"/>
    <x v="8"/>
    <x v="1070"/>
    <n v="89175"/>
    <n v="27.45"/>
    <x v="3"/>
  </r>
  <r>
    <x v="703"/>
    <s v="Gene Heath Cross"/>
    <x v="4"/>
    <n v="0.1"/>
    <n v="179.99"/>
    <n v="19.989999999999998"/>
    <x v="1"/>
    <x v="0"/>
    <x v="1"/>
    <x v="1"/>
    <s v="Small Box"/>
    <x v="225"/>
    <n v="0.48"/>
    <x v="0"/>
    <x v="3"/>
    <x v="11"/>
    <x v="589"/>
    <n v="14701"/>
    <x v="95"/>
    <x v="98"/>
    <x v="1050"/>
    <x v="15"/>
    <x v="1071"/>
    <n v="89175"/>
    <n v="179.89000000000001"/>
    <x v="3"/>
  </r>
  <r>
    <x v="703"/>
    <s v="Gene Heath Cross"/>
    <x v="4"/>
    <n v="0.1"/>
    <n v="140.85"/>
    <n v="19.989999999999998"/>
    <x v="1"/>
    <x v="0"/>
    <x v="2"/>
    <x v="6"/>
    <s v="Small Box"/>
    <x v="654"/>
    <n v="0.73"/>
    <x v="0"/>
    <x v="3"/>
    <x v="11"/>
    <x v="589"/>
    <n v="14701"/>
    <x v="95"/>
    <x v="93"/>
    <x v="1051"/>
    <x v="23"/>
    <x v="1072"/>
    <n v="89175"/>
    <n v="140.75"/>
    <x v="3"/>
  </r>
  <r>
    <x v="704"/>
    <s v="Evan Kelley"/>
    <x v="3"/>
    <n v="0.05"/>
    <n v="291.73"/>
    <n v="48.8"/>
    <x v="0"/>
    <x v="1"/>
    <x v="0"/>
    <x v="9"/>
    <s v="Jumbo Drum"/>
    <x v="14"/>
    <n v="0.56000000000000005"/>
    <x v="0"/>
    <x v="1"/>
    <x v="25"/>
    <x v="590"/>
    <n v="48135"/>
    <x v="95"/>
    <x v="93"/>
    <x v="1052"/>
    <x v="5"/>
    <x v="1073"/>
    <n v="88557"/>
    <n v="291.68"/>
    <x v="1"/>
  </r>
  <r>
    <x v="705"/>
    <s v="Max Hubbard"/>
    <x v="3"/>
    <n v="0.08"/>
    <n v="12.53"/>
    <n v="0.5"/>
    <x v="1"/>
    <x v="2"/>
    <x v="2"/>
    <x v="13"/>
    <s v="Small Box"/>
    <x v="655"/>
    <n v="0.38"/>
    <x v="0"/>
    <x v="0"/>
    <x v="12"/>
    <x v="591"/>
    <n v="32789"/>
    <x v="95"/>
    <x v="98"/>
    <x v="1053"/>
    <x v="18"/>
    <x v="1074"/>
    <n v="91017"/>
    <n v="12.45"/>
    <x v="0"/>
  </r>
  <r>
    <x v="706"/>
    <s v="Helen Ferguson"/>
    <x v="3"/>
    <n v="0.02"/>
    <n v="178.47"/>
    <n v="19.989999999999998"/>
    <x v="1"/>
    <x v="2"/>
    <x v="2"/>
    <x v="6"/>
    <s v="Small Box"/>
    <x v="322"/>
    <n v="0.55000000000000004"/>
    <x v="0"/>
    <x v="0"/>
    <x v="12"/>
    <x v="592"/>
    <n v="32708"/>
    <x v="95"/>
    <x v="98"/>
    <x v="1054"/>
    <x v="3"/>
    <x v="1075"/>
    <n v="91017"/>
    <n v="178.45"/>
    <x v="0"/>
  </r>
  <r>
    <x v="707"/>
    <s v="Timothy Reese"/>
    <x v="0"/>
    <n v="0"/>
    <n v="4.42"/>
    <n v="4.99"/>
    <x v="1"/>
    <x v="0"/>
    <x v="2"/>
    <x v="15"/>
    <s v="Small Box"/>
    <x v="656"/>
    <n v="0.38"/>
    <x v="0"/>
    <x v="3"/>
    <x v="11"/>
    <x v="593"/>
    <n v="11787"/>
    <x v="96"/>
    <x v="93"/>
    <x v="1055"/>
    <x v="12"/>
    <x v="1076"/>
    <n v="86837"/>
    <n v="4.42"/>
    <x v="3"/>
  </r>
  <r>
    <x v="708"/>
    <s v="Diana Coble Hubbard"/>
    <x v="0"/>
    <n v="0.01"/>
    <n v="42.98"/>
    <n v="4.62"/>
    <x v="2"/>
    <x v="3"/>
    <x v="2"/>
    <x v="8"/>
    <s v="Small Box"/>
    <x v="73"/>
    <n v="0.56000000000000005"/>
    <x v="0"/>
    <x v="1"/>
    <x v="18"/>
    <x v="594"/>
    <n v="75051"/>
    <x v="96"/>
    <x v="103"/>
    <x v="1056"/>
    <x v="13"/>
    <x v="1077"/>
    <n v="86686"/>
    <n v="42.97"/>
    <x v="1"/>
  </r>
  <r>
    <x v="709"/>
    <s v="Benjamin Lam"/>
    <x v="0"/>
    <n v="7.0000000000000007E-2"/>
    <n v="2.94"/>
    <n v="0.81"/>
    <x v="1"/>
    <x v="3"/>
    <x v="2"/>
    <x v="2"/>
    <s v="Wrap Bag"/>
    <x v="657"/>
    <n v="0.4"/>
    <x v="0"/>
    <x v="0"/>
    <x v="5"/>
    <x v="78"/>
    <n v="30318"/>
    <x v="96"/>
    <x v="93"/>
    <x v="1057"/>
    <x v="19"/>
    <x v="1078"/>
    <n v="86064"/>
    <n v="2.87"/>
    <x v="0"/>
  </r>
  <r>
    <x v="452"/>
    <s v="Lorraine Boykin"/>
    <x v="0"/>
    <n v="0.05"/>
    <n v="35.44"/>
    <n v="5.09"/>
    <x v="1"/>
    <x v="1"/>
    <x v="2"/>
    <x v="7"/>
    <s v="Small Box"/>
    <x v="658"/>
    <n v="0.38"/>
    <x v="0"/>
    <x v="3"/>
    <x v="11"/>
    <x v="394"/>
    <n v="11967"/>
    <x v="96"/>
    <x v="93"/>
    <x v="1058"/>
    <x v="19"/>
    <x v="1079"/>
    <n v="89314"/>
    <n v="35.39"/>
    <x v="3"/>
  </r>
  <r>
    <x v="710"/>
    <s v="Wayne Lutz"/>
    <x v="2"/>
    <n v="0.06"/>
    <n v="40.97"/>
    <n v="1.99"/>
    <x v="1"/>
    <x v="1"/>
    <x v="1"/>
    <x v="1"/>
    <s v="Small Pack"/>
    <x v="659"/>
    <n v="0.42"/>
    <x v="0"/>
    <x v="3"/>
    <x v="35"/>
    <x v="595"/>
    <n v="1748"/>
    <x v="96"/>
    <x v="101"/>
    <x v="1059"/>
    <x v="4"/>
    <x v="1080"/>
    <n v="87823"/>
    <n v="40.909999999999997"/>
    <x v="3"/>
  </r>
  <r>
    <x v="711"/>
    <s v="Meredith Humphrey"/>
    <x v="4"/>
    <n v="0.05"/>
    <n v="35.89"/>
    <n v="14.72"/>
    <x v="1"/>
    <x v="2"/>
    <x v="2"/>
    <x v="15"/>
    <s v="Small Box"/>
    <x v="660"/>
    <n v="0.4"/>
    <x v="0"/>
    <x v="0"/>
    <x v="9"/>
    <x v="596"/>
    <n v="27511"/>
    <x v="96"/>
    <x v="93"/>
    <x v="1060"/>
    <x v="23"/>
    <x v="1081"/>
    <n v="88391"/>
    <n v="35.840000000000003"/>
    <x v="0"/>
  </r>
  <r>
    <x v="711"/>
    <s v="Meredith Humphrey"/>
    <x v="4"/>
    <n v="0"/>
    <n v="11.48"/>
    <n v="5.43"/>
    <x v="1"/>
    <x v="2"/>
    <x v="2"/>
    <x v="7"/>
    <s v="Small Box"/>
    <x v="661"/>
    <n v="0.36"/>
    <x v="0"/>
    <x v="0"/>
    <x v="9"/>
    <x v="596"/>
    <n v="27511"/>
    <x v="96"/>
    <x v="98"/>
    <x v="1061"/>
    <x v="5"/>
    <x v="1082"/>
    <n v="88391"/>
    <n v="11.48"/>
    <x v="0"/>
  </r>
  <r>
    <x v="599"/>
    <s v="Laurie Moon"/>
    <x v="3"/>
    <n v="7.0000000000000007E-2"/>
    <n v="3.98"/>
    <n v="5.26"/>
    <x v="1"/>
    <x v="1"/>
    <x v="2"/>
    <x v="5"/>
    <s v="Small Box"/>
    <x v="589"/>
    <n v="0.38"/>
    <x v="0"/>
    <x v="3"/>
    <x v="11"/>
    <x v="510"/>
    <n v="10562"/>
    <x v="96"/>
    <x v="103"/>
    <x v="1062"/>
    <x v="12"/>
    <x v="1083"/>
    <n v="86466"/>
    <n v="3.91"/>
    <x v="3"/>
  </r>
  <r>
    <x v="599"/>
    <s v="Laurie Moon"/>
    <x v="3"/>
    <n v="7.0000000000000007E-2"/>
    <n v="12.22"/>
    <n v="2.85"/>
    <x v="1"/>
    <x v="1"/>
    <x v="0"/>
    <x v="11"/>
    <s v="Small Pack"/>
    <x v="662"/>
    <n v="0.55000000000000004"/>
    <x v="0"/>
    <x v="3"/>
    <x v="11"/>
    <x v="510"/>
    <n v="10562"/>
    <x v="96"/>
    <x v="98"/>
    <x v="1063"/>
    <x v="4"/>
    <x v="1084"/>
    <n v="86466"/>
    <n v="12.15"/>
    <x v="3"/>
  </r>
  <r>
    <x v="712"/>
    <s v="Karen Warren"/>
    <x v="3"/>
    <n v="0.08"/>
    <n v="4.55"/>
    <n v="1.49"/>
    <x v="1"/>
    <x v="2"/>
    <x v="2"/>
    <x v="5"/>
    <s v="Small Box"/>
    <x v="485"/>
    <n v="0.35"/>
    <x v="0"/>
    <x v="1"/>
    <x v="7"/>
    <x v="597"/>
    <n v="55432"/>
    <x v="96"/>
    <x v="93"/>
    <x v="1064"/>
    <x v="13"/>
    <x v="1085"/>
    <n v="91447"/>
    <n v="4.47"/>
    <x v="1"/>
  </r>
  <r>
    <x v="713"/>
    <s v="Marcia Greenberg"/>
    <x v="3"/>
    <n v="0.04"/>
    <n v="70.98"/>
    <n v="26.74"/>
    <x v="0"/>
    <x v="3"/>
    <x v="0"/>
    <x v="10"/>
    <s v="Jumbo Box"/>
    <x v="663"/>
    <n v="0.6"/>
    <x v="0"/>
    <x v="2"/>
    <x v="41"/>
    <x v="598"/>
    <n v="86442"/>
    <x v="96"/>
    <x v="103"/>
    <x v="1065"/>
    <x v="23"/>
    <x v="1086"/>
    <n v="87679"/>
    <n v="70.94"/>
    <x v="2"/>
  </r>
  <r>
    <x v="714"/>
    <s v="Shawn Stern"/>
    <x v="0"/>
    <n v="0.06"/>
    <n v="8.57"/>
    <n v="6.14"/>
    <x v="1"/>
    <x v="2"/>
    <x v="2"/>
    <x v="16"/>
    <s v="Small Pack"/>
    <x v="664"/>
    <n v="0.59"/>
    <x v="0"/>
    <x v="0"/>
    <x v="21"/>
    <x v="599"/>
    <n v="22102"/>
    <x v="97"/>
    <x v="103"/>
    <x v="1066"/>
    <x v="8"/>
    <x v="1087"/>
    <n v="90669"/>
    <n v="8.51"/>
    <x v="0"/>
  </r>
  <r>
    <x v="715"/>
    <s v="Glenda Herbert"/>
    <x v="0"/>
    <n v="7.0000000000000007E-2"/>
    <n v="400.97"/>
    <n v="48.26"/>
    <x v="0"/>
    <x v="1"/>
    <x v="1"/>
    <x v="3"/>
    <s v="Jumbo Box"/>
    <x v="504"/>
    <n v="0.36"/>
    <x v="0"/>
    <x v="2"/>
    <x v="8"/>
    <x v="600"/>
    <n v="92646"/>
    <x v="97"/>
    <x v="103"/>
    <x v="1067"/>
    <x v="19"/>
    <x v="1088"/>
    <n v="85939"/>
    <n v="400.90000000000003"/>
    <x v="2"/>
  </r>
  <r>
    <x v="716"/>
    <s v="Gary Hester"/>
    <x v="0"/>
    <n v="0.1"/>
    <n v="120.98"/>
    <n v="9.07"/>
    <x v="2"/>
    <x v="1"/>
    <x v="2"/>
    <x v="5"/>
    <s v="Small Box"/>
    <x v="459"/>
    <n v="0.35"/>
    <x v="0"/>
    <x v="1"/>
    <x v="18"/>
    <x v="601"/>
    <n v="75028"/>
    <x v="97"/>
    <x v="96"/>
    <x v="1068"/>
    <x v="18"/>
    <x v="1089"/>
    <n v="89375"/>
    <n v="120.88000000000001"/>
    <x v="1"/>
  </r>
  <r>
    <x v="716"/>
    <s v="Gary Hester"/>
    <x v="0"/>
    <n v="0.02"/>
    <n v="152.47999999999999"/>
    <n v="6.5"/>
    <x v="2"/>
    <x v="1"/>
    <x v="1"/>
    <x v="1"/>
    <s v="Small Box"/>
    <x v="573"/>
    <n v="0.74"/>
    <x v="0"/>
    <x v="1"/>
    <x v="18"/>
    <x v="601"/>
    <n v="75028"/>
    <x v="97"/>
    <x v="96"/>
    <x v="1069"/>
    <x v="3"/>
    <x v="1090"/>
    <n v="89375"/>
    <n v="152.45999999999998"/>
    <x v="1"/>
  </r>
  <r>
    <x v="717"/>
    <s v="Sandy Hunt"/>
    <x v="1"/>
    <n v="0.03"/>
    <n v="4.4800000000000004"/>
    <n v="49"/>
    <x v="1"/>
    <x v="1"/>
    <x v="2"/>
    <x v="8"/>
    <s v="Large Box"/>
    <x v="137"/>
    <n v="0.6"/>
    <x v="0"/>
    <x v="0"/>
    <x v="12"/>
    <x v="602"/>
    <n v="32701"/>
    <x v="97"/>
    <x v="96"/>
    <x v="1070"/>
    <x v="0"/>
    <x v="1091"/>
    <n v="89787"/>
    <n v="4.45"/>
    <x v="0"/>
  </r>
  <r>
    <x v="717"/>
    <s v="Sandy Hunt"/>
    <x v="1"/>
    <n v="0.06"/>
    <n v="350.99"/>
    <n v="39"/>
    <x v="0"/>
    <x v="1"/>
    <x v="0"/>
    <x v="9"/>
    <s v="Jumbo Drum"/>
    <x v="126"/>
    <n v="0.55000000000000004"/>
    <x v="0"/>
    <x v="0"/>
    <x v="12"/>
    <x v="602"/>
    <n v="32701"/>
    <x v="97"/>
    <x v="96"/>
    <x v="1071"/>
    <x v="19"/>
    <x v="1092"/>
    <n v="89787"/>
    <n v="350.93"/>
    <x v="0"/>
  </r>
  <r>
    <x v="717"/>
    <s v="Sandy Hunt"/>
    <x v="1"/>
    <n v="0.09"/>
    <n v="40.98"/>
    <n v="6.5"/>
    <x v="2"/>
    <x v="1"/>
    <x v="1"/>
    <x v="1"/>
    <s v="Small Box"/>
    <x v="130"/>
    <n v="0.74"/>
    <x v="0"/>
    <x v="0"/>
    <x v="12"/>
    <x v="602"/>
    <n v="32701"/>
    <x v="97"/>
    <x v="96"/>
    <x v="1072"/>
    <x v="12"/>
    <x v="1093"/>
    <n v="89787"/>
    <n v="40.889999999999993"/>
    <x v="0"/>
  </r>
  <r>
    <x v="718"/>
    <s v="Kara Patton"/>
    <x v="1"/>
    <n v="0"/>
    <n v="3.89"/>
    <n v="7.01"/>
    <x v="1"/>
    <x v="3"/>
    <x v="2"/>
    <x v="5"/>
    <s v="Small Box"/>
    <x v="229"/>
    <n v="0.37"/>
    <x v="0"/>
    <x v="1"/>
    <x v="10"/>
    <x v="603"/>
    <n v="60110"/>
    <x v="97"/>
    <x v="93"/>
    <x v="1073"/>
    <x v="31"/>
    <x v="1094"/>
    <n v="87877"/>
    <n v="3.89"/>
    <x v="1"/>
  </r>
  <r>
    <x v="718"/>
    <s v="Kara Patton"/>
    <x v="1"/>
    <n v="0.09"/>
    <n v="120.98"/>
    <n v="30"/>
    <x v="0"/>
    <x v="3"/>
    <x v="0"/>
    <x v="9"/>
    <s v="Jumbo Drum"/>
    <x v="361"/>
    <n v="0.64"/>
    <x v="0"/>
    <x v="1"/>
    <x v="10"/>
    <x v="603"/>
    <n v="60110"/>
    <x v="97"/>
    <x v="96"/>
    <x v="1074"/>
    <x v="45"/>
    <x v="1095"/>
    <n v="87877"/>
    <n v="120.89"/>
    <x v="1"/>
  </r>
  <r>
    <x v="718"/>
    <s v="Kara Patton"/>
    <x v="1"/>
    <n v="0.1"/>
    <n v="30.98"/>
    <n v="5.76"/>
    <x v="1"/>
    <x v="3"/>
    <x v="2"/>
    <x v="7"/>
    <s v="Small Box"/>
    <x v="234"/>
    <n v="0.4"/>
    <x v="0"/>
    <x v="1"/>
    <x v="10"/>
    <x v="603"/>
    <n v="60110"/>
    <x v="97"/>
    <x v="103"/>
    <x v="1075"/>
    <x v="2"/>
    <x v="1096"/>
    <n v="87877"/>
    <n v="30.88"/>
    <x v="1"/>
  </r>
  <r>
    <x v="719"/>
    <s v="Gordon Walker"/>
    <x v="1"/>
    <n v="0.08"/>
    <n v="4.91"/>
    <n v="0.5"/>
    <x v="1"/>
    <x v="1"/>
    <x v="2"/>
    <x v="13"/>
    <s v="Small Box"/>
    <x v="308"/>
    <n v="0.36"/>
    <x v="0"/>
    <x v="0"/>
    <x v="1"/>
    <x v="604"/>
    <n v="72023"/>
    <x v="97"/>
    <x v="93"/>
    <x v="1076"/>
    <x v="13"/>
    <x v="1097"/>
    <n v="86887"/>
    <n v="4.83"/>
    <x v="0"/>
  </r>
  <r>
    <x v="719"/>
    <s v="Gordon Walker"/>
    <x v="1"/>
    <n v="0.02"/>
    <n v="28.15"/>
    <n v="6.17"/>
    <x v="1"/>
    <x v="1"/>
    <x v="2"/>
    <x v="2"/>
    <s v="Small Pack"/>
    <x v="191"/>
    <n v="0.55000000000000004"/>
    <x v="0"/>
    <x v="0"/>
    <x v="1"/>
    <x v="604"/>
    <n v="72023"/>
    <x v="97"/>
    <x v="103"/>
    <x v="1077"/>
    <x v="8"/>
    <x v="1098"/>
    <n v="86887"/>
    <n v="28.13"/>
    <x v="0"/>
  </r>
  <r>
    <x v="113"/>
    <s v="Sean N Boyer"/>
    <x v="1"/>
    <n v="0.08"/>
    <n v="4.91"/>
    <n v="0.5"/>
    <x v="1"/>
    <x v="1"/>
    <x v="2"/>
    <x v="13"/>
    <s v="Small Box"/>
    <x v="308"/>
    <n v="0.36"/>
    <x v="0"/>
    <x v="2"/>
    <x v="8"/>
    <x v="10"/>
    <n v="90045"/>
    <x v="97"/>
    <x v="93"/>
    <x v="1078"/>
    <x v="34"/>
    <x v="1099"/>
    <n v="14785"/>
    <n v="4.83"/>
    <x v="2"/>
  </r>
  <r>
    <x v="113"/>
    <s v="Sean N Boyer"/>
    <x v="1"/>
    <n v="0.02"/>
    <n v="28.15"/>
    <n v="6.17"/>
    <x v="1"/>
    <x v="1"/>
    <x v="2"/>
    <x v="2"/>
    <s v="Small Pack"/>
    <x v="191"/>
    <n v="0.55000000000000004"/>
    <x v="0"/>
    <x v="2"/>
    <x v="8"/>
    <x v="10"/>
    <n v="90045"/>
    <x v="97"/>
    <x v="103"/>
    <x v="1079"/>
    <x v="50"/>
    <x v="1100"/>
    <n v="14785"/>
    <n v="28.13"/>
    <x v="2"/>
  </r>
  <r>
    <x v="720"/>
    <s v="Dwight M Carr"/>
    <x v="2"/>
    <n v="7.0000000000000007E-2"/>
    <n v="2.12"/>
    <n v="1.99"/>
    <x v="1"/>
    <x v="2"/>
    <x v="1"/>
    <x v="1"/>
    <s v="Small Pack"/>
    <x v="665"/>
    <n v="0.55000000000000004"/>
    <x v="0"/>
    <x v="2"/>
    <x v="14"/>
    <x v="605"/>
    <n v="97128"/>
    <x v="97"/>
    <x v="96"/>
    <x v="1080"/>
    <x v="4"/>
    <x v="1101"/>
    <n v="89585"/>
    <n v="2.0500000000000003"/>
    <x v="2"/>
  </r>
  <r>
    <x v="20"/>
    <s v="Linda Weiss"/>
    <x v="2"/>
    <n v="7.0000000000000007E-2"/>
    <n v="2.12"/>
    <n v="1.99"/>
    <x v="1"/>
    <x v="2"/>
    <x v="1"/>
    <x v="1"/>
    <s v="Small Pack"/>
    <x v="665"/>
    <n v="0.55000000000000004"/>
    <x v="0"/>
    <x v="2"/>
    <x v="4"/>
    <x v="20"/>
    <n v="98103"/>
    <x v="97"/>
    <x v="96"/>
    <x v="1080"/>
    <x v="17"/>
    <x v="1102"/>
    <n v="58914"/>
    <n v="2.0500000000000003"/>
    <x v="2"/>
  </r>
  <r>
    <x v="721"/>
    <s v="Annie Sherrill"/>
    <x v="2"/>
    <n v="0.05"/>
    <n v="115.99"/>
    <n v="8.99"/>
    <x v="1"/>
    <x v="1"/>
    <x v="1"/>
    <x v="12"/>
    <s v="Small Box"/>
    <x v="666"/>
    <n v="0.57999999999999996"/>
    <x v="0"/>
    <x v="1"/>
    <x v="18"/>
    <x v="606"/>
    <n v="79762"/>
    <x v="97"/>
    <x v="99"/>
    <x v="1081"/>
    <x v="8"/>
    <x v="1103"/>
    <n v="86454"/>
    <n v="115.94"/>
    <x v="1"/>
  </r>
  <r>
    <x v="722"/>
    <s v="Joanne Church"/>
    <x v="4"/>
    <n v="7.0000000000000007E-2"/>
    <n v="125.99"/>
    <n v="7.69"/>
    <x v="1"/>
    <x v="3"/>
    <x v="1"/>
    <x v="12"/>
    <s v="Small Box"/>
    <x v="199"/>
    <n v="0.59"/>
    <x v="0"/>
    <x v="2"/>
    <x v="8"/>
    <x v="607"/>
    <n v="91941"/>
    <x v="97"/>
    <x v="103"/>
    <x v="1082"/>
    <x v="2"/>
    <x v="1104"/>
    <n v="88410"/>
    <n v="125.92"/>
    <x v="2"/>
  </r>
  <r>
    <x v="342"/>
    <s v="Gerald Kearney"/>
    <x v="3"/>
    <n v="0.05"/>
    <n v="3.8"/>
    <n v="1.49"/>
    <x v="1"/>
    <x v="3"/>
    <x v="2"/>
    <x v="5"/>
    <s v="Small Box"/>
    <x v="381"/>
    <n v="0.38"/>
    <x v="0"/>
    <x v="1"/>
    <x v="10"/>
    <x v="305"/>
    <n v="60505"/>
    <x v="97"/>
    <x v="96"/>
    <x v="1083"/>
    <x v="15"/>
    <x v="1105"/>
    <n v="89093"/>
    <n v="3.75"/>
    <x v="1"/>
  </r>
  <r>
    <x v="342"/>
    <s v="Gerald Kearney"/>
    <x v="3"/>
    <n v="0.09"/>
    <n v="30.73"/>
    <n v="4"/>
    <x v="1"/>
    <x v="3"/>
    <x v="1"/>
    <x v="1"/>
    <s v="Small Box"/>
    <x v="210"/>
    <n v="0.75"/>
    <x v="0"/>
    <x v="1"/>
    <x v="10"/>
    <x v="305"/>
    <n v="60505"/>
    <x v="97"/>
    <x v="93"/>
    <x v="1084"/>
    <x v="12"/>
    <x v="1106"/>
    <n v="89093"/>
    <n v="30.64"/>
    <x v="1"/>
  </r>
  <r>
    <x v="342"/>
    <s v="Gerald Kearney"/>
    <x v="3"/>
    <n v="0"/>
    <n v="125.99"/>
    <n v="8.08"/>
    <x v="1"/>
    <x v="3"/>
    <x v="1"/>
    <x v="12"/>
    <s v="Small Box"/>
    <x v="667"/>
    <n v="0.56999999999999995"/>
    <x v="0"/>
    <x v="1"/>
    <x v="10"/>
    <x v="305"/>
    <n v="60505"/>
    <x v="97"/>
    <x v="103"/>
    <x v="1085"/>
    <x v="45"/>
    <x v="1107"/>
    <n v="89093"/>
    <n v="125.99"/>
    <x v="1"/>
  </r>
  <r>
    <x v="723"/>
    <s v="Katherine W Epstein"/>
    <x v="3"/>
    <n v="0.08"/>
    <n v="100.97"/>
    <n v="14"/>
    <x v="0"/>
    <x v="2"/>
    <x v="1"/>
    <x v="3"/>
    <s v="Jumbo Drum"/>
    <x v="668"/>
    <n v="0.37"/>
    <x v="0"/>
    <x v="0"/>
    <x v="0"/>
    <x v="608"/>
    <n v="39212"/>
    <x v="97"/>
    <x v="103"/>
    <x v="1086"/>
    <x v="9"/>
    <x v="1108"/>
    <n v="90532"/>
    <n v="100.89"/>
    <x v="0"/>
  </r>
  <r>
    <x v="692"/>
    <s v="Stephanie Hawkins"/>
    <x v="3"/>
    <n v="0.05"/>
    <n v="14.81"/>
    <n v="13.32"/>
    <x v="1"/>
    <x v="0"/>
    <x v="2"/>
    <x v="8"/>
    <s v="Small Box"/>
    <x v="181"/>
    <n v="0.43"/>
    <x v="0"/>
    <x v="1"/>
    <x v="30"/>
    <x v="583"/>
    <n v="53220"/>
    <x v="97"/>
    <x v="96"/>
    <x v="1087"/>
    <x v="2"/>
    <x v="1109"/>
    <n v="89609"/>
    <n v="14.76"/>
    <x v="1"/>
  </r>
  <r>
    <x v="692"/>
    <s v="Stephanie Hawkins"/>
    <x v="3"/>
    <n v="0.08"/>
    <n v="2.78"/>
    <n v="1.25"/>
    <x v="1"/>
    <x v="0"/>
    <x v="2"/>
    <x v="2"/>
    <s v="Wrap Bag"/>
    <x v="110"/>
    <n v="0.59"/>
    <x v="0"/>
    <x v="1"/>
    <x v="30"/>
    <x v="583"/>
    <n v="53220"/>
    <x v="97"/>
    <x v="103"/>
    <x v="1088"/>
    <x v="12"/>
    <x v="1110"/>
    <n v="89609"/>
    <n v="2.6999999999999997"/>
    <x v="1"/>
  </r>
  <r>
    <x v="724"/>
    <s v="Vanessa Day"/>
    <x v="3"/>
    <n v="0.04"/>
    <n v="90.48"/>
    <n v="19.989999999999998"/>
    <x v="1"/>
    <x v="3"/>
    <x v="2"/>
    <x v="15"/>
    <s v="Small Box"/>
    <x v="150"/>
    <n v="0.4"/>
    <x v="0"/>
    <x v="0"/>
    <x v="34"/>
    <x v="609"/>
    <n v="38017"/>
    <x v="97"/>
    <x v="96"/>
    <x v="1089"/>
    <x v="6"/>
    <x v="1111"/>
    <n v="85928"/>
    <n v="90.44"/>
    <x v="0"/>
  </r>
  <r>
    <x v="724"/>
    <s v="Vanessa Day"/>
    <x v="3"/>
    <n v="0.02"/>
    <n v="9.77"/>
    <n v="6.02"/>
    <x v="1"/>
    <x v="3"/>
    <x v="0"/>
    <x v="11"/>
    <s v="Medium Box"/>
    <x v="669"/>
    <n v="0.48"/>
    <x v="0"/>
    <x v="0"/>
    <x v="34"/>
    <x v="609"/>
    <n v="38017"/>
    <x v="97"/>
    <x v="103"/>
    <x v="1090"/>
    <x v="13"/>
    <x v="1112"/>
    <n v="85928"/>
    <n v="9.75"/>
    <x v="0"/>
  </r>
  <r>
    <x v="724"/>
    <s v="Vanessa Day"/>
    <x v="3"/>
    <n v="0.09"/>
    <n v="34.99"/>
    <n v="7.73"/>
    <x v="1"/>
    <x v="3"/>
    <x v="2"/>
    <x v="2"/>
    <s v="Small Box"/>
    <x v="423"/>
    <n v="0.59"/>
    <x v="0"/>
    <x v="0"/>
    <x v="34"/>
    <x v="609"/>
    <n v="38017"/>
    <x v="97"/>
    <x v="96"/>
    <x v="1091"/>
    <x v="3"/>
    <x v="1113"/>
    <n v="85928"/>
    <n v="34.9"/>
    <x v="0"/>
  </r>
  <r>
    <x v="725"/>
    <s v="Frank Hess"/>
    <x v="0"/>
    <n v="0.1"/>
    <n v="9.11"/>
    <n v="2.15"/>
    <x v="1"/>
    <x v="2"/>
    <x v="2"/>
    <x v="7"/>
    <s v="Wrap Bag"/>
    <x v="9"/>
    <n v="0.4"/>
    <x v="0"/>
    <x v="3"/>
    <x v="36"/>
    <x v="610"/>
    <n v="20601"/>
    <x v="98"/>
    <x v="101"/>
    <x v="1092"/>
    <x v="0"/>
    <x v="398"/>
    <n v="89680"/>
    <n v="9.01"/>
    <x v="3"/>
  </r>
  <r>
    <x v="42"/>
    <s v="Joyce Murray"/>
    <x v="1"/>
    <n v="0.03"/>
    <n v="15.99"/>
    <n v="11.28"/>
    <x v="1"/>
    <x v="2"/>
    <x v="1"/>
    <x v="3"/>
    <s v="Medium Box"/>
    <x v="388"/>
    <n v="0.38"/>
    <x v="0"/>
    <x v="2"/>
    <x v="8"/>
    <x v="40"/>
    <n v="94024"/>
    <x v="98"/>
    <x v="96"/>
    <x v="1093"/>
    <x v="0"/>
    <x v="232"/>
    <n v="86010"/>
    <n v="15.96"/>
    <x v="2"/>
  </r>
  <r>
    <x v="562"/>
    <s v="Jenny Hawkins"/>
    <x v="1"/>
    <n v="0.09"/>
    <n v="35.94"/>
    <n v="6.66"/>
    <x v="1"/>
    <x v="3"/>
    <x v="2"/>
    <x v="15"/>
    <s v="Small Box"/>
    <x v="670"/>
    <n v="0.4"/>
    <x v="0"/>
    <x v="1"/>
    <x v="30"/>
    <x v="482"/>
    <n v="54481"/>
    <x v="98"/>
    <x v="101"/>
    <x v="1094"/>
    <x v="13"/>
    <x v="1114"/>
    <n v="86448"/>
    <n v="35.849999999999994"/>
    <x v="1"/>
  </r>
  <r>
    <x v="374"/>
    <s v="Edna Michael"/>
    <x v="2"/>
    <n v="7.0000000000000007E-2"/>
    <n v="4.97"/>
    <n v="5.71"/>
    <x v="1"/>
    <x v="0"/>
    <x v="0"/>
    <x v="11"/>
    <s v="Medium Box"/>
    <x v="671"/>
    <n v="0.54"/>
    <x v="0"/>
    <x v="0"/>
    <x v="12"/>
    <x v="330"/>
    <n v="33952"/>
    <x v="98"/>
    <x v="100"/>
    <x v="1095"/>
    <x v="18"/>
    <x v="1115"/>
    <n v="89148"/>
    <n v="4.8999999999999995"/>
    <x v="0"/>
  </r>
  <r>
    <x v="374"/>
    <s v="Edna Michael"/>
    <x v="2"/>
    <n v="0.09"/>
    <n v="2.62"/>
    <n v="0.8"/>
    <x v="1"/>
    <x v="0"/>
    <x v="2"/>
    <x v="14"/>
    <s v="Wrap Bag"/>
    <x v="672"/>
    <n v="0.39"/>
    <x v="0"/>
    <x v="0"/>
    <x v="12"/>
    <x v="330"/>
    <n v="33952"/>
    <x v="98"/>
    <x v="101"/>
    <x v="1096"/>
    <x v="4"/>
    <x v="1116"/>
    <n v="89148"/>
    <n v="2.5300000000000002"/>
    <x v="0"/>
  </r>
  <r>
    <x v="374"/>
    <s v="Edna Michael"/>
    <x v="2"/>
    <n v="0.03"/>
    <n v="65.989999999999995"/>
    <n v="8.8000000000000007"/>
    <x v="1"/>
    <x v="0"/>
    <x v="1"/>
    <x v="12"/>
    <s v="Small Box"/>
    <x v="132"/>
    <n v="0.57999999999999996"/>
    <x v="0"/>
    <x v="0"/>
    <x v="12"/>
    <x v="330"/>
    <n v="33952"/>
    <x v="98"/>
    <x v="103"/>
    <x v="1097"/>
    <x v="31"/>
    <x v="1117"/>
    <n v="89148"/>
    <n v="65.959999999999994"/>
    <x v="0"/>
  </r>
  <r>
    <x v="726"/>
    <s v="Sidney Bowling"/>
    <x v="3"/>
    <n v="0.05"/>
    <n v="328.14"/>
    <n v="91.05"/>
    <x v="0"/>
    <x v="2"/>
    <x v="2"/>
    <x v="8"/>
    <s v="Jumbo Drum"/>
    <x v="178"/>
    <n v="0.56999999999999995"/>
    <x v="0"/>
    <x v="1"/>
    <x v="13"/>
    <x v="611"/>
    <n v="68046"/>
    <x v="98"/>
    <x v="96"/>
    <x v="1098"/>
    <x v="12"/>
    <x v="1118"/>
    <n v="90977"/>
    <n v="328.09"/>
    <x v="1"/>
  </r>
  <r>
    <x v="727"/>
    <s v="Timothy Ross"/>
    <x v="3"/>
    <n v="0.05"/>
    <n v="328.14"/>
    <n v="91.05"/>
    <x v="0"/>
    <x v="2"/>
    <x v="2"/>
    <x v="8"/>
    <s v="Jumbo Drum"/>
    <x v="178"/>
    <n v="0.56999999999999995"/>
    <x v="0"/>
    <x v="3"/>
    <x v="11"/>
    <x v="13"/>
    <n v="10282"/>
    <x v="98"/>
    <x v="96"/>
    <x v="1098"/>
    <x v="16"/>
    <x v="1119"/>
    <n v="27456"/>
    <n v="328.09"/>
    <x v="3"/>
  </r>
  <r>
    <x v="591"/>
    <s v="Lee Xu"/>
    <x v="3"/>
    <n v="0.08"/>
    <n v="11.7"/>
    <n v="6.96"/>
    <x v="1"/>
    <x v="1"/>
    <x v="2"/>
    <x v="8"/>
    <s v="Medium Box"/>
    <x v="240"/>
    <n v="0.5"/>
    <x v="0"/>
    <x v="0"/>
    <x v="16"/>
    <x v="77"/>
    <n v="35756"/>
    <x v="98"/>
    <x v="99"/>
    <x v="1099"/>
    <x v="2"/>
    <x v="1120"/>
    <n v="85940"/>
    <n v="11.62"/>
    <x v="0"/>
  </r>
  <r>
    <x v="615"/>
    <s v="Kimberly Reilly"/>
    <x v="3"/>
    <n v="0.04"/>
    <n v="7.08"/>
    <n v="2.35"/>
    <x v="1"/>
    <x v="2"/>
    <x v="2"/>
    <x v="2"/>
    <s v="Wrap Bag"/>
    <x v="614"/>
    <n v="0.47"/>
    <x v="0"/>
    <x v="1"/>
    <x v="18"/>
    <x v="524"/>
    <n v="76541"/>
    <x v="98"/>
    <x v="96"/>
    <x v="1100"/>
    <x v="12"/>
    <x v="1121"/>
    <n v="91109"/>
    <n v="7.04"/>
    <x v="1"/>
  </r>
  <r>
    <x v="728"/>
    <s v="Kim McCarthy"/>
    <x v="3"/>
    <n v="0.03"/>
    <n v="10.98"/>
    <n v="3.37"/>
    <x v="1"/>
    <x v="1"/>
    <x v="2"/>
    <x v="16"/>
    <s v="Small Pack"/>
    <x v="673"/>
    <n v="0.56999999999999995"/>
    <x v="0"/>
    <x v="1"/>
    <x v="25"/>
    <x v="612"/>
    <n v="48237"/>
    <x v="98"/>
    <x v="96"/>
    <x v="1101"/>
    <x v="18"/>
    <x v="1122"/>
    <n v="87041"/>
    <n v="10.950000000000001"/>
    <x v="1"/>
  </r>
  <r>
    <x v="729"/>
    <s v="Jacob Murray"/>
    <x v="1"/>
    <n v="0"/>
    <n v="5.77"/>
    <n v="5.92"/>
    <x v="1"/>
    <x v="2"/>
    <x v="0"/>
    <x v="11"/>
    <s v="Medium Box"/>
    <x v="674"/>
    <n v="0.55000000000000004"/>
    <x v="0"/>
    <x v="3"/>
    <x v="27"/>
    <x v="613"/>
    <n v="44256"/>
    <x v="99"/>
    <x v="99"/>
    <x v="1102"/>
    <x v="8"/>
    <x v="1123"/>
    <n v="90040"/>
    <n v="5.77"/>
    <x v="3"/>
  </r>
  <r>
    <x v="730"/>
    <s v="Carrie High"/>
    <x v="1"/>
    <n v="0"/>
    <n v="12.22"/>
    <n v="2.85"/>
    <x v="1"/>
    <x v="3"/>
    <x v="0"/>
    <x v="11"/>
    <s v="Small Pack"/>
    <x v="662"/>
    <n v="0.55000000000000004"/>
    <x v="0"/>
    <x v="1"/>
    <x v="13"/>
    <x v="584"/>
    <n v="68128"/>
    <x v="99"/>
    <x v="101"/>
    <x v="1103"/>
    <x v="13"/>
    <x v="1124"/>
    <n v="88278"/>
    <n v="12.22"/>
    <x v="1"/>
  </r>
  <r>
    <x v="731"/>
    <s v="Troy Moon"/>
    <x v="2"/>
    <n v="0.09"/>
    <n v="19.23"/>
    <n v="6.15"/>
    <x v="2"/>
    <x v="3"/>
    <x v="0"/>
    <x v="11"/>
    <s v="Small Pack"/>
    <x v="413"/>
    <n v="0.44"/>
    <x v="0"/>
    <x v="2"/>
    <x v="8"/>
    <x v="614"/>
    <n v="94601"/>
    <x v="99"/>
    <x v="99"/>
    <x v="1104"/>
    <x v="31"/>
    <x v="1125"/>
    <n v="90292"/>
    <n v="19.14"/>
    <x v="2"/>
  </r>
  <r>
    <x v="732"/>
    <s v="Regina Langley"/>
    <x v="2"/>
    <n v="0.03"/>
    <n v="11.66"/>
    <n v="7.95"/>
    <x v="1"/>
    <x v="3"/>
    <x v="2"/>
    <x v="2"/>
    <s v="Small Pack"/>
    <x v="675"/>
    <n v="0.57999999999999996"/>
    <x v="0"/>
    <x v="0"/>
    <x v="5"/>
    <x v="615"/>
    <n v="30907"/>
    <x v="99"/>
    <x v="104"/>
    <x v="1105"/>
    <x v="45"/>
    <x v="1126"/>
    <n v="87749"/>
    <n v="11.63"/>
    <x v="0"/>
  </r>
  <r>
    <x v="733"/>
    <s v="Melvin Duke"/>
    <x v="4"/>
    <n v="0.01"/>
    <n v="7.28"/>
    <n v="11.15"/>
    <x v="1"/>
    <x v="3"/>
    <x v="2"/>
    <x v="7"/>
    <s v="Small Box"/>
    <x v="309"/>
    <n v="0.37"/>
    <x v="0"/>
    <x v="1"/>
    <x v="2"/>
    <x v="616"/>
    <n v="46041"/>
    <x v="99"/>
    <x v="99"/>
    <x v="1106"/>
    <x v="3"/>
    <x v="1127"/>
    <n v="91054"/>
    <n v="7.2700000000000005"/>
    <x v="1"/>
  </r>
  <r>
    <x v="734"/>
    <s v="Judy Barrett"/>
    <x v="3"/>
    <n v="0.03"/>
    <n v="48.04"/>
    <n v="19.989999999999998"/>
    <x v="1"/>
    <x v="0"/>
    <x v="2"/>
    <x v="7"/>
    <s v="Small Box"/>
    <x v="676"/>
    <n v="0.37"/>
    <x v="0"/>
    <x v="1"/>
    <x v="13"/>
    <x v="382"/>
    <n v="68701"/>
    <x v="99"/>
    <x v="99"/>
    <x v="1107"/>
    <x v="0"/>
    <x v="1128"/>
    <n v="88083"/>
    <n v="48.01"/>
    <x v="1"/>
  </r>
  <r>
    <x v="735"/>
    <s v="Kerry Jernigan"/>
    <x v="1"/>
    <n v="0.05"/>
    <n v="35.51"/>
    <n v="6.31"/>
    <x v="1"/>
    <x v="1"/>
    <x v="2"/>
    <x v="6"/>
    <s v="Small Box"/>
    <x v="677"/>
    <n v="0.57999999999999996"/>
    <x v="0"/>
    <x v="2"/>
    <x v="8"/>
    <x v="617"/>
    <n v="91730"/>
    <x v="100"/>
    <x v="102"/>
    <x v="235"/>
    <x v="0"/>
    <x v="1129"/>
    <n v="90492"/>
    <n v="35.46"/>
    <x v="2"/>
  </r>
  <r>
    <x v="736"/>
    <s v="Tracy Livingston"/>
    <x v="1"/>
    <n v="0.1"/>
    <n v="8.34"/>
    <n v="2.64"/>
    <x v="1"/>
    <x v="1"/>
    <x v="2"/>
    <x v="16"/>
    <s v="Small Pack"/>
    <x v="282"/>
    <n v="0.59"/>
    <x v="0"/>
    <x v="2"/>
    <x v="8"/>
    <x v="618"/>
    <n v="96003"/>
    <x v="100"/>
    <x v="101"/>
    <x v="1108"/>
    <x v="5"/>
    <x v="1130"/>
    <n v="90492"/>
    <n v="8.24"/>
    <x v="2"/>
  </r>
  <r>
    <x v="629"/>
    <s v="Jessie Kelly"/>
    <x v="1"/>
    <n v="0.03"/>
    <n v="8.0399999999999991"/>
    <n v="8.94"/>
    <x v="1"/>
    <x v="1"/>
    <x v="2"/>
    <x v="5"/>
    <s v="Small Box"/>
    <x v="678"/>
    <n v="0.4"/>
    <x v="0"/>
    <x v="2"/>
    <x v="8"/>
    <x v="336"/>
    <n v="92374"/>
    <x v="100"/>
    <x v="102"/>
    <x v="1109"/>
    <x v="13"/>
    <x v="1131"/>
    <n v="90492"/>
    <n v="8.01"/>
    <x v="2"/>
  </r>
  <r>
    <x v="737"/>
    <s v="Helen Lyons"/>
    <x v="2"/>
    <n v="0.06"/>
    <n v="119.99"/>
    <n v="14"/>
    <x v="0"/>
    <x v="1"/>
    <x v="1"/>
    <x v="3"/>
    <s v="Jumbo Drum"/>
    <x v="679"/>
    <n v="0.36"/>
    <x v="0"/>
    <x v="2"/>
    <x v="41"/>
    <x v="619"/>
    <n v="86314"/>
    <x v="100"/>
    <x v="105"/>
    <x v="1110"/>
    <x v="0"/>
    <x v="1132"/>
    <n v="90439"/>
    <n v="119.92999999999999"/>
    <x v="2"/>
  </r>
  <r>
    <x v="738"/>
    <s v="Sean Pugh"/>
    <x v="3"/>
    <n v="0.03"/>
    <n v="6.68"/>
    <n v="1.5"/>
    <x v="1"/>
    <x v="3"/>
    <x v="2"/>
    <x v="2"/>
    <s v="Wrap Bag"/>
    <x v="595"/>
    <n v="0.48"/>
    <x v="0"/>
    <x v="0"/>
    <x v="12"/>
    <x v="620"/>
    <n v="33322"/>
    <x v="100"/>
    <x v="99"/>
    <x v="1111"/>
    <x v="12"/>
    <x v="1133"/>
    <n v="90815"/>
    <n v="6.6499999999999995"/>
    <x v="0"/>
  </r>
  <r>
    <x v="739"/>
    <s v="Christina Matthews"/>
    <x v="0"/>
    <n v="0.05"/>
    <n v="1.88"/>
    <n v="1.49"/>
    <x v="1"/>
    <x v="3"/>
    <x v="2"/>
    <x v="5"/>
    <s v="Small Box"/>
    <x v="189"/>
    <n v="0.37"/>
    <x v="0"/>
    <x v="3"/>
    <x v="33"/>
    <x v="209"/>
    <n v="7024"/>
    <x v="101"/>
    <x v="100"/>
    <x v="1112"/>
    <x v="3"/>
    <x v="1134"/>
    <n v="87464"/>
    <n v="1.8299999999999998"/>
    <x v="3"/>
  </r>
  <r>
    <x v="465"/>
    <s v="Edwin Coley"/>
    <x v="0"/>
    <n v="0.05"/>
    <n v="12.2"/>
    <n v="6.02"/>
    <x v="1"/>
    <x v="3"/>
    <x v="0"/>
    <x v="11"/>
    <s v="Small Pack"/>
    <x v="680"/>
    <n v="0.43"/>
    <x v="0"/>
    <x v="1"/>
    <x v="18"/>
    <x v="402"/>
    <n v="76063"/>
    <x v="101"/>
    <x v="102"/>
    <x v="1113"/>
    <x v="18"/>
    <x v="1135"/>
    <n v="88094"/>
    <n v="12.149999999999999"/>
    <x v="1"/>
  </r>
  <r>
    <x v="740"/>
    <s v="Sherri Kramer"/>
    <x v="0"/>
    <n v="0.02"/>
    <n v="33.979999999999997"/>
    <n v="1.99"/>
    <x v="1"/>
    <x v="0"/>
    <x v="1"/>
    <x v="1"/>
    <s v="Small Pack"/>
    <x v="681"/>
    <n v="0.45"/>
    <x v="0"/>
    <x v="3"/>
    <x v="42"/>
    <x v="159"/>
    <n v="5403"/>
    <x v="101"/>
    <x v="100"/>
    <x v="1114"/>
    <x v="12"/>
    <x v="1136"/>
    <n v="89017"/>
    <n v="33.959999999999994"/>
    <x v="3"/>
  </r>
  <r>
    <x v="741"/>
    <s v="Janice Boswell"/>
    <x v="0"/>
    <n v="0.08"/>
    <n v="7.28"/>
    <n v="11.15"/>
    <x v="2"/>
    <x v="0"/>
    <x v="2"/>
    <x v="7"/>
    <s v="Small Box"/>
    <x v="309"/>
    <n v="0.37"/>
    <x v="0"/>
    <x v="0"/>
    <x v="12"/>
    <x v="621"/>
    <n v="32127"/>
    <x v="101"/>
    <x v="102"/>
    <x v="1115"/>
    <x v="3"/>
    <x v="1137"/>
    <n v="86490"/>
    <n v="7.2"/>
    <x v="0"/>
  </r>
  <r>
    <x v="742"/>
    <s v="Sally Liu"/>
    <x v="1"/>
    <n v="0.01"/>
    <n v="30.97"/>
    <n v="4"/>
    <x v="1"/>
    <x v="2"/>
    <x v="1"/>
    <x v="1"/>
    <s v="Small Box"/>
    <x v="682"/>
    <n v="0.74"/>
    <x v="0"/>
    <x v="1"/>
    <x v="30"/>
    <x v="622"/>
    <n v="53151"/>
    <x v="101"/>
    <x v="100"/>
    <x v="1116"/>
    <x v="40"/>
    <x v="1138"/>
    <n v="87186"/>
    <n v="30.959999999999997"/>
    <x v="1"/>
  </r>
  <r>
    <x v="742"/>
    <s v="Sally Liu"/>
    <x v="1"/>
    <n v="0.08"/>
    <n v="125.99"/>
    <n v="7.69"/>
    <x v="1"/>
    <x v="2"/>
    <x v="1"/>
    <x v="12"/>
    <s v="Small Box"/>
    <x v="336"/>
    <n v="0.57999999999999996"/>
    <x v="0"/>
    <x v="1"/>
    <x v="30"/>
    <x v="622"/>
    <n v="53151"/>
    <x v="101"/>
    <x v="100"/>
    <x v="1117"/>
    <x v="35"/>
    <x v="1139"/>
    <n v="87186"/>
    <n v="125.91"/>
    <x v="1"/>
  </r>
  <r>
    <x v="743"/>
    <s v="Alvin Hoover"/>
    <x v="2"/>
    <n v="0"/>
    <n v="2.08"/>
    <n v="5.33"/>
    <x v="1"/>
    <x v="2"/>
    <x v="0"/>
    <x v="11"/>
    <s v="Small Box"/>
    <x v="134"/>
    <n v="0.43"/>
    <x v="0"/>
    <x v="3"/>
    <x v="28"/>
    <x v="623"/>
    <n v="16801"/>
    <x v="101"/>
    <x v="104"/>
    <x v="1118"/>
    <x v="45"/>
    <x v="1140"/>
    <n v="86699"/>
    <n v="2.08"/>
    <x v="3"/>
  </r>
  <r>
    <x v="744"/>
    <s v="Albert Maxwell"/>
    <x v="2"/>
    <n v="0.09"/>
    <n v="100.98"/>
    <n v="35.840000000000003"/>
    <x v="0"/>
    <x v="2"/>
    <x v="0"/>
    <x v="10"/>
    <s v="Jumbo Box"/>
    <x v="16"/>
    <n v="0.62"/>
    <x v="0"/>
    <x v="3"/>
    <x v="22"/>
    <x v="624"/>
    <n v="6776"/>
    <x v="102"/>
    <x v="105"/>
    <x v="1119"/>
    <x v="7"/>
    <x v="1141"/>
    <n v="90844"/>
    <n v="100.89"/>
    <x v="3"/>
  </r>
  <r>
    <x v="745"/>
    <s v="Faye Dyer"/>
    <x v="4"/>
    <n v="0.06"/>
    <n v="296.18"/>
    <n v="54.12"/>
    <x v="0"/>
    <x v="2"/>
    <x v="0"/>
    <x v="0"/>
    <s v="Jumbo Box"/>
    <x v="345"/>
    <n v="0.76"/>
    <x v="0"/>
    <x v="3"/>
    <x v="29"/>
    <x v="70"/>
    <n v="4073"/>
    <x v="102"/>
    <x v="100"/>
    <x v="785"/>
    <x v="18"/>
    <x v="1142"/>
    <n v="89726"/>
    <n v="296.12"/>
    <x v="3"/>
  </r>
  <r>
    <x v="746"/>
    <s v="Bradley Pollock"/>
    <x v="4"/>
    <n v="0.01"/>
    <n v="29.1"/>
    <n v="4"/>
    <x v="2"/>
    <x v="2"/>
    <x v="1"/>
    <x v="1"/>
    <s v="Small Box"/>
    <x v="683"/>
    <n v="0.78"/>
    <x v="0"/>
    <x v="3"/>
    <x v="47"/>
    <x v="625"/>
    <n v="3045"/>
    <x v="102"/>
    <x v="106"/>
    <x v="1120"/>
    <x v="2"/>
    <x v="1143"/>
    <n v="89726"/>
    <n v="29.09"/>
    <x v="3"/>
  </r>
  <r>
    <x v="747"/>
    <s v="Zachary Maynard"/>
    <x v="0"/>
    <n v="0.1"/>
    <n v="226.67"/>
    <n v="28.16"/>
    <x v="0"/>
    <x v="1"/>
    <x v="0"/>
    <x v="9"/>
    <s v="Jumbo Drum"/>
    <x v="443"/>
    <n v="0.59"/>
    <x v="0"/>
    <x v="0"/>
    <x v="21"/>
    <x v="626"/>
    <n v="24060"/>
    <x v="103"/>
    <x v="107"/>
    <x v="1121"/>
    <x v="18"/>
    <x v="1144"/>
    <n v="87424"/>
    <n v="226.57"/>
    <x v="0"/>
  </r>
  <r>
    <x v="133"/>
    <s v="Lori Wolfe"/>
    <x v="1"/>
    <n v="0.02"/>
    <n v="25.99"/>
    <n v="5.37"/>
    <x v="1"/>
    <x v="2"/>
    <x v="2"/>
    <x v="2"/>
    <s v="Small Box"/>
    <x v="394"/>
    <n v="0.56000000000000005"/>
    <x v="0"/>
    <x v="0"/>
    <x v="0"/>
    <x v="126"/>
    <n v="39401"/>
    <x v="103"/>
    <x v="107"/>
    <x v="1122"/>
    <x v="13"/>
    <x v="1145"/>
    <n v="90533"/>
    <n v="25.97"/>
    <x v="0"/>
  </r>
  <r>
    <x v="243"/>
    <s v="Kristine Connolly"/>
    <x v="2"/>
    <n v="0.01"/>
    <n v="4.9800000000000004"/>
    <n v="7.44"/>
    <x v="1"/>
    <x v="3"/>
    <x v="2"/>
    <x v="7"/>
    <s v="Small Box"/>
    <x v="684"/>
    <n v="0.36"/>
    <x v="0"/>
    <x v="2"/>
    <x v="8"/>
    <x v="10"/>
    <n v="90008"/>
    <x v="103"/>
    <x v="108"/>
    <x v="1123"/>
    <x v="48"/>
    <x v="1146"/>
    <n v="8165"/>
    <n v="4.9700000000000006"/>
    <x v="2"/>
  </r>
  <r>
    <x v="406"/>
    <s v="Walter Young"/>
    <x v="2"/>
    <n v="0.01"/>
    <n v="4.9800000000000004"/>
    <n v="7.44"/>
    <x v="1"/>
    <x v="3"/>
    <x v="2"/>
    <x v="7"/>
    <s v="Small Box"/>
    <x v="684"/>
    <n v="0.36"/>
    <x v="0"/>
    <x v="2"/>
    <x v="15"/>
    <x v="358"/>
    <n v="84062"/>
    <x v="103"/>
    <x v="108"/>
    <x v="1124"/>
    <x v="47"/>
    <x v="1147"/>
    <n v="86191"/>
    <n v="4.9700000000000006"/>
    <x v="2"/>
  </r>
  <r>
    <x v="748"/>
    <s v="Thelma Murray"/>
    <x v="4"/>
    <n v="0.08"/>
    <n v="5.74"/>
    <n v="5.01"/>
    <x v="2"/>
    <x v="3"/>
    <x v="2"/>
    <x v="5"/>
    <s v="Small Box"/>
    <x v="342"/>
    <n v="0.39"/>
    <x v="0"/>
    <x v="3"/>
    <x v="27"/>
    <x v="627"/>
    <n v="43123"/>
    <x v="103"/>
    <x v="107"/>
    <x v="1125"/>
    <x v="4"/>
    <x v="1148"/>
    <n v="91398"/>
    <n v="5.66"/>
    <x v="3"/>
  </r>
  <r>
    <x v="477"/>
    <s v="Peter McConnell"/>
    <x v="3"/>
    <n v="0.09"/>
    <n v="70.97"/>
    <n v="3.5"/>
    <x v="1"/>
    <x v="1"/>
    <x v="2"/>
    <x v="8"/>
    <s v="Small Box"/>
    <x v="685"/>
    <n v="0.59"/>
    <x v="0"/>
    <x v="0"/>
    <x v="0"/>
    <x v="413"/>
    <n v="39701"/>
    <x v="103"/>
    <x v="100"/>
    <x v="1126"/>
    <x v="4"/>
    <x v="1149"/>
    <n v="88880"/>
    <n v="70.88"/>
    <x v="0"/>
  </r>
  <r>
    <x v="310"/>
    <s v="Kathleen Huang Hall"/>
    <x v="3"/>
    <n v="0.01"/>
    <n v="15.16"/>
    <n v="15.09"/>
    <x v="1"/>
    <x v="2"/>
    <x v="2"/>
    <x v="5"/>
    <s v="Small Box"/>
    <x v="686"/>
    <n v="0.39"/>
    <x v="0"/>
    <x v="3"/>
    <x v="11"/>
    <x v="281"/>
    <n v="11520"/>
    <x v="103"/>
    <x v="100"/>
    <x v="1127"/>
    <x v="12"/>
    <x v="1150"/>
    <n v="87994"/>
    <n v="15.15"/>
    <x v="3"/>
  </r>
  <r>
    <x v="749"/>
    <s v="Ian Hall"/>
    <x v="3"/>
    <n v="0.06"/>
    <n v="17.98"/>
    <n v="8.51"/>
    <x v="1"/>
    <x v="1"/>
    <x v="1"/>
    <x v="3"/>
    <s v="Medium Box"/>
    <x v="600"/>
    <n v="0.4"/>
    <x v="0"/>
    <x v="1"/>
    <x v="25"/>
    <x v="628"/>
    <n v="48126"/>
    <x v="103"/>
    <x v="107"/>
    <x v="1128"/>
    <x v="6"/>
    <x v="1151"/>
    <n v="85991"/>
    <n v="17.920000000000002"/>
    <x v="1"/>
  </r>
  <r>
    <x v="749"/>
    <s v="Ian Hall"/>
    <x v="3"/>
    <n v="0.1"/>
    <n v="9.99"/>
    <n v="4.78"/>
    <x v="2"/>
    <x v="1"/>
    <x v="2"/>
    <x v="7"/>
    <s v="Small Box"/>
    <x v="490"/>
    <n v="0.4"/>
    <x v="0"/>
    <x v="1"/>
    <x v="25"/>
    <x v="628"/>
    <n v="48126"/>
    <x v="103"/>
    <x v="109"/>
    <x v="1129"/>
    <x v="4"/>
    <x v="1152"/>
    <n v="85991"/>
    <n v="9.89"/>
    <x v="1"/>
  </r>
  <r>
    <x v="297"/>
    <s v="Vanessa Boyer"/>
    <x v="3"/>
    <n v="7.0000000000000007E-2"/>
    <n v="18.649999999999999"/>
    <n v="3.77"/>
    <x v="1"/>
    <x v="1"/>
    <x v="0"/>
    <x v="11"/>
    <s v="Small Pack"/>
    <x v="687"/>
    <n v="0.39"/>
    <x v="0"/>
    <x v="3"/>
    <x v="11"/>
    <x v="13"/>
    <n v="10177"/>
    <x v="103"/>
    <x v="106"/>
    <x v="1130"/>
    <x v="20"/>
    <x v="1153"/>
    <n v="47108"/>
    <n v="18.579999999999998"/>
    <x v="3"/>
  </r>
  <r>
    <x v="297"/>
    <s v="Vanessa Boyer"/>
    <x v="3"/>
    <n v="0.06"/>
    <n v="17.98"/>
    <n v="8.51"/>
    <x v="1"/>
    <x v="1"/>
    <x v="1"/>
    <x v="3"/>
    <s v="Medium Box"/>
    <x v="600"/>
    <n v="0.4"/>
    <x v="0"/>
    <x v="3"/>
    <x v="11"/>
    <x v="13"/>
    <n v="10177"/>
    <x v="103"/>
    <x v="107"/>
    <x v="1131"/>
    <x v="1"/>
    <x v="1154"/>
    <n v="47108"/>
    <n v="17.920000000000002"/>
    <x v="3"/>
  </r>
  <r>
    <x v="297"/>
    <s v="Vanessa Boyer"/>
    <x v="3"/>
    <n v="0.1"/>
    <n v="9.99"/>
    <n v="4.78"/>
    <x v="2"/>
    <x v="1"/>
    <x v="2"/>
    <x v="7"/>
    <s v="Small Box"/>
    <x v="490"/>
    <n v="0.4"/>
    <x v="0"/>
    <x v="3"/>
    <x v="11"/>
    <x v="13"/>
    <n v="10177"/>
    <x v="103"/>
    <x v="109"/>
    <x v="1132"/>
    <x v="32"/>
    <x v="1155"/>
    <n v="47108"/>
    <n v="9.89"/>
    <x v="3"/>
  </r>
  <r>
    <x v="297"/>
    <s v="Vanessa Boyer"/>
    <x v="3"/>
    <n v="0.08"/>
    <n v="175.99"/>
    <n v="8.99"/>
    <x v="2"/>
    <x v="1"/>
    <x v="1"/>
    <x v="12"/>
    <s v="Small Box"/>
    <x v="378"/>
    <n v="0.56999999999999995"/>
    <x v="0"/>
    <x v="3"/>
    <x v="11"/>
    <x v="13"/>
    <n v="10177"/>
    <x v="103"/>
    <x v="106"/>
    <x v="1133"/>
    <x v="47"/>
    <x v="1156"/>
    <n v="47108"/>
    <n v="175.91"/>
    <x v="3"/>
  </r>
  <r>
    <x v="750"/>
    <s v="Jon Kendall"/>
    <x v="0"/>
    <n v="0.05"/>
    <n v="2550.14"/>
    <n v="29.7"/>
    <x v="0"/>
    <x v="3"/>
    <x v="1"/>
    <x v="3"/>
    <s v="Jumbo Drum"/>
    <x v="631"/>
    <n v="0.56999999999999995"/>
    <x v="0"/>
    <x v="1"/>
    <x v="30"/>
    <x v="17"/>
    <n v="53094"/>
    <x v="104"/>
    <x v="107"/>
    <x v="1134"/>
    <x v="0"/>
    <x v="1157"/>
    <n v="86003"/>
    <n v="2550.0899999999997"/>
    <x v="1"/>
  </r>
  <r>
    <x v="442"/>
    <s v="Marcia Feldman"/>
    <x v="1"/>
    <n v="0.01"/>
    <n v="125.99"/>
    <n v="8.99"/>
    <x v="1"/>
    <x v="2"/>
    <x v="1"/>
    <x v="12"/>
    <s v="Small Box"/>
    <x v="529"/>
    <n v="0.55000000000000004"/>
    <x v="0"/>
    <x v="0"/>
    <x v="1"/>
    <x v="387"/>
    <n v="72209"/>
    <x v="104"/>
    <x v="109"/>
    <x v="1135"/>
    <x v="13"/>
    <x v="1158"/>
    <n v="85895"/>
    <n v="125.97999999999999"/>
    <x v="0"/>
  </r>
  <r>
    <x v="751"/>
    <s v="Ann Katz"/>
    <x v="3"/>
    <n v="0"/>
    <n v="2.78"/>
    <n v="1.49"/>
    <x v="2"/>
    <x v="1"/>
    <x v="2"/>
    <x v="5"/>
    <s v="Small Box"/>
    <x v="688"/>
    <n v="0.36"/>
    <x v="0"/>
    <x v="2"/>
    <x v="8"/>
    <x v="617"/>
    <n v="91730"/>
    <x v="104"/>
    <x v="107"/>
    <x v="1136"/>
    <x v="13"/>
    <x v="1159"/>
    <n v="91213"/>
    <n v="2.78"/>
    <x v="2"/>
  </r>
  <r>
    <x v="752"/>
    <s v="Mildred Chase"/>
    <x v="0"/>
    <n v="0.06"/>
    <n v="55.94"/>
    <n v="4"/>
    <x v="1"/>
    <x v="0"/>
    <x v="1"/>
    <x v="1"/>
    <s v="Small Box"/>
    <x v="570"/>
    <n v="0.74"/>
    <x v="0"/>
    <x v="2"/>
    <x v="8"/>
    <x v="629"/>
    <n v="95695"/>
    <x v="105"/>
    <x v="109"/>
    <x v="1137"/>
    <x v="5"/>
    <x v="1160"/>
    <n v="87846"/>
    <n v="55.879999999999995"/>
    <x v="2"/>
  </r>
  <r>
    <x v="752"/>
    <s v="Mildred Chase"/>
    <x v="0"/>
    <n v="7.0000000000000007E-2"/>
    <n v="6.3"/>
    <n v="0.5"/>
    <x v="1"/>
    <x v="0"/>
    <x v="2"/>
    <x v="13"/>
    <s v="Small Box"/>
    <x v="264"/>
    <n v="0.39"/>
    <x v="0"/>
    <x v="2"/>
    <x v="8"/>
    <x v="629"/>
    <n v="95695"/>
    <x v="105"/>
    <x v="107"/>
    <x v="1138"/>
    <x v="8"/>
    <x v="1161"/>
    <n v="87846"/>
    <n v="6.2299999999999995"/>
    <x v="2"/>
  </r>
  <r>
    <x v="753"/>
    <s v="Jackie Burke"/>
    <x v="1"/>
    <n v="0"/>
    <n v="12.2"/>
    <n v="6.02"/>
    <x v="2"/>
    <x v="2"/>
    <x v="0"/>
    <x v="11"/>
    <s v="Small Pack"/>
    <x v="680"/>
    <n v="0.43"/>
    <x v="0"/>
    <x v="0"/>
    <x v="12"/>
    <x v="630"/>
    <n v="33055"/>
    <x v="105"/>
    <x v="109"/>
    <x v="1139"/>
    <x v="7"/>
    <x v="1162"/>
    <n v="88233"/>
    <n v="12.2"/>
    <x v="0"/>
  </r>
  <r>
    <x v="754"/>
    <s v="Dana Teague"/>
    <x v="1"/>
    <n v="0.01"/>
    <n v="125.99"/>
    <n v="8.99"/>
    <x v="1"/>
    <x v="3"/>
    <x v="1"/>
    <x v="12"/>
    <s v="Small Box"/>
    <x v="99"/>
    <n v="0.59"/>
    <x v="0"/>
    <x v="3"/>
    <x v="31"/>
    <x v="82"/>
    <n v="20016"/>
    <x v="105"/>
    <x v="109"/>
    <x v="1140"/>
    <x v="0"/>
    <x v="1163"/>
    <n v="11013"/>
    <n v="125.97999999999999"/>
    <x v="3"/>
  </r>
  <r>
    <x v="71"/>
    <s v="Eugene Clayton"/>
    <x v="1"/>
    <n v="0.01"/>
    <n v="125.99"/>
    <n v="8.99"/>
    <x v="1"/>
    <x v="3"/>
    <x v="1"/>
    <x v="12"/>
    <s v="Small Box"/>
    <x v="99"/>
    <n v="0.59"/>
    <x v="0"/>
    <x v="2"/>
    <x v="4"/>
    <x v="68"/>
    <n v="98026"/>
    <x v="105"/>
    <x v="109"/>
    <x v="1140"/>
    <x v="3"/>
    <x v="1164"/>
    <n v="85827"/>
    <n v="125.97999999999999"/>
    <x v="2"/>
  </r>
  <r>
    <x v="755"/>
    <s v="Oscar Bowers"/>
    <x v="2"/>
    <n v="0.09"/>
    <n v="78.8"/>
    <n v="35"/>
    <x v="1"/>
    <x v="2"/>
    <x v="2"/>
    <x v="6"/>
    <s v="Large Box"/>
    <x v="689"/>
    <n v="0.83"/>
    <x v="0"/>
    <x v="3"/>
    <x v="27"/>
    <x v="359"/>
    <n v="45429"/>
    <x v="105"/>
    <x v="110"/>
    <x v="1141"/>
    <x v="15"/>
    <x v="1165"/>
    <n v="90631"/>
    <n v="78.709999999999994"/>
    <x v="3"/>
  </r>
  <r>
    <x v="516"/>
    <s v="Anne Schultz"/>
    <x v="2"/>
    <n v="0.02"/>
    <n v="419.19"/>
    <n v="19.989999999999998"/>
    <x v="1"/>
    <x v="3"/>
    <x v="2"/>
    <x v="6"/>
    <s v="Small Box"/>
    <x v="690"/>
    <n v="0.57999999999999996"/>
    <x v="0"/>
    <x v="0"/>
    <x v="5"/>
    <x v="447"/>
    <n v="30605"/>
    <x v="105"/>
    <x v="107"/>
    <x v="1142"/>
    <x v="19"/>
    <x v="1166"/>
    <n v="87772"/>
    <n v="419.17"/>
    <x v="0"/>
  </r>
  <r>
    <x v="756"/>
    <s v="Sylvia Bush"/>
    <x v="4"/>
    <n v="0.03"/>
    <n v="25.98"/>
    <n v="5.37"/>
    <x v="1"/>
    <x v="1"/>
    <x v="2"/>
    <x v="8"/>
    <s v="Medium Box"/>
    <x v="691"/>
    <n v="0.5"/>
    <x v="0"/>
    <x v="1"/>
    <x v="10"/>
    <x v="631"/>
    <n v="60510"/>
    <x v="105"/>
    <x v="107"/>
    <x v="1143"/>
    <x v="40"/>
    <x v="1167"/>
    <n v="89579"/>
    <n v="25.95"/>
    <x v="1"/>
  </r>
  <r>
    <x v="757"/>
    <s v="James Dickinson Ball"/>
    <x v="4"/>
    <n v="0.06"/>
    <n v="4.24"/>
    <n v="5.41"/>
    <x v="1"/>
    <x v="2"/>
    <x v="2"/>
    <x v="5"/>
    <s v="Small Box"/>
    <x v="534"/>
    <n v="0.35"/>
    <x v="0"/>
    <x v="2"/>
    <x v="24"/>
    <x v="244"/>
    <n v="59715"/>
    <x v="105"/>
    <x v="105"/>
    <x v="1144"/>
    <x v="19"/>
    <x v="1168"/>
    <n v="91277"/>
    <n v="4.1800000000000006"/>
    <x v="2"/>
  </r>
  <r>
    <x v="757"/>
    <s v="James Dickinson Ball"/>
    <x v="4"/>
    <n v="0.04"/>
    <n v="6783.02"/>
    <n v="24.49"/>
    <x v="1"/>
    <x v="2"/>
    <x v="1"/>
    <x v="3"/>
    <s v="Large Box"/>
    <x v="86"/>
    <n v="0.39"/>
    <x v="0"/>
    <x v="2"/>
    <x v="24"/>
    <x v="244"/>
    <n v="59715"/>
    <x v="105"/>
    <x v="105"/>
    <x v="1145"/>
    <x v="3"/>
    <x v="1169"/>
    <n v="91277"/>
    <n v="6782.9800000000005"/>
    <x v="2"/>
  </r>
  <r>
    <x v="758"/>
    <s v="Carol Saunders"/>
    <x v="0"/>
    <n v="0.01"/>
    <n v="55.98"/>
    <n v="4.8600000000000003"/>
    <x v="2"/>
    <x v="3"/>
    <x v="2"/>
    <x v="7"/>
    <s v="Small Box"/>
    <x v="549"/>
    <n v="0.36"/>
    <x v="0"/>
    <x v="0"/>
    <x v="32"/>
    <x v="632"/>
    <n v="42104"/>
    <x v="106"/>
    <x v="104"/>
    <x v="1146"/>
    <x v="8"/>
    <x v="1170"/>
    <n v="87357"/>
    <n v="55.97"/>
    <x v="0"/>
  </r>
  <r>
    <x v="758"/>
    <s v="Carol Saunders"/>
    <x v="0"/>
    <n v="0.04"/>
    <n v="65.989999999999995"/>
    <n v="8.99"/>
    <x v="1"/>
    <x v="3"/>
    <x v="1"/>
    <x v="12"/>
    <s v="Small Box"/>
    <x v="593"/>
    <n v="0.56000000000000005"/>
    <x v="0"/>
    <x v="0"/>
    <x v="32"/>
    <x v="632"/>
    <n v="42104"/>
    <x v="106"/>
    <x v="105"/>
    <x v="1147"/>
    <x v="40"/>
    <x v="1171"/>
    <n v="87357"/>
    <n v="65.949999999999989"/>
    <x v="0"/>
  </r>
  <r>
    <x v="142"/>
    <s v="Miriam Mueller"/>
    <x v="0"/>
    <n v="0.02"/>
    <n v="130.97999999999999"/>
    <n v="30"/>
    <x v="0"/>
    <x v="3"/>
    <x v="0"/>
    <x v="9"/>
    <s v="Jumbo Drum"/>
    <x v="692"/>
    <n v="0.78"/>
    <x v="0"/>
    <x v="0"/>
    <x v="34"/>
    <x v="135"/>
    <n v="37130"/>
    <x v="106"/>
    <x v="105"/>
    <x v="1148"/>
    <x v="5"/>
    <x v="1172"/>
    <n v="88678"/>
    <n v="130.95999999999998"/>
    <x v="0"/>
  </r>
  <r>
    <x v="193"/>
    <s v="Bonnie Matthews Rowland"/>
    <x v="2"/>
    <n v="0.02"/>
    <n v="9.99"/>
    <n v="11.59"/>
    <x v="1"/>
    <x v="2"/>
    <x v="2"/>
    <x v="7"/>
    <s v="Small Box"/>
    <x v="693"/>
    <n v="0.4"/>
    <x v="0"/>
    <x v="0"/>
    <x v="12"/>
    <x v="16"/>
    <n v="33916"/>
    <x v="106"/>
    <x v="111"/>
    <x v="1149"/>
    <x v="10"/>
    <x v="1173"/>
    <n v="26342"/>
    <n v="9.9700000000000006"/>
    <x v="0"/>
  </r>
  <r>
    <x v="193"/>
    <s v="Bonnie Matthews Rowland"/>
    <x v="2"/>
    <n v="0.02"/>
    <n v="48.04"/>
    <n v="5.79"/>
    <x v="1"/>
    <x v="2"/>
    <x v="2"/>
    <x v="7"/>
    <s v="Small Box"/>
    <x v="694"/>
    <n v="0.37"/>
    <x v="0"/>
    <x v="0"/>
    <x v="12"/>
    <x v="16"/>
    <n v="33916"/>
    <x v="106"/>
    <x v="112"/>
    <x v="1150"/>
    <x v="61"/>
    <x v="1174"/>
    <n v="26342"/>
    <n v="48.019999999999996"/>
    <x v="0"/>
  </r>
  <r>
    <x v="193"/>
    <s v="Bonnie Matthews Rowland"/>
    <x v="2"/>
    <n v="0.04"/>
    <n v="6.68"/>
    <n v="4.91"/>
    <x v="1"/>
    <x v="2"/>
    <x v="2"/>
    <x v="7"/>
    <s v="Small Box"/>
    <x v="72"/>
    <n v="0.37"/>
    <x v="0"/>
    <x v="0"/>
    <x v="12"/>
    <x v="16"/>
    <n v="33916"/>
    <x v="106"/>
    <x v="113"/>
    <x v="1151"/>
    <x v="18"/>
    <x v="1175"/>
    <n v="26342"/>
    <n v="6.64"/>
    <x v="0"/>
  </r>
  <r>
    <x v="759"/>
    <s v="Sean Burton"/>
    <x v="2"/>
    <n v="0.02"/>
    <n v="48.04"/>
    <n v="5.79"/>
    <x v="1"/>
    <x v="2"/>
    <x v="2"/>
    <x v="7"/>
    <s v="Small Box"/>
    <x v="694"/>
    <n v="0.37"/>
    <x v="0"/>
    <x v="1"/>
    <x v="25"/>
    <x v="633"/>
    <n v="48601"/>
    <x v="106"/>
    <x v="112"/>
    <x v="1152"/>
    <x v="27"/>
    <x v="1176"/>
    <n v="88857"/>
    <n v="48.019999999999996"/>
    <x v="1"/>
  </r>
  <r>
    <x v="759"/>
    <s v="Sean Burton"/>
    <x v="2"/>
    <n v="0.04"/>
    <n v="6.68"/>
    <n v="4.91"/>
    <x v="1"/>
    <x v="2"/>
    <x v="2"/>
    <x v="7"/>
    <s v="Small Box"/>
    <x v="72"/>
    <n v="0.37"/>
    <x v="0"/>
    <x v="1"/>
    <x v="25"/>
    <x v="633"/>
    <n v="48601"/>
    <x v="106"/>
    <x v="113"/>
    <x v="1153"/>
    <x v="3"/>
    <x v="1177"/>
    <n v="88857"/>
    <n v="6.64"/>
    <x v="1"/>
  </r>
  <r>
    <x v="760"/>
    <s v="Kate Peck"/>
    <x v="4"/>
    <n v="0.1"/>
    <n v="52.99"/>
    <n v="19.989999999999998"/>
    <x v="2"/>
    <x v="3"/>
    <x v="2"/>
    <x v="6"/>
    <s v="Small Box"/>
    <x v="695"/>
    <n v="0.81"/>
    <x v="0"/>
    <x v="1"/>
    <x v="20"/>
    <x v="634"/>
    <n v="52722"/>
    <x v="106"/>
    <x v="105"/>
    <x v="1154"/>
    <x v="12"/>
    <x v="1178"/>
    <n v="86958"/>
    <n v="52.89"/>
    <x v="1"/>
  </r>
  <r>
    <x v="395"/>
    <s v="Vincent Hale"/>
    <x v="4"/>
    <n v="7.0000000000000007E-2"/>
    <n v="100.98"/>
    <n v="57.38"/>
    <x v="0"/>
    <x v="3"/>
    <x v="0"/>
    <x v="10"/>
    <s v="Jumbo Box"/>
    <x v="696"/>
    <n v="0.78"/>
    <x v="0"/>
    <x v="1"/>
    <x v="20"/>
    <x v="248"/>
    <n v="52601"/>
    <x v="106"/>
    <x v="110"/>
    <x v="1155"/>
    <x v="0"/>
    <x v="1179"/>
    <n v="86958"/>
    <n v="100.91000000000001"/>
    <x v="1"/>
  </r>
  <r>
    <x v="395"/>
    <s v="Vincent Hale"/>
    <x v="4"/>
    <n v="0.03"/>
    <n v="85.99"/>
    <n v="0.99"/>
    <x v="1"/>
    <x v="3"/>
    <x v="1"/>
    <x v="12"/>
    <s v="Wrap Bag"/>
    <x v="377"/>
    <n v="0.55000000000000004"/>
    <x v="0"/>
    <x v="1"/>
    <x v="20"/>
    <x v="248"/>
    <n v="52601"/>
    <x v="106"/>
    <x v="104"/>
    <x v="1156"/>
    <x v="18"/>
    <x v="1180"/>
    <n v="86958"/>
    <n v="85.96"/>
    <x v="1"/>
  </r>
  <r>
    <x v="761"/>
    <s v="Patsy Shea"/>
    <x v="4"/>
    <n v="0.1"/>
    <n v="300.97000000000003"/>
    <n v="7.18"/>
    <x v="1"/>
    <x v="2"/>
    <x v="1"/>
    <x v="1"/>
    <s v="Small Box"/>
    <x v="697"/>
    <n v="0.48"/>
    <x v="0"/>
    <x v="0"/>
    <x v="23"/>
    <x v="54"/>
    <n v="29915"/>
    <x v="106"/>
    <x v="105"/>
    <x v="1157"/>
    <x v="7"/>
    <x v="1181"/>
    <n v="87889"/>
    <n v="300.87"/>
    <x v="0"/>
  </r>
  <r>
    <x v="762"/>
    <s v="Tracy Dyer"/>
    <x v="4"/>
    <n v="0.06"/>
    <n v="39.89"/>
    <n v="3.04"/>
    <x v="1"/>
    <x v="2"/>
    <x v="0"/>
    <x v="11"/>
    <s v="Wrap Bag"/>
    <x v="698"/>
    <n v="0.53"/>
    <x v="0"/>
    <x v="0"/>
    <x v="23"/>
    <x v="635"/>
    <n v="29464"/>
    <x v="106"/>
    <x v="104"/>
    <x v="1158"/>
    <x v="19"/>
    <x v="1182"/>
    <n v="87889"/>
    <n v="39.83"/>
    <x v="0"/>
  </r>
  <r>
    <x v="709"/>
    <s v="Benjamin Lam"/>
    <x v="4"/>
    <n v="0.09"/>
    <n v="89.99"/>
    <n v="42"/>
    <x v="0"/>
    <x v="1"/>
    <x v="0"/>
    <x v="9"/>
    <s v="Jumbo Drum"/>
    <x v="389"/>
    <n v="0.66"/>
    <x v="0"/>
    <x v="0"/>
    <x v="5"/>
    <x v="78"/>
    <n v="30318"/>
    <x v="106"/>
    <x v="109"/>
    <x v="1159"/>
    <x v="5"/>
    <x v="1183"/>
    <n v="86063"/>
    <n v="89.899999999999991"/>
    <x v="0"/>
  </r>
  <r>
    <x v="171"/>
    <s v="Julian Keith Mayer"/>
    <x v="0"/>
    <n v="0.05"/>
    <n v="159.99"/>
    <n v="5.5"/>
    <x v="1"/>
    <x v="1"/>
    <x v="1"/>
    <x v="1"/>
    <s v="Small Box"/>
    <x v="699"/>
    <n v="0.49"/>
    <x v="0"/>
    <x v="0"/>
    <x v="12"/>
    <x v="70"/>
    <n v="32771"/>
    <x v="107"/>
    <x v="110"/>
    <x v="1160"/>
    <x v="35"/>
    <x v="1184"/>
    <n v="86902"/>
    <n v="159.94"/>
    <x v="0"/>
  </r>
  <r>
    <x v="763"/>
    <s v="Dwight Albright Huffman"/>
    <x v="1"/>
    <n v="0.01"/>
    <n v="155.99"/>
    <n v="8.99"/>
    <x v="2"/>
    <x v="3"/>
    <x v="1"/>
    <x v="12"/>
    <s v="Small Box"/>
    <x v="421"/>
    <n v="0.57999999999999996"/>
    <x v="0"/>
    <x v="2"/>
    <x v="8"/>
    <x v="252"/>
    <n v="94110"/>
    <x v="107"/>
    <x v="104"/>
    <x v="1161"/>
    <x v="18"/>
    <x v="1185"/>
    <n v="86600"/>
    <n v="155.98000000000002"/>
    <x v="2"/>
  </r>
  <r>
    <x v="764"/>
    <s v="Herbert Williamson"/>
    <x v="1"/>
    <n v="0.01"/>
    <n v="5.98"/>
    <n v="5.46"/>
    <x v="1"/>
    <x v="3"/>
    <x v="2"/>
    <x v="7"/>
    <s v="Small Box"/>
    <x v="370"/>
    <n v="0.36"/>
    <x v="0"/>
    <x v="2"/>
    <x v="8"/>
    <x v="636"/>
    <n v="91776"/>
    <x v="107"/>
    <x v="110"/>
    <x v="1162"/>
    <x v="7"/>
    <x v="1186"/>
    <n v="86600"/>
    <n v="5.9700000000000006"/>
    <x v="2"/>
  </r>
  <r>
    <x v="765"/>
    <s v="Stacy Chang"/>
    <x v="1"/>
    <n v="0.09"/>
    <n v="199.99"/>
    <n v="24.49"/>
    <x v="2"/>
    <x v="2"/>
    <x v="1"/>
    <x v="4"/>
    <s v="Large Box"/>
    <x v="236"/>
    <n v="0.46"/>
    <x v="0"/>
    <x v="3"/>
    <x v="36"/>
    <x v="637"/>
    <n v="21228"/>
    <x v="107"/>
    <x v="110"/>
    <x v="1163"/>
    <x v="18"/>
    <x v="1187"/>
    <n v="88029"/>
    <n v="199.9"/>
    <x v="3"/>
  </r>
  <r>
    <x v="128"/>
    <s v="Kent Kerr"/>
    <x v="2"/>
    <n v="0.01"/>
    <n v="79.52"/>
    <n v="48.2"/>
    <x v="1"/>
    <x v="2"/>
    <x v="0"/>
    <x v="11"/>
    <s v="Medium Box"/>
    <x v="700"/>
    <n v="0.74"/>
    <x v="0"/>
    <x v="0"/>
    <x v="34"/>
    <x v="121"/>
    <n v="37918"/>
    <x v="107"/>
    <x v="114"/>
    <x v="1164"/>
    <x v="2"/>
    <x v="1188"/>
    <n v="89522"/>
    <n v="79.509999999999991"/>
    <x v="0"/>
  </r>
  <r>
    <x v="766"/>
    <s v="William Crawford"/>
    <x v="2"/>
    <n v="0.06"/>
    <n v="3.58"/>
    <n v="1.63"/>
    <x v="1"/>
    <x v="3"/>
    <x v="2"/>
    <x v="14"/>
    <s v="Wrap Bag"/>
    <x v="701"/>
    <n v="0.36"/>
    <x v="0"/>
    <x v="1"/>
    <x v="18"/>
    <x v="638"/>
    <n v="75043"/>
    <x v="107"/>
    <x v="112"/>
    <x v="1165"/>
    <x v="19"/>
    <x v="1189"/>
    <n v="86687"/>
    <n v="3.52"/>
    <x v="1"/>
  </r>
  <r>
    <x v="596"/>
    <s v="Eileen McDonald"/>
    <x v="2"/>
    <n v="0"/>
    <n v="78.650000000000006"/>
    <n v="13.99"/>
    <x v="1"/>
    <x v="3"/>
    <x v="2"/>
    <x v="8"/>
    <s v="Medium Box"/>
    <x v="548"/>
    <n v="0.52"/>
    <x v="0"/>
    <x v="2"/>
    <x v="15"/>
    <x v="21"/>
    <n v="84020"/>
    <x v="107"/>
    <x v="114"/>
    <x v="1166"/>
    <x v="12"/>
    <x v="1190"/>
    <n v="88871"/>
    <n v="78.650000000000006"/>
    <x v="2"/>
  </r>
  <r>
    <x v="596"/>
    <s v="Eileen McDonald"/>
    <x v="2"/>
    <n v="0.08"/>
    <n v="122.99"/>
    <n v="70.2"/>
    <x v="0"/>
    <x v="3"/>
    <x v="0"/>
    <x v="9"/>
    <s v="Jumbo Drum"/>
    <x v="256"/>
    <n v="0.74"/>
    <x v="0"/>
    <x v="2"/>
    <x v="15"/>
    <x v="21"/>
    <n v="84020"/>
    <x v="107"/>
    <x v="108"/>
    <x v="1167"/>
    <x v="19"/>
    <x v="1191"/>
    <n v="88871"/>
    <n v="122.91"/>
    <x v="2"/>
  </r>
  <r>
    <x v="626"/>
    <s v="Claudia Webb"/>
    <x v="2"/>
    <n v="0.1"/>
    <n v="4.24"/>
    <n v="5.41"/>
    <x v="1"/>
    <x v="3"/>
    <x v="2"/>
    <x v="5"/>
    <s v="Small Box"/>
    <x v="534"/>
    <n v="0.35"/>
    <x v="0"/>
    <x v="0"/>
    <x v="9"/>
    <x v="534"/>
    <n v="28079"/>
    <x v="107"/>
    <x v="112"/>
    <x v="1168"/>
    <x v="2"/>
    <x v="1192"/>
    <n v="85835"/>
    <n v="4.1400000000000006"/>
    <x v="0"/>
  </r>
  <r>
    <x v="767"/>
    <s v="Edna Freeman"/>
    <x v="2"/>
    <n v="7.0000000000000007E-2"/>
    <n v="6.48"/>
    <n v="9.5399999999999991"/>
    <x v="1"/>
    <x v="0"/>
    <x v="2"/>
    <x v="7"/>
    <s v="Small Box"/>
    <x v="702"/>
    <n v="0.37"/>
    <x v="0"/>
    <x v="0"/>
    <x v="21"/>
    <x v="639"/>
    <n v="23464"/>
    <x v="107"/>
    <x v="105"/>
    <x v="1169"/>
    <x v="3"/>
    <x v="1193"/>
    <n v="87916"/>
    <n v="6.41"/>
    <x v="0"/>
  </r>
  <r>
    <x v="768"/>
    <s v="Eva Decker"/>
    <x v="0"/>
    <n v="0.03"/>
    <n v="315.98"/>
    <n v="19.989999999999998"/>
    <x v="1"/>
    <x v="2"/>
    <x v="2"/>
    <x v="5"/>
    <s v="Small Box"/>
    <x v="703"/>
    <n v="0.38"/>
    <x v="0"/>
    <x v="0"/>
    <x v="5"/>
    <x v="640"/>
    <n v="30240"/>
    <x v="108"/>
    <x v="115"/>
    <x v="1170"/>
    <x v="27"/>
    <x v="1194"/>
    <n v="88838"/>
    <n v="315.95000000000005"/>
    <x v="0"/>
  </r>
  <r>
    <x v="768"/>
    <s v="Eva Decker"/>
    <x v="0"/>
    <n v="0.03"/>
    <n v="63.94"/>
    <n v="14.48"/>
    <x v="1"/>
    <x v="2"/>
    <x v="0"/>
    <x v="11"/>
    <s v="Small Box"/>
    <x v="639"/>
    <n v="0.46"/>
    <x v="0"/>
    <x v="0"/>
    <x v="5"/>
    <x v="640"/>
    <n v="30240"/>
    <x v="108"/>
    <x v="110"/>
    <x v="1171"/>
    <x v="2"/>
    <x v="1195"/>
    <n v="88838"/>
    <n v="63.91"/>
    <x v="0"/>
  </r>
  <r>
    <x v="191"/>
    <s v="Geoffrey Zhu"/>
    <x v="1"/>
    <n v="0.09"/>
    <n v="5.98"/>
    <n v="2.5"/>
    <x v="1"/>
    <x v="2"/>
    <x v="2"/>
    <x v="15"/>
    <s v="Small Box"/>
    <x v="409"/>
    <n v="0.36"/>
    <x v="0"/>
    <x v="0"/>
    <x v="34"/>
    <x v="180"/>
    <n v="37664"/>
    <x v="108"/>
    <x v="115"/>
    <x v="1172"/>
    <x v="18"/>
    <x v="1196"/>
    <n v="89523"/>
    <n v="5.8900000000000006"/>
    <x v="0"/>
  </r>
  <r>
    <x v="769"/>
    <s v="Keith Hobbs"/>
    <x v="1"/>
    <n v="0.03"/>
    <n v="3.69"/>
    <n v="2.5"/>
    <x v="2"/>
    <x v="2"/>
    <x v="2"/>
    <x v="15"/>
    <s v="Small Box"/>
    <x v="704"/>
    <n v="0.39"/>
    <x v="0"/>
    <x v="0"/>
    <x v="32"/>
    <x v="443"/>
    <n v="40422"/>
    <x v="108"/>
    <x v="104"/>
    <x v="1173"/>
    <x v="13"/>
    <x v="840"/>
    <n v="86534"/>
    <n v="3.66"/>
    <x v="0"/>
  </r>
  <r>
    <x v="770"/>
    <s v="Jack Hatcher"/>
    <x v="1"/>
    <n v="0.03"/>
    <n v="320.98"/>
    <n v="24.49"/>
    <x v="1"/>
    <x v="2"/>
    <x v="0"/>
    <x v="9"/>
    <s v="Large Box"/>
    <x v="705"/>
    <n v="0.55000000000000004"/>
    <x v="0"/>
    <x v="1"/>
    <x v="18"/>
    <x v="278"/>
    <n v="75401"/>
    <x v="108"/>
    <x v="115"/>
    <x v="1174"/>
    <x v="41"/>
    <x v="1197"/>
    <n v="90891"/>
    <n v="320.95000000000005"/>
    <x v="1"/>
  </r>
  <r>
    <x v="770"/>
    <s v="Jack Hatcher"/>
    <x v="1"/>
    <n v="0.06"/>
    <n v="125.99"/>
    <n v="8.8000000000000007"/>
    <x v="1"/>
    <x v="2"/>
    <x v="1"/>
    <x v="12"/>
    <s v="Small Box"/>
    <x v="706"/>
    <n v="0.59"/>
    <x v="0"/>
    <x v="1"/>
    <x v="18"/>
    <x v="278"/>
    <n v="75401"/>
    <x v="108"/>
    <x v="110"/>
    <x v="1175"/>
    <x v="27"/>
    <x v="1198"/>
    <n v="90891"/>
    <n v="125.92999999999999"/>
    <x v="1"/>
  </r>
  <r>
    <x v="771"/>
    <s v="Debbie Hsu"/>
    <x v="1"/>
    <n v="0"/>
    <n v="65.989999999999995"/>
    <n v="5.99"/>
    <x v="2"/>
    <x v="0"/>
    <x v="1"/>
    <x v="12"/>
    <s v="Small Box"/>
    <x v="80"/>
    <n v="0.57999999999999996"/>
    <x v="0"/>
    <x v="2"/>
    <x v="4"/>
    <x v="115"/>
    <n v="98503"/>
    <x v="108"/>
    <x v="115"/>
    <x v="1176"/>
    <x v="15"/>
    <x v="1199"/>
    <n v="89879"/>
    <n v="65.989999999999995"/>
    <x v="2"/>
  </r>
  <r>
    <x v="772"/>
    <s v="Randall Montgomery"/>
    <x v="4"/>
    <n v="0.06"/>
    <n v="3.8"/>
    <n v="1.49"/>
    <x v="1"/>
    <x v="1"/>
    <x v="2"/>
    <x v="5"/>
    <s v="Small Box"/>
    <x v="381"/>
    <n v="0.38"/>
    <x v="0"/>
    <x v="3"/>
    <x v="11"/>
    <x v="641"/>
    <n v="14150"/>
    <x v="108"/>
    <x v="110"/>
    <x v="1177"/>
    <x v="41"/>
    <x v="1200"/>
    <n v="88075"/>
    <n v="3.7399999999999998"/>
    <x v="3"/>
  </r>
  <r>
    <x v="772"/>
    <s v="Randall Montgomery"/>
    <x v="4"/>
    <n v="0.06"/>
    <n v="1.76"/>
    <n v="0.7"/>
    <x v="1"/>
    <x v="1"/>
    <x v="2"/>
    <x v="2"/>
    <s v="Wrap Bag"/>
    <x v="532"/>
    <n v="0.56000000000000005"/>
    <x v="0"/>
    <x v="3"/>
    <x v="11"/>
    <x v="641"/>
    <n v="14150"/>
    <x v="108"/>
    <x v="110"/>
    <x v="1178"/>
    <x v="40"/>
    <x v="1201"/>
    <n v="88075"/>
    <n v="1.7"/>
    <x v="3"/>
  </r>
  <r>
    <x v="773"/>
    <s v="Gilbert Scarborough"/>
    <x v="4"/>
    <n v="0.1"/>
    <n v="19.98"/>
    <n v="5.77"/>
    <x v="2"/>
    <x v="0"/>
    <x v="2"/>
    <x v="7"/>
    <s v="Small Box"/>
    <x v="707"/>
    <n v="0.38"/>
    <x v="0"/>
    <x v="2"/>
    <x v="3"/>
    <x v="642"/>
    <n v="80817"/>
    <x v="108"/>
    <x v="104"/>
    <x v="1179"/>
    <x v="6"/>
    <x v="1202"/>
    <n v="90479"/>
    <n v="19.88"/>
    <x v="2"/>
  </r>
  <r>
    <x v="774"/>
    <s v="Amy Ellis Holder"/>
    <x v="4"/>
    <n v="0.06"/>
    <n v="259.70999999999998"/>
    <n v="66.67"/>
    <x v="0"/>
    <x v="0"/>
    <x v="0"/>
    <x v="0"/>
    <s v="Jumbo Box"/>
    <x v="328"/>
    <n v="0.61"/>
    <x v="0"/>
    <x v="2"/>
    <x v="3"/>
    <x v="643"/>
    <n v="81503"/>
    <x v="108"/>
    <x v="110"/>
    <x v="1180"/>
    <x v="8"/>
    <x v="1203"/>
    <n v="90479"/>
    <n v="259.64999999999998"/>
    <x v="2"/>
  </r>
  <r>
    <x v="775"/>
    <s v="Lynn Payne"/>
    <x v="4"/>
    <n v="0"/>
    <n v="170.98"/>
    <n v="35.89"/>
    <x v="0"/>
    <x v="1"/>
    <x v="0"/>
    <x v="10"/>
    <s v="Jumbo Box"/>
    <x v="474"/>
    <n v="0.66"/>
    <x v="0"/>
    <x v="0"/>
    <x v="21"/>
    <x v="644"/>
    <n v="24281"/>
    <x v="108"/>
    <x v="110"/>
    <x v="1181"/>
    <x v="2"/>
    <x v="1204"/>
    <n v="86173"/>
    <n v="170.98"/>
    <x v="0"/>
  </r>
  <r>
    <x v="776"/>
    <s v="William Woodard"/>
    <x v="0"/>
    <n v="0.05"/>
    <n v="363.25"/>
    <n v="19.989999999999998"/>
    <x v="2"/>
    <x v="3"/>
    <x v="2"/>
    <x v="8"/>
    <s v="Small Box"/>
    <x v="41"/>
    <n v="0.56999999999999995"/>
    <x v="0"/>
    <x v="0"/>
    <x v="12"/>
    <x v="645"/>
    <n v="33156"/>
    <x v="109"/>
    <x v="110"/>
    <x v="1182"/>
    <x v="18"/>
    <x v="1205"/>
    <n v="90752"/>
    <n v="363.2"/>
    <x v="0"/>
  </r>
  <r>
    <x v="777"/>
    <s v="Peter Adams"/>
    <x v="1"/>
    <n v="0.06"/>
    <n v="40.99"/>
    <n v="17.48"/>
    <x v="1"/>
    <x v="0"/>
    <x v="2"/>
    <x v="7"/>
    <s v="Small Box"/>
    <x v="451"/>
    <n v="0.36"/>
    <x v="0"/>
    <x v="3"/>
    <x v="11"/>
    <x v="4"/>
    <n v="10550"/>
    <x v="109"/>
    <x v="110"/>
    <x v="1183"/>
    <x v="12"/>
    <x v="1206"/>
    <n v="89334"/>
    <n v="40.93"/>
    <x v="3"/>
  </r>
  <r>
    <x v="371"/>
    <s v="Geoffrey H Wong"/>
    <x v="1"/>
    <n v="0.08"/>
    <n v="4.9800000000000004"/>
    <n v="0.49"/>
    <x v="1"/>
    <x v="3"/>
    <x v="2"/>
    <x v="13"/>
    <s v="Small Box"/>
    <x v="352"/>
    <n v="0.39"/>
    <x v="0"/>
    <x v="0"/>
    <x v="5"/>
    <x v="327"/>
    <n v="30161"/>
    <x v="109"/>
    <x v="115"/>
    <x v="1184"/>
    <x v="3"/>
    <x v="1207"/>
    <n v="89602"/>
    <n v="4.9000000000000004"/>
    <x v="0"/>
  </r>
  <r>
    <x v="371"/>
    <s v="Geoffrey H Wong"/>
    <x v="1"/>
    <n v="0.09"/>
    <n v="119.99"/>
    <n v="14"/>
    <x v="0"/>
    <x v="3"/>
    <x v="1"/>
    <x v="3"/>
    <s v="Jumbo Drum"/>
    <x v="679"/>
    <n v="0.36"/>
    <x v="0"/>
    <x v="0"/>
    <x v="5"/>
    <x v="327"/>
    <n v="30161"/>
    <x v="109"/>
    <x v="112"/>
    <x v="1185"/>
    <x v="7"/>
    <x v="1208"/>
    <n v="89602"/>
    <n v="119.89999999999999"/>
    <x v="0"/>
  </r>
  <r>
    <x v="778"/>
    <s v="Kathy Hinton"/>
    <x v="1"/>
    <n v="0.06"/>
    <n v="42.98"/>
    <n v="4.62"/>
    <x v="1"/>
    <x v="1"/>
    <x v="2"/>
    <x v="8"/>
    <s v="Small Box"/>
    <x v="73"/>
    <n v="0.56000000000000005"/>
    <x v="0"/>
    <x v="3"/>
    <x v="27"/>
    <x v="4"/>
    <n v="43050"/>
    <x v="109"/>
    <x v="112"/>
    <x v="1186"/>
    <x v="3"/>
    <x v="1209"/>
    <n v="88610"/>
    <n v="42.919999999999995"/>
    <x v="3"/>
  </r>
  <r>
    <x v="779"/>
    <s v="Jill Clements"/>
    <x v="2"/>
    <n v="0"/>
    <n v="15.99"/>
    <n v="13.18"/>
    <x v="1"/>
    <x v="3"/>
    <x v="2"/>
    <x v="5"/>
    <s v="Small Box"/>
    <x v="79"/>
    <n v="0.37"/>
    <x v="0"/>
    <x v="0"/>
    <x v="21"/>
    <x v="418"/>
    <n v="22025"/>
    <x v="109"/>
    <x v="113"/>
    <x v="1187"/>
    <x v="35"/>
    <x v="1210"/>
    <n v="88511"/>
    <n v="15.99"/>
    <x v="0"/>
  </r>
  <r>
    <x v="668"/>
    <s v="Wayne Bass"/>
    <x v="2"/>
    <n v="0.05"/>
    <n v="30.98"/>
    <n v="9.18"/>
    <x v="2"/>
    <x v="0"/>
    <x v="2"/>
    <x v="7"/>
    <s v="Small Box"/>
    <x v="708"/>
    <n v="0.4"/>
    <x v="0"/>
    <x v="2"/>
    <x v="8"/>
    <x v="10"/>
    <n v="90068"/>
    <x v="109"/>
    <x v="110"/>
    <x v="1188"/>
    <x v="4"/>
    <x v="1211"/>
    <n v="40997"/>
    <n v="30.93"/>
    <x v="2"/>
  </r>
  <r>
    <x v="668"/>
    <s v="Wayne Bass"/>
    <x v="2"/>
    <n v="0.05"/>
    <n v="22.99"/>
    <n v="8.99"/>
    <x v="1"/>
    <x v="0"/>
    <x v="2"/>
    <x v="2"/>
    <s v="Small Pack"/>
    <x v="709"/>
    <n v="0.56999999999999995"/>
    <x v="0"/>
    <x v="2"/>
    <x v="8"/>
    <x v="10"/>
    <n v="90068"/>
    <x v="109"/>
    <x v="116"/>
    <x v="1189"/>
    <x v="24"/>
    <x v="1212"/>
    <n v="40997"/>
    <n v="22.939999999999998"/>
    <x v="2"/>
  </r>
  <r>
    <x v="668"/>
    <s v="Wayne Bass"/>
    <x v="2"/>
    <n v="0.04"/>
    <n v="212.6"/>
    <n v="110.2"/>
    <x v="0"/>
    <x v="0"/>
    <x v="0"/>
    <x v="0"/>
    <s v="Jumbo Box"/>
    <x v="29"/>
    <n v="0.73"/>
    <x v="0"/>
    <x v="2"/>
    <x v="8"/>
    <x v="10"/>
    <n v="90068"/>
    <x v="109"/>
    <x v="113"/>
    <x v="1190"/>
    <x v="62"/>
    <x v="1213"/>
    <n v="40997"/>
    <n v="212.56"/>
    <x v="2"/>
  </r>
  <r>
    <x v="780"/>
    <s v="Martha Bowers"/>
    <x v="2"/>
    <n v="0.05"/>
    <n v="30.98"/>
    <n v="9.18"/>
    <x v="2"/>
    <x v="0"/>
    <x v="2"/>
    <x v="7"/>
    <s v="Small Box"/>
    <x v="708"/>
    <n v="0.4"/>
    <x v="0"/>
    <x v="3"/>
    <x v="27"/>
    <x v="646"/>
    <n v="43213"/>
    <x v="109"/>
    <x v="110"/>
    <x v="1188"/>
    <x v="6"/>
    <x v="1214"/>
    <n v="88657"/>
    <n v="30.93"/>
    <x v="3"/>
  </r>
  <r>
    <x v="780"/>
    <s v="Martha Bowers"/>
    <x v="2"/>
    <n v="0.05"/>
    <n v="22.99"/>
    <n v="8.99"/>
    <x v="1"/>
    <x v="0"/>
    <x v="2"/>
    <x v="2"/>
    <s v="Small Pack"/>
    <x v="709"/>
    <n v="0.56999999999999995"/>
    <x v="0"/>
    <x v="3"/>
    <x v="27"/>
    <x v="646"/>
    <n v="43213"/>
    <x v="109"/>
    <x v="116"/>
    <x v="1189"/>
    <x v="13"/>
    <x v="1215"/>
    <n v="88657"/>
    <n v="22.939999999999998"/>
    <x v="3"/>
  </r>
  <r>
    <x v="780"/>
    <s v="Martha Bowers"/>
    <x v="2"/>
    <n v="0.04"/>
    <n v="212.6"/>
    <n v="110.2"/>
    <x v="0"/>
    <x v="0"/>
    <x v="0"/>
    <x v="0"/>
    <s v="Jumbo Box"/>
    <x v="29"/>
    <n v="0.73"/>
    <x v="0"/>
    <x v="3"/>
    <x v="27"/>
    <x v="646"/>
    <n v="43213"/>
    <x v="109"/>
    <x v="113"/>
    <x v="1190"/>
    <x v="2"/>
    <x v="1216"/>
    <n v="88657"/>
    <n v="212.56"/>
    <x v="3"/>
  </r>
  <r>
    <x v="781"/>
    <s v="Scott McKenna"/>
    <x v="4"/>
    <n v="0.02"/>
    <n v="419.19"/>
    <n v="19.989999999999998"/>
    <x v="1"/>
    <x v="3"/>
    <x v="2"/>
    <x v="6"/>
    <s v="Small Box"/>
    <x v="690"/>
    <n v="0.57999999999999996"/>
    <x v="0"/>
    <x v="3"/>
    <x v="27"/>
    <x v="647"/>
    <n v="43952"/>
    <x v="109"/>
    <x v="115"/>
    <x v="1191"/>
    <x v="45"/>
    <x v="1217"/>
    <n v="90469"/>
    <n v="419.17"/>
    <x v="3"/>
  </r>
  <r>
    <x v="634"/>
    <s v="Carlos Hanson"/>
    <x v="3"/>
    <n v="0.06"/>
    <n v="3.93"/>
    <n v="0.99"/>
    <x v="1"/>
    <x v="2"/>
    <x v="2"/>
    <x v="14"/>
    <s v="Wrap Bag"/>
    <x v="710"/>
    <n v="0.39"/>
    <x v="0"/>
    <x v="1"/>
    <x v="46"/>
    <x v="539"/>
    <n v="57701"/>
    <x v="109"/>
    <x v="112"/>
    <x v="1192"/>
    <x v="5"/>
    <x v="1218"/>
    <n v="87832"/>
    <n v="3.87"/>
    <x v="1"/>
  </r>
  <r>
    <x v="782"/>
    <s v="Phyllis Hull"/>
    <x v="1"/>
    <n v="0.01"/>
    <n v="35.44"/>
    <n v="19.989999999999998"/>
    <x v="1"/>
    <x v="0"/>
    <x v="2"/>
    <x v="7"/>
    <s v="Small Box"/>
    <x v="711"/>
    <n v="0.38"/>
    <x v="0"/>
    <x v="3"/>
    <x v="22"/>
    <x v="467"/>
    <n v="6614"/>
    <x v="110"/>
    <x v="112"/>
    <x v="1193"/>
    <x v="3"/>
    <x v="1219"/>
    <n v="87620"/>
    <n v="35.43"/>
    <x v="3"/>
  </r>
  <r>
    <x v="783"/>
    <s v="Laurie Case Daniel"/>
    <x v="1"/>
    <n v="0.03"/>
    <n v="47.9"/>
    <n v="5.86"/>
    <x v="1"/>
    <x v="0"/>
    <x v="2"/>
    <x v="7"/>
    <s v="Small Box"/>
    <x v="425"/>
    <n v="0.37"/>
    <x v="0"/>
    <x v="3"/>
    <x v="35"/>
    <x v="648"/>
    <n v="2180"/>
    <x v="110"/>
    <x v="113"/>
    <x v="1194"/>
    <x v="41"/>
    <x v="1220"/>
    <n v="87620"/>
    <n v="47.87"/>
    <x v="3"/>
  </r>
  <r>
    <x v="784"/>
    <s v="Emily Sims"/>
    <x v="2"/>
    <n v="0.02"/>
    <n v="4.57"/>
    <n v="5.42"/>
    <x v="1"/>
    <x v="3"/>
    <x v="2"/>
    <x v="5"/>
    <s v="Small Box"/>
    <x v="712"/>
    <n v="0.37"/>
    <x v="0"/>
    <x v="0"/>
    <x v="34"/>
    <x v="649"/>
    <n v="37211"/>
    <x v="110"/>
    <x v="114"/>
    <x v="1195"/>
    <x v="8"/>
    <x v="1221"/>
    <n v="88679"/>
    <n v="4.5500000000000007"/>
    <x v="0"/>
  </r>
  <r>
    <x v="143"/>
    <s v="Allison Kirby"/>
    <x v="2"/>
    <n v="0.02"/>
    <n v="4.57"/>
    <n v="5.42"/>
    <x v="1"/>
    <x v="3"/>
    <x v="2"/>
    <x v="5"/>
    <s v="Small Box"/>
    <x v="712"/>
    <n v="0.37"/>
    <x v="0"/>
    <x v="1"/>
    <x v="18"/>
    <x v="136"/>
    <n v="75203"/>
    <x v="110"/>
    <x v="114"/>
    <x v="1196"/>
    <x v="50"/>
    <x v="1222"/>
    <n v="48257"/>
    <n v="4.5500000000000007"/>
    <x v="1"/>
  </r>
  <r>
    <x v="29"/>
    <s v="Miriam Greenberg"/>
    <x v="2"/>
    <n v="7.0000000000000007E-2"/>
    <n v="5.43"/>
    <n v="0.95"/>
    <x v="1"/>
    <x v="1"/>
    <x v="2"/>
    <x v="7"/>
    <s v="Wrap Bag"/>
    <x v="713"/>
    <n v="0.36"/>
    <x v="0"/>
    <x v="1"/>
    <x v="2"/>
    <x v="27"/>
    <n v="46383"/>
    <x v="110"/>
    <x v="114"/>
    <x v="1197"/>
    <x v="12"/>
    <x v="1223"/>
    <n v="89939"/>
    <n v="5.3599999999999994"/>
    <x v="1"/>
  </r>
  <r>
    <x v="785"/>
    <s v="Edward McKenzie"/>
    <x v="4"/>
    <n v="0.04"/>
    <n v="15.42"/>
    <n v="10.68"/>
    <x v="2"/>
    <x v="3"/>
    <x v="2"/>
    <x v="6"/>
    <s v="Small Box"/>
    <x v="714"/>
    <n v="0.57999999999999996"/>
    <x v="0"/>
    <x v="0"/>
    <x v="21"/>
    <x v="644"/>
    <n v="24281"/>
    <x v="110"/>
    <x v="112"/>
    <x v="1198"/>
    <x v="18"/>
    <x v="1224"/>
    <n v="88889"/>
    <n v="15.38"/>
    <x v="0"/>
  </r>
  <r>
    <x v="786"/>
    <s v="Evan Adkins"/>
    <x v="4"/>
    <n v="0.08"/>
    <n v="22.01"/>
    <n v="5.53"/>
    <x v="1"/>
    <x v="3"/>
    <x v="2"/>
    <x v="2"/>
    <s v="Small Pack"/>
    <x v="148"/>
    <n v="0.59"/>
    <x v="0"/>
    <x v="3"/>
    <x v="22"/>
    <x v="650"/>
    <n v="6708"/>
    <x v="110"/>
    <x v="108"/>
    <x v="1199"/>
    <x v="8"/>
    <x v="1225"/>
    <n v="90724"/>
    <n v="21.930000000000003"/>
    <x v="3"/>
  </r>
  <r>
    <x v="787"/>
    <s v="Arnold Johnson"/>
    <x v="4"/>
    <n v="0.02"/>
    <n v="29.74"/>
    <n v="6.64"/>
    <x v="1"/>
    <x v="3"/>
    <x v="2"/>
    <x v="6"/>
    <s v="Small Box"/>
    <x v="715"/>
    <n v="0.7"/>
    <x v="0"/>
    <x v="3"/>
    <x v="33"/>
    <x v="571"/>
    <n v="7601"/>
    <x v="110"/>
    <x v="115"/>
    <x v="1200"/>
    <x v="7"/>
    <x v="1226"/>
    <n v="90724"/>
    <n v="29.72"/>
    <x v="3"/>
  </r>
  <r>
    <x v="788"/>
    <s v="Rachel Bates"/>
    <x v="3"/>
    <n v="0.05"/>
    <n v="100.98"/>
    <n v="7.18"/>
    <x v="1"/>
    <x v="0"/>
    <x v="1"/>
    <x v="1"/>
    <s v="Small Box"/>
    <x v="208"/>
    <n v="0.4"/>
    <x v="0"/>
    <x v="3"/>
    <x v="42"/>
    <x v="552"/>
    <n v="5701"/>
    <x v="110"/>
    <x v="108"/>
    <x v="1201"/>
    <x v="2"/>
    <x v="1227"/>
    <n v="89018"/>
    <n v="100.93"/>
    <x v="3"/>
  </r>
  <r>
    <x v="435"/>
    <s v="Paige Mason"/>
    <x v="0"/>
    <n v="0.08"/>
    <n v="2.89"/>
    <n v="0.49"/>
    <x v="1"/>
    <x v="3"/>
    <x v="2"/>
    <x v="13"/>
    <s v="Small Box"/>
    <x v="716"/>
    <n v="0.38"/>
    <x v="0"/>
    <x v="0"/>
    <x v="21"/>
    <x v="382"/>
    <n v="23518"/>
    <x v="111"/>
    <x v="112"/>
    <x v="1202"/>
    <x v="3"/>
    <x v="1228"/>
    <n v="88404"/>
    <n v="2.81"/>
    <x v="0"/>
  </r>
  <r>
    <x v="789"/>
    <s v="Vickie Coates"/>
    <x v="2"/>
    <n v="0.02"/>
    <n v="46.89"/>
    <n v="5.0999999999999996"/>
    <x v="1"/>
    <x v="2"/>
    <x v="2"/>
    <x v="8"/>
    <s v="Medium Box"/>
    <x v="584"/>
    <n v="0.46"/>
    <x v="0"/>
    <x v="1"/>
    <x v="18"/>
    <x v="651"/>
    <n v="78613"/>
    <x v="111"/>
    <x v="112"/>
    <x v="1203"/>
    <x v="1"/>
    <x v="1229"/>
    <n v="89981"/>
    <n v="46.87"/>
    <x v="1"/>
  </r>
  <r>
    <x v="789"/>
    <s v="Vickie Coates"/>
    <x v="2"/>
    <n v="0.05"/>
    <n v="140.97999999999999"/>
    <n v="36.090000000000003"/>
    <x v="0"/>
    <x v="2"/>
    <x v="0"/>
    <x v="10"/>
    <s v="Jumbo Box"/>
    <x v="592"/>
    <n v="0.77"/>
    <x v="0"/>
    <x v="1"/>
    <x v="18"/>
    <x v="651"/>
    <n v="78613"/>
    <x v="111"/>
    <x v="113"/>
    <x v="1204"/>
    <x v="18"/>
    <x v="1230"/>
    <n v="89981"/>
    <n v="140.92999999999998"/>
    <x v="1"/>
  </r>
  <r>
    <x v="789"/>
    <s v="Vickie Coates"/>
    <x v="2"/>
    <n v="0.1"/>
    <n v="212.6"/>
    <n v="110.2"/>
    <x v="0"/>
    <x v="2"/>
    <x v="0"/>
    <x v="0"/>
    <s v="Jumbo Box"/>
    <x v="29"/>
    <n v="0.73"/>
    <x v="0"/>
    <x v="1"/>
    <x v="18"/>
    <x v="651"/>
    <n v="78613"/>
    <x v="111"/>
    <x v="113"/>
    <x v="1205"/>
    <x v="4"/>
    <x v="1231"/>
    <n v="89981"/>
    <n v="212.5"/>
    <x v="1"/>
  </r>
  <r>
    <x v="518"/>
    <s v="Yvonne Fox"/>
    <x v="4"/>
    <n v="0.06"/>
    <n v="180.98"/>
    <n v="26.2"/>
    <x v="0"/>
    <x v="3"/>
    <x v="0"/>
    <x v="9"/>
    <s v="Jumbo Drum"/>
    <x v="717"/>
    <n v="0.59"/>
    <x v="0"/>
    <x v="1"/>
    <x v="18"/>
    <x v="449"/>
    <n v="76148"/>
    <x v="111"/>
    <x v="108"/>
    <x v="1206"/>
    <x v="18"/>
    <x v="1232"/>
    <n v="91090"/>
    <n v="180.92"/>
    <x v="1"/>
  </r>
  <r>
    <x v="247"/>
    <s v="Jenny Gold"/>
    <x v="4"/>
    <n v="0.03"/>
    <n v="5.28"/>
    <n v="5.61"/>
    <x v="1"/>
    <x v="1"/>
    <x v="2"/>
    <x v="7"/>
    <s v="Small Box"/>
    <x v="718"/>
    <n v="0.4"/>
    <x v="0"/>
    <x v="2"/>
    <x v="8"/>
    <x v="10"/>
    <n v="90041"/>
    <x v="111"/>
    <x v="108"/>
    <x v="1207"/>
    <x v="18"/>
    <x v="1233"/>
    <n v="44517"/>
    <n v="5.25"/>
    <x v="2"/>
  </r>
  <r>
    <x v="790"/>
    <s v="Kelly O'Connor"/>
    <x v="4"/>
    <n v="0.03"/>
    <n v="5.28"/>
    <n v="5.61"/>
    <x v="1"/>
    <x v="1"/>
    <x v="2"/>
    <x v="7"/>
    <s v="Small Box"/>
    <x v="718"/>
    <n v="0.4"/>
    <x v="0"/>
    <x v="2"/>
    <x v="8"/>
    <x v="652"/>
    <n v="95404"/>
    <x v="111"/>
    <x v="108"/>
    <x v="1207"/>
    <x v="3"/>
    <x v="1234"/>
    <n v="87977"/>
    <n v="5.25"/>
    <x v="2"/>
  </r>
  <r>
    <x v="791"/>
    <s v="Sherri McIntosh"/>
    <x v="4"/>
    <n v="0.08"/>
    <n v="2.88"/>
    <n v="0.5"/>
    <x v="1"/>
    <x v="1"/>
    <x v="2"/>
    <x v="13"/>
    <s v="Small Box"/>
    <x v="719"/>
    <n v="0.39"/>
    <x v="0"/>
    <x v="2"/>
    <x v="15"/>
    <x v="653"/>
    <n v="84084"/>
    <x v="111"/>
    <x v="108"/>
    <x v="1208"/>
    <x v="6"/>
    <x v="1235"/>
    <n v="87004"/>
    <n v="2.8"/>
    <x v="2"/>
  </r>
  <r>
    <x v="231"/>
    <s v="Edgar McKenzie"/>
    <x v="3"/>
    <n v="0.06"/>
    <n v="3.36"/>
    <n v="6.27"/>
    <x v="1"/>
    <x v="3"/>
    <x v="2"/>
    <x v="5"/>
    <s v="Small Box"/>
    <x v="37"/>
    <n v="0.4"/>
    <x v="0"/>
    <x v="1"/>
    <x v="10"/>
    <x v="213"/>
    <n v="60543"/>
    <x v="111"/>
    <x v="108"/>
    <x v="1209"/>
    <x v="0"/>
    <x v="1236"/>
    <n v="90354"/>
    <n v="3.3"/>
    <x v="1"/>
  </r>
  <r>
    <x v="231"/>
    <s v="Edgar McKenzie"/>
    <x v="3"/>
    <n v="7.0000000000000007E-2"/>
    <n v="699.99"/>
    <n v="24.49"/>
    <x v="1"/>
    <x v="3"/>
    <x v="1"/>
    <x v="4"/>
    <s v="Large Box"/>
    <x v="85"/>
    <n v="0.41"/>
    <x v="0"/>
    <x v="1"/>
    <x v="10"/>
    <x v="213"/>
    <n v="60543"/>
    <x v="111"/>
    <x v="113"/>
    <x v="1210"/>
    <x v="13"/>
    <x v="1237"/>
    <n v="90354"/>
    <n v="699.92"/>
    <x v="1"/>
  </r>
  <r>
    <x v="792"/>
    <s v="Ryan Foster"/>
    <x v="0"/>
    <n v="0.04"/>
    <n v="2.52"/>
    <n v="1.92"/>
    <x v="1"/>
    <x v="2"/>
    <x v="2"/>
    <x v="16"/>
    <s v="Wrap Bag"/>
    <x v="720"/>
    <n v="0.82"/>
    <x v="0"/>
    <x v="2"/>
    <x v="3"/>
    <x v="305"/>
    <n v="80013"/>
    <x v="112"/>
    <x v="108"/>
    <x v="1211"/>
    <x v="3"/>
    <x v="1238"/>
    <n v="86536"/>
    <n v="2.48"/>
    <x v="2"/>
  </r>
  <r>
    <x v="793"/>
    <s v="Diane Barr"/>
    <x v="0"/>
    <n v="7.0000000000000007E-2"/>
    <n v="5.58"/>
    <n v="1.99"/>
    <x v="1"/>
    <x v="1"/>
    <x v="2"/>
    <x v="2"/>
    <s v="Wrap Bag"/>
    <x v="721"/>
    <n v="0.46"/>
    <x v="0"/>
    <x v="2"/>
    <x v="14"/>
    <x v="654"/>
    <n v="97420"/>
    <x v="112"/>
    <x v="114"/>
    <x v="1212"/>
    <x v="35"/>
    <x v="1239"/>
    <n v="90987"/>
    <n v="5.51"/>
    <x v="2"/>
  </r>
  <r>
    <x v="46"/>
    <s v="Ted Dunlap"/>
    <x v="1"/>
    <n v="0.04"/>
    <n v="9.06"/>
    <n v="9.86"/>
    <x v="1"/>
    <x v="2"/>
    <x v="2"/>
    <x v="7"/>
    <s v="Small Box"/>
    <x v="722"/>
    <n v="0.4"/>
    <x v="0"/>
    <x v="3"/>
    <x v="11"/>
    <x v="43"/>
    <n v="11729"/>
    <x v="112"/>
    <x v="113"/>
    <x v="1213"/>
    <x v="6"/>
    <x v="1240"/>
    <n v="86123"/>
    <n v="9.0200000000000014"/>
    <x v="3"/>
  </r>
  <r>
    <x v="794"/>
    <s v="Leon Peele"/>
    <x v="1"/>
    <n v="0.04"/>
    <n v="14.27"/>
    <n v="7.27"/>
    <x v="1"/>
    <x v="2"/>
    <x v="2"/>
    <x v="5"/>
    <s v="Small Box"/>
    <x v="723"/>
    <n v="0.38"/>
    <x v="0"/>
    <x v="3"/>
    <x v="11"/>
    <x v="655"/>
    <n v="11746"/>
    <x v="112"/>
    <x v="113"/>
    <x v="1214"/>
    <x v="6"/>
    <x v="1241"/>
    <n v="86123"/>
    <n v="14.23"/>
    <x v="3"/>
  </r>
  <r>
    <x v="795"/>
    <s v="Carolyn Bowling"/>
    <x v="2"/>
    <n v="0.03"/>
    <n v="35.409999999999997"/>
    <n v="1.99"/>
    <x v="1"/>
    <x v="0"/>
    <x v="1"/>
    <x v="1"/>
    <s v="Small Pack"/>
    <x v="724"/>
    <n v="0.43"/>
    <x v="0"/>
    <x v="0"/>
    <x v="21"/>
    <x v="626"/>
    <n v="24060"/>
    <x v="112"/>
    <x v="114"/>
    <x v="1215"/>
    <x v="19"/>
    <x v="1242"/>
    <n v="86722"/>
    <n v="35.379999999999995"/>
    <x v="0"/>
  </r>
  <r>
    <x v="795"/>
    <s v="Carolyn Bowling"/>
    <x v="2"/>
    <n v="0"/>
    <n v="142.86000000000001"/>
    <n v="19.989999999999998"/>
    <x v="1"/>
    <x v="0"/>
    <x v="2"/>
    <x v="6"/>
    <s v="Small Box"/>
    <x v="627"/>
    <n v="0.56000000000000005"/>
    <x v="0"/>
    <x v="0"/>
    <x v="21"/>
    <x v="626"/>
    <n v="24060"/>
    <x v="112"/>
    <x v="117"/>
    <x v="1216"/>
    <x v="8"/>
    <x v="1243"/>
    <n v="86722"/>
    <n v="142.86000000000001"/>
    <x v="0"/>
  </r>
  <r>
    <x v="796"/>
    <s v="Carolyn Greer"/>
    <x v="3"/>
    <n v="0"/>
    <n v="2.88"/>
    <n v="0.7"/>
    <x v="2"/>
    <x v="1"/>
    <x v="2"/>
    <x v="2"/>
    <s v="Wrap Bag"/>
    <x v="197"/>
    <n v="0.56000000000000005"/>
    <x v="0"/>
    <x v="2"/>
    <x v="8"/>
    <x v="656"/>
    <n v="94086"/>
    <x v="112"/>
    <x v="108"/>
    <x v="1217"/>
    <x v="3"/>
    <x v="1244"/>
    <n v="88727"/>
    <n v="2.88"/>
    <x v="2"/>
  </r>
  <r>
    <x v="797"/>
    <s v="Yvonne Stephens"/>
    <x v="0"/>
    <n v="0"/>
    <n v="4.37"/>
    <n v="5.15"/>
    <x v="1"/>
    <x v="1"/>
    <x v="2"/>
    <x v="8"/>
    <s v="Small Box"/>
    <x v="420"/>
    <n v="0.59"/>
    <x v="0"/>
    <x v="2"/>
    <x v="8"/>
    <x v="657"/>
    <n v="95616"/>
    <x v="113"/>
    <x v="111"/>
    <x v="1218"/>
    <x v="23"/>
    <x v="1245"/>
    <n v="90327"/>
    <n v="4.37"/>
    <x v="2"/>
  </r>
  <r>
    <x v="797"/>
    <s v="Yvonne Stephens"/>
    <x v="0"/>
    <n v="0.01"/>
    <n v="500.98"/>
    <n v="56"/>
    <x v="0"/>
    <x v="1"/>
    <x v="0"/>
    <x v="9"/>
    <s v="Jumbo Drum"/>
    <x v="725"/>
    <n v="0.6"/>
    <x v="0"/>
    <x v="2"/>
    <x v="8"/>
    <x v="657"/>
    <n v="95616"/>
    <x v="113"/>
    <x v="114"/>
    <x v="1219"/>
    <x v="15"/>
    <x v="1246"/>
    <n v="90327"/>
    <n v="500.97"/>
    <x v="2"/>
  </r>
  <r>
    <x v="797"/>
    <s v="Yvonne Stephens"/>
    <x v="0"/>
    <n v="0.02"/>
    <n v="12.58"/>
    <n v="5.16"/>
    <x v="1"/>
    <x v="1"/>
    <x v="0"/>
    <x v="11"/>
    <s v="Small Box"/>
    <x v="726"/>
    <n v="0.43"/>
    <x v="0"/>
    <x v="2"/>
    <x v="8"/>
    <x v="657"/>
    <n v="95616"/>
    <x v="113"/>
    <x v="113"/>
    <x v="1220"/>
    <x v="27"/>
    <x v="1247"/>
    <n v="90327"/>
    <n v="12.56"/>
    <x v="2"/>
  </r>
  <r>
    <x v="797"/>
    <s v="Yvonne Stephens"/>
    <x v="0"/>
    <n v="0.1"/>
    <n v="7.7"/>
    <n v="3.68"/>
    <x v="1"/>
    <x v="1"/>
    <x v="0"/>
    <x v="11"/>
    <s v="Wrap Bag"/>
    <x v="727"/>
    <n v="0.52"/>
    <x v="0"/>
    <x v="2"/>
    <x v="8"/>
    <x v="657"/>
    <n v="95616"/>
    <x v="113"/>
    <x v="114"/>
    <x v="1221"/>
    <x v="12"/>
    <x v="1248"/>
    <n v="90327"/>
    <n v="7.6000000000000005"/>
    <x v="2"/>
  </r>
  <r>
    <x v="798"/>
    <s v="Rosemary O'Brien"/>
    <x v="0"/>
    <n v="0.01"/>
    <n v="500.98"/>
    <n v="56"/>
    <x v="0"/>
    <x v="1"/>
    <x v="0"/>
    <x v="9"/>
    <s v="Jumbo Drum"/>
    <x v="725"/>
    <n v="0.6"/>
    <x v="0"/>
    <x v="3"/>
    <x v="11"/>
    <x v="13"/>
    <n v="10165"/>
    <x v="113"/>
    <x v="114"/>
    <x v="1222"/>
    <x v="38"/>
    <x v="1249"/>
    <n v="50656"/>
    <n v="500.97"/>
    <x v="3"/>
  </r>
  <r>
    <x v="798"/>
    <s v="Rosemary O'Brien"/>
    <x v="0"/>
    <n v="0.1"/>
    <n v="7.7"/>
    <n v="3.68"/>
    <x v="1"/>
    <x v="1"/>
    <x v="0"/>
    <x v="11"/>
    <s v="Wrap Bag"/>
    <x v="727"/>
    <n v="0.52"/>
    <x v="0"/>
    <x v="3"/>
    <x v="11"/>
    <x v="13"/>
    <n v="10165"/>
    <x v="113"/>
    <x v="114"/>
    <x v="1223"/>
    <x v="39"/>
    <x v="1250"/>
    <n v="50656"/>
    <n v="7.6000000000000005"/>
    <x v="3"/>
  </r>
  <r>
    <x v="625"/>
    <s v="Annette McIntyre"/>
    <x v="0"/>
    <n v="0.05"/>
    <n v="3.14"/>
    <n v="1.92"/>
    <x v="2"/>
    <x v="2"/>
    <x v="2"/>
    <x v="16"/>
    <s v="Wrap Bag"/>
    <x v="467"/>
    <n v="0.84"/>
    <x v="0"/>
    <x v="0"/>
    <x v="5"/>
    <x v="533"/>
    <n v="30144"/>
    <x v="113"/>
    <x v="114"/>
    <x v="1224"/>
    <x v="27"/>
    <x v="1251"/>
    <n v="88839"/>
    <n v="3.0900000000000003"/>
    <x v="0"/>
  </r>
  <r>
    <x v="799"/>
    <s v="June Herbert"/>
    <x v="1"/>
    <n v="0.09"/>
    <n v="101.41"/>
    <n v="35"/>
    <x v="1"/>
    <x v="1"/>
    <x v="2"/>
    <x v="6"/>
    <s v="Large Box"/>
    <x v="242"/>
    <n v="0.82"/>
    <x v="0"/>
    <x v="3"/>
    <x v="35"/>
    <x v="248"/>
    <n v="1803"/>
    <x v="114"/>
    <x v="111"/>
    <x v="1225"/>
    <x v="4"/>
    <x v="1252"/>
    <n v="90362"/>
    <n v="101.32"/>
    <x v="3"/>
  </r>
  <r>
    <x v="800"/>
    <s v="Melanie Burgess"/>
    <x v="2"/>
    <n v="0.03"/>
    <n v="180.98"/>
    <n v="26.2"/>
    <x v="0"/>
    <x v="1"/>
    <x v="0"/>
    <x v="9"/>
    <s v="Jumbo Drum"/>
    <x v="717"/>
    <n v="0.59"/>
    <x v="0"/>
    <x v="1"/>
    <x v="6"/>
    <x v="658"/>
    <n v="63119"/>
    <x v="114"/>
    <x v="118"/>
    <x v="1226"/>
    <x v="18"/>
    <x v="1253"/>
    <n v="91262"/>
    <n v="180.95"/>
    <x v="1"/>
  </r>
  <r>
    <x v="113"/>
    <s v="Sean N Boyer"/>
    <x v="2"/>
    <n v="0.06"/>
    <n v="4.28"/>
    <n v="0.94"/>
    <x v="1"/>
    <x v="1"/>
    <x v="2"/>
    <x v="2"/>
    <s v="Wrap Bag"/>
    <x v="143"/>
    <n v="0.56000000000000005"/>
    <x v="0"/>
    <x v="2"/>
    <x v="8"/>
    <x v="10"/>
    <n v="90045"/>
    <x v="114"/>
    <x v="116"/>
    <x v="1227"/>
    <x v="13"/>
    <x v="1254"/>
    <n v="11712"/>
    <n v="4.2200000000000006"/>
    <x v="2"/>
  </r>
  <r>
    <x v="801"/>
    <s v="Maria Block"/>
    <x v="2"/>
    <n v="0.06"/>
    <n v="4.28"/>
    <n v="0.94"/>
    <x v="1"/>
    <x v="1"/>
    <x v="2"/>
    <x v="2"/>
    <s v="Wrap Bag"/>
    <x v="143"/>
    <n v="0.56000000000000005"/>
    <x v="0"/>
    <x v="2"/>
    <x v="45"/>
    <x v="469"/>
    <n v="82901"/>
    <x v="114"/>
    <x v="116"/>
    <x v="1227"/>
    <x v="0"/>
    <x v="1255"/>
    <n v="86885"/>
    <n v="4.2200000000000006"/>
    <x v="2"/>
  </r>
  <r>
    <x v="111"/>
    <s v="Craig Liu"/>
    <x v="4"/>
    <n v="0.04"/>
    <n v="419.19"/>
    <n v="19.989999999999998"/>
    <x v="1"/>
    <x v="2"/>
    <x v="2"/>
    <x v="6"/>
    <s v="Small Box"/>
    <x v="690"/>
    <n v="0.57999999999999996"/>
    <x v="0"/>
    <x v="2"/>
    <x v="8"/>
    <x v="105"/>
    <n v="94521"/>
    <x v="114"/>
    <x v="111"/>
    <x v="1228"/>
    <x v="18"/>
    <x v="1256"/>
    <n v="86885"/>
    <n v="419.15"/>
    <x v="2"/>
  </r>
  <r>
    <x v="113"/>
    <s v="Sean N Boyer"/>
    <x v="4"/>
    <n v="0.04"/>
    <n v="419.19"/>
    <n v="19.989999999999998"/>
    <x v="1"/>
    <x v="2"/>
    <x v="2"/>
    <x v="6"/>
    <s v="Small Box"/>
    <x v="690"/>
    <n v="0.57999999999999996"/>
    <x v="0"/>
    <x v="2"/>
    <x v="8"/>
    <x v="10"/>
    <n v="90045"/>
    <x v="114"/>
    <x v="111"/>
    <x v="1229"/>
    <x v="41"/>
    <x v="1257"/>
    <n v="23042"/>
    <n v="419.15"/>
    <x v="2"/>
  </r>
  <r>
    <x v="802"/>
    <s v="Lisa Branch"/>
    <x v="3"/>
    <n v="7.0000000000000007E-2"/>
    <n v="3.38"/>
    <n v="0.85"/>
    <x v="1"/>
    <x v="0"/>
    <x v="2"/>
    <x v="2"/>
    <s v="Wrap Bag"/>
    <x v="299"/>
    <n v="0.48"/>
    <x v="0"/>
    <x v="1"/>
    <x v="25"/>
    <x v="659"/>
    <n v="49505"/>
    <x v="114"/>
    <x v="116"/>
    <x v="1230"/>
    <x v="13"/>
    <x v="607"/>
    <n v="86654"/>
    <n v="3.31"/>
    <x v="1"/>
  </r>
  <r>
    <x v="803"/>
    <s v="Geoffrey Saunders"/>
    <x v="3"/>
    <n v="7.0000000000000007E-2"/>
    <n v="3.38"/>
    <n v="0.85"/>
    <x v="1"/>
    <x v="0"/>
    <x v="2"/>
    <x v="2"/>
    <s v="Wrap Bag"/>
    <x v="299"/>
    <n v="0.48"/>
    <x v="0"/>
    <x v="3"/>
    <x v="11"/>
    <x v="13"/>
    <n v="10024"/>
    <x v="114"/>
    <x v="116"/>
    <x v="1230"/>
    <x v="20"/>
    <x v="795"/>
    <n v="13606"/>
    <n v="3.31"/>
    <x v="3"/>
  </r>
  <r>
    <x v="524"/>
    <s v="Rhonda Stein"/>
    <x v="0"/>
    <n v="0.09"/>
    <n v="58.1"/>
    <n v="1.49"/>
    <x v="2"/>
    <x v="2"/>
    <x v="2"/>
    <x v="5"/>
    <s v="Small Box"/>
    <x v="192"/>
    <n v="0.38"/>
    <x v="0"/>
    <x v="0"/>
    <x v="9"/>
    <x v="453"/>
    <n v="28144"/>
    <x v="115"/>
    <x v="119"/>
    <x v="1231"/>
    <x v="6"/>
    <x v="397"/>
    <n v="88135"/>
    <n v="58.01"/>
    <x v="0"/>
  </r>
  <r>
    <x v="804"/>
    <s v="Sue Drake"/>
    <x v="2"/>
    <n v="0.09"/>
    <n v="300.97000000000003"/>
    <n v="7.18"/>
    <x v="1"/>
    <x v="3"/>
    <x v="1"/>
    <x v="1"/>
    <s v="Small Box"/>
    <x v="697"/>
    <n v="0.48"/>
    <x v="0"/>
    <x v="0"/>
    <x v="1"/>
    <x v="660"/>
    <n v="72143"/>
    <x v="115"/>
    <x v="111"/>
    <x v="1232"/>
    <x v="19"/>
    <x v="1258"/>
    <n v="90201"/>
    <n v="300.88000000000005"/>
    <x v="0"/>
  </r>
  <r>
    <x v="141"/>
    <s v="Max Small"/>
    <x v="3"/>
    <n v="0.09"/>
    <n v="12.28"/>
    <n v="4.8600000000000003"/>
    <x v="1"/>
    <x v="3"/>
    <x v="2"/>
    <x v="7"/>
    <s v="Small Box"/>
    <x v="591"/>
    <n v="0.38"/>
    <x v="0"/>
    <x v="1"/>
    <x v="19"/>
    <x v="134"/>
    <n v="74006"/>
    <x v="115"/>
    <x v="116"/>
    <x v="1233"/>
    <x v="6"/>
    <x v="1259"/>
    <n v="88971"/>
    <n v="12.19"/>
    <x v="1"/>
  </r>
  <r>
    <x v="805"/>
    <s v="Stuart Holloway"/>
    <x v="3"/>
    <n v="0"/>
    <n v="125.99"/>
    <n v="8.99"/>
    <x v="1"/>
    <x v="0"/>
    <x v="1"/>
    <x v="12"/>
    <s v="Small Box"/>
    <x v="246"/>
    <n v="0.56999999999999995"/>
    <x v="0"/>
    <x v="2"/>
    <x v="4"/>
    <x v="661"/>
    <n v="98661"/>
    <x v="115"/>
    <x v="119"/>
    <x v="1234"/>
    <x v="4"/>
    <x v="1260"/>
    <n v="87525"/>
    <n v="125.99"/>
    <x v="2"/>
  </r>
  <r>
    <x v="806"/>
    <s v="Alicia Maynard"/>
    <x v="3"/>
    <n v="0.08"/>
    <n v="3.28"/>
    <n v="3.97"/>
    <x v="1"/>
    <x v="0"/>
    <x v="2"/>
    <x v="2"/>
    <s v="Wrap Bag"/>
    <x v="59"/>
    <n v="0.56000000000000005"/>
    <x v="0"/>
    <x v="0"/>
    <x v="34"/>
    <x v="608"/>
    <n v="38301"/>
    <x v="115"/>
    <x v="116"/>
    <x v="1235"/>
    <x v="27"/>
    <x v="1261"/>
    <n v="90103"/>
    <n v="3.1999999999999997"/>
    <x v="0"/>
  </r>
  <r>
    <x v="806"/>
    <s v="Alicia Maynard"/>
    <x v="3"/>
    <n v="0.09"/>
    <n v="40.97"/>
    <n v="8.99"/>
    <x v="2"/>
    <x v="0"/>
    <x v="2"/>
    <x v="2"/>
    <s v="Small Pack"/>
    <x v="557"/>
    <n v="0.59"/>
    <x v="0"/>
    <x v="0"/>
    <x v="34"/>
    <x v="608"/>
    <n v="38301"/>
    <x v="115"/>
    <x v="119"/>
    <x v="1236"/>
    <x v="45"/>
    <x v="1262"/>
    <n v="90103"/>
    <n v="40.879999999999995"/>
    <x v="0"/>
  </r>
  <r>
    <x v="807"/>
    <s v="Kyle Kaufman"/>
    <x v="0"/>
    <n v="0.05"/>
    <n v="6.48"/>
    <n v="6.22"/>
    <x v="1"/>
    <x v="3"/>
    <x v="2"/>
    <x v="7"/>
    <s v="Small Box"/>
    <x v="344"/>
    <n v="0.37"/>
    <x v="0"/>
    <x v="3"/>
    <x v="27"/>
    <x v="662"/>
    <n v="44117"/>
    <x v="116"/>
    <x v="119"/>
    <x v="1237"/>
    <x v="6"/>
    <x v="1091"/>
    <n v="90121"/>
    <n v="6.4300000000000006"/>
    <x v="3"/>
  </r>
  <r>
    <x v="808"/>
    <s v="Tammy Raynor"/>
    <x v="0"/>
    <n v="0.03"/>
    <n v="300.64999999999998"/>
    <n v="24.49"/>
    <x v="1"/>
    <x v="3"/>
    <x v="2"/>
    <x v="8"/>
    <s v="Large Box"/>
    <x v="728"/>
    <n v="0.52"/>
    <x v="0"/>
    <x v="3"/>
    <x v="35"/>
    <x v="203"/>
    <n v="2113"/>
    <x v="116"/>
    <x v="118"/>
    <x v="1238"/>
    <x v="11"/>
    <x v="1263"/>
    <n v="7623"/>
    <n v="300.62"/>
    <x v="3"/>
  </r>
  <r>
    <x v="808"/>
    <s v="Tammy Raynor"/>
    <x v="0"/>
    <n v="0.06"/>
    <n v="49.99"/>
    <n v="19.989999999999998"/>
    <x v="1"/>
    <x v="3"/>
    <x v="1"/>
    <x v="1"/>
    <s v="Small Box"/>
    <x v="284"/>
    <n v="0.45"/>
    <x v="0"/>
    <x v="3"/>
    <x v="35"/>
    <x v="203"/>
    <n v="2113"/>
    <x v="116"/>
    <x v="118"/>
    <x v="1239"/>
    <x v="63"/>
    <x v="1264"/>
    <n v="7623"/>
    <n v="49.93"/>
    <x v="3"/>
  </r>
  <r>
    <x v="808"/>
    <s v="Tammy Raynor"/>
    <x v="0"/>
    <n v="0.1"/>
    <n v="104.85"/>
    <n v="4.6500000000000004"/>
    <x v="1"/>
    <x v="3"/>
    <x v="2"/>
    <x v="7"/>
    <s v="Small Box"/>
    <x v="729"/>
    <n v="0.37"/>
    <x v="0"/>
    <x v="3"/>
    <x v="35"/>
    <x v="203"/>
    <n v="2113"/>
    <x v="116"/>
    <x v="119"/>
    <x v="1240"/>
    <x v="49"/>
    <x v="1265"/>
    <n v="7623"/>
    <n v="104.75"/>
    <x v="3"/>
  </r>
  <r>
    <x v="809"/>
    <s v="Annie Livingston"/>
    <x v="0"/>
    <n v="0.03"/>
    <n v="300.64999999999998"/>
    <n v="24.49"/>
    <x v="1"/>
    <x v="3"/>
    <x v="2"/>
    <x v="8"/>
    <s v="Large Box"/>
    <x v="728"/>
    <n v="0.52"/>
    <x v="0"/>
    <x v="3"/>
    <x v="11"/>
    <x v="663"/>
    <n v="14609"/>
    <x v="116"/>
    <x v="118"/>
    <x v="1241"/>
    <x v="2"/>
    <x v="1266"/>
    <n v="86346"/>
    <n v="300.62"/>
    <x v="3"/>
  </r>
  <r>
    <x v="809"/>
    <s v="Annie Livingston"/>
    <x v="0"/>
    <n v="0.06"/>
    <n v="49.99"/>
    <n v="19.989999999999998"/>
    <x v="1"/>
    <x v="3"/>
    <x v="1"/>
    <x v="1"/>
    <s v="Small Box"/>
    <x v="284"/>
    <n v="0.45"/>
    <x v="0"/>
    <x v="3"/>
    <x v="11"/>
    <x v="663"/>
    <n v="14609"/>
    <x v="116"/>
    <x v="118"/>
    <x v="1242"/>
    <x v="40"/>
    <x v="1267"/>
    <n v="86346"/>
    <n v="49.93"/>
    <x v="3"/>
  </r>
  <r>
    <x v="809"/>
    <s v="Annie Livingston"/>
    <x v="0"/>
    <n v="0.1"/>
    <n v="104.85"/>
    <n v="4.6500000000000004"/>
    <x v="1"/>
    <x v="3"/>
    <x v="2"/>
    <x v="7"/>
    <s v="Small Box"/>
    <x v="729"/>
    <n v="0.37"/>
    <x v="0"/>
    <x v="3"/>
    <x v="11"/>
    <x v="663"/>
    <n v="14609"/>
    <x v="116"/>
    <x v="119"/>
    <x v="1243"/>
    <x v="15"/>
    <x v="1268"/>
    <n v="86346"/>
    <n v="104.75"/>
    <x v="3"/>
  </r>
  <r>
    <x v="234"/>
    <s v="Jeff Meadows"/>
    <x v="1"/>
    <n v="0.1"/>
    <n v="48.91"/>
    <n v="5.97"/>
    <x v="1"/>
    <x v="3"/>
    <x v="2"/>
    <x v="7"/>
    <s v="Small Box"/>
    <x v="730"/>
    <n v="0.38"/>
    <x v="0"/>
    <x v="0"/>
    <x v="32"/>
    <x v="216"/>
    <n v="42003"/>
    <x v="116"/>
    <x v="118"/>
    <x v="1244"/>
    <x v="15"/>
    <x v="1269"/>
    <n v="89279"/>
    <n v="48.809999999999995"/>
    <x v="0"/>
  </r>
  <r>
    <x v="234"/>
    <s v="Jeff Meadows"/>
    <x v="1"/>
    <n v="0.08"/>
    <n v="5.98"/>
    <n v="5.46"/>
    <x v="1"/>
    <x v="3"/>
    <x v="2"/>
    <x v="7"/>
    <s v="Small Box"/>
    <x v="370"/>
    <n v="0.36"/>
    <x v="0"/>
    <x v="0"/>
    <x v="32"/>
    <x v="216"/>
    <n v="42003"/>
    <x v="116"/>
    <x v="116"/>
    <x v="1245"/>
    <x v="1"/>
    <x v="1270"/>
    <n v="89279"/>
    <n v="5.9"/>
    <x v="0"/>
  </r>
  <r>
    <x v="810"/>
    <s v="Hannah Carver"/>
    <x v="1"/>
    <n v="0.04"/>
    <n v="4.13"/>
    <n v="0.99"/>
    <x v="2"/>
    <x v="2"/>
    <x v="2"/>
    <x v="13"/>
    <s v="Small Box"/>
    <x v="89"/>
    <n v="0.39"/>
    <x v="0"/>
    <x v="1"/>
    <x v="39"/>
    <x v="664"/>
    <n v="58201"/>
    <x v="116"/>
    <x v="118"/>
    <x v="1246"/>
    <x v="12"/>
    <x v="1271"/>
    <n v="87396"/>
    <n v="4.09"/>
    <x v="1"/>
  </r>
  <r>
    <x v="810"/>
    <s v="Hannah Carver"/>
    <x v="1"/>
    <n v="0.06"/>
    <n v="55.48"/>
    <n v="14.3"/>
    <x v="1"/>
    <x v="2"/>
    <x v="2"/>
    <x v="7"/>
    <s v="Small Box"/>
    <x v="270"/>
    <n v="0.37"/>
    <x v="0"/>
    <x v="1"/>
    <x v="39"/>
    <x v="664"/>
    <n v="58201"/>
    <x v="116"/>
    <x v="118"/>
    <x v="1247"/>
    <x v="4"/>
    <x v="1272"/>
    <n v="87396"/>
    <n v="55.419999999999995"/>
    <x v="1"/>
  </r>
  <r>
    <x v="811"/>
    <s v="Jeffrey Cheng"/>
    <x v="1"/>
    <n v="0.09"/>
    <n v="28.53"/>
    <n v="1.49"/>
    <x v="1"/>
    <x v="2"/>
    <x v="2"/>
    <x v="5"/>
    <s v="Small Box"/>
    <x v="581"/>
    <n v="0.38"/>
    <x v="0"/>
    <x v="1"/>
    <x v="30"/>
    <x v="665"/>
    <n v="53213"/>
    <x v="116"/>
    <x v="118"/>
    <x v="1248"/>
    <x v="5"/>
    <x v="1273"/>
    <n v="91437"/>
    <n v="28.44"/>
    <x v="1"/>
  </r>
  <r>
    <x v="292"/>
    <s v="Don Cameron"/>
    <x v="2"/>
    <n v="0.06"/>
    <n v="3.34"/>
    <n v="7.49"/>
    <x v="2"/>
    <x v="0"/>
    <x v="2"/>
    <x v="2"/>
    <s v="Wrap Bag"/>
    <x v="731"/>
    <n v="0.54"/>
    <x v="0"/>
    <x v="1"/>
    <x v="20"/>
    <x v="189"/>
    <n v="50208"/>
    <x v="116"/>
    <x v="118"/>
    <x v="1249"/>
    <x v="2"/>
    <x v="1274"/>
    <n v="90239"/>
    <n v="3.28"/>
    <x v="1"/>
  </r>
  <r>
    <x v="812"/>
    <s v="Billy Perry Browning"/>
    <x v="4"/>
    <n v="0.09"/>
    <n v="130.97999999999999"/>
    <n v="30"/>
    <x v="0"/>
    <x v="0"/>
    <x v="0"/>
    <x v="9"/>
    <s v="Jumbo Drum"/>
    <x v="692"/>
    <n v="0.78"/>
    <x v="0"/>
    <x v="3"/>
    <x v="35"/>
    <x v="203"/>
    <n v="2112"/>
    <x v="116"/>
    <x v="120"/>
    <x v="1250"/>
    <x v="46"/>
    <x v="1275"/>
    <n v="54595"/>
    <n v="130.88999999999999"/>
    <x v="3"/>
  </r>
  <r>
    <x v="813"/>
    <s v="Ken Cash"/>
    <x v="4"/>
    <n v="0.02"/>
    <n v="8.34"/>
    <n v="2.64"/>
    <x v="1"/>
    <x v="0"/>
    <x v="2"/>
    <x v="16"/>
    <s v="Small Pack"/>
    <x v="282"/>
    <n v="0.59"/>
    <x v="0"/>
    <x v="3"/>
    <x v="40"/>
    <x v="666"/>
    <n v="2861"/>
    <x v="116"/>
    <x v="118"/>
    <x v="1251"/>
    <x v="2"/>
    <x v="1276"/>
    <n v="90800"/>
    <n v="8.32"/>
    <x v="3"/>
  </r>
  <r>
    <x v="814"/>
    <s v="Elsie Hwang"/>
    <x v="4"/>
    <n v="0.09"/>
    <n v="130.97999999999999"/>
    <n v="30"/>
    <x v="0"/>
    <x v="0"/>
    <x v="0"/>
    <x v="9"/>
    <s v="Jumbo Drum"/>
    <x v="692"/>
    <n v="0.78"/>
    <x v="0"/>
    <x v="3"/>
    <x v="42"/>
    <x v="159"/>
    <n v="5403"/>
    <x v="116"/>
    <x v="120"/>
    <x v="1250"/>
    <x v="19"/>
    <x v="1277"/>
    <n v="90800"/>
    <n v="130.88999999999999"/>
    <x v="3"/>
  </r>
  <r>
    <x v="815"/>
    <s v="Patrick Lowry"/>
    <x v="0"/>
    <n v="0.04"/>
    <n v="5.98"/>
    <n v="0.96"/>
    <x v="1"/>
    <x v="3"/>
    <x v="2"/>
    <x v="2"/>
    <s v="Wrap Bag"/>
    <x v="408"/>
    <n v="0.6"/>
    <x v="0"/>
    <x v="3"/>
    <x v="36"/>
    <x v="667"/>
    <n v="21040"/>
    <x v="117"/>
    <x v="118"/>
    <x v="1252"/>
    <x v="45"/>
    <x v="1278"/>
    <n v="86164"/>
    <n v="5.94"/>
    <x v="3"/>
  </r>
  <r>
    <x v="815"/>
    <s v="Patrick Lowry"/>
    <x v="0"/>
    <n v="0.01"/>
    <n v="20.99"/>
    <n v="0.99"/>
    <x v="1"/>
    <x v="3"/>
    <x v="1"/>
    <x v="12"/>
    <s v="Wrap Bag"/>
    <x v="732"/>
    <n v="0.56999999999999995"/>
    <x v="0"/>
    <x v="3"/>
    <x v="36"/>
    <x v="667"/>
    <n v="21040"/>
    <x v="117"/>
    <x v="118"/>
    <x v="1253"/>
    <x v="0"/>
    <x v="1279"/>
    <n v="86164"/>
    <n v="20.979999999999997"/>
    <x v="3"/>
  </r>
  <r>
    <x v="816"/>
    <s v="Sarah N Becker"/>
    <x v="1"/>
    <n v="0.04"/>
    <n v="34.76"/>
    <n v="5.49"/>
    <x v="1"/>
    <x v="0"/>
    <x v="2"/>
    <x v="6"/>
    <s v="Small Box"/>
    <x v="733"/>
    <n v="0.6"/>
    <x v="0"/>
    <x v="2"/>
    <x v="8"/>
    <x v="668"/>
    <n v="90604"/>
    <x v="117"/>
    <x v="118"/>
    <x v="1254"/>
    <x v="2"/>
    <x v="1280"/>
    <n v="90962"/>
    <n v="34.72"/>
    <x v="2"/>
  </r>
  <r>
    <x v="817"/>
    <s v="Marianne Goldstein"/>
    <x v="4"/>
    <n v="0.03"/>
    <n v="35.99"/>
    <n v="5"/>
    <x v="1"/>
    <x v="0"/>
    <x v="1"/>
    <x v="12"/>
    <s v="Small Box"/>
    <x v="303"/>
    <n v="0.85"/>
    <x v="0"/>
    <x v="0"/>
    <x v="12"/>
    <x v="669"/>
    <n v="32168"/>
    <x v="117"/>
    <x v="118"/>
    <x v="1255"/>
    <x v="6"/>
    <x v="974"/>
    <n v="90048"/>
    <n v="35.96"/>
    <x v="0"/>
  </r>
  <r>
    <x v="818"/>
    <s v="Jeffrey Lloyd"/>
    <x v="4"/>
    <n v="0.02"/>
    <n v="95.95"/>
    <n v="74.349999999999994"/>
    <x v="0"/>
    <x v="3"/>
    <x v="0"/>
    <x v="9"/>
    <s v="Jumbo Drum"/>
    <x v="734"/>
    <n v="0.56999999999999995"/>
    <x v="0"/>
    <x v="0"/>
    <x v="21"/>
    <x v="460"/>
    <n v="22124"/>
    <x v="117"/>
    <x v="120"/>
    <x v="1256"/>
    <x v="15"/>
    <x v="1281"/>
    <n v="88406"/>
    <n v="95.93"/>
    <x v="0"/>
  </r>
  <r>
    <x v="605"/>
    <s v="Christopher Norton Patterson"/>
    <x v="4"/>
    <n v="0.02"/>
    <n v="28.53"/>
    <n v="1.49"/>
    <x v="1"/>
    <x v="2"/>
    <x v="2"/>
    <x v="5"/>
    <s v="Small Box"/>
    <x v="581"/>
    <n v="0.38"/>
    <x v="0"/>
    <x v="0"/>
    <x v="5"/>
    <x v="515"/>
    <n v="31204"/>
    <x v="117"/>
    <x v="119"/>
    <x v="1257"/>
    <x v="27"/>
    <x v="1282"/>
    <n v="88840"/>
    <n v="28.51"/>
    <x v="0"/>
  </r>
  <r>
    <x v="361"/>
    <s v="Irene Murphy"/>
    <x v="4"/>
    <n v="0.08"/>
    <n v="125.99"/>
    <n v="7.69"/>
    <x v="1"/>
    <x v="1"/>
    <x v="1"/>
    <x v="12"/>
    <s v="Small Box"/>
    <x v="199"/>
    <n v="0.59"/>
    <x v="0"/>
    <x v="2"/>
    <x v="4"/>
    <x v="320"/>
    <n v="99163"/>
    <x v="117"/>
    <x v="118"/>
    <x v="1258"/>
    <x v="12"/>
    <x v="1283"/>
    <n v="87908"/>
    <n v="125.91"/>
    <x v="2"/>
  </r>
  <r>
    <x v="819"/>
    <s v="Brett Schultz"/>
    <x v="3"/>
    <n v="0.02"/>
    <n v="15.57"/>
    <n v="1.39"/>
    <x v="1"/>
    <x v="1"/>
    <x v="2"/>
    <x v="15"/>
    <s v="Small Box"/>
    <x v="735"/>
    <n v="0.38"/>
    <x v="0"/>
    <x v="2"/>
    <x v="3"/>
    <x v="256"/>
    <n v="81001"/>
    <x v="117"/>
    <x v="118"/>
    <x v="1259"/>
    <x v="6"/>
    <x v="1284"/>
    <n v="88198"/>
    <n v="15.55"/>
    <x v="2"/>
  </r>
  <r>
    <x v="819"/>
    <s v="Brett Schultz"/>
    <x v="3"/>
    <n v="0.02"/>
    <n v="20.89"/>
    <n v="11.52"/>
    <x v="1"/>
    <x v="1"/>
    <x v="2"/>
    <x v="6"/>
    <s v="Small Box"/>
    <x v="597"/>
    <n v="0.83"/>
    <x v="0"/>
    <x v="2"/>
    <x v="3"/>
    <x v="256"/>
    <n v="81001"/>
    <x v="117"/>
    <x v="118"/>
    <x v="1260"/>
    <x v="1"/>
    <x v="1285"/>
    <n v="88198"/>
    <n v="20.87"/>
    <x v="2"/>
  </r>
  <r>
    <x v="606"/>
    <s v="Robert Cowan"/>
    <x v="3"/>
    <n v="0.06"/>
    <n v="5.38"/>
    <n v="5.24"/>
    <x v="2"/>
    <x v="1"/>
    <x v="2"/>
    <x v="5"/>
    <s v="Small Box"/>
    <x v="736"/>
    <n v="0.36"/>
    <x v="0"/>
    <x v="2"/>
    <x v="3"/>
    <x v="516"/>
    <n v="81007"/>
    <x v="117"/>
    <x v="118"/>
    <x v="1261"/>
    <x v="15"/>
    <x v="1286"/>
    <n v="88198"/>
    <n v="5.32"/>
    <x v="2"/>
  </r>
  <r>
    <x v="606"/>
    <s v="Robert Cowan"/>
    <x v="3"/>
    <n v="0.03"/>
    <n v="7.35"/>
    <n v="5.96"/>
    <x v="1"/>
    <x v="1"/>
    <x v="2"/>
    <x v="7"/>
    <s v="Small Box"/>
    <x v="737"/>
    <n v="0.38"/>
    <x v="0"/>
    <x v="2"/>
    <x v="3"/>
    <x v="516"/>
    <n v="81007"/>
    <x v="117"/>
    <x v="118"/>
    <x v="1262"/>
    <x v="3"/>
    <x v="1287"/>
    <n v="88198"/>
    <n v="7.3199999999999994"/>
    <x v="2"/>
  </r>
  <r>
    <x v="820"/>
    <s v="Brooke Shepherd"/>
    <x v="0"/>
    <n v="0.06"/>
    <n v="65.989999999999995"/>
    <n v="8.8000000000000007"/>
    <x v="2"/>
    <x v="1"/>
    <x v="1"/>
    <x v="12"/>
    <s v="Small Box"/>
    <x v="132"/>
    <n v="0.57999999999999996"/>
    <x v="0"/>
    <x v="2"/>
    <x v="8"/>
    <x v="670"/>
    <n v="95062"/>
    <x v="118"/>
    <x v="120"/>
    <x v="1263"/>
    <x v="13"/>
    <x v="1288"/>
    <n v="87954"/>
    <n v="65.929999999999993"/>
    <x v="2"/>
  </r>
  <r>
    <x v="820"/>
    <s v="Brooke Shepherd"/>
    <x v="0"/>
    <n v="0"/>
    <n v="195.99"/>
    <n v="4.2"/>
    <x v="2"/>
    <x v="1"/>
    <x v="1"/>
    <x v="12"/>
    <s v="Small Box"/>
    <x v="738"/>
    <n v="0.56999999999999995"/>
    <x v="0"/>
    <x v="2"/>
    <x v="8"/>
    <x v="670"/>
    <n v="95062"/>
    <x v="118"/>
    <x v="121"/>
    <x v="1264"/>
    <x v="5"/>
    <x v="1289"/>
    <n v="87954"/>
    <n v="195.99"/>
    <x v="2"/>
  </r>
  <r>
    <x v="366"/>
    <s v="Neal Wolfe"/>
    <x v="0"/>
    <n v="0.06"/>
    <n v="65.989999999999995"/>
    <n v="8.8000000000000007"/>
    <x v="2"/>
    <x v="1"/>
    <x v="1"/>
    <x v="12"/>
    <s v="Small Box"/>
    <x v="132"/>
    <n v="0.57999999999999996"/>
    <x v="0"/>
    <x v="2"/>
    <x v="4"/>
    <x v="20"/>
    <n v="98119"/>
    <x v="118"/>
    <x v="120"/>
    <x v="1263"/>
    <x v="20"/>
    <x v="1290"/>
    <n v="45380"/>
    <n v="65.929999999999993"/>
    <x v="2"/>
  </r>
  <r>
    <x v="366"/>
    <s v="Neal Wolfe"/>
    <x v="0"/>
    <n v="0"/>
    <n v="195.99"/>
    <n v="4.2"/>
    <x v="2"/>
    <x v="1"/>
    <x v="1"/>
    <x v="12"/>
    <s v="Small Box"/>
    <x v="738"/>
    <n v="0.56999999999999995"/>
    <x v="0"/>
    <x v="2"/>
    <x v="4"/>
    <x v="20"/>
    <n v="98119"/>
    <x v="118"/>
    <x v="121"/>
    <x v="1265"/>
    <x v="22"/>
    <x v="1291"/>
    <n v="45380"/>
    <n v="195.99"/>
    <x v="2"/>
  </r>
  <r>
    <x v="431"/>
    <s v="Helen H Heller"/>
    <x v="0"/>
    <n v="0.06"/>
    <n v="1.26"/>
    <n v="0.7"/>
    <x v="1"/>
    <x v="3"/>
    <x v="2"/>
    <x v="14"/>
    <s v="Wrap Bag"/>
    <x v="739"/>
    <n v="0.81"/>
    <x v="0"/>
    <x v="2"/>
    <x v="8"/>
    <x v="379"/>
    <n v="91745"/>
    <x v="118"/>
    <x v="118"/>
    <x v="1266"/>
    <x v="7"/>
    <x v="1292"/>
    <n v="88571"/>
    <n v="1.2"/>
    <x v="2"/>
  </r>
  <r>
    <x v="821"/>
    <s v="Karen Hendricks"/>
    <x v="0"/>
    <n v="0.06"/>
    <n v="1.76"/>
    <n v="0.7"/>
    <x v="1"/>
    <x v="3"/>
    <x v="2"/>
    <x v="2"/>
    <s v="Wrap Bag"/>
    <x v="532"/>
    <n v="0.56000000000000005"/>
    <x v="0"/>
    <x v="3"/>
    <x v="22"/>
    <x v="671"/>
    <n v="6405"/>
    <x v="118"/>
    <x v="121"/>
    <x v="290"/>
    <x v="45"/>
    <x v="1293"/>
    <n v="88571"/>
    <n v="1.7"/>
    <x v="3"/>
  </r>
  <r>
    <x v="822"/>
    <s v="Jacob Lanier"/>
    <x v="0"/>
    <n v="0.02"/>
    <n v="24.98"/>
    <n v="8.7899999999999991"/>
    <x v="1"/>
    <x v="3"/>
    <x v="2"/>
    <x v="6"/>
    <s v="Small Box"/>
    <x v="740"/>
    <n v="0.66"/>
    <x v="0"/>
    <x v="3"/>
    <x v="22"/>
    <x v="672"/>
    <n v="6810"/>
    <x v="118"/>
    <x v="120"/>
    <x v="1267"/>
    <x v="35"/>
    <x v="1294"/>
    <n v="88571"/>
    <n v="24.96"/>
    <x v="3"/>
  </r>
  <r>
    <x v="823"/>
    <s v="Arthur Brady"/>
    <x v="0"/>
    <n v="0.05"/>
    <n v="35.99"/>
    <n v="5.99"/>
    <x v="2"/>
    <x v="3"/>
    <x v="1"/>
    <x v="12"/>
    <s v="Wrap Bag"/>
    <x v="442"/>
    <n v="0.38"/>
    <x v="0"/>
    <x v="3"/>
    <x v="29"/>
    <x v="468"/>
    <n v="4240"/>
    <x v="118"/>
    <x v="121"/>
    <x v="1268"/>
    <x v="0"/>
    <x v="1295"/>
    <n v="88571"/>
    <n v="35.940000000000005"/>
    <x v="3"/>
  </r>
  <r>
    <x v="824"/>
    <s v="Juan Gold"/>
    <x v="0"/>
    <n v="0.06"/>
    <n v="3.6"/>
    <n v="2.2000000000000002"/>
    <x v="1"/>
    <x v="1"/>
    <x v="2"/>
    <x v="7"/>
    <s v="Wrap Bag"/>
    <x v="447"/>
    <n v="0.39"/>
    <x v="0"/>
    <x v="0"/>
    <x v="12"/>
    <x v="673"/>
    <n v="32503"/>
    <x v="118"/>
    <x v="121"/>
    <x v="1269"/>
    <x v="7"/>
    <x v="1296"/>
    <n v="91407"/>
    <n v="3.54"/>
    <x v="0"/>
  </r>
  <r>
    <x v="825"/>
    <s v="Vivian Clarke"/>
    <x v="1"/>
    <n v="0.05"/>
    <n v="17.670000000000002"/>
    <n v="8.99"/>
    <x v="1"/>
    <x v="2"/>
    <x v="0"/>
    <x v="11"/>
    <s v="Small Pack"/>
    <x v="651"/>
    <n v="0.47"/>
    <x v="0"/>
    <x v="3"/>
    <x v="36"/>
    <x v="480"/>
    <n v="20746"/>
    <x v="118"/>
    <x v="120"/>
    <x v="1270"/>
    <x v="47"/>
    <x v="1297"/>
    <n v="88234"/>
    <n v="17.62"/>
    <x v="3"/>
  </r>
  <r>
    <x v="826"/>
    <s v="Vivian Goldstein"/>
    <x v="2"/>
    <n v="0.1"/>
    <n v="2.62"/>
    <n v="0.8"/>
    <x v="1"/>
    <x v="2"/>
    <x v="2"/>
    <x v="14"/>
    <s v="Wrap Bag"/>
    <x v="672"/>
    <n v="0.39"/>
    <x v="0"/>
    <x v="0"/>
    <x v="12"/>
    <x v="674"/>
    <n v="33511"/>
    <x v="118"/>
    <x v="122"/>
    <x v="1271"/>
    <x v="31"/>
    <x v="1298"/>
    <n v="89686"/>
    <n v="2.52"/>
    <x v="0"/>
  </r>
  <r>
    <x v="824"/>
    <s v="Juan Gold"/>
    <x v="2"/>
    <n v="0.03"/>
    <n v="13.48"/>
    <n v="4.51"/>
    <x v="2"/>
    <x v="1"/>
    <x v="2"/>
    <x v="6"/>
    <s v="Small Box"/>
    <x v="569"/>
    <n v="0.59"/>
    <x v="0"/>
    <x v="0"/>
    <x v="12"/>
    <x v="673"/>
    <n v="32503"/>
    <x v="118"/>
    <x v="123"/>
    <x v="1272"/>
    <x v="7"/>
    <x v="1299"/>
    <n v="91408"/>
    <n v="13.450000000000001"/>
    <x v="0"/>
  </r>
  <r>
    <x v="827"/>
    <s v="Max Hurley"/>
    <x v="2"/>
    <n v="0.02"/>
    <n v="21.98"/>
    <n v="2.87"/>
    <x v="1"/>
    <x v="3"/>
    <x v="2"/>
    <x v="2"/>
    <s v="Small Pack"/>
    <x v="558"/>
    <n v="0.55000000000000004"/>
    <x v="0"/>
    <x v="2"/>
    <x v="26"/>
    <x v="675"/>
    <n v="89031"/>
    <x v="118"/>
    <x v="121"/>
    <x v="1273"/>
    <x v="8"/>
    <x v="1300"/>
    <n v="87240"/>
    <n v="21.96"/>
    <x v="2"/>
  </r>
  <r>
    <x v="188"/>
    <s v="David Weaver"/>
    <x v="4"/>
    <n v="0.1"/>
    <n v="1.6"/>
    <n v="1.29"/>
    <x v="1"/>
    <x v="2"/>
    <x v="2"/>
    <x v="2"/>
    <s v="Wrap Bag"/>
    <x v="741"/>
    <n v="0.42"/>
    <x v="0"/>
    <x v="2"/>
    <x v="15"/>
    <x v="177"/>
    <n v="84117"/>
    <x v="118"/>
    <x v="118"/>
    <x v="1274"/>
    <x v="8"/>
    <x v="1301"/>
    <n v="90003"/>
    <n v="1.5"/>
    <x v="2"/>
  </r>
  <r>
    <x v="828"/>
    <s v="Tina Monroe"/>
    <x v="0"/>
    <n v="0.01"/>
    <n v="11.7"/>
    <n v="5.63"/>
    <x v="1"/>
    <x v="3"/>
    <x v="2"/>
    <x v="5"/>
    <s v="Small Box"/>
    <x v="742"/>
    <n v="0.4"/>
    <x v="0"/>
    <x v="0"/>
    <x v="5"/>
    <x v="676"/>
    <n v="30328"/>
    <x v="119"/>
    <x v="117"/>
    <x v="1275"/>
    <x v="47"/>
    <x v="1302"/>
    <n v="86949"/>
    <n v="11.69"/>
    <x v="0"/>
  </r>
  <r>
    <x v="828"/>
    <s v="Tina Monroe"/>
    <x v="0"/>
    <n v="0.03"/>
    <n v="4.55"/>
    <n v="1.49"/>
    <x v="1"/>
    <x v="3"/>
    <x v="2"/>
    <x v="5"/>
    <s v="Small Box"/>
    <x v="485"/>
    <n v="0.35"/>
    <x v="0"/>
    <x v="0"/>
    <x v="5"/>
    <x v="676"/>
    <n v="30328"/>
    <x v="119"/>
    <x v="120"/>
    <x v="1276"/>
    <x v="13"/>
    <x v="1303"/>
    <n v="86949"/>
    <n v="4.5199999999999996"/>
    <x v="0"/>
  </r>
  <r>
    <x v="829"/>
    <s v="Erika Clapp"/>
    <x v="0"/>
    <n v="0.06"/>
    <n v="4.9800000000000004"/>
    <n v="7.44"/>
    <x v="1"/>
    <x v="2"/>
    <x v="2"/>
    <x v="7"/>
    <s v="Small Box"/>
    <x v="684"/>
    <n v="0.36"/>
    <x v="0"/>
    <x v="0"/>
    <x v="34"/>
    <x v="677"/>
    <n v="37421"/>
    <x v="119"/>
    <x v="121"/>
    <x v="1277"/>
    <x v="19"/>
    <x v="1304"/>
    <n v="88959"/>
    <n v="4.9200000000000008"/>
    <x v="0"/>
  </r>
  <r>
    <x v="829"/>
    <s v="Erika Clapp"/>
    <x v="0"/>
    <n v="0.01"/>
    <n v="6.48"/>
    <n v="7.37"/>
    <x v="1"/>
    <x v="2"/>
    <x v="2"/>
    <x v="7"/>
    <s v="Small Box"/>
    <x v="520"/>
    <n v="0.37"/>
    <x v="0"/>
    <x v="0"/>
    <x v="34"/>
    <x v="677"/>
    <n v="37421"/>
    <x v="119"/>
    <x v="117"/>
    <x v="1278"/>
    <x v="27"/>
    <x v="1305"/>
    <n v="88959"/>
    <n v="6.4700000000000006"/>
    <x v="0"/>
  </r>
  <r>
    <x v="722"/>
    <s v="Joanne Church"/>
    <x v="2"/>
    <n v="0.1"/>
    <n v="34.229999999999997"/>
    <n v="5.0199999999999996"/>
    <x v="1"/>
    <x v="3"/>
    <x v="0"/>
    <x v="11"/>
    <s v="Small Box"/>
    <x v="427"/>
    <n v="0.55000000000000004"/>
    <x v="0"/>
    <x v="2"/>
    <x v="8"/>
    <x v="607"/>
    <n v="91941"/>
    <x v="119"/>
    <x v="122"/>
    <x v="1279"/>
    <x v="12"/>
    <x v="1306"/>
    <n v="88411"/>
    <n v="34.129999999999995"/>
    <x v="2"/>
  </r>
  <r>
    <x v="830"/>
    <s v="Christina Hanna"/>
    <x v="4"/>
    <n v="0.03"/>
    <n v="2.23"/>
    <n v="4.57"/>
    <x v="1"/>
    <x v="1"/>
    <x v="0"/>
    <x v="11"/>
    <s v="Small Pack"/>
    <x v="743"/>
    <n v="0.41"/>
    <x v="0"/>
    <x v="2"/>
    <x v="15"/>
    <x v="337"/>
    <n v="84120"/>
    <x v="119"/>
    <x v="121"/>
    <x v="1280"/>
    <x v="4"/>
    <x v="1307"/>
    <n v="89406"/>
    <n v="2.2000000000000002"/>
    <x v="2"/>
  </r>
  <r>
    <x v="831"/>
    <s v="Danielle Watts"/>
    <x v="3"/>
    <n v="7.0000000000000007E-2"/>
    <n v="415.88"/>
    <n v="11.37"/>
    <x v="1"/>
    <x v="3"/>
    <x v="2"/>
    <x v="6"/>
    <s v="Small Box"/>
    <x v="446"/>
    <n v="0.56999999999999995"/>
    <x v="0"/>
    <x v="1"/>
    <x v="10"/>
    <x v="526"/>
    <n v="61701"/>
    <x v="119"/>
    <x v="120"/>
    <x v="1281"/>
    <x v="3"/>
    <x v="1308"/>
    <n v="88929"/>
    <n v="415.81"/>
    <x v="1"/>
  </r>
  <r>
    <x v="426"/>
    <s v="Louis Parrish"/>
    <x v="3"/>
    <n v="0.03"/>
    <n v="5.98"/>
    <n v="1.49"/>
    <x v="1"/>
    <x v="0"/>
    <x v="2"/>
    <x v="5"/>
    <s v="Small Box"/>
    <x v="515"/>
    <n v="0.39"/>
    <x v="0"/>
    <x v="3"/>
    <x v="31"/>
    <x v="82"/>
    <n v="20016"/>
    <x v="119"/>
    <x v="117"/>
    <x v="1282"/>
    <x v="53"/>
    <x v="1309"/>
    <n v="38852"/>
    <n v="5.95"/>
    <x v="3"/>
  </r>
  <r>
    <x v="832"/>
    <s v="Sidney Brewer"/>
    <x v="3"/>
    <n v="0.03"/>
    <n v="5.98"/>
    <n v="1.49"/>
    <x v="1"/>
    <x v="0"/>
    <x v="2"/>
    <x v="5"/>
    <s v="Small Box"/>
    <x v="515"/>
    <n v="0.39"/>
    <x v="0"/>
    <x v="0"/>
    <x v="12"/>
    <x v="678"/>
    <n v="34142"/>
    <x v="119"/>
    <x v="117"/>
    <x v="1283"/>
    <x v="31"/>
    <x v="1310"/>
    <n v="87586"/>
    <n v="5.95"/>
    <x v="0"/>
  </r>
  <r>
    <x v="833"/>
    <s v="David Powell"/>
    <x v="0"/>
    <n v="0.09"/>
    <n v="280.98"/>
    <n v="57"/>
    <x v="0"/>
    <x v="2"/>
    <x v="0"/>
    <x v="9"/>
    <s v="Jumbo Drum"/>
    <x v="276"/>
    <n v="0.78"/>
    <x v="0"/>
    <x v="3"/>
    <x v="33"/>
    <x v="679"/>
    <n v="7016"/>
    <x v="120"/>
    <x v="124"/>
    <x v="1284"/>
    <x v="21"/>
    <x v="1311"/>
    <n v="86793"/>
    <n v="280.89000000000004"/>
    <x v="3"/>
  </r>
  <r>
    <x v="834"/>
    <s v="Renee McKenzie"/>
    <x v="0"/>
    <n v="0.08"/>
    <n v="30.97"/>
    <n v="4"/>
    <x v="1"/>
    <x v="2"/>
    <x v="1"/>
    <x v="1"/>
    <s v="Small Box"/>
    <x v="682"/>
    <n v="0.74"/>
    <x v="0"/>
    <x v="3"/>
    <x v="27"/>
    <x v="680"/>
    <n v="43221"/>
    <x v="120"/>
    <x v="117"/>
    <x v="1285"/>
    <x v="60"/>
    <x v="1312"/>
    <n v="90502"/>
    <n v="30.89"/>
    <x v="3"/>
  </r>
  <r>
    <x v="834"/>
    <s v="Renee McKenzie"/>
    <x v="0"/>
    <n v="0.1"/>
    <n v="4.13"/>
    <n v="0.5"/>
    <x v="2"/>
    <x v="2"/>
    <x v="2"/>
    <x v="13"/>
    <s v="Small Box"/>
    <x v="744"/>
    <n v="0.39"/>
    <x v="0"/>
    <x v="3"/>
    <x v="27"/>
    <x v="680"/>
    <n v="43221"/>
    <x v="120"/>
    <x v="123"/>
    <x v="1286"/>
    <x v="27"/>
    <x v="1313"/>
    <n v="90502"/>
    <n v="4.03"/>
    <x v="3"/>
  </r>
  <r>
    <x v="835"/>
    <s v="Calvin Parsons Walter"/>
    <x v="2"/>
    <n v="7.0000000000000007E-2"/>
    <n v="29.17"/>
    <n v="6.27"/>
    <x v="1"/>
    <x v="3"/>
    <x v="2"/>
    <x v="5"/>
    <s v="Small Box"/>
    <x v="6"/>
    <n v="0.37"/>
    <x v="0"/>
    <x v="1"/>
    <x v="18"/>
    <x v="681"/>
    <n v="78589"/>
    <x v="120"/>
    <x v="122"/>
    <x v="1287"/>
    <x v="15"/>
    <x v="1314"/>
    <n v="89639"/>
    <n v="29.1"/>
    <x v="1"/>
  </r>
  <r>
    <x v="541"/>
    <s v="Dorothy Holt"/>
    <x v="2"/>
    <n v="0.08"/>
    <n v="4.4800000000000004"/>
    <n v="49"/>
    <x v="1"/>
    <x v="0"/>
    <x v="2"/>
    <x v="8"/>
    <s v="Large Box"/>
    <x v="137"/>
    <n v="0.6"/>
    <x v="0"/>
    <x v="1"/>
    <x v="18"/>
    <x v="466"/>
    <n v="75061"/>
    <x v="120"/>
    <x v="121"/>
    <x v="1288"/>
    <x v="24"/>
    <x v="1315"/>
    <n v="90861"/>
    <n v="4.4000000000000004"/>
    <x v="1"/>
  </r>
  <r>
    <x v="541"/>
    <s v="Dorothy Holt"/>
    <x v="2"/>
    <n v="0"/>
    <n v="17.670000000000002"/>
    <n v="8.99"/>
    <x v="1"/>
    <x v="0"/>
    <x v="0"/>
    <x v="11"/>
    <s v="Small Pack"/>
    <x v="651"/>
    <n v="0.47"/>
    <x v="0"/>
    <x v="1"/>
    <x v="18"/>
    <x v="466"/>
    <n v="75061"/>
    <x v="120"/>
    <x v="125"/>
    <x v="1289"/>
    <x v="13"/>
    <x v="1316"/>
    <n v="90861"/>
    <n v="17.670000000000002"/>
    <x v="1"/>
  </r>
  <r>
    <x v="836"/>
    <s v="Kent Gill"/>
    <x v="2"/>
    <n v="0.04"/>
    <n v="8.6"/>
    <n v="6.19"/>
    <x v="1"/>
    <x v="2"/>
    <x v="2"/>
    <x v="5"/>
    <s v="Small Box"/>
    <x v="162"/>
    <n v="0.38"/>
    <x v="0"/>
    <x v="0"/>
    <x v="16"/>
    <x v="682"/>
    <n v="36801"/>
    <x v="120"/>
    <x v="123"/>
    <x v="1290"/>
    <x v="18"/>
    <x v="1317"/>
    <n v="88298"/>
    <n v="8.56"/>
    <x v="0"/>
  </r>
  <r>
    <x v="836"/>
    <s v="Kent Gill"/>
    <x v="2"/>
    <n v="0.01"/>
    <n v="3.58"/>
    <n v="1.63"/>
    <x v="1"/>
    <x v="2"/>
    <x v="2"/>
    <x v="14"/>
    <s v="Wrap Bag"/>
    <x v="701"/>
    <n v="0.36"/>
    <x v="0"/>
    <x v="0"/>
    <x v="16"/>
    <x v="682"/>
    <n v="36801"/>
    <x v="120"/>
    <x v="122"/>
    <x v="1291"/>
    <x v="60"/>
    <x v="1318"/>
    <n v="88298"/>
    <n v="3.5700000000000003"/>
    <x v="0"/>
  </r>
  <r>
    <x v="836"/>
    <s v="Kent Gill"/>
    <x v="2"/>
    <n v="0.08"/>
    <n v="105.49"/>
    <n v="41.64"/>
    <x v="0"/>
    <x v="2"/>
    <x v="0"/>
    <x v="0"/>
    <s v="Jumbo Box"/>
    <x v="745"/>
    <n v="0.75"/>
    <x v="0"/>
    <x v="0"/>
    <x v="16"/>
    <x v="682"/>
    <n v="36801"/>
    <x v="120"/>
    <x v="125"/>
    <x v="1292"/>
    <x v="20"/>
    <x v="1319"/>
    <n v="88298"/>
    <n v="105.41"/>
    <x v="0"/>
  </r>
  <r>
    <x v="837"/>
    <s v="Rick Houston"/>
    <x v="4"/>
    <n v="0.08"/>
    <n v="4"/>
    <n v="1.3"/>
    <x v="1"/>
    <x v="0"/>
    <x v="2"/>
    <x v="7"/>
    <s v="Wrap Bag"/>
    <x v="105"/>
    <n v="0.37"/>
    <x v="0"/>
    <x v="2"/>
    <x v="8"/>
    <x v="683"/>
    <n v="93422"/>
    <x v="120"/>
    <x v="123"/>
    <x v="1293"/>
    <x v="15"/>
    <x v="1320"/>
    <n v="87452"/>
    <n v="3.92"/>
    <x v="2"/>
  </r>
  <r>
    <x v="838"/>
    <s v="Guy Gallagher"/>
    <x v="3"/>
    <n v="0.04"/>
    <n v="4.1399999999999997"/>
    <n v="6.6"/>
    <x v="1"/>
    <x v="3"/>
    <x v="0"/>
    <x v="11"/>
    <s v="Small Box"/>
    <x v="117"/>
    <n v="0.49"/>
    <x v="0"/>
    <x v="2"/>
    <x v="8"/>
    <x v="558"/>
    <n v="90712"/>
    <x v="120"/>
    <x v="123"/>
    <x v="1294"/>
    <x v="4"/>
    <x v="1321"/>
    <n v="87652"/>
    <n v="4.0999999999999996"/>
    <x v="2"/>
  </r>
  <r>
    <x v="839"/>
    <s v="Carmen Elmore"/>
    <x v="0"/>
    <n v="0"/>
    <n v="2.61"/>
    <n v="0.5"/>
    <x v="1"/>
    <x v="3"/>
    <x v="2"/>
    <x v="13"/>
    <s v="Small Box"/>
    <x v="440"/>
    <n v="0.39"/>
    <x v="0"/>
    <x v="3"/>
    <x v="27"/>
    <x v="632"/>
    <n v="43402"/>
    <x v="121"/>
    <x v="124"/>
    <x v="1295"/>
    <x v="19"/>
    <x v="1322"/>
    <n v="88746"/>
    <n v="2.61"/>
    <x v="3"/>
  </r>
  <r>
    <x v="839"/>
    <s v="Carmen Elmore"/>
    <x v="0"/>
    <n v="0.04"/>
    <n v="25.38"/>
    <n v="8.99"/>
    <x v="2"/>
    <x v="3"/>
    <x v="0"/>
    <x v="11"/>
    <s v="Small Pack"/>
    <x v="746"/>
    <n v="0.5"/>
    <x v="0"/>
    <x v="3"/>
    <x v="27"/>
    <x v="632"/>
    <n v="43402"/>
    <x v="121"/>
    <x v="122"/>
    <x v="1296"/>
    <x v="64"/>
    <x v="1323"/>
    <n v="88746"/>
    <n v="25.34"/>
    <x v="3"/>
  </r>
  <r>
    <x v="552"/>
    <s v="Tom Hoyle Honeycutt"/>
    <x v="1"/>
    <n v="7.0000000000000007E-2"/>
    <n v="30.93"/>
    <n v="3.92"/>
    <x v="1"/>
    <x v="2"/>
    <x v="0"/>
    <x v="11"/>
    <s v="Small Pack"/>
    <x v="528"/>
    <n v="0.44"/>
    <x v="0"/>
    <x v="1"/>
    <x v="25"/>
    <x v="476"/>
    <n v="48093"/>
    <x v="121"/>
    <x v="123"/>
    <x v="1297"/>
    <x v="23"/>
    <x v="1324"/>
    <n v="90386"/>
    <n v="30.86"/>
    <x v="1"/>
  </r>
  <r>
    <x v="552"/>
    <s v="Tom Hoyle Honeycutt"/>
    <x v="1"/>
    <n v="0.05"/>
    <n v="297.48"/>
    <n v="18.059999999999999"/>
    <x v="0"/>
    <x v="2"/>
    <x v="1"/>
    <x v="3"/>
    <s v="Jumbo Drum"/>
    <x v="112"/>
    <n v="0.6"/>
    <x v="0"/>
    <x v="1"/>
    <x v="25"/>
    <x v="476"/>
    <n v="48093"/>
    <x v="121"/>
    <x v="123"/>
    <x v="1298"/>
    <x v="15"/>
    <x v="1325"/>
    <n v="90386"/>
    <n v="297.43"/>
    <x v="1"/>
  </r>
  <r>
    <x v="552"/>
    <s v="Tom Hoyle Honeycutt"/>
    <x v="1"/>
    <n v="7.0000000000000007E-2"/>
    <n v="296.18"/>
    <n v="54.12"/>
    <x v="0"/>
    <x v="2"/>
    <x v="0"/>
    <x v="0"/>
    <s v="Jumbo Box"/>
    <x v="345"/>
    <n v="0.76"/>
    <x v="0"/>
    <x v="1"/>
    <x v="25"/>
    <x v="476"/>
    <n v="48093"/>
    <x v="121"/>
    <x v="124"/>
    <x v="1299"/>
    <x v="5"/>
    <x v="1326"/>
    <n v="90386"/>
    <n v="296.11"/>
    <x v="1"/>
  </r>
  <r>
    <x v="796"/>
    <s v="Carolyn Greer"/>
    <x v="2"/>
    <n v="7.0000000000000007E-2"/>
    <n v="12.28"/>
    <n v="6.13"/>
    <x v="1"/>
    <x v="0"/>
    <x v="2"/>
    <x v="6"/>
    <s v="Small Box"/>
    <x v="747"/>
    <n v="0.56999999999999995"/>
    <x v="0"/>
    <x v="2"/>
    <x v="8"/>
    <x v="656"/>
    <n v="94086"/>
    <x v="121"/>
    <x v="126"/>
    <x v="1300"/>
    <x v="62"/>
    <x v="1327"/>
    <n v="88730"/>
    <n v="12.209999999999999"/>
    <x v="2"/>
  </r>
  <r>
    <x v="840"/>
    <s v="Esther Whitaker"/>
    <x v="2"/>
    <n v="0.09"/>
    <n v="30.98"/>
    <n v="19.510000000000002"/>
    <x v="1"/>
    <x v="1"/>
    <x v="2"/>
    <x v="15"/>
    <s v="Small Box"/>
    <x v="748"/>
    <n v="0.36"/>
    <x v="0"/>
    <x v="3"/>
    <x v="27"/>
    <x v="197"/>
    <n v="45014"/>
    <x v="121"/>
    <x v="124"/>
    <x v="1301"/>
    <x v="27"/>
    <x v="1328"/>
    <n v="86645"/>
    <n v="30.89"/>
    <x v="3"/>
  </r>
  <r>
    <x v="840"/>
    <s v="Esther Whitaker"/>
    <x v="2"/>
    <n v="0.03"/>
    <n v="49.34"/>
    <n v="10.25"/>
    <x v="1"/>
    <x v="1"/>
    <x v="0"/>
    <x v="11"/>
    <s v="Large Box"/>
    <x v="749"/>
    <n v="0.56999999999999995"/>
    <x v="0"/>
    <x v="3"/>
    <x v="27"/>
    <x v="197"/>
    <n v="45014"/>
    <x v="121"/>
    <x v="124"/>
    <x v="1302"/>
    <x v="40"/>
    <x v="1329"/>
    <n v="86645"/>
    <n v="49.31"/>
    <x v="3"/>
  </r>
  <r>
    <x v="841"/>
    <s v="Eddie House Mueller"/>
    <x v="3"/>
    <n v="0.04"/>
    <n v="160.97999999999999"/>
    <n v="30"/>
    <x v="0"/>
    <x v="2"/>
    <x v="0"/>
    <x v="9"/>
    <s v="Jumbo Drum"/>
    <x v="285"/>
    <n v="0.62"/>
    <x v="0"/>
    <x v="1"/>
    <x v="10"/>
    <x v="129"/>
    <n v="60601"/>
    <x v="121"/>
    <x v="124"/>
    <x v="1303"/>
    <x v="24"/>
    <x v="1330"/>
    <n v="44231"/>
    <n v="160.94"/>
    <x v="1"/>
  </r>
  <r>
    <x v="841"/>
    <s v="Eddie House Mueller"/>
    <x v="3"/>
    <n v="0.01"/>
    <n v="17.98"/>
    <n v="4"/>
    <x v="1"/>
    <x v="2"/>
    <x v="1"/>
    <x v="1"/>
    <s v="Small Box"/>
    <x v="530"/>
    <n v="0.79"/>
    <x v="0"/>
    <x v="1"/>
    <x v="10"/>
    <x v="129"/>
    <n v="60601"/>
    <x v="121"/>
    <x v="124"/>
    <x v="1304"/>
    <x v="65"/>
    <x v="1331"/>
    <n v="44231"/>
    <n v="17.97"/>
    <x v="1"/>
  </r>
  <r>
    <x v="842"/>
    <s v="Max McKenna"/>
    <x v="3"/>
    <n v="0.04"/>
    <n v="160.97999999999999"/>
    <n v="30"/>
    <x v="0"/>
    <x v="2"/>
    <x v="0"/>
    <x v="9"/>
    <s v="Jumbo Drum"/>
    <x v="285"/>
    <n v="0.62"/>
    <x v="0"/>
    <x v="1"/>
    <x v="38"/>
    <x v="684"/>
    <n v="66502"/>
    <x v="121"/>
    <x v="124"/>
    <x v="1305"/>
    <x v="13"/>
    <x v="1332"/>
    <n v="87306"/>
    <n v="160.94"/>
    <x v="1"/>
  </r>
  <r>
    <x v="842"/>
    <s v="Max McKenna"/>
    <x v="3"/>
    <n v="0.06"/>
    <n v="115.99"/>
    <n v="8.99"/>
    <x v="1"/>
    <x v="2"/>
    <x v="1"/>
    <x v="12"/>
    <s v="Small Box"/>
    <x v="666"/>
    <n v="0.57999999999999996"/>
    <x v="0"/>
    <x v="1"/>
    <x v="38"/>
    <x v="684"/>
    <n v="66502"/>
    <x v="121"/>
    <x v="123"/>
    <x v="1306"/>
    <x v="41"/>
    <x v="1333"/>
    <n v="87306"/>
    <n v="115.92999999999999"/>
    <x v="1"/>
  </r>
  <r>
    <x v="843"/>
    <s v="Roberta Daniel"/>
    <x v="3"/>
    <n v="0.08"/>
    <n v="8.09"/>
    <n v="7.96"/>
    <x v="1"/>
    <x v="1"/>
    <x v="0"/>
    <x v="11"/>
    <s v="Small Box"/>
    <x v="158"/>
    <n v="0.49"/>
    <x v="0"/>
    <x v="2"/>
    <x v="43"/>
    <x v="685"/>
    <n v="88310"/>
    <x v="121"/>
    <x v="123"/>
    <x v="1307"/>
    <x v="19"/>
    <x v="1334"/>
    <n v="89209"/>
    <n v="8.01"/>
    <x v="2"/>
  </r>
  <r>
    <x v="844"/>
    <s v="Curtis O'Connell"/>
    <x v="0"/>
    <n v="0.09"/>
    <n v="6.28"/>
    <n v="5.29"/>
    <x v="1"/>
    <x v="3"/>
    <x v="0"/>
    <x v="11"/>
    <s v="Small Box"/>
    <x v="510"/>
    <n v="0.43"/>
    <x v="0"/>
    <x v="2"/>
    <x v="14"/>
    <x v="686"/>
    <n v="97504"/>
    <x v="122"/>
    <x v="123"/>
    <x v="1308"/>
    <x v="3"/>
    <x v="1335"/>
    <n v="87277"/>
    <n v="6.19"/>
    <x v="2"/>
  </r>
  <r>
    <x v="845"/>
    <s v="Jacqueline Noble"/>
    <x v="0"/>
    <n v="0.01"/>
    <n v="3.26"/>
    <n v="1.86"/>
    <x v="1"/>
    <x v="3"/>
    <x v="2"/>
    <x v="2"/>
    <s v="Wrap Bag"/>
    <x v="750"/>
    <n v="0.41"/>
    <x v="0"/>
    <x v="0"/>
    <x v="12"/>
    <x v="16"/>
    <n v="33181"/>
    <x v="122"/>
    <x v="122"/>
    <x v="1309"/>
    <x v="41"/>
    <x v="1336"/>
    <n v="3332"/>
    <n v="3.25"/>
    <x v="0"/>
  </r>
  <r>
    <x v="846"/>
    <s v="Rosemary English"/>
    <x v="0"/>
    <n v="0.01"/>
    <n v="3.26"/>
    <n v="1.86"/>
    <x v="1"/>
    <x v="3"/>
    <x v="2"/>
    <x v="2"/>
    <s v="Wrap Bag"/>
    <x v="750"/>
    <n v="0.41"/>
    <x v="0"/>
    <x v="3"/>
    <x v="29"/>
    <x v="687"/>
    <n v="4101"/>
    <x v="122"/>
    <x v="122"/>
    <x v="1310"/>
    <x v="18"/>
    <x v="1337"/>
    <n v="88152"/>
    <n v="3.25"/>
    <x v="3"/>
  </r>
  <r>
    <x v="847"/>
    <s v="Ryan Herman"/>
    <x v="0"/>
    <n v="0.01"/>
    <n v="7.59"/>
    <n v="4"/>
    <x v="1"/>
    <x v="2"/>
    <x v="0"/>
    <x v="11"/>
    <s v="Wrap Bag"/>
    <x v="540"/>
    <n v="0.42"/>
    <x v="0"/>
    <x v="1"/>
    <x v="7"/>
    <x v="260"/>
    <n v="55337"/>
    <x v="122"/>
    <x v="123"/>
    <x v="1311"/>
    <x v="40"/>
    <x v="1338"/>
    <n v="88165"/>
    <n v="7.58"/>
    <x v="1"/>
  </r>
  <r>
    <x v="848"/>
    <s v="Joanne Chu"/>
    <x v="0"/>
    <n v="0.05"/>
    <n v="35.99"/>
    <n v="5.99"/>
    <x v="1"/>
    <x v="3"/>
    <x v="1"/>
    <x v="12"/>
    <s v="Wrap Bag"/>
    <x v="442"/>
    <n v="0.38"/>
    <x v="0"/>
    <x v="3"/>
    <x v="28"/>
    <x v="688"/>
    <n v="15234"/>
    <x v="122"/>
    <x v="124"/>
    <x v="1312"/>
    <x v="60"/>
    <x v="1339"/>
    <n v="88815"/>
    <n v="35.940000000000005"/>
    <x v="3"/>
  </r>
  <r>
    <x v="849"/>
    <s v="Marlene Gray"/>
    <x v="0"/>
    <n v="0.09"/>
    <n v="3.75"/>
    <n v="0.5"/>
    <x v="1"/>
    <x v="2"/>
    <x v="2"/>
    <x v="13"/>
    <s v="Small Box"/>
    <x v="751"/>
    <n v="0.37"/>
    <x v="0"/>
    <x v="3"/>
    <x v="33"/>
    <x v="689"/>
    <n v="7011"/>
    <x v="122"/>
    <x v="122"/>
    <x v="1313"/>
    <x v="31"/>
    <x v="1340"/>
    <n v="90624"/>
    <n v="3.66"/>
    <x v="3"/>
  </r>
  <r>
    <x v="850"/>
    <s v="Lloyd Cannon"/>
    <x v="0"/>
    <n v="0.01"/>
    <n v="30.98"/>
    <n v="9.18"/>
    <x v="1"/>
    <x v="2"/>
    <x v="2"/>
    <x v="7"/>
    <s v="Small Box"/>
    <x v="708"/>
    <n v="0.4"/>
    <x v="0"/>
    <x v="3"/>
    <x v="42"/>
    <x v="459"/>
    <n v="5201"/>
    <x v="122"/>
    <x v="123"/>
    <x v="1314"/>
    <x v="41"/>
    <x v="1341"/>
    <n v="90624"/>
    <n v="30.97"/>
    <x v="3"/>
  </r>
  <r>
    <x v="851"/>
    <s v="Carolyn Proctor"/>
    <x v="1"/>
    <n v="0.05"/>
    <n v="178.47"/>
    <n v="19.989999999999998"/>
    <x v="2"/>
    <x v="1"/>
    <x v="2"/>
    <x v="6"/>
    <s v="Small Box"/>
    <x v="322"/>
    <n v="0.55000000000000004"/>
    <x v="0"/>
    <x v="2"/>
    <x v="8"/>
    <x v="614"/>
    <n v="94601"/>
    <x v="122"/>
    <x v="127"/>
    <x v="1315"/>
    <x v="13"/>
    <x v="1342"/>
    <n v="87905"/>
    <n v="178.42"/>
    <x v="2"/>
  </r>
  <r>
    <x v="852"/>
    <s v="Jackie McCullough"/>
    <x v="1"/>
    <n v="0.06"/>
    <n v="10.97"/>
    <n v="6.5"/>
    <x v="1"/>
    <x v="1"/>
    <x v="1"/>
    <x v="1"/>
    <s v="Small Box"/>
    <x v="752"/>
    <n v="0.64"/>
    <x v="0"/>
    <x v="0"/>
    <x v="12"/>
    <x v="690"/>
    <n v="32216"/>
    <x v="122"/>
    <x v="122"/>
    <x v="1316"/>
    <x v="23"/>
    <x v="1343"/>
    <n v="90820"/>
    <n v="10.91"/>
    <x v="0"/>
  </r>
  <r>
    <x v="853"/>
    <s v="Richard Tan"/>
    <x v="4"/>
    <n v="7.0000000000000007E-2"/>
    <n v="5.34"/>
    <n v="5.63"/>
    <x v="1"/>
    <x v="3"/>
    <x v="2"/>
    <x v="5"/>
    <s v="Small Box"/>
    <x v="552"/>
    <n v="0.39"/>
    <x v="0"/>
    <x v="2"/>
    <x v="37"/>
    <x v="691"/>
    <n v="83616"/>
    <x v="122"/>
    <x v="122"/>
    <x v="1317"/>
    <x v="1"/>
    <x v="1344"/>
    <n v="88588"/>
    <n v="5.27"/>
    <x v="2"/>
  </r>
  <r>
    <x v="853"/>
    <s v="Richard Tan"/>
    <x v="4"/>
    <n v="0.03"/>
    <n v="160.97999999999999"/>
    <n v="30"/>
    <x v="0"/>
    <x v="3"/>
    <x v="0"/>
    <x v="9"/>
    <s v="Jumbo Drum"/>
    <x v="285"/>
    <n v="0.62"/>
    <x v="0"/>
    <x v="2"/>
    <x v="37"/>
    <x v="691"/>
    <n v="83616"/>
    <x v="122"/>
    <x v="124"/>
    <x v="1318"/>
    <x v="27"/>
    <x v="1345"/>
    <n v="88588"/>
    <n v="160.94999999999999"/>
    <x v="2"/>
  </r>
  <r>
    <x v="853"/>
    <s v="Richard Tan"/>
    <x v="4"/>
    <n v="0.04"/>
    <n v="65.989999999999995"/>
    <n v="5.63"/>
    <x v="2"/>
    <x v="3"/>
    <x v="1"/>
    <x v="12"/>
    <s v="Small Box"/>
    <x v="753"/>
    <n v="0.56000000000000005"/>
    <x v="0"/>
    <x v="2"/>
    <x v="37"/>
    <x v="691"/>
    <n v="83616"/>
    <x v="122"/>
    <x v="123"/>
    <x v="1319"/>
    <x v="9"/>
    <x v="1346"/>
    <n v="88588"/>
    <n v="65.949999999999989"/>
    <x v="2"/>
  </r>
  <r>
    <x v="854"/>
    <s v="Ralph Woods Scott"/>
    <x v="3"/>
    <n v="0"/>
    <n v="5.77"/>
    <n v="4.97"/>
    <x v="1"/>
    <x v="1"/>
    <x v="2"/>
    <x v="5"/>
    <s v="Small Box"/>
    <x v="754"/>
    <n v="0.35"/>
    <x v="0"/>
    <x v="1"/>
    <x v="6"/>
    <x v="692"/>
    <n v="63141"/>
    <x v="122"/>
    <x v="124"/>
    <x v="1320"/>
    <x v="2"/>
    <x v="1347"/>
    <n v="89777"/>
    <n v="5.77"/>
    <x v="1"/>
  </r>
  <r>
    <x v="500"/>
    <s v="Richard McClure"/>
    <x v="1"/>
    <n v="0"/>
    <n v="230.98"/>
    <n v="23.78"/>
    <x v="0"/>
    <x v="0"/>
    <x v="0"/>
    <x v="0"/>
    <s v="Jumbo Box"/>
    <x v="493"/>
    <n v="0.6"/>
    <x v="0"/>
    <x v="2"/>
    <x v="3"/>
    <x v="433"/>
    <n v="80229"/>
    <x v="123"/>
    <x v="127"/>
    <x v="1321"/>
    <x v="34"/>
    <x v="1348"/>
    <n v="87813"/>
    <n v="230.98"/>
    <x v="2"/>
  </r>
  <r>
    <x v="855"/>
    <s v="Debra Block"/>
    <x v="2"/>
    <n v="0.04"/>
    <n v="120.98"/>
    <n v="3.99"/>
    <x v="1"/>
    <x v="3"/>
    <x v="2"/>
    <x v="8"/>
    <s v="Small Box"/>
    <x v="755"/>
    <n v="0.6"/>
    <x v="0"/>
    <x v="1"/>
    <x v="18"/>
    <x v="693"/>
    <n v="78550"/>
    <x v="123"/>
    <x v="124"/>
    <x v="1322"/>
    <x v="40"/>
    <x v="1349"/>
    <n v="90109"/>
    <n v="120.94"/>
    <x v="1"/>
  </r>
  <r>
    <x v="855"/>
    <s v="Debra Block"/>
    <x v="2"/>
    <n v="0.02"/>
    <n v="55.99"/>
    <n v="5"/>
    <x v="1"/>
    <x v="3"/>
    <x v="1"/>
    <x v="12"/>
    <s v="Small Pack"/>
    <x v="622"/>
    <n v="0.83"/>
    <x v="0"/>
    <x v="1"/>
    <x v="18"/>
    <x v="693"/>
    <n v="78550"/>
    <x v="123"/>
    <x v="124"/>
    <x v="1323"/>
    <x v="7"/>
    <x v="1350"/>
    <n v="90109"/>
    <n v="55.97"/>
    <x v="1"/>
  </r>
  <r>
    <x v="856"/>
    <s v="Marlene Harrison"/>
    <x v="2"/>
    <n v="0.05"/>
    <n v="23.99"/>
    <n v="15.68"/>
    <x v="0"/>
    <x v="3"/>
    <x v="0"/>
    <x v="11"/>
    <s v="Jumbo Drum"/>
    <x v="756"/>
    <n v="0.62"/>
    <x v="0"/>
    <x v="1"/>
    <x v="18"/>
    <x v="496"/>
    <n v="77036"/>
    <x v="123"/>
    <x v="125"/>
    <x v="1324"/>
    <x v="4"/>
    <x v="1351"/>
    <n v="90109"/>
    <n v="23.939999999999998"/>
    <x v="1"/>
  </r>
  <r>
    <x v="857"/>
    <s v="Mildred Briggs"/>
    <x v="2"/>
    <n v="0.06"/>
    <n v="122.99"/>
    <n v="19.989999999999998"/>
    <x v="1"/>
    <x v="0"/>
    <x v="2"/>
    <x v="5"/>
    <s v="Small Box"/>
    <x v="757"/>
    <n v="0.37"/>
    <x v="0"/>
    <x v="1"/>
    <x v="25"/>
    <x v="590"/>
    <n v="48135"/>
    <x v="123"/>
    <x v="127"/>
    <x v="1325"/>
    <x v="4"/>
    <x v="1352"/>
    <n v="86655"/>
    <n v="122.92999999999999"/>
    <x v="1"/>
  </r>
  <r>
    <x v="802"/>
    <s v="Lisa Branch"/>
    <x v="2"/>
    <n v="0.08"/>
    <n v="68.81"/>
    <n v="60"/>
    <x v="0"/>
    <x v="0"/>
    <x v="2"/>
    <x v="8"/>
    <s v="Jumbo Drum"/>
    <x v="535"/>
    <n v="0.41"/>
    <x v="0"/>
    <x v="1"/>
    <x v="25"/>
    <x v="659"/>
    <n v="49505"/>
    <x v="123"/>
    <x v="127"/>
    <x v="1326"/>
    <x v="40"/>
    <x v="1353"/>
    <n v="86655"/>
    <n v="68.73"/>
    <x v="1"/>
  </r>
  <r>
    <x v="803"/>
    <s v="Geoffrey Saunders"/>
    <x v="2"/>
    <n v="0.06"/>
    <n v="122.99"/>
    <n v="19.989999999999998"/>
    <x v="1"/>
    <x v="0"/>
    <x v="2"/>
    <x v="5"/>
    <s v="Small Box"/>
    <x v="757"/>
    <n v="0.37"/>
    <x v="0"/>
    <x v="3"/>
    <x v="11"/>
    <x v="13"/>
    <n v="10024"/>
    <x v="123"/>
    <x v="127"/>
    <x v="1327"/>
    <x v="26"/>
    <x v="1354"/>
    <n v="962"/>
    <n v="122.92999999999999"/>
    <x v="3"/>
  </r>
  <r>
    <x v="803"/>
    <s v="Geoffrey Saunders"/>
    <x v="2"/>
    <n v="0.08"/>
    <n v="68.81"/>
    <n v="60"/>
    <x v="0"/>
    <x v="0"/>
    <x v="2"/>
    <x v="8"/>
    <s v="Jumbo Drum"/>
    <x v="535"/>
    <n v="0.41"/>
    <x v="0"/>
    <x v="3"/>
    <x v="11"/>
    <x v="13"/>
    <n v="10024"/>
    <x v="123"/>
    <x v="127"/>
    <x v="1326"/>
    <x v="66"/>
    <x v="1355"/>
    <n v="962"/>
    <n v="68.73"/>
    <x v="3"/>
  </r>
  <r>
    <x v="858"/>
    <s v="Kimberly McCarthy"/>
    <x v="4"/>
    <n v="0.02"/>
    <n v="15.14"/>
    <n v="4.53"/>
    <x v="1"/>
    <x v="0"/>
    <x v="2"/>
    <x v="6"/>
    <s v="Small Box"/>
    <x v="438"/>
    <n v="0.81"/>
    <x v="0"/>
    <x v="2"/>
    <x v="8"/>
    <x v="345"/>
    <n v="93030"/>
    <x v="123"/>
    <x v="122"/>
    <x v="1328"/>
    <x v="6"/>
    <x v="1356"/>
    <n v="91488"/>
    <n v="15.120000000000001"/>
    <x v="2"/>
  </r>
  <r>
    <x v="859"/>
    <s v="Sidney Larson"/>
    <x v="4"/>
    <n v="0.05"/>
    <n v="30.98"/>
    <n v="9.18"/>
    <x v="1"/>
    <x v="2"/>
    <x v="2"/>
    <x v="7"/>
    <s v="Small Box"/>
    <x v="708"/>
    <n v="0.4"/>
    <x v="0"/>
    <x v="3"/>
    <x v="29"/>
    <x v="694"/>
    <n v="4106"/>
    <x v="123"/>
    <x v="124"/>
    <x v="1329"/>
    <x v="9"/>
    <x v="1357"/>
    <n v="87029"/>
    <n v="30.93"/>
    <x v="3"/>
  </r>
  <r>
    <x v="860"/>
    <s v="Marianne Weiner Ennis"/>
    <x v="3"/>
    <n v="0.05"/>
    <n v="20.99"/>
    <n v="3.3"/>
    <x v="1"/>
    <x v="3"/>
    <x v="1"/>
    <x v="12"/>
    <s v="Small Pack"/>
    <x v="513"/>
    <n v="0.81"/>
    <x v="0"/>
    <x v="2"/>
    <x v="3"/>
    <x v="695"/>
    <n v="80122"/>
    <x v="123"/>
    <x v="122"/>
    <x v="1330"/>
    <x v="7"/>
    <x v="1358"/>
    <n v="87757"/>
    <n v="20.939999999999998"/>
    <x v="2"/>
  </r>
  <r>
    <x v="861"/>
    <s v="Betsy Gibson"/>
    <x v="0"/>
    <n v="0.02"/>
    <n v="417.4"/>
    <n v="75.23"/>
    <x v="0"/>
    <x v="0"/>
    <x v="0"/>
    <x v="0"/>
    <s v="Jumbo Box"/>
    <x v="383"/>
    <n v="0.79"/>
    <x v="0"/>
    <x v="1"/>
    <x v="2"/>
    <x v="422"/>
    <n v="46203"/>
    <x v="124"/>
    <x v="127"/>
    <x v="1331"/>
    <x v="3"/>
    <x v="1359"/>
    <n v="90538"/>
    <n v="417.38"/>
    <x v="1"/>
  </r>
  <r>
    <x v="862"/>
    <s v="Wesley Cho"/>
    <x v="1"/>
    <n v="0.04"/>
    <n v="9.11"/>
    <n v="2.15"/>
    <x v="1"/>
    <x v="1"/>
    <x v="2"/>
    <x v="7"/>
    <s v="Wrap Bag"/>
    <x v="9"/>
    <n v="0.4"/>
    <x v="0"/>
    <x v="0"/>
    <x v="21"/>
    <x v="696"/>
    <n v="23223"/>
    <x v="124"/>
    <x v="122"/>
    <x v="1332"/>
    <x v="8"/>
    <x v="1360"/>
    <n v="86752"/>
    <n v="9.07"/>
    <x v="0"/>
  </r>
  <r>
    <x v="863"/>
    <s v="Lynda Rosenthal"/>
    <x v="3"/>
    <n v="0.01"/>
    <n v="15.31"/>
    <n v="8.7799999999999994"/>
    <x v="1"/>
    <x v="2"/>
    <x v="2"/>
    <x v="6"/>
    <s v="Small Box"/>
    <x v="758"/>
    <n v="0.56999999999999995"/>
    <x v="0"/>
    <x v="1"/>
    <x v="18"/>
    <x v="419"/>
    <n v="79701"/>
    <x v="124"/>
    <x v="127"/>
    <x v="1333"/>
    <x v="35"/>
    <x v="1361"/>
    <n v="90888"/>
    <n v="15.3"/>
    <x v="1"/>
  </r>
  <r>
    <x v="863"/>
    <s v="Lynda Rosenthal"/>
    <x v="3"/>
    <n v="0.05"/>
    <n v="7.99"/>
    <n v="5.03"/>
    <x v="2"/>
    <x v="2"/>
    <x v="1"/>
    <x v="12"/>
    <s v="Medium Box"/>
    <x v="136"/>
    <n v="0.6"/>
    <x v="0"/>
    <x v="1"/>
    <x v="18"/>
    <x v="419"/>
    <n v="79701"/>
    <x v="124"/>
    <x v="128"/>
    <x v="1334"/>
    <x v="7"/>
    <x v="1362"/>
    <n v="90888"/>
    <n v="7.94"/>
    <x v="1"/>
  </r>
  <r>
    <x v="864"/>
    <s v="Vickie Gonzalez"/>
    <x v="0"/>
    <n v="0.02"/>
    <n v="73.98"/>
    <n v="14.52"/>
    <x v="1"/>
    <x v="2"/>
    <x v="1"/>
    <x v="1"/>
    <s v="Small Box"/>
    <x v="83"/>
    <n v="0.65"/>
    <x v="0"/>
    <x v="2"/>
    <x v="3"/>
    <x v="697"/>
    <n v="80020"/>
    <x v="125"/>
    <x v="126"/>
    <x v="1335"/>
    <x v="18"/>
    <x v="1363"/>
    <n v="89730"/>
    <n v="73.960000000000008"/>
    <x v="2"/>
  </r>
  <r>
    <x v="865"/>
    <s v="Renee Huang"/>
    <x v="0"/>
    <n v="0.08"/>
    <n v="3.69"/>
    <n v="0.5"/>
    <x v="1"/>
    <x v="0"/>
    <x v="2"/>
    <x v="13"/>
    <s v="Small Box"/>
    <x v="607"/>
    <n v="0.38"/>
    <x v="0"/>
    <x v="0"/>
    <x v="12"/>
    <x v="698"/>
    <n v="33065"/>
    <x v="125"/>
    <x v="126"/>
    <x v="1336"/>
    <x v="37"/>
    <x v="1364"/>
    <n v="89193"/>
    <n v="3.61"/>
    <x v="0"/>
  </r>
  <r>
    <x v="866"/>
    <s v="Linda Blake"/>
    <x v="1"/>
    <n v="0.05"/>
    <n v="35.99"/>
    <n v="1.1000000000000001"/>
    <x v="1"/>
    <x v="3"/>
    <x v="1"/>
    <x v="12"/>
    <s v="Small Box"/>
    <x v="71"/>
    <n v="0.55000000000000004"/>
    <x v="0"/>
    <x v="3"/>
    <x v="27"/>
    <x v="699"/>
    <n v="43026"/>
    <x v="125"/>
    <x v="125"/>
    <x v="1337"/>
    <x v="13"/>
    <x v="1365"/>
    <n v="87193"/>
    <n v="35.940000000000005"/>
    <x v="3"/>
  </r>
  <r>
    <x v="867"/>
    <s v="Leonard Strauss"/>
    <x v="1"/>
    <n v="7.0000000000000007E-2"/>
    <n v="4.76"/>
    <n v="0.88"/>
    <x v="2"/>
    <x v="1"/>
    <x v="2"/>
    <x v="7"/>
    <s v="Wrap Bag"/>
    <x v="759"/>
    <n v="0.39"/>
    <x v="0"/>
    <x v="2"/>
    <x v="3"/>
    <x v="361"/>
    <n v="80027"/>
    <x v="125"/>
    <x v="125"/>
    <x v="1338"/>
    <x v="19"/>
    <x v="1366"/>
    <n v="88611"/>
    <n v="4.6899999999999995"/>
    <x v="2"/>
  </r>
  <r>
    <x v="868"/>
    <s v="Earl Donnelly"/>
    <x v="1"/>
    <n v="7.0000000000000007E-2"/>
    <n v="2.78"/>
    <n v="1.49"/>
    <x v="1"/>
    <x v="0"/>
    <x v="2"/>
    <x v="5"/>
    <s v="Small Box"/>
    <x v="688"/>
    <n v="0.36"/>
    <x v="0"/>
    <x v="0"/>
    <x v="17"/>
    <x v="700"/>
    <n v="70458"/>
    <x v="125"/>
    <x v="128"/>
    <x v="1339"/>
    <x v="40"/>
    <x v="1367"/>
    <n v="87297"/>
    <n v="2.71"/>
    <x v="0"/>
  </r>
  <r>
    <x v="869"/>
    <s v="Constance Robertson"/>
    <x v="1"/>
    <n v="0.08"/>
    <n v="6.48"/>
    <n v="8.4"/>
    <x v="1"/>
    <x v="1"/>
    <x v="2"/>
    <x v="7"/>
    <s v="Small Box"/>
    <x v="624"/>
    <n v="0.37"/>
    <x v="0"/>
    <x v="0"/>
    <x v="12"/>
    <x v="701"/>
    <n v="33614"/>
    <x v="125"/>
    <x v="127"/>
    <x v="1340"/>
    <x v="12"/>
    <x v="1168"/>
    <n v="85979"/>
    <n v="6.4"/>
    <x v="0"/>
  </r>
  <r>
    <x v="217"/>
    <s v="Harriet Bowman"/>
    <x v="4"/>
    <n v="0.01"/>
    <n v="16.48"/>
    <n v="1.99"/>
    <x v="1"/>
    <x v="1"/>
    <x v="1"/>
    <x v="1"/>
    <s v="Small Pack"/>
    <x v="184"/>
    <n v="0.42"/>
    <x v="0"/>
    <x v="0"/>
    <x v="23"/>
    <x v="54"/>
    <n v="29915"/>
    <x v="125"/>
    <x v="128"/>
    <x v="1341"/>
    <x v="12"/>
    <x v="1368"/>
    <n v="90334"/>
    <n v="16.47"/>
    <x v="0"/>
  </r>
  <r>
    <x v="870"/>
    <s v="Lynne Reid"/>
    <x v="4"/>
    <n v="7.0000000000000007E-2"/>
    <n v="300.97000000000003"/>
    <n v="7.18"/>
    <x v="1"/>
    <x v="0"/>
    <x v="1"/>
    <x v="1"/>
    <s v="Small Box"/>
    <x v="697"/>
    <n v="0.48"/>
    <x v="0"/>
    <x v="3"/>
    <x v="27"/>
    <x v="702"/>
    <n v="44136"/>
    <x v="125"/>
    <x v="125"/>
    <x v="1342"/>
    <x v="0"/>
    <x v="1369"/>
    <n v="88239"/>
    <n v="300.90000000000003"/>
    <x v="3"/>
  </r>
  <r>
    <x v="70"/>
    <s v="Andrew Levine"/>
    <x v="4"/>
    <n v="7.0000000000000007E-2"/>
    <n v="300.97000000000003"/>
    <n v="7.18"/>
    <x v="1"/>
    <x v="0"/>
    <x v="1"/>
    <x v="1"/>
    <s v="Small Box"/>
    <x v="697"/>
    <n v="0.48"/>
    <x v="0"/>
    <x v="3"/>
    <x v="28"/>
    <x v="67"/>
    <n v="19112"/>
    <x v="125"/>
    <x v="125"/>
    <x v="1342"/>
    <x v="12"/>
    <x v="1370"/>
    <n v="41253"/>
    <n v="300.90000000000003"/>
    <x v="3"/>
  </r>
  <r>
    <x v="871"/>
    <s v="Joanne Spivey"/>
    <x v="1"/>
    <n v="0.09"/>
    <n v="16.98"/>
    <n v="12.39"/>
    <x v="1"/>
    <x v="3"/>
    <x v="2"/>
    <x v="15"/>
    <s v="Small Box"/>
    <x v="760"/>
    <n v="0.35"/>
    <x v="0"/>
    <x v="1"/>
    <x v="6"/>
    <x v="703"/>
    <n v="64055"/>
    <x v="126"/>
    <x v="126"/>
    <x v="1343"/>
    <x v="18"/>
    <x v="1371"/>
    <n v="89440"/>
    <n v="16.89"/>
    <x v="1"/>
  </r>
  <r>
    <x v="872"/>
    <s v="Frank Cross"/>
    <x v="1"/>
    <n v="0.09"/>
    <n v="16.98"/>
    <n v="12.39"/>
    <x v="1"/>
    <x v="3"/>
    <x v="2"/>
    <x v="15"/>
    <s v="Small Box"/>
    <x v="760"/>
    <n v="0.35"/>
    <x v="0"/>
    <x v="3"/>
    <x v="11"/>
    <x v="13"/>
    <n v="10177"/>
    <x v="126"/>
    <x v="126"/>
    <x v="1343"/>
    <x v="45"/>
    <x v="1372"/>
    <n v="7364"/>
    <n v="16.89"/>
    <x v="3"/>
  </r>
  <r>
    <x v="873"/>
    <s v="Todd D Norris"/>
    <x v="2"/>
    <n v="0.06"/>
    <n v="300.97000000000003"/>
    <n v="7.18"/>
    <x v="1"/>
    <x v="3"/>
    <x v="1"/>
    <x v="1"/>
    <s v="Small Box"/>
    <x v="697"/>
    <n v="0.48"/>
    <x v="0"/>
    <x v="0"/>
    <x v="21"/>
    <x v="704"/>
    <n v="23602"/>
    <x v="126"/>
    <x v="128"/>
    <x v="1344"/>
    <x v="3"/>
    <x v="1373"/>
    <n v="87147"/>
    <n v="300.91000000000003"/>
    <x v="0"/>
  </r>
  <r>
    <x v="637"/>
    <s v="Grace Black"/>
    <x v="2"/>
    <n v="0.09"/>
    <n v="243.98"/>
    <n v="43.32"/>
    <x v="0"/>
    <x v="0"/>
    <x v="0"/>
    <x v="9"/>
    <s v="Jumbo Drum"/>
    <x v="56"/>
    <n v="0.55000000000000004"/>
    <x v="0"/>
    <x v="0"/>
    <x v="12"/>
    <x v="541"/>
    <n v="33160"/>
    <x v="126"/>
    <x v="129"/>
    <x v="1345"/>
    <x v="28"/>
    <x v="1374"/>
    <n v="88627"/>
    <n v="243.89"/>
    <x v="0"/>
  </r>
  <r>
    <x v="874"/>
    <s v="Sean Herbert"/>
    <x v="2"/>
    <n v="0.05"/>
    <n v="70.97"/>
    <n v="3.5"/>
    <x v="1"/>
    <x v="2"/>
    <x v="2"/>
    <x v="8"/>
    <s v="Small Box"/>
    <x v="685"/>
    <n v="0.59"/>
    <x v="0"/>
    <x v="1"/>
    <x v="30"/>
    <x v="705"/>
    <n v="53402"/>
    <x v="126"/>
    <x v="129"/>
    <x v="1346"/>
    <x v="0"/>
    <x v="1375"/>
    <n v="91466"/>
    <n v="70.92"/>
    <x v="1"/>
  </r>
  <r>
    <x v="875"/>
    <s v="Lindsay Webb"/>
    <x v="2"/>
    <n v="0"/>
    <n v="5.28"/>
    <n v="6.26"/>
    <x v="1"/>
    <x v="2"/>
    <x v="2"/>
    <x v="7"/>
    <s v="Small Box"/>
    <x v="761"/>
    <n v="0.4"/>
    <x v="0"/>
    <x v="1"/>
    <x v="30"/>
    <x v="706"/>
    <n v="53081"/>
    <x v="126"/>
    <x v="130"/>
    <x v="1347"/>
    <x v="34"/>
    <x v="1376"/>
    <n v="91466"/>
    <n v="5.28"/>
    <x v="1"/>
  </r>
  <r>
    <x v="876"/>
    <s v="George Terry"/>
    <x v="3"/>
    <n v="0.03"/>
    <n v="29.34"/>
    <n v="7.87"/>
    <x v="1"/>
    <x v="3"/>
    <x v="0"/>
    <x v="11"/>
    <s v="Small Box"/>
    <x v="531"/>
    <n v="0.54"/>
    <x v="0"/>
    <x v="2"/>
    <x v="8"/>
    <x v="707"/>
    <n v="95032"/>
    <x v="126"/>
    <x v="126"/>
    <x v="1348"/>
    <x v="3"/>
    <x v="1377"/>
    <n v="86011"/>
    <n v="29.31"/>
    <x v="2"/>
  </r>
  <r>
    <x v="640"/>
    <s v="Marguerite Rodgers"/>
    <x v="3"/>
    <n v="0.05"/>
    <n v="83.1"/>
    <n v="6.13"/>
    <x v="2"/>
    <x v="0"/>
    <x v="1"/>
    <x v="1"/>
    <s v="Small Box"/>
    <x v="762"/>
    <n v="0.45"/>
    <x v="0"/>
    <x v="3"/>
    <x v="11"/>
    <x v="543"/>
    <n v="11725"/>
    <x v="126"/>
    <x v="125"/>
    <x v="1349"/>
    <x v="41"/>
    <x v="1378"/>
    <n v="89007"/>
    <n v="83.05"/>
    <x v="3"/>
  </r>
  <r>
    <x v="877"/>
    <s v="Colleen Fletcher"/>
    <x v="3"/>
    <n v="0.08"/>
    <n v="13.9"/>
    <n v="7.59"/>
    <x v="1"/>
    <x v="3"/>
    <x v="2"/>
    <x v="16"/>
    <s v="Small Pack"/>
    <x v="763"/>
    <n v="0.56000000000000005"/>
    <x v="0"/>
    <x v="1"/>
    <x v="10"/>
    <x v="708"/>
    <n v="60174"/>
    <x v="126"/>
    <x v="125"/>
    <x v="1350"/>
    <x v="15"/>
    <x v="1379"/>
    <n v="88461"/>
    <n v="13.82"/>
    <x v="1"/>
  </r>
  <r>
    <x v="181"/>
    <s v="Andrew Gonzalez"/>
    <x v="0"/>
    <n v="0.05"/>
    <n v="6.48"/>
    <n v="8.73"/>
    <x v="1"/>
    <x v="1"/>
    <x v="2"/>
    <x v="7"/>
    <s v="Small Box"/>
    <x v="27"/>
    <n v="0.37"/>
    <x v="0"/>
    <x v="0"/>
    <x v="9"/>
    <x v="170"/>
    <n v="28206"/>
    <x v="127"/>
    <x v="125"/>
    <x v="1351"/>
    <x v="64"/>
    <x v="1380"/>
    <n v="4839"/>
    <n v="6.4300000000000006"/>
    <x v="0"/>
  </r>
  <r>
    <x v="878"/>
    <s v="Stuart Sharma"/>
    <x v="0"/>
    <n v="0.05"/>
    <n v="6.48"/>
    <n v="8.73"/>
    <x v="1"/>
    <x v="1"/>
    <x v="2"/>
    <x v="7"/>
    <s v="Small Box"/>
    <x v="27"/>
    <n v="0.37"/>
    <x v="0"/>
    <x v="3"/>
    <x v="27"/>
    <x v="410"/>
    <n v="44070"/>
    <x v="127"/>
    <x v="125"/>
    <x v="1352"/>
    <x v="13"/>
    <x v="1381"/>
    <n v="87632"/>
    <n v="6.4300000000000006"/>
    <x v="3"/>
  </r>
  <r>
    <x v="879"/>
    <s v="Pam Gilbert"/>
    <x v="1"/>
    <n v="0.02"/>
    <n v="5.98"/>
    <n v="5.15"/>
    <x v="1"/>
    <x v="3"/>
    <x v="2"/>
    <x v="7"/>
    <s v="Small Box"/>
    <x v="764"/>
    <n v="0.36"/>
    <x v="0"/>
    <x v="1"/>
    <x v="18"/>
    <x v="709"/>
    <n v="78664"/>
    <x v="127"/>
    <x v="131"/>
    <x v="1353"/>
    <x v="6"/>
    <x v="1382"/>
    <n v="87407"/>
    <n v="5.9600000000000009"/>
    <x v="1"/>
  </r>
  <r>
    <x v="880"/>
    <s v="Dan Lamm"/>
    <x v="1"/>
    <n v="0.05"/>
    <n v="6.48"/>
    <n v="2.74"/>
    <x v="1"/>
    <x v="3"/>
    <x v="1"/>
    <x v="1"/>
    <s v="Small Pack"/>
    <x v="765"/>
    <n v="0.71"/>
    <x v="0"/>
    <x v="0"/>
    <x v="9"/>
    <x v="710"/>
    <n v="27203"/>
    <x v="127"/>
    <x v="125"/>
    <x v="1354"/>
    <x v="9"/>
    <x v="1383"/>
    <n v="91042"/>
    <n v="6.4300000000000006"/>
    <x v="0"/>
  </r>
  <r>
    <x v="880"/>
    <s v="Dan Lamm"/>
    <x v="1"/>
    <n v="0.09"/>
    <n v="12.53"/>
    <n v="0.5"/>
    <x v="1"/>
    <x v="3"/>
    <x v="2"/>
    <x v="13"/>
    <s v="Small Box"/>
    <x v="655"/>
    <n v="0.38"/>
    <x v="0"/>
    <x v="0"/>
    <x v="9"/>
    <x v="710"/>
    <n v="27203"/>
    <x v="127"/>
    <x v="126"/>
    <x v="1355"/>
    <x v="12"/>
    <x v="1384"/>
    <n v="91042"/>
    <n v="12.44"/>
    <x v="0"/>
  </r>
  <r>
    <x v="880"/>
    <s v="Dan Lamm"/>
    <x v="1"/>
    <n v="0.08"/>
    <n v="65.989999999999995"/>
    <n v="8.99"/>
    <x v="2"/>
    <x v="3"/>
    <x v="1"/>
    <x v="12"/>
    <s v="Small Box"/>
    <x v="519"/>
    <n v="0.55000000000000004"/>
    <x v="0"/>
    <x v="0"/>
    <x v="9"/>
    <x v="710"/>
    <n v="27203"/>
    <x v="127"/>
    <x v="131"/>
    <x v="1356"/>
    <x v="2"/>
    <x v="1385"/>
    <n v="91042"/>
    <n v="65.91"/>
    <x v="0"/>
  </r>
  <r>
    <x v="881"/>
    <s v="Theodore Moran"/>
    <x v="1"/>
    <n v="0"/>
    <n v="99.99"/>
    <n v="19.989999999999998"/>
    <x v="1"/>
    <x v="1"/>
    <x v="1"/>
    <x v="3"/>
    <s v="Small Box"/>
    <x v="505"/>
    <n v="0.52"/>
    <x v="0"/>
    <x v="2"/>
    <x v="4"/>
    <x v="221"/>
    <n v="98052"/>
    <x v="128"/>
    <x v="131"/>
    <x v="1357"/>
    <x v="5"/>
    <x v="1386"/>
    <n v="91454"/>
    <n v="99.99"/>
    <x v="2"/>
  </r>
  <r>
    <x v="882"/>
    <s v="Ray Oakley"/>
    <x v="1"/>
    <n v="0.06"/>
    <n v="13.99"/>
    <n v="7.51"/>
    <x v="1"/>
    <x v="1"/>
    <x v="1"/>
    <x v="3"/>
    <s v="Medium Box"/>
    <x v="343"/>
    <n v="0.39"/>
    <x v="0"/>
    <x v="1"/>
    <x v="2"/>
    <x v="711"/>
    <n v="47906"/>
    <x v="128"/>
    <x v="132"/>
    <x v="1358"/>
    <x v="31"/>
    <x v="1387"/>
    <n v="89943"/>
    <n v="13.93"/>
    <x v="1"/>
  </r>
  <r>
    <x v="882"/>
    <s v="Ray Oakley"/>
    <x v="1"/>
    <n v="0.06"/>
    <n v="15.04"/>
    <n v="1.97"/>
    <x v="1"/>
    <x v="1"/>
    <x v="2"/>
    <x v="7"/>
    <s v="Wrap Bag"/>
    <x v="10"/>
    <n v="0.39"/>
    <x v="0"/>
    <x v="1"/>
    <x v="2"/>
    <x v="711"/>
    <n v="47906"/>
    <x v="128"/>
    <x v="126"/>
    <x v="1359"/>
    <x v="6"/>
    <x v="1388"/>
    <n v="89943"/>
    <n v="14.979999999999999"/>
    <x v="1"/>
  </r>
  <r>
    <x v="776"/>
    <s v="William Woodard"/>
    <x v="1"/>
    <n v="0.03"/>
    <n v="17.48"/>
    <n v="1.99"/>
    <x v="1"/>
    <x v="3"/>
    <x v="1"/>
    <x v="1"/>
    <s v="Small Pack"/>
    <x v="18"/>
    <n v="0.45"/>
    <x v="0"/>
    <x v="0"/>
    <x v="12"/>
    <x v="645"/>
    <n v="33156"/>
    <x v="128"/>
    <x v="131"/>
    <x v="1360"/>
    <x v="21"/>
    <x v="1389"/>
    <n v="90753"/>
    <n v="17.45"/>
    <x v="0"/>
  </r>
  <r>
    <x v="883"/>
    <s v="Lloyd Spencer"/>
    <x v="2"/>
    <n v="0.09"/>
    <n v="7.64"/>
    <n v="5.83"/>
    <x v="1"/>
    <x v="0"/>
    <x v="2"/>
    <x v="7"/>
    <s v="Wrap Bag"/>
    <x v="55"/>
    <n v="0.36"/>
    <x v="0"/>
    <x v="3"/>
    <x v="29"/>
    <x v="712"/>
    <n v="4070"/>
    <x v="128"/>
    <x v="130"/>
    <x v="1361"/>
    <x v="13"/>
    <x v="1390"/>
    <n v="89434"/>
    <n v="7.55"/>
    <x v="3"/>
  </r>
  <r>
    <x v="125"/>
    <s v="Laurence Simon"/>
    <x v="2"/>
    <n v="0.08"/>
    <n v="6.48"/>
    <n v="2.74"/>
    <x v="1"/>
    <x v="2"/>
    <x v="1"/>
    <x v="1"/>
    <s v="Small Pack"/>
    <x v="765"/>
    <n v="0.71"/>
    <x v="0"/>
    <x v="1"/>
    <x v="6"/>
    <x v="118"/>
    <n v="63129"/>
    <x v="128"/>
    <x v="132"/>
    <x v="1362"/>
    <x v="27"/>
    <x v="1391"/>
    <n v="87899"/>
    <n v="6.4"/>
    <x v="1"/>
  </r>
  <r>
    <x v="185"/>
    <s v="Dennis Bowen"/>
    <x v="4"/>
    <n v="0.04"/>
    <n v="95.43"/>
    <n v="19.989999999999998"/>
    <x v="1"/>
    <x v="0"/>
    <x v="2"/>
    <x v="6"/>
    <s v="Small Box"/>
    <x v="465"/>
    <n v="0.79"/>
    <x v="0"/>
    <x v="3"/>
    <x v="28"/>
    <x v="174"/>
    <n v="19464"/>
    <x v="128"/>
    <x v="132"/>
    <x v="1363"/>
    <x v="62"/>
    <x v="1392"/>
    <n v="88783"/>
    <n v="95.39"/>
    <x v="3"/>
  </r>
  <r>
    <x v="884"/>
    <s v="Chad Henson"/>
    <x v="1"/>
    <n v="0.01"/>
    <n v="500.98"/>
    <n v="26"/>
    <x v="0"/>
    <x v="3"/>
    <x v="0"/>
    <x v="9"/>
    <s v="Jumbo Drum"/>
    <x v="725"/>
    <n v="0.6"/>
    <x v="0"/>
    <x v="3"/>
    <x v="44"/>
    <x v="713"/>
    <n v="25705"/>
    <x v="129"/>
    <x v="132"/>
    <x v="1364"/>
    <x v="15"/>
    <x v="1393"/>
    <n v="90796"/>
    <n v="500.97"/>
    <x v="3"/>
  </r>
  <r>
    <x v="884"/>
    <s v="Chad Henson"/>
    <x v="1"/>
    <n v="0.08"/>
    <n v="9.77"/>
    <n v="6.02"/>
    <x v="1"/>
    <x v="3"/>
    <x v="0"/>
    <x v="11"/>
    <s v="Medium Box"/>
    <x v="669"/>
    <n v="0.48"/>
    <x v="0"/>
    <x v="3"/>
    <x v="44"/>
    <x v="713"/>
    <n v="25705"/>
    <x v="129"/>
    <x v="132"/>
    <x v="1365"/>
    <x v="13"/>
    <x v="1394"/>
    <n v="90796"/>
    <n v="9.69"/>
    <x v="3"/>
  </r>
  <r>
    <x v="884"/>
    <s v="Chad Henson"/>
    <x v="1"/>
    <n v="0.09"/>
    <n v="3.28"/>
    <n v="0.98"/>
    <x v="1"/>
    <x v="3"/>
    <x v="2"/>
    <x v="2"/>
    <s v="Wrap Bag"/>
    <x v="766"/>
    <n v="0.59"/>
    <x v="0"/>
    <x v="3"/>
    <x v="44"/>
    <x v="713"/>
    <n v="25705"/>
    <x v="129"/>
    <x v="129"/>
    <x v="1366"/>
    <x v="25"/>
    <x v="1395"/>
    <n v="90796"/>
    <n v="3.19"/>
    <x v="3"/>
  </r>
  <r>
    <x v="885"/>
    <s v="Jerry Ennis"/>
    <x v="1"/>
    <n v="0.03"/>
    <n v="2.16"/>
    <n v="6.05"/>
    <x v="1"/>
    <x v="1"/>
    <x v="2"/>
    <x v="5"/>
    <s v="Small Box"/>
    <x v="287"/>
    <n v="0.37"/>
    <x v="0"/>
    <x v="2"/>
    <x v="8"/>
    <x v="714"/>
    <n v="95823"/>
    <x v="129"/>
    <x v="132"/>
    <x v="1367"/>
    <x v="12"/>
    <x v="1396"/>
    <n v="87824"/>
    <n v="2.1300000000000003"/>
    <x v="2"/>
  </r>
  <r>
    <x v="885"/>
    <s v="Jerry Ennis"/>
    <x v="1"/>
    <n v="0.03"/>
    <n v="9.7100000000000009"/>
    <n v="9.4499999999999993"/>
    <x v="1"/>
    <x v="1"/>
    <x v="2"/>
    <x v="6"/>
    <s v="Small Box"/>
    <x v="386"/>
    <n v="0.6"/>
    <x v="0"/>
    <x v="2"/>
    <x v="8"/>
    <x v="714"/>
    <n v="95823"/>
    <x v="129"/>
    <x v="131"/>
    <x v="1368"/>
    <x v="0"/>
    <x v="1397"/>
    <n v="87824"/>
    <n v="9.6800000000000015"/>
    <x v="2"/>
  </r>
  <r>
    <x v="176"/>
    <s v="Joe George"/>
    <x v="1"/>
    <n v="0.09"/>
    <n v="1.74"/>
    <n v="4.08"/>
    <x v="2"/>
    <x v="1"/>
    <x v="0"/>
    <x v="11"/>
    <s v="Small Pack"/>
    <x v="244"/>
    <n v="0.53"/>
    <x v="0"/>
    <x v="0"/>
    <x v="17"/>
    <x v="165"/>
    <n v="71111"/>
    <x v="129"/>
    <x v="129"/>
    <x v="1369"/>
    <x v="7"/>
    <x v="1398"/>
    <n v="88713"/>
    <n v="1.65"/>
    <x v="0"/>
  </r>
  <r>
    <x v="176"/>
    <s v="Joe George"/>
    <x v="1"/>
    <n v="0.08"/>
    <n v="227.55"/>
    <n v="32.479999999999997"/>
    <x v="0"/>
    <x v="1"/>
    <x v="0"/>
    <x v="0"/>
    <s v="Jumbo Box"/>
    <x v="767"/>
    <n v="0.68"/>
    <x v="0"/>
    <x v="0"/>
    <x v="17"/>
    <x v="165"/>
    <n v="71111"/>
    <x v="129"/>
    <x v="131"/>
    <x v="1370"/>
    <x v="47"/>
    <x v="1399"/>
    <n v="88713"/>
    <n v="227.47"/>
    <x v="0"/>
  </r>
  <r>
    <x v="203"/>
    <s v="Melinda Thornton"/>
    <x v="2"/>
    <n v="0.01"/>
    <n v="15.67"/>
    <n v="1.39"/>
    <x v="2"/>
    <x v="1"/>
    <x v="2"/>
    <x v="15"/>
    <s v="Small Box"/>
    <x v="768"/>
    <n v="0.38"/>
    <x v="0"/>
    <x v="0"/>
    <x v="21"/>
    <x v="190"/>
    <n v="20190"/>
    <x v="129"/>
    <x v="131"/>
    <x v="1371"/>
    <x v="8"/>
    <x v="1400"/>
    <n v="90190"/>
    <n v="15.66"/>
    <x v="0"/>
  </r>
  <r>
    <x v="886"/>
    <s v="Shirley Riley"/>
    <x v="2"/>
    <n v="0.02"/>
    <n v="3.8"/>
    <n v="1.49"/>
    <x v="1"/>
    <x v="0"/>
    <x v="2"/>
    <x v="5"/>
    <s v="Small Box"/>
    <x v="381"/>
    <n v="0.38"/>
    <x v="0"/>
    <x v="3"/>
    <x v="35"/>
    <x v="203"/>
    <n v="2215"/>
    <x v="129"/>
    <x v="130"/>
    <x v="1372"/>
    <x v="18"/>
    <x v="1401"/>
    <n v="87617"/>
    <n v="3.78"/>
    <x v="3"/>
  </r>
  <r>
    <x v="321"/>
    <s v="Mitchell Ross"/>
    <x v="0"/>
    <n v="0.03"/>
    <n v="223.98"/>
    <n v="15.01"/>
    <x v="1"/>
    <x v="0"/>
    <x v="2"/>
    <x v="5"/>
    <s v="Small Box"/>
    <x v="769"/>
    <n v="0.38"/>
    <x v="0"/>
    <x v="0"/>
    <x v="21"/>
    <x v="289"/>
    <n v="22015"/>
    <x v="130"/>
    <x v="129"/>
    <x v="1373"/>
    <x v="31"/>
    <x v="1402"/>
    <n v="86725"/>
    <n v="223.95"/>
    <x v="0"/>
  </r>
  <r>
    <x v="887"/>
    <s v="Gwendolyn F Tyson"/>
    <x v="4"/>
    <n v="0.09"/>
    <n v="78.69"/>
    <n v="19.989999999999998"/>
    <x v="1"/>
    <x v="0"/>
    <x v="0"/>
    <x v="11"/>
    <s v="Small Box"/>
    <x v="390"/>
    <n v="0.43"/>
    <x v="0"/>
    <x v="1"/>
    <x v="7"/>
    <x v="7"/>
    <n v="55372"/>
    <x v="130"/>
    <x v="133"/>
    <x v="1374"/>
    <x v="47"/>
    <x v="1403"/>
    <n v="86838"/>
    <n v="78.599999999999994"/>
    <x v="1"/>
  </r>
  <r>
    <x v="887"/>
    <s v="Gwendolyn F Tyson"/>
    <x v="4"/>
    <n v="0.08"/>
    <n v="3.28"/>
    <n v="2.31"/>
    <x v="1"/>
    <x v="0"/>
    <x v="2"/>
    <x v="2"/>
    <s v="Wrap Bag"/>
    <x v="770"/>
    <n v="0.56000000000000005"/>
    <x v="0"/>
    <x v="1"/>
    <x v="7"/>
    <x v="7"/>
    <n v="55372"/>
    <x v="130"/>
    <x v="129"/>
    <x v="1375"/>
    <x v="12"/>
    <x v="1404"/>
    <n v="86838"/>
    <n v="3.1999999999999997"/>
    <x v="1"/>
  </r>
  <r>
    <x v="887"/>
    <s v="Gwendolyn F Tyson"/>
    <x v="4"/>
    <n v="0.05"/>
    <n v="3.28"/>
    <n v="4.2"/>
    <x v="1"/>
    <x v="0"/>
    <x v="2"/>
    <x v="2"/>
    <s v="Wrap Bag"/>
    <x v="771"/>
    <n v="0.56000000000000005"/>
    <x v="0"/>
    <x v="1"/>
    <x v="7"/>
    <x v="7"/>
    <n v="55372"/>
    <x v="130"/>
    <x v="129"/>
    <x v="1376"/>
    <x v="7"/>
    <x v="1405"/>
    <n v="86838"/>
    <n v="3.23"/>
    <x v="1"/>
  </r>
  <r>
    <x v="887"/>
    <s v="Gwendolyn F Tyson"/>
    <x v="4"/>
    <n v="0.05"/>
    <n v="3.58"/>
    <n v="1.63"/>
    <x v="1"/>
    <x v="0"/>
    <x v="2"/>
    <x v="14"/>
    <s v="Wrap Bag"/>
    <x v="701"/>
    <n v="0.36"/>
    <x v="0"/>
    <x v="1"/>
    <x v="7"/>
    <x v="7"/>
    <n v="55372"/>
    <x v="130"/>
    <x v="129"/>
    <x v="1377"/>
    <x v="7"/>
    <x v="1406"/>
    <n v="86838"/>
    <n v="3.5300000000000002"/>
    <x v="1"/>
  </r>
  <r>
    <x v="760"/>
    <s v="Kate Peck"/>
    <x v="4"/>
    <n v="0"/>
    <n v="9.27"/>
    <n v="4.3899999999999997"/>
    <x v="1"/>
    <x v="3"/>
    <x v="2"/>
    <x v="7"/>
    <s v="Wrap Bag"/>
    <x v="772"/>
    <n v="0.38"/>
    <x v="0"/>
    <x v="1"/>
    <x v="20"/>
    <x v="634"/>
    <n v="52722"/>
    <x v="130"/>
    <x v="133"/>
    <x v="1378"/>
    <x v="3"/>
    <x v="1407"/>
    <n v="86959"/>
    <n v="9.27"/>
    <x v="1"/>
  </r>
  <r>
    <x v="326"/>
    <s v="Rosemary Branch"/>
    <x v="3"/>
    <n v="0.04"/>
    <n v="5.98"/>
    <n v="4.38"/>
    <x v="1"/>
    <x v="3"/>
    <x v="1"/>
    <x v="1"/>
    <s v="Small Pack"/>
    <x v="773"/>
    <n v="0.75"/>
    <x v="0"/>
    <x v="0"/>
    <x v="12"/>
    <x v="292"/>
    <n v="33433"/>
    <x v="130"/>
    <x v="133"/>
    <x v="1379"/>
    <x v="8"/>
    <x v="1408"/>
    <n v="89515"/>
    <n v="5.94"/>
    <x v="0"/>
  </r>
  <r>
    <x v="215"/>
    <s v="Jean Khan"/>
    <x v="1"/>
    <n v="0.08"/>
    <n v="2.62"/>
    <n v="0.8"/>
    <x v="2"/>
    <x v="0"/>
    <x v="2"/>
    <x v="14"/>
    <s v="Wrap Bag"/>
    <x v="672"/>
    <n v="0.39"/>
    <x v="0"/>
    <x v="2"/>
    <x v="8"/>
    <x v="199"/>
    <n v="94025"/>
    <x v="131"/>
    <x v="130"/>
    <x v="1380"/>
    <x v="4"/>
    <x v="1409"/>
    <n v="88728"/>
    <n v="2.54"/>
    <x v="2"/>
  </r>
  <r>
    <x v="888"/>
    <s v="Evan K Bullard"/>
    <x v="4"/>
    <n v="0.03"/>
    <n v="162.93"/>
    <n v="19.989999999999998"/>
    <x v="1"/>
    <x v="3"/>
    <x v="2"/>
    <x v="15"/>
    <s v="Small Box"/>
    <x v="774"/>
    <n v="0.39"/>
    <x v="0"/>
    <x v="3"/>
    <x v="22"/>
    <x v="715"/>
    <n v="6770"/>
    <x v="131"/>
    <x v="133"/>
    <x v="1381"/>
    <x v="6"/>
    <x v="1410"/>
    <n v="88644"/>
    <n v="162.9"/>
    <x v="3"/>
  </r>
  <r>
    <x v="889"/>
    <s v="Marlene Abrams"/>
    <x v="4"/>
    <n v="0.01"/>
    <n v="11.58"/>
    <n v="5.72"/>
    <x v="1"/>
    <x v="3"/>
    <x v="2"/>
    <x v="15"/>
    <s v="Small Box"/>
    <x v="193"/>
    <n v="0.35"/>
    <x v="0"/>
    <x v="3"/>
    <x v="22"/>
    <x v="495"/>
    <n v="6478"/>
    <x v="131"/>
    <x v="130"/>
    <x v="1382"/>
    <x v="0"/>
    <x v="1411"/>
    <n v="88644"/>
    <n v="11.57"/>
    <x v="3"/>
  </r>
  <r>
    <x v="890"/>
    <s v="Kathryn Patrick"/>
    <x v="4"/>
    <n v="0.01"/>
    <n v="55.99"/>
    <n v="5"/>
    <x v="1"/>
    <x v="3"/>
    <x v="1"/>
    <x v="12"/>
    <s v="Small Pack"/>
    <x v="620"/>
    <n v="0.8"/>
    <x v="0"/>
    <x v="3"/>
    <x v="29"/>
    <x v="329"/>
    <n v="4210"/>
    <x v="131"/>
    <x v="133"/>
    <x v="1383"/>
    <x v="4"/>
    <x v="1412"/>
    <n v="88644"/>
    <n v="55.980000000000004"/>
    <x v="3"/>
  </r>
  <r>
    <x v="891"/>
    <s v="William Larson"/>
    <x v="4"/>
    <n v="0.06"/>
    <n v="13.9"/>
    <n v="7.59"/>
    <x v="1"/>
    <x v="3"/>
    <x v="2"/>
    <x v="16"/>
    <s v="Small Pack"/>
    <x v="763"/>
    <n v="0.56000000000000005"/>
    <x v="0"/>
    <x v="3"/>
    <x v="47"/>
    <x v="105"/>
    <n v="3301"/>
    <x v="131"/>
    <x v="133"/>
    <x v="1384"/>
    <x v="4"/>
    <x v="1413"/>
    <n v="88644"/>
    <n v="13.84"/>
    <x v="3"/>
  </r>
  <r>
    <x v="892"/>
    <s v="Sharon Marcus"/>
    <x v="4"/>
    <n v="0"/>
    <n v="25.38"/>
    <n v="8.99"/>
    <x v="1"/>
    <x v="1"/>
    <x v="0"/>
    <x v="11"/>
    <s v="Small Pack"/>
    <x v="746"/>
    <n v="0.5"/>
    <x v="0"/>
    <x v="2"/>
    <x v="4"/>
    <x v="716"/>
    <n v="98632"/>
    <x v="131"/>
    <x v="130"/>
    <x v="1385"/>
    <x v="60"/>
    <x v="1414"/>
    <n v="88826"/>
    <n v="25.38"/>
    <x v="2"/>
  </r>
  <r>
    <x v="46"/>
    <s v="Ted Dunlap"/>
    <x v="3"/>
    <n v="0.06"/>
    <n v="30.42"/>
    <n v="8.65"/>
    <x v="1"/>
    <x v="3"/>
    <x v="1"/>
    <x v="1"/>
    <s v="Small Box"/>
    <x v="111"/>
    <n v="0.74"/>
    <x v="0"/>
    <x v="3"/>
    <x v="11"/>
    <x v="43"/>
    <n v="11729"/>
    <x v="131"/>
    <x v="130"/>
    <x v="1386"/>
    <x v="19"/>
    <x v="1415"/>
    <n v="86124"/>
    <n v="30.360000000000003"/>
    <x v="3"/>
  </r>
  <r>
    <x v="46"/>
    <s v="Ted Dunlap"/>
    <x v="3"/>
    <n v="0.02"/>
    <n v="37.94"/>
    <n v="5.08"/>
    <x v="1"/>
    <x v="3"/>
    <x v="2"/>
    <x v="7"/>
    <s v="Wrap Bag"/>
    <x v="357"/>
    <n v="0.38"/>
    <x v="0"/>
    <x v="3"/>
    <x v="11"/>
    <x v="43"/>
    <n v="11729"/>
    <x v="131"/>
    <x v="133"/>
    <x v="1387"/>
    <x v="2"/>
    <x v="1416"/>
    <n v="86124"/>
    <n v="37.919999999999995"/>
    <x v="3"/>
  </r>
  <r>
    <x v="216"/>
    <s v="Diana Xu"/>
    <x v="0"/>
    <n v="0.01"/>
    <n v="95.99"/>
    <n v="4.9000000000000004"/>
    <x v="1"/>
    <x v="3"/>
    <x v="1"/>
    <x v="12"/>
    <s v="Small Box"/>
    <x v="243"/>
    <n v="0.56000000000000005"/>
    <x v="0"/>
    <x v="2"/>
    <x v="3"/>
    <x v="3"/>
    <n v="80525"/>
    <x v="132"/>
    <x v="130"/>
    <x v="1388"/>
    <x v="1"/>
    <x v="1417"/>
    <n v="87671"/>
    <n v="95.97999999999999"/>
    <x v="2"/>
  </r>
  <r>
    <x v="893"/>
    <s v="Steve McKee"/>
    <x v="0"/>
    <n v="7.0000000000000007E-2"/>
    <n v="152.47999999999999"/>
    <n v="6.5"/>
    <x v="1"/>
    <x v="0"/>
    <x v="1"/>
    <x v="1"/>
    <s v="Small Box"/>
    <x v="573"/>
    <n v="0.74"/>
    <x v="0"/>
    <x v="0"/>
    <x v="34"/>
    <x v="135"/>
    <n v="37130"/>
    <x v="132"/>
    <x v="134"/>
    <x v="1389"/>
    <x v="64"/>
    <x v="1418"/>
    <n v="90706"/>
    <n v="152.41"/>
    <x v="0"/>
  </r>
  <r>
    <x v="894"/>
    <s v="Carla Hauser"/>
    <x v="0"/>
    <n v="0"/>
    <n v="5.28"/>
    <n v="5.61"/>
    <x v="1"/>
    <x v="3"/>
    <x v="2"/>
    <x v="7"/>
    <s v="Small Box"/>
    <x v="718"/>
    <n v="0.4"/>
    <x v="0"/>
    <x v="0"/>
    <x v="1"/>
    <x v="362"/>
    <n v="71854"/>
    <x v="132"/>
    <x v="133"/>
    <x v="1390"/>
    <x v="9"/>
    <x v="1419"/>
    <n v="90187"/>
    <n v="5.28"/>
    <x v="0"/>
  </r>
  <r>
    <x v="895"/>
    <s v="Bonnie Chambers"/>
    <x v="2"/>
    <n v="0.08"/>
    <n v="4.8899999999999997"/>
    <n v="4.93"/>
    <x v="2"/>
    <x v="2"/>
    <x v="1"/>
    <x v="1"/>
    <s v="Small Pack"/>
    <x v="327"/>
    <n v="0.66"/>
    <x v="0"/>
    <x v="2"/>
    <x v="41"/>
    <x v="717"/>
    <n v="85301"/>
    <x v="132"/>
    <x v="133"/>
    <x v="1391"/>
    <x v="40"/>
    <x v="1420"/>
    <n v="89647"/>
    <n v="4.8099999999999996"/>
    <x v="2"/>
  </r>
  <r>
    <x v="895"/>
    <s v="Bonnie Chambers"/>
    <x v="2"/>
    <n v="7.0000000000000007E-2"/>
    <n v="6.68"/>
    <n v="6.92"/>
    <x v="1"/>
    <x v="2"/>
    <x v="2"/>
    <x v="7"/>
    <s v="Small Box"/>
    <x v="775"/>
    <n v="0.37"/>
    <x v="0"/>
    <x v="2"/>
    <x v="41"/>
    <x v="717"/>
    <n v="85301"/>
    <x v="132"/>
    <x v="135"/>
    <x v="1392"/>
    <x v="47"/>
    <x v="1421"/>
    <n v="89647"/>
    <n v="6.6099999999999994"/>
    <x v="2"/>
  </r>
  <r>
    <x v="896"/>
    <s v="Alice Coley"/>
    <x v="4"/>
    <n v="0.05"/>
    <n v="59.78"/>
    <n v="10.29"/>
    <x v="1"/>
    <x v="0"/>
    <x v="2"/>
    <x v="5"/>
    <s v="Small Box"/>
    <x v="776"/>
    <n v="0.39"/>
    <x v="0"/>
    <x v="1"/>
    <x v="10"/>
    <x v="718"/>
    <n v="61801"/>
    <x v="132"/>
    <x v="130"/>
    <x v="1393"/>
    <x v="12"/>
    <x v="1422"/>
    <n v="91174"/>
    <n v="59.730000000000004"/>
    <x v="1"/>
  </r>
  <r>
    <x v="897"/>
    <s v="Ruth Lamm"/>
    <x v="4"/>
    <n v="0.08"/>
    <n v="20.99"/>
    <n v="1.25"/>
    <x v="1"/>
    <x v="0"/>
    <x v="1"/>
    <x v="12"/>
    <s v="Small Pack"/>
    <x v="777"/>
    <n v="0.83"/>
    <x v="0"/>
    <x v="1"/>
    <x v="10"/>
    <x v="719"/>
    <n v="60061"/>
    <x v="132"/>
    <x v="134"/>
    <x v="1394"/>
    <x v="51"/>
    <x v="1423"/>
    <n v="91174"/>
    <n v="20.91"/>
    <x v="1"/>
  </r>
  <r>
    <x v="898"/>
    <s v="Pam Bennett"/>
    <x v="4"/>
    <n v="0.02"/>
    <n v="15.94"/>
    <n v="5.45"/>
    <x v="1"/>
    <x v="2"/>
    <x v="2"/>
    <x v="2"/>
    <s v="Small Pack"/>
    <x v="778"/>
    <n v="0.55000000000000004"/>
    <x v="0"/>
    <x v="1"/>
    <x v="10"/>
    <x v="720"/>
    <n v="62901"/>
    <x v="132"/>
    <x v="130"/>
    <x v="1395"/>
    <x v="46"/>
    <x v="1424"/>
    <n v="87110"/>
    <n v="15.92"/>
    <x v="1"/>
  </r>
  <r>
    <x v="899"/>
    <s v="Glen Newman"/>
    <x v="0"/>
    <n v="0.02"/>
    <n v="39.06"/>
    <n v="10.55"/>
    <x v="1"/>
    <x v="0"/>
    <x v="2"/>
    <x v="5"/>
    <s v="Small Box"/>
    <x v="62"/>
    <n v="0.37"/>
    <x v="0"/>
    <x v="3"/>
    <x v="28"/>
    <x v="721"/>
    <n v="15221"/>
    <x v="133"/>
    <x v="130"/>
    <x v="1396"/>
    <x v="47"/>
    <x v="1425"/>
    <n v="88633"/>
    <n v="39.04"/>
    <x v="3"/>
  </r>
  <r>
    <x v="899"/>
    <s v="Glen Newman"/>
    <x v="0"/>
    <n v="0.1"/>
    <n v="37.700000000000003"/>
    <n v="2.99"/>
    <x v="1"/>
    <x v="0"/>
    <x v="2"/>
    <x v="5"/>
    <s v="Small Box"/>
    <x v="779"/>
    <n v="0.35"/>
    <x v="0"/>
    <x v="3"/>
    <x v="28"/>
    <x v="721"/>
    <n v="15221"/>
    <x v="133"/>
    <x v="134"/>
    <x v="1397"/>
    <x v="27"/>
    <x v="1426"/>
    <n v="88633"/>
    <n v="37.6"/>
    <x v="3"/>
  </r>
  <r>
    <x v="900"/>
    <s v="Laurie Hanna"/>
    <x v="1"/>
    <n v="0.05"/>
    <n v="26.48"/>
    <n v="6.93"/>
    <x v="1"/>
    <x v="0"/>
    <x v="0"/>
    <x v="11"/>
    <s v="Small Box"/>
    <x v="780"/>
    <n v="0.49"/>
    <x v="0"/>
    <x v="2"/>
    <x v="24"/>
    <x v="722"/>
    <n v="59601"/>
    <x v="133"/>
    <x v="134"/>
    <x v="1398"/>
    <x v="40"/>
    <x v="1427"/>
    <n v="90031"/>
    <n v="26.43"/>
    <x v="2"/>
  </r>
  <r>
    <x v="901"/>
    <s v="Tony Wilkins Winters"/>
    <x v="1"/>
    <n v="0.05"/>
    <n v="26.48"/>
    <n v="6.93"/>
    <x v="1"/>
    <x v="0"/>
    <x v="0"/>
    <x v="11"/>
    <s v="Small Box"/>
    <x v="780"/>
    <n v="0.49"/>
    <x v="0"/>
    <x v="3"/>
    <x v="11"/>
    <x v="13"/>
    <n v="10012"/>
    <x v="133"/>
    <x v="134"/>
    <x v="1399"/>
    <x v="67"/>
    <x v="1428"/>
    <n v="41793"/>
    <n v="26.43"/>
    <x v="3"/>
  </r>
  <r>
    <x v="188"/>
    <s v="David Weaver"/>
    <x v="1"/>
    <n v="0.01"/>
    <n v="30.98"/>
    <n v="6.5"/>
    <x v="1"/>
    <x v="3"/>
    <x v="1"/>
    <x v="1"/>
    <s v="Small Box"/>
    <x v="781"/>
    <n v="0.64"/>
    <x v="0"/>
    <x v="2"/>
    <x v="15"/>
    <x v="177"/>
    <n v="84117"/>
    <x v="133"/>
    <x v="134"/>
    <x v="1400"/>
    <x v="8"/>
    <x v="1429"/>
    <n v="90001"/>
    <n v="30.97"/>
    <x v="2"/>
  </r>
  <r>
    <x v="188"/>
    <s v="David Weaver"/>
    <x v="1"/>
    <n v="0.01"/>
    <n v="40.99"/>
    <n v="19.989999999999998"/>
    <x v="1"/>
    <x v="3"/>
    <x v="2"/>
    <x v="7"/>
    <s v="Small Box"/>
    <x v="397"/>
    <n v="0.36"/>
    <x v="0"/>
    <x v="2"/>
    <x v="15"/>
    <x v="177"/>
    <n v="84117"/>
    <x v="133"/>
    <x v="136"/>
    <x v="1401"/>
    <x v="8"/>
    <x v="1430"/>
    <n v="90001"/>
    <n v="40.980000000000004"/>
    <x v="2"/>
  </r>
  <r>
    <x v="902"/>
    <s v="Ross Frederick"/>
    <x v="4"/>
    <n v="0.08"/>
    <n v="6.48"/>
    <n v="7.03"/>
    <x v="1"/>
    <x v="3"/>
    <x v="2"/>
    <x v="7"/>
    <s v="Small Box"/>
    <x v="782"/>
    <n v="0.37"/>
    <x v="0"/>
    <x v="1"/>
    <x v="18"/>
    <x v="723"/>
    <n v="78207"/>
    <x v="133"/>
    <x v="134"/>
    <x v="1402"/>
    <x v="19"/>
    <x v="1431"/>
    <n v="90594"/>
    <n v="6.4"/>
    <x v="1"/>
  </r>
  <r>
    <x v="902"/>
    <s v="Ross Frederick"/>
    <x v="4"/>
    <n v="0.01"/>
    <n v="20.34"/>
    <n v="35"/>
    <x v="1"/>
    <x v="3"/>
    <x v="2"/>
    <x v="6"/>
    <s v="Large Box"/>
    <x v="65"/>
    <n v="0.84"/>
    <x v="0"/>
    <x v="1"/>
    <x v="18"/>
    <x v="723"/>
    <n v="78207"/>
    <x v="133"/>
    <x v="134"/>
    <x v="1403"/>
    <x v="62"/>
    <x v="1432"/>
    <n v="90594"/>
    <n v="20.329999999999998"/>
    <x v="1"/>
  </r>
  <r>
    <x v="324"/>
    <s v="Toni Swanson"/>
    <x v="4"/>
    <n v="0.08"/>
    <n v="2.94"/>
    <n v="0.96"/>
    <x v="1"/>
    <x v="1"/>
    <x v="2"/>
    <x v="2"/>
    <s v="Wrap Bag"/>
    <x v="265"/>
    <n v="0.57999999999999996"/>
    <x v="0"/>
    <x v="3"/>
    <x v="11"/>
    <x v="13"/>
    <n v="10154"/>
    <x v="133"/>
    <x v="137"/>
    <x v="1404"/>
    <x v="35"/>
    <x v="1433"/>
    <n v="8353"/>
    <n v="2.86"/>
    <x v="3"/>
  </r>
  <r>
    <x v="325"/>
    <s v="Jimmy Alston Holder"/>
    <x v="4"/>
    <n v="0.06"/>
    <n v="8.32"/>
    <n v="2.38"/>
    <x v="1"/>
    <x v="1"/>
    <x v="1"/>
    <x v="1"/>
    <s v="Small Pack"/>
    <x v="460"/>
    <n v="0.74"/>
    <x v="0"/>
    <x v="2"/>
    <x v="4"/>
    <x v="20"/>
    <n v="98115"/>
    <x v="133"/>
    <x v="137"/>
    <x v="1405"/>
    <x v="4"/>
    <x v="1434"/>
    <n v="88905"/>
    <n v="8.26"/>
    <x v="2"/>
  </r>
  <r>
    <x v="325"/>
    <s v="Jimmy Alston Holder"/>
    <x v="4"/>
    <n v="0.08"/>
    <n v="2.94"/>
    <n v="0.96"/>
    <x v="1"/>
    <x v="1"/>
    <x v="2"/>
    <x v="2"/>
    <s v="Wrap Bag"/>
    <x v="265"/>
    <n v="0.57999999999999996"/>
    <x v="0"/>
    <x v="2"/>
    <x v="4"/>
    <x v="20"/>
    <n v="98115"/>
    <x v="133"/>
    <x v="137"/>
    <x v="1404"/>
    <x v="5"/>
    <x v="1435"/>
    <n v="88905"/>
    <n v="2.86"/>
    <x v="2"/>
  </r>
  <r>
    <x v="903"/>
    <s v="Carrie Duke"/>
    <x v="3"/>
    <n v="0.08"/>
    <n v="73.98"/>
    <n v="4"/>
    <x v="1"/>
    <x v="3"/>
    <x v="1"/>
    <x v="1"/>
    <s v="Small Box"/>
    <x v="232"/>
    <n v="0.77"/>
    <x v="0"/>
    <x v="1"/>
    <x v="38"/>
    <x v="590"/>
    <n v="67846"/>
    <x v="133"/>
    <x v="136"/>
    <x v="1406"/>
    <x v="40"/>
    <x v="1436"/>
    <n v="86102"/>
    <n v="73.900000000000006"/>
    <x v="1"/>
  </r>
  <r>
    <x v="903"/>
    <s v="Carrie Duke"/>
    <x v="3"/>
    <n v="0.02"/>
    <n v="3.68"/>
    <n v="1.32"/>
    <x v="1"/>
    <x v="3"/>
    <x v="2"/>
    <x v="16"/>
    <s v="Wrap Bag"/>
    <x v="783"/>
    <n v="0.83"/>
    <x v="0"/>
    <x v="1"/>
    <x v="38"/>
    <x v="590"/>
    <n v="67846"/>
    <x v="133"/>
    <x v="137"/>
    <x v="1407"/>
    <x v="2"/>
    <x v="1437"/>
    <n v="86102"/>
    <n v="3.66"/>
    <x v="1"/>
  </r>
  <r>
    <x v="904"/>
    <s v="Dale Gillespie"/>
    <x v="0"/>
    <n v="0.04"/>
    <n v="18.97"/>
    <n v="9.5399999999999991"/>
    <x v="1"/>
    <x v="0"/>
    <x v="2"/>
    <x v="7"/>
    <s v="Small Box"/>
    <x v="141"/>
    <n v="0.37"/>
    <x v="0"/>
    <x v="2"/>
    <x v="8"/>
    <x v="724"/>
    <n v="94952"/>
    <x v="134"/>
    <x v="137"/>
    <x v="1408"/>
    <x v="18"/>
    <x v="1438"/>
    <n v="88534"/>
    <n v="18.93"/>
    <x v="2"/>
  </r>
  <r>
    <x v="904"/>
    <s v="Dale Gillespie"/>
    <x v="0"/>
    <n v="0.09"/>
    <n v="10.98"/>
    <n v="3.37"/>
    <x v="1"/>
    <x v="0"/>
    <x v="2"/>
    <x v="16"/>
    <s v="Small Pack"/>
    <x v="673"/>
    <n v="0.56999999999999995"/>
    <x v="0"/>
    <x v="2"/>
    <x v="8"/>
    <x v="724"/>
    <n v="94952"/>
    <x v="134"/>
    <x v="137"/>
    <x v="1409"/>
    <x v="2"/>
    <x v="1439"/>
    <n v="88534"/>
    <n v="10.89"/>
    <x v="2"/>
  </r>
  <r>
    <x v="490"/>
    <s v="Ashley Reese"/>
    <x v="0"/>
    <n v="7.0000000000000007E-2"/>
    <n v="279.48"/>
    <n v="35"/>
    <x v="1"/>
    <x v="0"/>
    <x v="2"/>
    <x v="6"/>
    <s v="Large Box"/>
    <x v="53"/>
    <n v="0.8"/>
    <x v="0"/>
    <x v="1"/>
    <x v="6"/>
    <x v="425"/>
    <n v="63116"/>
    <x v="134"/>
    <x v="134"/>
    <x v="1410"/>
    <x v="19"/>
    <x v="1440"/>
    <n v="88503"/>
    <n v="279.41000000000003"/>
    <x v="1"/>
  </r>
  <r>
    <x v="905"/>
    <s v="Jerome Burch"/>
    <x v="0"/>
    <n v="0"/>
    <n v="14.42"/>
    <n v="6.75"/>
    <x v="2"/>
    <x v="0"/>
    <x v="2"/>
    <x v="8"/>
    <s v="Medium Box"/>
    <x v="116"/>
    <n v="0.52"/>
    <x v="0"/>
    <x v="2"/>
    <x v="8"/>
    <x v="725"/>
    <n v="95991"/>
    <x v="134"/>
    <x v="137"/>
    <x v="1411"/>
    <x v="5"/>
    <x v="1441"/>
    <n v="87847"/>
    <n v="14.42"/>
    <x v="2"/>
  </r>
  <r>
    <x v="906"/>
    <s v="Hazel Jones"/>
    <x v="0"/>
    <n v="0.1"/>
    <n v="8.17"/>
    <n v="1.69"/>
    <x v="1"/>
    <x v="3"/>
    <x v="2"/>
    <x v="7"/>
    <s v="Wrap Bag"/>
    <x v="784"/>
    <n v="0.38"/>
    <x v="0"/>
    <x v="2"/>
    <x v="8"/>
    <x v="726"/>
    <n v="95207"/>
    <x v="134"/>
    <x v="134"/>
    <x v="1412"/>
    <x v="23"/>
    <x v="1442"/>
    <n v="88731"/>
    <n v="8.07"/>
    <x v="2"/>
  </r>
  <r>
    <x v="906"/>
    <s v="Hazel Jones"/>
    <x v="0"/>
    <n v="0.03"/>
    <n v="110.99"/>
    <n v="2.5"/>
    <x v="1"/>
    <x v="3"/>
    <x v="1"/>
    <x v="12"/>
    <s v="Small Box"/>
    <x v="21"/>
    <n v="0.56999999999999995"/>
    <x v="0"/>
    <x v="2"/>
    <x v="8"/>
    <x v="726"/>
    <n v="95207"/>
    <x v="134"/>
    <x v="136"/>
    <x v="1413"/>
    <x v="37"/>
    <x v="1443"/>
    <n v="88731"/>
    <n v="110.96"/>
    <x v="2"/>
  </r>
  <r>
    <x v="907"/>
    <s v="Jennifer Zimmerman"/>
    <x v="1"/>
    <n v="0.04"/>
    <n v="12.44"/>
    <n v="6.27"/>
    <x v="1"/>
    <x v="3"/>
    <x v="2"/>
    <x v="6"/>
    <s v="Medium Box"/>
    <x v="785"/>
    <n v="0.56999999999999995"/>
    <x v="0"/>
    <x v="0"/>
    <x v="1"/>
    <x v="727"/>
    <n v="72401"/>
    <x v="134"/>
    <x v="137"/>
    <x v="1414"/>
    <x v="24"/>
    <x v="1444"/>
    <n v="90787"/>
    <n v="12.4"/>
    <x v="0"/>
  </r>
  <r>
    <x v="257"/>
    <s v="Constance Flowers"/>
    <x v="1"/>
    <n v="0.04"/>
    <n v="12.44"/>
    <n v="6.27"/>
    <x v="1"/>
    <x v="3"/>
    <x v="2"/>
    <x v="6"/>
    <s v="Medium Box"/>
    <x v="785"/>
    <n v="0.56999999999999995"/>
    <x v="0"/>
    <x v="2"/>
    <x v="8"/>
    <x v="236"/>
    <n v="92037"/>
    <x v="134"/>
    <x v="137"/>
    <x v="1415"/>
    <x v="65"/>
    <x v="1445"/>
    <n v="32710"/>
    <n v="12.4"/>
    <x v="2"/>
  </r>
  <r>
    <x v="908"/>
    <s v="Tommy Lutz"/>
    <x v="1"/>
    <n v="0.09"/>
    <n v="5.4"/>
    <n v="7.78"/>
    <x v="1"/>
    <x v="3"/>
    <x v="2"/>
    <x v="5"/>
    <s v="Small Box"/>
    <x v="477"/>
    <n v="0.37"/>
    <x v="0"/>
    <x v="2"/>
    <x v="8"/>
    <x v="657"/>
    <n v="95616"/>
    <x v="134"/>
    <x v="137"/>
    <x v="1416"/>
    <x v="13"/>
    <x v="1446"/>
    <n v="86118"/>
    <n v="5.3100000000000005"/>
    <x v="2"/>
  </r>
  <r>
    <x v="633"/>
    <s v="Sara Faulkner"/>
    <x v="1"/>
    <n v="0.03"/>
    <n v="28.53"/>
    <n v="1.49"/>
    <x v="1"/>
    <x v="3"/>
    <x v="2"/>
    <x v="5"/>
    <s v="Small Box"/>
    <x v="581"/>
    <n v="0.38"/>
    <x v="0"/>
    <x v="2"/>
    <x v="8"/>
    <x v="538"/>
    <n v="92231"/>
    <x v="134"/>
    <x v="137"/>
    <x v="1417"/>
    <x v="12"/>
    <x v="1447"/>
    <n v="88589"/>
    <n v="28.5"/>
    <x v="2"/>
  </r>
  <r>
    <x v="633"/>
    <s v="Sara Faulkner"/>
    <x v="1"/>
    <n v="7.0000000000000007E-2"/>
    <n v="5.98"/>
    <n v="7.15"/>
    <x v="1"/>
    <x v="3"/>
    <x v="2"/>
    <x v="7"/>
    <s v="Small Box"/>
    <x v="786"/>
    <n v="0.36"/>
    <x v="0"/>
    <x v="2"/>
    <x v="8"/>
    <x v="538"/>
    <n v="92231"/>
    <x v="134"/>
    <x v="136"/>
    <x v="1418"/>
    <x v="5"/>
    <x v="1448"/>
    <n v="88589"/>
    <n v="5.91"/>
    <x v="2"/>
  </r>
  <r>
    <x v="909"/>
    <s v="Kelly Collins"/>
    <x v="2"/>
    <n v="7.0000000000000007E-2"/>
    <n v="35.99"/>
    <n v="5.99"/>
    <x v="1"/>
    <x v="3"/>
    <x v="1"/>
    <x v="12"/>
    <s v="Wrap Bag"/>
    <x v="442"/>
    <n v="0.38"/>
    <x v="0"/>
    <x v="1"/>
    <x v="25"/>
    <x v="728"/>
    <n v="48021"/>
    <x v="134"/>
    <x v="138"/>
    <x v="1419"/>
    <x v="18"/>
    <x v="1449"/>
    <n v="88558"/>
    <n v="35.92"/>
    <x v="1"/>
  </r>
  <r>
    <x v="266"/>
    <s v="Victor Cherry"/>
    <x v="2"/>
    <n v="0.08"/>
    <n v="65.989999999999995"/>
    <n v="5.92"/>
    <x v="2"/>
    <x v="3"/>
    <x v="1"/>
    <x v="12"/>
    <s v="Small Box"/>
    <x v="340"/>
    <n v="0.57999999999999996"/>
    <x v="0"/>
    <x v="1"/>
    <x v="25"/>
    <x v="245"/>
    <n v="48336"/>
    <x v="134"/>
    <x v="139"/>
    <x v="1420"/>
    <x v="41"/>
    <x v="1450"/>
    <n v="88558"/>
    <n v="65.91"/>
    <x v="1"/>
  </r>
  <r>
    <x v="910"/>
    <s v="Lynne Wilcox"/>
    <x v="3"/>
    <n v="0.1"/>
    <n v="7.37"/>
    <n v="5.53"/>
    <x v="1"/>
    <x v="1"/>
    <x v="1"/>
    <x v="1"/>
    <s v="Small Pack"/>
    <x v="168"/>
    <n v="0.69"/>
    <x v="0"/>
    <x v="0"/>
    <x v="23"/>
    <x v="54"/>
    <n v="29915"/>
    <x v="134"/>
    <x v="134"/>
    <x v="1421"/>
    <x v="37"/>
    <x v="1451"/>
    <n v="91258"/>
    <n v="7.2700000000000005"/>
    <x v="0"/>
  </r>
  <r>
    <x v="388"/>
    <s v="Wallace Werner"/>
    <x v="1"/>
    <n v="7.0000000000000007E-2"/>
    <n v="19.84"/>
    <n v="4.0999999999999996"/>
    <x v="1"/>
    <x v="2"/>
    <x v="2"/>
    <x v="2"/>
    <s v="Wrap Bag"/>
    <x v="787"/>
    <n v="0.44"/>
    <x v="0"/>
    <x v="2"/>
    <x v="8"/>
    <x v="342"/>
    <n v="94591"/>
    <x v="135"/>
    <x v="136"/>
    <x v="1422"/>
    <x v="13"/>
    <x v="1452"/>
    <n v="87175"/>
    <n v="19.77"/>
    <x v="2"/>
  </r>
  <r>
    <x v="911"/>
    <s v="Victoria Baker Hoover"/>
    <x v="1"/>
    <n v="7.0000000000000007E-2"/>
    <n v="8.34"/>
    <n v="1.43"/>
    <x v="1"/>
    <x v="2"/>
    <x v="2"/>
    <x v="7"/>
    <s v="Wrap Bag"/>
    <x v="788"/>
    <n v="0.35"/>
    <x v="0"/>
    <x v="0"/>
    <x v="17"/>
    <x v="729"/>
    <n v="70056"/>
    <x v="135"/>
    <x v="140"/>
    <x v="1423"/>
    <x v="47"/>
    <x v="1453"/>
    <n v="87175"/>
    <n v="8.27"/>
    <x v="0"/>
  </r>
  <r>
    <x v="911"/>
    <s v="Victoria Baker Hoover"/>
    <x v="1"/>
    <n v="0.09"/>
    <n v="4.9800000000000004"/>
    <n v="6.07"/>
    <x v="1"/>
    <x v="2"/>
    <x v="2"/>
    <x v="7"/>
    <s v="Small Box"/>
    <x v="251"/>
    <n v="0.36"/>
    <x v="0"/>
    <x v="0"/>
    <x v="17"/>
    <x v="729"/>
    <n v="70056"/>
    <x v="135"/>
    <x v="136"/>
    <x v="1424"/>
    <x v="13"/>
    <x v="1454"/>
    <n v="87175"/>
    <n v="4.8900000000000006"/>
    <x v="0"/>
  </r>
  <r>
    <x v="120"/>
    <s v="Jean Webster"/>
    <x v="2"/>
    <n v="0.02"/>
    <n v="4.0599999999999996"/>
    <n v="6.89"/>
    <x v="2"/>
    <x v="0"/>
    <x v="2"/>
    <x v="8"/>
    <s v="Small Box"/>
    <x v="410"/>
    <n v="0.6"/>
    <x v="0"/>
    <x v="3"/>
    <x v="28"/>
    <x v="113"/>
    <n v="18103"/>
    <x v="135"/>
    <x v="135"/>
    <x v="1425"/>
    <x v="4"/>
    <x v="1455"/>
    <n v="88668"/>
    <n v="4.04"/>
    <x v="3"/>
  </r>
  <r>
    <x v="120"/>
    <s v="Jean Webster"/>
    <x v="2"/>
    <n v="7.0000000000000007E-2"/>
    <n v="9.49"/>
    <n v="5.76"/>
    <x v="1"/>
    <x v="0"/>
    <x v="1"/>
    <x v="3"/>
    <s v="Medium Box"/>
    <x v="789"/>
    <n v="0.39"/>
    <x v="0"/>
    <x v="3"/>
    <x v="28"/>
    <x v="113"/>
    <n v="18103"/>
    <x v="135"/>
    <x v="135"/>
    <x v="1426"/>
    <x v="24"/>
    <x v="1456"/>
    <n v="88668"/>
    <n v="9.42"/>
    <x v="3"/>
  </r>
  <r>
    <x v="912"/>
    <s v="Penny Tuttle"/>
    <x v="2"/>
    <n v="7.0000000000000007E-2"/>
    <n v="172.99"/>
    <n v="19.989999999999998"/>
    <x v="1"/>
    <x v="3"/>
    <x v="2"/>
    <x v="5"/>
    <s v="Small Box"/>
    <x v="790"/>
    <n v="0.39"/>
    <x v="0"/>
    <x v="3"/>
    <x v="27"/>
    <x v="576"/>
    <n v="45801"/>
    <x v="135"/>
    <x v="137"/>
    <x v="1427"/>
    <x v="45"/>
    <x v="1457"/>
    <n v="86500"/>
    <n v="172.92000000000002"/>
    <x v="3"/>
  </r>
  <r>
    <x v="913"/>
    <s v="Amy Hall"/>
    <x v="2"/>
    <n v="0.09"/>
    <n v="7.64"/>
    <n v="1.39"/>
    <x v="1"/>
    <x v="3"/>
    <x v="2"/>
    <x v="15"/>
    <s v="Small Box"/>
    <x v="503"/>
    <n v="0.36"/>
    <x v="0"/>
    <x v="3"/>
    <x v="27"/>
    <x v="730"/>
    <n v="44052"/>
    <x v="135"/>
    <x v="141"/>
    <x v="1428"/>
    <x v="3"/>
    <x v="1458"/>
    <n v="86500"/>
    <n v="7.55"/>
    <x v="3"/>
  </r>
  <r>
    <x v="914"/>
    <s v="Jerry Webster"/>
    <x v="4"/>
    <n v="0.06"/>
    <n v="2.94"/>
    <n v="0.96"/>
    <x v="1"/>
    <x v="3"/>
    <x v="2"/>
    <x v="2"/>
    <s v="Wrap Bag"/>
    <x v="265"/>
    <n v="0.57999999999999996"/>
    <x v="0"/>
    <x v="0"/>
    <x v="12"/>
    <x v="378"/>
    <n v="32259"/>
    <x v="135"/>
    <x v="136"/>
    <x v="1429"/>
    <x v="6"/>
    <x v="1459"/>
    <n v="88279"/>
    <n v="2.88"/>
    <x v="0"/>
  </r>
  <r>
    <x v="915"/>
    <s v="Anita Kang"/>
    <x v="4"/>
    <n v="0.04"/>
    <n v="62.05"/>
    <n v="3.99"/>
    <x v="1"/>
    <x v="3"/>
    <x v="2"/>
    <x v="8"/>
    <s v="Small Box"/>
    <x v="791"/>
    <n v="0.55000000000000004"/>
    <x v="0"/>
    <x v="1"/>
    <x v="10"/>
    <x v="731"/>
    <n v="60060"/>
    <x v="135"/>
    <x v="136"/>
    <x v="1430"/>
    <x v="29"/>
    <x v="1460"/>
    <n v="86794"/>
    <n v="62.01"/>
    <x v="1"/>
  </r>
  <r>
    <x v="916"/>
    <s v="Wayne English"/>
    <x v="3"/>
    <n v="7.0000000000000007E-2"/>
    <n v="34.54"/>
    <n v="14.72"/>
    <x v="1"/>
    <x v="3"/>
    <x v="2"/>
    <x v="5"/>
    <s v="Small Box"/>
    <x v="792"/>
    <n v="0.37"/>
    <x v="0"/>
    <x v="0"/>
    <x v="17"/>
    <x v="732"/>
    <n v="70560"/>
    <x v="135"/>
    <x v="136"/>
    <x v="1431"/>
    <x v="40"/>
    <x v="1461"/>
    <n v="86860"/>
    <n v="34.47"/>
    <x v="0"/>
  </r>
  <r>
    <x v="916"/>
    <s v="Wayne English"/>
    <x v="3"/>
    <n v="0.02"/>
    <n v="12.28"/>
    <n v="6.47"/>
    <x v="1"/>
    <x v="3"/>
    <x v="2"/>
    <x v="7"/>
    <s v="Small Box"/>
    <x v="793"/>
    <n v="0.38"/>
    <x v="0"/>
    <x v="0"/>
    <x v="17"/>
    <x v="732"/>
    <n v="70560"/>
    <x v="135"/>
    <x v="137"/>
    <x v="1432"/>
    <x v="13"/>
    <x v="1462"/>
    <n v="86860"/>
    <n v="12.26"/>
    <x v="0"/>
  </r>
  <r>
    <x v="916"/>
    <s v="Wayne English"/>
    <x v="3"/>
    <n v="0.06"/>
    <n v="34.58"/>
    <n v="8.99"/>
    <x v="2"/>
    <x v="3"/>
    <x v="2"/>
    <x v="2"/>
    <s v="Small Pack"/>
    <x v="794"/>
    <n v="0.56000000000000005"/>
    <x v="0"/>
    <x v="0"/>
    <x v="17"/>
    <x v="732"/>
    <n v="70560"/>
    <x v="135"/>
    <x v="140"/>
    <x v="1433"/>
    <x v="1"/>
    <x v="1463"/>
    <n v="86860"/>
    <n v="34.519999999999996"/>
    <x v="0"/>
  </r>
  <r>
    <x v="917"/>
    <s v="Jon Ward"/>
    <x v="0"/>
    <n v="0.1"/>
    <n v="1.89"/>
    <n v="0.76"/>
    <x v="1"/>
    <x v="1"/>
    <x v="2"/>
    <x v="14"/>
    <s v="Wrap Bag"/>
    <x v="795"/>
    <n v="0.83"/>
    <x v="0"/>
    <x v="0"/>
    <x v="12"/>
    <x v="151"/>
    <n v="33403"/>
    <x v="136"/>
    <x v="138"/>
    <x v="1434"/>
    <x v="41"/>
    <x v="1464"/>
    <n v="87117"/>
    <n v="1.7899999999999998"/>
    <x v="0"/>
  </r>
  <r>
    <x v="353"/>
    <s v="Joan Floyd"/>
    <x v="1"/>
    <n v="0.04"/>
    <n v="10.98"/>
    <n v="3.99"/>
    <x v="1"/>
    <x v="0"/>
    <x v="2"/>
    <x v="8"/>
    <s v="Small Box"/>
    <x v="543"/>
    <n v="0.57999999999999996"/>
    <x v="0"/>
    <x v="0"/>
    <x v="0"/>
    <x v="314"/>
    <n v="39503"/>
    <x v="136"/>
    <x v="136"/>
    <x v="1435"/>
    <x v="9"/>
    <x v="1465"/>
    <n v="87485"/>
    <n v="10.940000000000001"/>
    <x v="0"/>
  </r>
  <r>
    <x v="918"/>
    <s v="Ted Durham"/>
    <x v="1"/>
    <n v="0.05"/>
    <n v="39.99"/>
    <n v="10.25"/>
    <x v="2"/>
    <x v="1"/>
    <x v="1"/>
    <x v="1"/>
    <s v="Small Box"/>
    <x v="796"/>
    <n v="0.55000000000000004"/>
    <x v="0"/>
    <x v="0"/>
    <x v="12"/>
    <x v="733"/>
    <n v="34287"/>
    <x v="136"/>
    <x v="140"/>
    <x v="1436"/>
    <x v="6"/>
    <x v="1466"/>
    <n v="88380"/>
    <n v="39.940000000000005"/>
    <x v="0"/>
  </r>
  <r>
    <x v="919"/>
    <s v="Molly Vincent"/>
    <x v="4"/>
    <n v="0.1"/>
    <n v="3.36"/>
    <n v="6.27"/>
    <x v="2"/>
    <x v="3"/>
    <x v="2"/>
    <x v="5"/>
    <s v="Small Box"/>
    <x v="37"/>
    <n v="0.4"/>
    <x v="0"/>
    <x v="3"/>
    <x v="29"/>
    <x v="70"/>
    <n v="4073"/>
    <x v="136"/>
    <x v="140"/>
    <x v="1437"/>
    <x v="18"/>
    <x v="1467"/>
    <n v="91063"/>
    <n v="3.26"/>
    <x v="3"/>
  </r>
  <r>
    <x v="920"/>
    <s v="Ronnie Creech"/>
    <x v="4"/>
    <n v="7.0000000000000007E-2"/>
    <n v="12.28"/>
    <n v="4.8600000000000003"/>
    <x v="1"/>
    <x v="3"/>
    <x v="2"/>
    <x v="7"/>
    <s v="Small Box"/>
    <x v="591"/>
    <n v="0.38"/>
    <x v="0"/>
    <x v="3"/>
    <x v="29"/>
    <x v="694"/>
    <n v="4106"/>
    <x v="136"/>
    <x v="138"/>
    <x v="1438"/>
    <x v="0"/>
    <x v="1468"/>
    <n v="91063"/>
    <n v="12.209999999999999"/>
    <x v="3"/>
  </r>
  <r>
    <x v="921"/>
    <s v="Eileen Cheek"/>
    <x v="4"/>
    <n v="0.09"/>
    <n v="20.99"/>
    <n v="0.99"/>
    <x v="1"/>
    <x v="3"/>
    <x v="1"/>
    <x v="12"/>
    <s v="Wrap Bag"/>
    <x v="732"/>
    <n v="0.56999999999999995"/>
    <x v="0"/>
    <x v="3"/>
    <x v="35"/>
    <x v="734"/>
    <n v="2062"/>
    <x v="136"/>
    <x v="136"/>
    <x v="1439"/>
    <x v="15"/>
    <x v="1469"/>
    <n v="91063"/>
    <n v="20.9"/>
    <x v="3"/>
  </r>
  <r>
    <x v="902"/>
    <s v="Ross Frederick"/>
    <x v="3"/>
    <n v="0"/>
    <n v="73.98"/>
    <n v="12.14"/>
    <x v="2"/>
    <x v="3"/>
    <x v="1"/>
    <x v="1"/>
    <s v="Small Box"/>
    <x v="232"/>
    <n v="0.67"/>
    <x v="0"/>
    <x v="1"/>
    <x v="18"/>
    <x v="723"/>
    <n v="78207"/>
    <x v="136"/>
    <x v="138"/>
    <x v="1440"/>
    <x v="40"/>
    <x v="1470"/>
    <n v="90593"/>
    <n v="73.98"/>
    <x v="1"/>
  </r>
  <r>
    <x v="487"/>
    <s v="Frances Jackson"/>
    <x v="1"/>
    <n v="7.0000000000000007E-2"/>
    <n v="300.98"/>
    <n v="64.73"/>
    <x v="0"/>
    <x v="3"/>
    <x v="0"/>
    <x v="9"/>
    <s v="Jumbo Drum"/>
    <x v="434"/>
    <n v="0.56000000000000005"/>
    <x v="0"/>
    <x v="1"/>
    <x v="2"/>
    <x v="423"/>
    <n v="47130"/>
    <x v="137"/>
    <x v="135"/>
    <x v="1441"/>
    <x v="15"/>
    <x v="1471"/>
    <n v="86828"/>
    <n v="300.91000000000003"/>
    <x v="1"/>
  </r>
  <r>
    <x v="487"/>
    <s v="Frances Jackson"/>
    <x v="1"/>
    <n v="0.01"/>
    <n v="20.98"/>
    <n v="45"/>
    <x v="0"/>
    <x v="3"/>
    <x v="2"/>
    <x v="6"/>
    <s v="Jumbo Drum"/>
    <x v="797"/>
    <n v="0.61"/>
    <x v="0"/>
    <x v="1"/>
    <x v="2"/>
    <x v="423"/>
    <n v="47130"/>
    <x v="137"/>
    <x v="140"/>
    <x v="1442"/>
    <x v="51"/>
    <x v="1472"/>
    <n v="86828"/>
    <n v="20.97"/>
    <x v="1"/>
  </r>
  <r>
    <x v="922"/>
    <s v="Troy Cassidy"/>
    <x v="1"/>
    <n v="7.0000000000000007E-2"/>
    <n v="155.06"/>
    <n v="7.07"/>
    <x v="1"/>
    <x v="1"/>
    <x v="2"/>
    <x v="6"/>
    <s v="Small Box"/>
    <x v="13"/>
    <n v="0.59"/>
    <x v="0"/>
    <x v="2"/>
    <x v="8"/>
    <x v="10"/>
    <n v="90004"/>
    <x v="137"/>
    <x v="140"/>
    <x v="1443"/>
    <x v="15"/>
    <x v="1473"/>
    <n v="5920"/>
    <n v="154.99"/>
    <x v="2"/>
  </r>
  <r>
    <x v="923"/>
    <s v="Lindsay Tate"/>
    <x v="1"/>
    <n v="7.0000000000000007E-2"/>
    <n v="155.06"/>
    <n v="7.07"/>
    <x v="1"/>
    <x v="1"/>
    <x v="2"/>
    <x v="6"/>
    <s v="Small Box"/>
    <x v="13"/>
    <n v="0.59"/>
    <x v="0"/>
    <x v="1"/>
    <x v="19"/>
    <x v="735"/>
    <n v="73110"/>
    <x v="137"/>
    <x v="140"/>
    <x v="1444"/>
    <x v="6"/>
    <x v="1474"/>
    <n v="89096"/>
    <n v="154.99"/>
    <x v="1"/>
  </r>
  <r>
    <x v="924"/>
    <s v="Becky Puckett"/>
    <x v="4"/>
    <n v="0.04"/>
    <n v="9.99"/>
    <n v="11.59"/>
    <x v="1"/>
    <x v="3"/>
    <x v="2"/>
    <x v="7"/>
    <s v="Small Box"/>
    <x v="693"/>
    <n v="0.4"/>
    <x v="0"/>
    <x v="2"/>
    <x v="8"/>
    <x v="736"/>
    <n v="95501"/>
    <x v="137"/>
    <x v="135"/>
    <x v="1445"/>
    <x v="18"/>
    <x v="1475"/>
    <n v="89835"/>
    <n v="9.9500000000000011"/>
    <x v="2"/>
  </r>
  <r>
    <x v="735"/>
    <s v="Kerry Jernigan"/>
    <x v="0"/>
    <n v="0.09"/>
    <n v="58.14"/>
    <n v="36.61"/>
    <x v="0"/>
    <x v="3"/>
    <x v="0"/>
    <x v="10"/>
    <s v="Jumbo Box"/>
    <x v="798"/>
    <n v="0.61"/>
    <x v="0"/>
    <x v="2"/>
    <x v="8"/>
    <x v="617"/>
    <n v="91730"/>
    <x v="138"/>
    <x v="135"/>
    <x v="1446"/>
    <x v="56"/>
    <x v="1476"/>
    <n v="90493"/>
    <n v="58.05"/>
    <x v="2"/>
  </r>
  <r>
    <x v="742"/>
    <s v="Sally Liu"/>
    <x v="0"/>
    <n v="0.1"/>
    <n v="442.14"/>
    <n v="14.7"/>
    <x v="0"/>
    <x v="2"/>
    <x v="1"/>
    <x v="3"/>
    <s v="Jumbo Drum"/>
    <x v="426"/>
    <n v="0.56000000000000005"/>
    <x v="0"/>
    <x v="1"/>
    <x v="30"/>
    <x v="622"/>
    <n v="53151"/>
    <x v="138"/>
    <x v="135"/>
    <x v="1447"/>
    <x v="5"/>
    <x v="1477"/>
    <n v="87187"/>
    <n v="442.03999999999996"/>
    <x v="1"/>
  </r>
  <r>
    <x v="925"/>
    <s v="Arlene Weeks"/>
    <x v="1"/>
    <n v="0.04"/>
    <n v="100.98"/>
    <n v="35.840000000000003"/>
    <x v="0"/>
    <x v="1"/>
    <x v="0"/>
    <x v="10"/>
    <s v="Jumbo Box"/>
    <x v="16"/>
    <n v="0.62"/>
    <x v="0"/>
    <x v="3"/>
    <x v="33"/>
    <x v="737"/>
    <n v="7086"/>
    <x v="138"/>
    <x v="135"/>
    <x v="1448"/>
    <x v="3"/>
    <x v="1478"/>
    <n v="90854"/>
    <n v="100.94"/>
    <x v="3"/>
  </r>
  <r>
    <x v="90"/>
    <s v="Sylvia Kumar"/>
    <x v="1"/>
    <n v="0.1"/>
    <n v="218.75"/>
    <n v="69.64"/>
    <x v="0"/>
    <x v="3"/>
    <x v="0"/>
    <x v="0"/>
    <s v="Jumbo Box"/>
    <x v="280"/>
    <n v="0.77"/>
    <x v="0"/>
    <x v="0"/>
    <x v="32"/>
    <x v="86"/>
    <n v="40258"/>
    <x v="138"/>
    <x v="135"/>
    <x v="1449"/>
    <x v="40"/>
    <x v="1479"/>
    <n v="89505"/>
    <n v="218.65"/>
    <x v="0"/>
  </r>
  <r>
    <x v="926"/>
    <s v="Carole Rosen"/>
    <x v="2"/>
    <n v="0.02"/>
    <n v="27.48"/>
    <n v="4"/>
    <x v="1"/>
    <x v="1"/>
    <x v="1"/>
    <x v="1"/>
    <s v="Small Box"/>
    <x v="653"/>
    <n v="0.75"/>
    <x v="0"/>
    <x v="2"/>
    <x v="37"/>
    <x v="738"/>
    <n v="83701"/>
    <x v="138"/>
    <x v="142"/>
    <x v="1450"/>
    <x v="6"/>
    <x v="1480"/>
    <n v="89497"/>
    <n v="27.46"/>
    <x v="2"/>
  </r>
  <r>
    <x v="926"/>
    <s v="Carole Rosen"/>
    <x v="2"/>
    <n v="0.08"/>
    <n v="10.06"/>
    <n v="2.06"/>
    <x v="1"/>
    <x v="1"/>
    <x v="2"/>
    <x v="7"/>
    <s v="Wrap Bag"/>
    <x v="33"/>
    <n v="0.39"/>
    <x v="0"/>
    <x v="2"/>
    <x v="37"/>
    <x v="738"/>
    <n v="83701"/>
    <x v="138"/>
    <x v="143"/>
    <x v="1451"/>
    <x v="7"/>
    <x v="1481"/>
    <n v="89497"/>
    <n v="9.98"/>
    <x v="2"/>
  </r>
  <r>
    <x v="247"/>
    <s v="Jenny Gold"/>
    <x v="4"/>
    <n v="0.1"/>
    <n v="4.26"/>
    <n v="1.2"/>
    <x v="1"/>
    <x v="1"/>
    <x v="2"/>
    <x v="2"/>
    <s v="Wrap Bag"/>
    <x v="22"/>
    <n v="0.44"/>
    <x v="0"/>
    <x v="2"/>
    <x v="8"/>
    <x v="10"/>
    <n v="90041"/>
    <x v="138"/>
    <x v="135"/>
    <x v="1452"/>
    <x v="43"/>
    <x v="1482"/>
    <n v="3042"/>
    <n v="4.16"/>
    <x v="2"/>
  </r>
  <r>
    <x v="927"/>
    <s v="Joseph Grossman"/>
    <x v="4"/>
    <n v="0.1"/>
    <n v="4.26"/>
    <n v="1.2"/>
    <x v="1"/>
    <x v="1"/>
    <x v="2"/>
    <x v="2"/>
    <s v="Wrap Bag"/>
    <x v="22"/>
    <n v="0.44"/>
    <x v="0"/>
    <x v="2"/>
    <x v="8"/>
    <x v="323"/>
    <n v="93454"/>
    <x v="138"/>
    <x v="135"/>
    <x v="1453"/>
    <x v="45"/>
    <x v="1483"/>
    <n v="87980"/>
    <n v="4.16"/>
    <x v="2"/>
  </r>
  <r>
    <x v="928"/>
    <s v="Maxine Collier Grady"/>
    <x v="4"/>
    <n v="0.04"/>
    <n v="6.35"/>
    <n v="1.02"/>
    <x v="1"/>
    <x v="0"/>
    <x v="2"/>
    <x v="7"/>
    <s v="Wrap Bag"/>
    <x v="160"/>
    <n v="0.39"/>
    <x v="0"/>
    <x v="1"/>
    <x v="18"/>
    <x v="136"/>
    <n v="75220"/>
    <x v="138"/>
    <x v="139"/>
    <x v="1454"/>
    <x v="30"/>
    <x v="1484"/>
    <n v="20261"/>
    <n v="6.31"/>
    <x v="1"/>
  </r>
  <r>
    <x v="929"/>
    <s v="Dwight Bishop"/>
    <x v="4"/>
    <n v="0.09"/>
    <n v="31.74"/>
    <n v="12.62"/>
    <x v="2"/>
    <x v="0"/>
    <x v="2"/>
    <x v="5"/>
    <s v="Small Box"/>
    <x v="495"/>
    <n v="0.37"/>
    <x v="0"/>
    <x v="1"/>
    <x v="18"/>
    <x v="581"/>
    <n v="75146"/>
    <x v="138"/>
    <x v="138"/>
    <x v="1455"/>
    <x v="13"/>
    <x v="1485"/>
    <n v="86409"/>
    <n v="31.65"/>
    <x v="1"/>
  </r>
  <r>
    <x v="929"/>
    <s v="Dwight Bishop"/>
    <x v="4"/>
    <n v="0.04"/>
    <n v="6.35"/>
    <n v="1.02"/>
    <x v="1"/>
    <x v="0"/>
    <x v="2"/>
    <x v="7"/>
    <s v="Wrap Bag"/>
    <x v="160"/>
    <n v="0.39"/>
    <x v="0"/>
    <x v="1"/>
    <x v="18"/>
    <x v="581"/>
    <n v="75146"/>
    <x v="138"/>
    <x v="139"/>
    <x v="1456"/>
    <x v="1"/>
    <x v="1486"/>
    <n v="86409"/>
    <n v="6.31"/>
    <x v="1"/>
  </r>
  <r>
    <x v="929"/>
    <s v="Dwight Bishop"/>
    <x v="4"/>
    <n v="0.02"/>
    <n v="65.989999999999995"/>
    <n v="8.99"/>
    <x v="2"/>
    <x v="0"/>
    <x v="1"/>
    <x v="12"/>
    <s v="Small Box"/>
    <x v="593"/>
    <n v="0.56000000000000005"/>
    <x v="0"/>
    <x v="1"/>
    <x v="18"/>
    <x v="581"/>
    <n v="75146"/>
    <x v="138"/>
    <x v="135"/>
    <x v="1457"/>
    <x v="2"/>
    <x v="1487"/>
    <n v="86409"/>
    <n v="65.97"/>
    <x v="1"/>
  </r>
  <r>
    <x v="930"/>
    <s v="Robert Brantley"/>
    <x v="4"/>
    <n v="0.09"/>
    <n v="20.48"/>
    <n v="6.32"/>
    <x v="1"/>
    <x v="1"/>
    <x v="2"/>
    <x v="8"/>
    <s v="Small Box"/>
    <x v="333"/>
    <n v="0.57999999999999996"/>
    <x v="0"/>
    <x v="1"/>
    <x v="25"/>
    <x v="739"/>
    <n v="48127"/>
    <x v="138"/>
    <x v="135"/>
    <x v="1458"/>
    <x v="18"/>
    <x v="1488"/>
    <n v="89040"/>
    <n v="20.39"/>
    <x v="1"/>
  </r>
  <r>
    <x v="930"/>
    <s v="Robert Brantley"/>
    <x v="4"/>
    <n v="0.06"/>
    <n v="15.67"/>
    <n v="1.39"/>
    <x v="1"/>
    <x v="1"/>
    <x v="2"/>
    <x v="15"/>
    <s v="Small Box"/>
    <x v="768"/>
    <n v="0.38"/>
    <x v="0"/>
    <x v="1"/>
    <x v="25"/>
    <x v="739"/>
    <n v="48127"/>
    <x v="138"/>
    <x v="135"/>
    <x v="1459"/>
    <x v="6"/>
    <x v="1489"/>
    <n v="89040"/>
    <n v="15.61"/>
    <x v="1"/>
  </r>
  <r>
    <x v="931"/>
    <s v="Wesley Field"/>
    <x v="4"/>
    <n v="0.08"/>
    <n v="30.98"/>
    <n v="8.74"/>
    <x v="1"/>
    <x v="3"/>
    <x v="2"/>
    <x v="7"/>
    <s v="Small Box"/>
    <x v="799"/>
    <n v="0.4"/>
    <x v="0"/>
    <x v="1"/>
    <x v="25"/>
    <x v="740"/>
    <n v="48185"/>
    <x v="138"/>
    <x v="135"/>
    <x v="1460"/>
    <x v="28"/>
    <x v="1490"/>
    <n v="90387"/>
    <n v="30.900000000000002"/>
    <x v="1"/>
  </r>
  <r>
    <x v="932"/>
    <s v="Brenda Jain"/>
    <x v="4"/>
    <n v="0.09"/>
    <n v="159.31"/>
    <n v="60"/>
    <x v="0"/>
    <x v="3"/>
    <x v="0"/>
    <x v="0"/>
    <s v="Jumbo Drum"/>
    <x v="800"/>
    <n v="0.55000000000000004"/>
    <x v="0"/>
    <x v="3"/>
    <x v="28"/>
    <x v="741"/>
    <n v="16146"/>
    <x v="138"/>
    <x v="144"/>
    <x v="1461"/>
    <x v="46"/>
    <x v="1491"/>
    <n v="90387"/>
    <n v="159.22"/>
    <x v="3"/>
  </r>
  <r>
    <x v="932"/>
    <s v="Brenda Jain"/>
    <x v="4"/>
    <n v="0.06"/>
    <n v="55.99"/>
    <n v="5"/>
    <x v="1"/>
    <x v="3"/>
    <x v="1"/>
    <x v="12"/>
    <s v="Small Pack"/>
    <x v="622"/>
    <n v="0.83"/>
    <x v="0"/>
    <x v="3"/>
    <x v="28"/>
    <x v="741"/>
    <n v="16146"/>
    <x v="138"/>
    <x v="144"/>
    <x v="1462"/>
    <x v="62"/>
    <x v="1492"/>
    <n v="90387"/>
    <n v="55.93"/>
    <x v="3"/>
  </r>
  <r>
    <x v="546"/>
    <s v="Sandy Ellington"/>
    <x v="3"/>
    <n v="0.01"/>
    <n v="5.94"/>
    <n v="9.92"/>
    <x v="1"/>
    <x v="2"/>
    <x v="2"/>
    <x v="5"/>
    <s v="Small Box"/>
    <x v="801"/>
    <n v="0.38"/>
    <x v="0"/>
    <x v="2"/>
    <x v="26"/>
    <x v="471"/>
    <n v="89502"/>
    <x v="138"/>
    <x v="139"/>
    <x v="1463"/>
    <x v="4"/>
    <x v="1493"/>
    <n v="90578"/>
    <n v="5.9300000000000006"/>
    <x v="2"/>
  </r>
  <r>
    <x v="546"/>
    <s v="Sandy Ellington"/>
    <x v="3"/>
    <n v="0"/>
    <n v="6.48"/>
    <n v="5.1100000000000003"/>
    <x v="1"/>
    <x v="2"/>
    <x v="2"/>
    <x v="7"/>
    <s v="Small Box"/>
    <x v="802"/>
    <n v="0.37"/>
    <x v="0"/>
    <x v="2"/>
    <x v="26"/>
    <x v="471"/>
    <n v="89502"/>
    <x v="138"/>
    <x v="144"/>
    <x v="1464"/>
    <x v="27"/>
    <x v="1494"/>
    <n v="90578"/>
    <n v="6.48"/>
    <x v="2"/>
  </r>
  <r>
    <x v="933"/>
    <s v="Dolores Abrams"/>
    <x v="3"/>
    <n v="0.01"/>
    <n v="65.989999999999995"/>
    <n v="8.99"/>
    <x v="2"/>
    <x v="0"/>
    <x v="1"/>
    <x v="12"/>
    <s v="Small Box"/>
    <x v="803"/>
    <n v="0.56000000000000005"/>
    <x v="0"/>
    <x v="2"/>
    <x v="8"/>
    <x v="617"/>
    <n v="91730"/>
    <x v="138"/>
    <x v="135"/>
    <x v="1465"/>
    <x v="15"/>
    <x v="1495"/>
    <n v="87135"/>
    <n v="65.97999999999999"/>
    <x v="2"/>
  </r>
  <r>
    <x v="156"/>
    <s v="Lillian Day"/>
    <x v="3"/>
    <n v="0.03"/>
    <n v="205.99"/>
    <n v="3"/>
    <x v="1"/>
    <x v="0"/>
    <x v="1"/>
    <x v="12"/>
    <s v="Small Box"/>
    <x v="121"/>
    <n v="0.57999999999999996"/>
    <x v="0"/>
    <x v="3"/>
    <x v="27"/>
    <x v="149"/>
    <n v="44118"/>
    <x v="138"/>
    <x v="135"/>
    <x v="1466"/>
    <x v="16"/>
    <x v="1496"/>
    <n v="88784"/>
    <n v="205.96"/>
    <x v="3"/>
  </r>
  <r>
    <x v="934"/>
    <s v="Lucille Rankin"/>
    <x v="0"/>
    <n v="0.04"/>
    <n v="1.98"/>
    <n v="0.7"/>
    <x v="2"/>
    <x v="3"/>
    <x v="2"/>
    <x v="14"/>
    <s v="Wrap Bag"/>
    <x v="128"/>
    <n v="0.83"/>
    <x v="0"/>
    <x v="3"/>
    <x v="22"/>
    <x v="385"/>
    <n v="6111"/>
    <x v="139"/>
    <x v="144"/>
    <x v="1467"/>
    <x v="6"/>
    <x v="477"/>
    <n v="89291"/>
    <n v="1.94"/>
    <x v="3"/>
  </r>
  <r>
    <x v="935"/>
    <s v="Vickie Andrews"/>
    <x v="0"/>
    <n v="0.03"/>
    <n v="55.99"/>
    <n v="5"/>
    <x v="1"/>
    <x v="3"/>
    <x v="1"/>
    <x v="12"/>
    <s v="Small Pack"/>
    <x v="622"/>
    <n v="0.83"/>
    <x v="0"/>
    <x v="3"/>
    <x v="33"/>
    <x v="742"/>
    <n v="7109"/>
    <x v="139"/>
    <x v="144"/>
    <x v="1468"/>
    <x v="13"/>
    <x v="1497"/>
    <n v="89291"/>
    <n v="55.96"/>
    <x v="3"/>
  </r>
  <r>
    <x v="936"/>
    <s v="Marvin Hunt"/>
    <x v="0"/>
    <n v="0"/>
    <n v="11.97"/>
    <n v="4.9800000000000004"/>
    <x v="1"/>
    <x v="2"/>
    <x v="2"/>
    <x v="8"/>
    <s v="Small Box"/>
    <x v="260"/>
    <n v="0.57999999999999996"/>
    <x v="0"/>
    <x v="1"/>
    <x v="18"/>
    <x v="743"/>
    <n v="79605"/>
    <x v="139"/>
    <x v="143"/>
    <x v="1469"/>
    <x v="7"/>
    <x v="1498"/>
    <n v="89258"/>
    <n v="11.97"/>
    <x v="1"/>
  </r>
  <r>
    <x v="937"/>
    <s v="June Frank Hammond"/>
    <x v="1"/>
    <n v="0.03"/>
    <n v="4.9800000000000004"/>
    <n v="0.8"/>
    <x v="1"/>
    <x v="0"/>
    <x v="2"/>
    <x v="7"/>
    <s v="Wrap Bag"/>
    <x v="286"/>
    <n v="0.36"/>
    <x v="0"/>
    <x v="3"/>
    <x v="33"/>
    <x v="744"/>
    <n v="8360"/>
    <x v="139"/>
    <x v="144"/>
    <x v="1470"/>
    <x v="9"/>
    <x v="1499"/>
    <n v="87804"/>
    <n v="4.95"/>
    <x v="3"/>
  </r>
  <r>
    <x v="928"/>
    <s v="Maxine Collier Grady"/>
    <x v="1"/>
    <n v="0.01"/>
    <n v="9.31"/>
    <n v="3.98"/>
    <x v="1"/>
    <x v="0"/>
    <x v="2"/>
    <x v="16"/>
    <s v="Small Pack"/>
    <x v="804"/>
    <n v="0.56000000000000005"/>
    <x v="0"/>
    <x v="1"/>
    <x v="18"/>
    <x v="136"/>
    <n v="75220"/>
    <x v="139"/>
    <x v="144"/>
    <x v="1471"/>
    <x v="68"/>
    <x v="1500"/>
    <n v="646"/>
    <n v="9.3000000000000007"/>
    <x v="1"/>
  </r>
  <r>
    <x v="938"/>
    <s v="Joanna Keith"/>
    <x v="1"/>
    <n v="0.01"/>
    <n v="9.31"/>
    <n v="3.98"/>
    <x v="1"/>
    <x v="0"/>
    <x v="2"/>
    <x v="16"/>
    <s v="Small Pack"/>
    <x v="804"/>
    <n v="0.56000000000000005"/>
    <x v="0"/>
    <x v="1"/>
    <x v="18"/>
    <x v="745"/>
    <n v="77566"/>
    <x v="139"/>
    <x v="144"/>
    <x v="1472"/>
    <x v="9"/>
    <x v="1501"/>
    <n v="86411"/>
    <n v="9.3000000000000007"/>
    <x v="1"/>
  </r>
  <r>
    <x v="939"/>
    <s v="Catherine Mullins"/>
    <x v="2"/>
    <n v="0.09"/>
    <n v="5.84"/>
    <n v="0.83"/>
    <x v="1"/>
    <x v="0"/>
    <x v="2"/>
    <x v="2"/>
    <s v="Wrap Bag"/>
    <x v="805"/>
    <n v="0.49"/>
    <x v="0"/>
    <x v="2"/>
    <x v="4"/>
    <x v="746"/>
    <n v="99362"/>
    <x v="139"/>
    <x v="145"/>
    <x v="1473"/>
    <x v="3"/>
    <x v="1502"/>
    <n v="90244"/>
    <n v="5.75"/>
    <x v="2"/>
  </r>
  <r>
    <x v="76"/>
    <s v="Neil Parker"/>
    <x v="2"/>
    <n v="0.09"/>
    <n v="50.98"/>
    <n v="6.5"/>
    <x v="1"/>
    <x v="2"/>
    <x v="1"/>
    <x v="1"/>
    <s v="Small Box"/>
    <x v="594"/>
    <n v="0.73"/>
    <x v="0"/>
    <x v="0"/>
    <x v="16"/>
    <x v="72"/>
    <n v="35601"/>
    <x v="139"/>
    <x v="146"/>
    <x v="1474"/>
    <x v="51"/>
    <x v="1503"/>
    <n v="86815"/>
    <n v="50.889999999999993"/>
    <x v="0"/>
  </r>
  <r>
    <x v="940"/>
    <s v="Marlene Davidson"/>
    <x v="2"/>
    <n v="0.03"/>
    <n v="20.98"/>
    <n v="1.49"/>
    <x v="1"/>
    <x v="0"/>
    <x v="2"/>
    <x v="5"/>
    <s v="Small Box"/>
    <x v="806"/>
    <n v="0.35"/>
    <x v="0"/>
    <x v="0"/>
    <x v="34"/>
    <x v="120"/>
    <n v="37075"/>
    <x v="139"/>
    <x v="135"/>
    <x v="1475"/>
    <x v="41"/>
    <x v="1504"/>
    <n v="90104"/>
    <n v="20.95"/>
    <x v="0"/>
  </r>
  <r>
    <x v="221"/>
    <s v="Pam Patton"/>
    <x v="4"/>
    <n v="0.02"/>
    <n v="7.64"/>
    <n v="1.39"/>
    <x v="1"/>
    <x v="2"/>
    <x v="2"/>
    <x v="15"/>
    <s v="Small Box"/>
    <x v="503"/>
    <n v="0.36"/>
    <x v="0"/>
    <x v="3"/>
    <x v="35"/>
    <x v="203"/>
    <n v="2118"/>
    <x v="139"/>
    <x v="139"/>
    <x v="1476"/>
    <x v="30"/>
    <x v="1505"/>
    <n v="13735"/>
    <n v="7.62"/>
    <x v="3"/>
  </r>
  <r>
    <x v="941"/>
    <s v="Benjamin Strauss"/>
    <x v="4"/>
    <n v="0.02"/>
    <n v="7.64"/>
    <n v="1.39"/>
    <x v="1"/>
    <x v="2"/>
    <x v="2"/>
    <x v="15"/>
    <s v="Small Box"/>
    <x v="503"/>
    <n v="0.36"/>
    <x v="0"/>
    <x v="1"/>
    <x v="18"/>
    <x v="747"/>
    <n v="79907"/>
    <x v="139"/>
    <x v="139"/>
    <x v="1477"/>
    <x v="1"/>
    <x v="1506"/>
    <n v="88103"/>
    <n v="7.62"/>
    <x v="1"/>
  </r>
  <r>
    <x v="514"/>
    <s v="Anne Bland"/>
    <x v="4"/>
    <n v="0.04"/>
    <n v="2.08"/>
    <n v="1.49"/>
    <x v="1"/>
    <x v="2"/>
    <x v="2"/>
    <x v="5"/>
    <s v="Small Box"/>
    <x v="455"/>
    <n v="0.36"/>
    <x v="0"/>
    <x v="1"/>
    <x v="18"/>
    <x v="445"/>
    <n v="77530"/>
    <x v="139"/>
    <x v="139"/>
    <x v="1478"/>
    <x v="47"/>
    <x v="1507"/>
    <n v="89982"/>
    <n v="2.04"/>
    <x v="1"/>
  </r>
  <r>
    <x v="942"/>
    <s v="Jim Rodgers"/>
    <x v="3"/>
    <n v="7.0000000000000007E-2"/>
    <n v="12.99"/>
    <n v="9.44"/>
    <x v="1"/>
    <x v="0"/>
    <x v="1"/>
    <x v="3"/>
    <s v="Medium Box"/>
    <x v="807"/>
    <n v="0.39"/>
    <x v="0"/>
    <x v="2"/>
    <x v="24"/>
    <x v="748"/>
    <n v="59801"/>
    <x v="139"/>
    <x v="139"/>
    <x v="1479"/>
    <x v="27"/>
    <x v="1508"/>
    <n v="90032"/>
    <n v="12.92"/>
    <x v="2"/>
  </r>
  <r>
    <x v="901"/>
    <s v="Tony Wilkins Winters"/>
    <x v="3"/>
    <n v="0.08"/>
    <n v="5"/>
    <n v="3.39"/>
    <x v="1"/>
    <x v="0"/>
    <x v="2"/>
    <x v="14"/>
    <s v="Wrap Bag"/>
    <x v="808"/>
    <n v="0.37"/>
    <x v="0"/>
    <x v="3"/>
    <x v="11"/>
    <x v="13"/>
    <n v="10012"/>
    <x v="139"/>
    <x v="144"/>
    <x v="1480"/>
    <x v="49"/>
    <x v="1509"/>
    <n v="42949"/>
    <n v="4.92"/>
    <x v="3"/>
  </r>
  <r>
    <x v="901"/>
    <s v="Tony Wilkins Winters"/>
    <x v="3"/>
    <n v="7.0000000000000007E-2"/>
    <n v="12.99"/>
    <n v="9.44"/>
    <x v="1"/>
    <x v="0"/>
    <x v="1"/>
    <x v="3"/>
    <s v="Medium Box"/>
    <x v="807"/>
    <n v="0.39"/>
    <x v="0"/>
    <x v="3"/>
    <x v="11"/>
    <x v="13"/>
    <n v="10012"/>
    <x v="139"/>
    <x v="139"/>
    <x v="1479"/>
    <x v="69"/>
    <x v="1510"/>
    <n v="42949"/>
    <n v="12.92"/>
    <x v="3"/>
  </r>
  <r>
    <x v="646"/>
    <s v="Dana Rankin"/>
    <x v="3"/>
    <n v="0.06"/>
    <n v="218.08"/>
    <n v="18.059999999999999"/>
    <x v="2"/>
    <x v="1"/>
    <x v="0"/>
    <x v="9"/>
    <s v="Large Box"/>
    <x v="809"/>
    <n v="0.56999999999999995"/>
    <x v="0"/>
    <x v="2"/>
    <x v="37"/>
    <x v="547"/>
    <n v="83301"/>
    <x v="139"/>
    <x v="139"/>
    <x v="1481"/>
    <x v="12"/>
    <x v="1511"/>
    <n v="87934"/>
    <n v="218.02"/>
    <x v="2"/>
  </r>
  <r>
    <x v="943"/>
    <s v="Janice Frye"/>
    <x v="0"/>
    <n v="0.1"/>
    <n v="130.97999999999999"/>
    <n v="30"/>
    <x v="0"/>
    <x v="0"/>
    <x v="0"/>
    <x v="9"/>
    <s v="Jumbo Drum"/>
    <x v="692"/>
    <n v="0.78"/>
    <x v="0"/>
    <x v="2"/>
    <x v="43"/>
    <x v="749"/>
    <n v="88001"/>
    <x v="140"/>
    <x v="143"/>
    <x v="1482"/>
    <x v="27"/>
    <x v="1512"/>
    <n v="89184"/>
    <n v="130.88"/>
    <x v="2"/>
  </r>
  <r>
    <x v="713"/>
    <s v="Marcia Greenberg"/>
    <x v="0"/>
    <n v="0.06"/>
    <n v="4.9800000000000004"/>
    <n v="4.95"/>
    <x v="1"/>
    <x v="3"/>
    <x v="2"/>
    <x v="5"/>
    <s v="Small Box"/>
    <x v="810"/>
    <n v="0.37"/>
    <x v="0"/>
    <x v="2"/>
    <x v="41"/>
    <x v="598"/>
    <n v="86442"/>
    <x v="140"/>
    <x v="143"/>
    <x v="1483"/>
    <x v="47"/>
    <x v="1513"/>
    <n v="87677"/>
    <n v="4.9200000000000008"/>
    <x v="2"/>
  </r>
  <r>
    <x v="401"/>
    <s v="Wesley Waller"/>
    <x v="1"/>
    <n v="7.0000000000000007E-2"/>
    <n v="1.68"/>
    <n v="1.57"/>
    <x v="1"/>
    <x v="3"/>
    <x v="2"/>
    <x v="2"/>
    <s v="Wrap Bag"/>
    <x v="175"/>
    <n v="0.59"/>
    <x v="0"/>
    <x v="2"/>
    <x v="8"/>
    <x v="252"/>
    <n v="94122"/>
    <x v="140"/>
    <x v="139"/>
    <x v="1484"/>
    <x v="70"/>
    <x v="1514"/>
    <n v="3585"/>
    <n v="1.6099999999999999"/>
    <x v="2"/>
  </r>
  <r>
    <x v="944"/>
    <s v="Alex Harrell"/>
    <x v="1"/>
    <n v="7.0000000000000007E-2"/>
    <n v="10.06"/>
    <n v="2.06"/>
    <x v="1"/>
    <x v="3"/>
    <x v="2"/>
    <x v="7"/>
    <s v="Wrap Bag"/>
    <x v="33"/>
    <n v="0.39"/>
    <x v="0"/>
    <x v="1"/>
    <x v="18"/>
    <x v="556"/>
    <n v="76240"/>
    <x v="140"/>
    <x v="144"/>
    <x v="1485"/>
    <x v="35"/>
    <x v="1515"/>
    <n v="88361"/>
    <n v="9.99"/>
    <x v="1"/>
  </r>
  <r>
    <x v="944"/>
    <s v="Alex Harrell"/>
    <x v="1"/>
    <n v="7.0000000000000007E-2"/>
    <n v="1.68"/>
    <n v="1.57"/>
    <x v="1"/>
    <x v="3"/>
    <x v="2"/>
    <x v="2"/>
    <s v="Wrap Bag"/>
    <x v="175"/>
    <n v="0.59"/>
    <x v="0"/>
    <x v="1"/>
    <x v="18"/>
    <x v="556"/>
    <n v="76240"/>
    <x v="140"/>
    <x v="139"/>
    <x v="1486"/>
    <x v="16"/>
    <x v="1516"/>
    <n v="88361"/>
    <n v="1.6099999999999999"/>
    <x v="1"/>
  </r>
  <r>
    <x v="680"/>
    <s v="Lois Hansen"/>
    <x v="2"/>
    <n v="0.03"/>
    <n v="256.99"/>
    <n v="11.25"/>
    <x v="1"/>
    <x v="2"/>
    <x v="1"/>
    <x v="1"/>
    <s v="Small Box"/>
    <x v="811"/>
    <n v="0.51"/>
    <x v="0"/>
    <x v="3"/>
    <x v="11"/>
    <x v="13"/>
    <n v="10009"/>
    <x v="140"/>
    <x v="144"/>
    <x v="1487"/>
    <x v="11"/>
    <x v="1517"/>
    <n v="46853"/>
    <n v="256.96000000000004"/>
    <x v="3"/>
  </r>
  <r>
    <x v="792"/>
    <s v="Ryan Foster"/>
    <x v="4"/>
    <n v="0.01"/>
    <n v="115.99"/>
    <n v="56.14"/>
    <x v="0"/>
    <x v="2"/>
    <x v="1"/>
    <x v="3"/>
    <s v="Jumbo Drum"/>
    <x v="142"/>
    <n v="0.4"/>
    <x v="0"/>
    <x v="2"/>
    <x v="3"/>
    <x v="305"/>
    <n v="80013"/>
    <x v="140"/>
    <x v="139"/>
    <x v="1488"/>
    <x v="18"/>
    <x v="1518"/>
    <n v="86535"/>
    <n v="115.97999999999999"/>
    <x v="2"/>
  </r>
  <r>
    <x v="945"/>
    <s v="Fred Barber"/>
    <x v="4"/>
    <n v="0.01"/>
    <n v="35.99"/>
    <n v="0.99"/>
    <x v="1"/>
    <x v="0"/>
    <x v="1"/>
    <x v="12"/>
    <s v="Small Pack"/>
    <x v="636"/>
    <n v="0.35"/>
    <x v="0"/>
    <x v="1"/>
    <x v="30"/>
    <x v="750"/>
    <n v="53154"/>
    <x v="140"/>
    <x v="139"/>
    <x v="1489"/>
    <x v="46"/>
    <x v="1519"/>
    <n v="89047"/>
    <n v="35.980000000000004"/>
    <x v="1"/>
  </r>
  <r>
    <x v="946"/>
    <s v="Lester Woodward Maynard"/>
    <x v="3"/>
    <n v="0.03"/>
    <n v="25.98"/>
    <n v="4.08"/>
    <x v="1"/>
    <x v="0"/>
    <x v="2"/>
    <x v="2"/>
    <s v="Small Pack"/>
    <x v="812"/>
    <n v="0.56999999999999995"/>
    <x v="0"/>
    <x v="3"/>
    <x v="11"/>
    <x v="751"/>
    <n v="11757"/>
    <x v="140"/>
    <x v="145"/>
    <x v="1490"/>
    <x v="47"/>
    <x v="1520"/>
    <n v="89174"/>
    <n v="25.95"/>
    <x v="3"/>
  </r>
  <r>
    <x v="946"/>
    <s v="Lester Woodward Maynard"/>
    <x v="3"/>
    <n v="0.1"/>
    <n v="20.98"/>
    <n v="53.03"/>
    <x v="0"/>
    <x v="0"/>
    <x v="2"/>
    <x v="6"/>
    <s v="Jumbo Drum"/>
    <x v="349"/>
    <n v="0.78"/>
    <x v="0"/>
    <x v="3"/>
    <x v="11"/>
    <x v="751"/>
    <n v="11757"/>
    <x v="140"/>
    <x v="144"/>
    <x v="1491"/>
    <x v="47"/>
    <x v="1521"/>
    <n v="89174"/>
    <n v="20.88"/>
    <x v="3"/>
  </r>
  <r>
    <x v="947"/>
    <s v="Derek Sweeney"/>
    <x v="0"/>
    <n v="0.01"/>
    <n v="2.16"/>
    <n v="6.05"/>
    <x v="1"/>
    <x v="3"/>
    <x v="2"/>
    <x v="5"/>
    <s v="Small Box"/>
    <x v="287"/>
    <n v="0.37"/>
    <x v="0"/>
    <x v="0"/>
    <x v="17"/>
    <x v="580"/>
    <n v="70506"/>
    <x v="141"/>
    <x v="145"/>
    <x v="1492"/>
    <x v="22"/>
    <x v="1522"/>
    <n v="87208"/>
    <n v="2.1500000000000004"/>
    <x v="0"/>
  </r>
  <r>
    <x v="948"/>
    <s v="Gretchen Orr"/>
    <x v="0"/>
    <n v="7.0000000000000007E-2"/>
    <n v="21.38"/>
    <n v="8.99"/>
    <x v="1"/>
    <x v="3"/>
    <x v="2"/>
    <x v="2"/>
    <s v="Small Pack"/>
    <x v="536"/>
    <n v="0.59"/>
    <x v="0"/>
    <x v="0"/>
    <x v="17"/>
    <x v="752"/>
    <n v="70601"/>
    <x v="141"/>
    <x v="145"/>
    <x v="1493"/>
    <x v="6"/>
    <x v="1523"/>
    <n v="87208"/>
    <n v="21.31"/>
    <x v="0"/>
  </r>
  <r>
    <x v="949"/>
    <s v="Jesse Williamson"/>
    <x v="1"/>
    <n v="7.0000000000000007E-2"/>
    <n v="2.61"/>
    <n v="0.5"/>
    <x v="1"/>
    <x v="2"/>
    <x v="2"/>
    <x v="13"/>
    <s v="Small Box"/>
    <x v="440"/>
    <n v="0.39"/>
    <x v="0"/>
    <x v="2"/>
    <x v="15"/>
    <x v="753"/>
    <n v="84660"/>
    <x v="141"/>
    <x v="139"/>
    <x v="1494"/>
    <x v="9"/>
    <x v="1524"/>
    <n v="86913"/>
    <n v="2.54"/>
    <x v="2"/>
  </r>
  <r>
    <x v="950"/>
    <s v="Nicole Goldstein"/>
    <x v="1"/>
    <n v="0.03"/>
    <n v="42.8"/>
    <n v="2.99"/>
    <x v="1"/>
    <x v="3"/>
    <x v="2"/>
    <x v="5"/>
    <s v="Small Box"/>
    <x v="813"/>
    <n v="0.36"/>
    <x v="0"/>
    <x v="3"/>
    <x v="36"/>
    <x v="754"/>
    <n v="21403"/>
    <x v="141"/>
    <x v="143"/>
    <x v="1495"/>
    <x v="47"/>
    <x v="1525"/>
    <n v="87298"/>
    <n v="42.769999999999996"/>
    <x v="3"/>
  </r>
  <r>
    <x v="951"/>
    <s v="Anne Armstrong"/>
    <x v="2"/>
    <n v="7.0000000000000007E-2"/>
    <n v="16.91"/>
    <n v="6.25"/>
    <x v="1"/>
    <x v="2"/>
    <x v="2"/>
    <x v="6"/>
    <s v="Small Box"/>
    <x v="814"/>
    <n v="0.57999999999999996"/>
    <x v="0"/>
    <x v="3"/>
    <x v="33"/>
    <x v="755"/>
    <n v="8332"/>
    <x v="141"/>
    <x v="147"/>
    <x v="1496"/>
    <x v="21"/>
    <x v="1526"/>
    <n v="86014"/>
    <n v="16.84"/>
    <x v="3"/>
  </r>
  <r>
    <x v="914"/>
    <s v="Jerry Webster"/>
    <x v="2"/>
    <n v="0.04"/>
    <n v="67.28"/>
    <n v="19.989999999999998"/>
    <x v="1"/>
    <x v="3"/>
    <x v="2"/>
    <x v="5"/>
    <s v="Small Box"/>
    <x v="625"/>
    <n v="0.4"/>
    <x v="0"/>
    <x v="0"/>
    <x v="12"/>
    <x v="378"/>
    <n v="32259"/>
    <x v="141"/>
    <x v="146"/>
    <x v="1497"/>
    <x v="52"/>
    <x v="1527"/>
    <n v="88282"/>
    <n v="67.239999999999995"/>
    <x v="0"/>
  </r>
  <r>
    <x v="914"/>
    <s v="Jerry Webster"/>
    <x v="2"/>
    <n v="0.1"/>
    <n v="130.97999999999999"/>
    <n v="54.74"/>
    <x v="0"/>
    <x v="3"/>
    <x v="0"/>
    <x v="10"/>
    <s v="Jumbo Box"/>
    <x v="452"/>
    <n v="0.69"/>
    <x v="0"/>
    <x v="0"/>
    <x v="12"/>
    <x v="378"/>
    <n v="32259"/>
    <x v="141"/>
    <x v="139"/>
    <x v="1498"/>
    <x v="25"/>
    <x v="1528"/>
    <n v="88282"/>
    <n v="130.88"/>
    <x v="0"/>
  </r>
  <r>
    <x v="914"/>
    <s v="Jerry Webster"/>
    <x v="2"/>
    <n v="0.04"/>
    <n v="2.78"/>
    <n v="1.25"/>
    <x v="1"/>
    <x v="3"/>
    <x v="2"/>
    <x v="2"/>
    <s v="Wrap Bag"/>
    <x v="110"/>
    <n v="0.59"/>
    <x v="0"/>
    <x v="0"/>
    <x v="12"/>
    <x v="378"/>
    <n v="32259"/>
    <x v="141"/>
    <x v="139"/>
    <x v="1499"/>
    <x v="51"/>
    <x v="1529"/>
    <n v="88282"/>
    <n v="2.7399999999999998"/>
    <x v="0"/>
  </r>
  <r>
    <x v="952"/>
    <s v="Bruce Stark"/>
    <x v="4"/>
    <n v="0.05"/>
    <n v="63.94"/>
    <n v="14.48"/>
    <x v="1"/>
    <x v="3"/>
    <x v="0"/>
    <x v="11"/>
    <s v="Small Box"/>
    <x v="639"/>
    <n v="0.46"/>
    <x v="0"/>
    <x v="3"/>
    <x v="27"/>
    <x v="756"/>
    <n v="45406"/>
    <x v="141"/>
    <x v="145"/>
    <x v="1500"/>
    <x v="21"/>
    <x v="1530"/>
    <n v="89320"/>
    <n v="63.89"/>
    <x v="3"/>
  </r>
  <r>
    <x v="897"/>
    <s v="Ruth Lamm"/>
    <x v="4"/>
    <n v="0.05"/>
    <n v="204.1"/>
    <n v="13.99"/>
    <x v="1"/>
    <x v="0"/>
    <x v="1"/>
    <x v="3"/>
    <s v="Medium Box"/>
    <x v="815"/>
    <n v="0.37"/>
    <x v="0"/>
    <x v="1"/>
    <x v="10"/>
    <x v="719"/>
    <n v="60061"/>
    <x v="141"/>
    <x v="145"/>
    <x v="1501"/>
    <x v="46"/>
    <x v="1531"/>
    <n v="91175"/>
    <n v="204.04999999999998"/>
    <x v="1"/>
  </r>
  <r>
    <x v="25"/>
    <s v="Troy Casey"/>
    <x v="4"/>
    <n v="0.05"/>
    <n v="12.88"/>
    <n v="4.59"/>
    <x v="1"/>
    <x v="2"/>
    <x v="2"/>
    <x v="16"/>
    <s v="Wrap Bag"/>
    <x v="645"/>
    <n v="0.82"/>
    <x v="0"/>
    <x v="1"/>
    <x v="7"/>
    <x v="24"/>
    <n v="55410"/>
    <x v="141"/>
    <x v="145"/>
    <x v="1502"/>
    <x v="6"/>
    <x v="1532"/>
    <n v="91286"/>
    <n v="12.83"/>
    <x v="1"/>
  </r>
  <r>
    <x v="953"/>
    <s v="Albert Tyson"/>
    <x v="3"/>
    <n v="0.09"/>
    <n v="77.510000000000005"/>
    <n v="4"/>
    <x v="2"/>
    <x v="2"/>
    <x v="1"/>
    <x v="1"/>
    <s v="Small Box"/>
    <x v="648"/>
    <n v="0.76"/>
    <x v="0"/>
    <x v="0"/>
    <x v="0"/>
    <x v="757"/>
    <n v="38654"/>
    <x v="141"/>
    <x v="145"/>
    <x v="1503"/>
    <x v="40"/>
    <x v="1533"/>
    <n v="90524"/>
    <n v="77.42"/>
    <x v="0"/>
  </r>
  <r>
    <x v="953"/>
    <s v="Albert Tyson"/>
    <x v="3"/>
    <n v="0"/>
    <n v="2.88"/>
    <n v="0.7"/>
    <x v="1"/>
    <x v="2"/>
    <x v="2"/>
    <x v="2"/>
    <s v="Wrap Bag"/>
    <x v="197"/>
    <n v="0.56000000000000005"/>
    <x v="0"/>
    <x v="0"/>
    <x v="0"/>
    <x v="757"/>
    <n v="38654"/>
    <x v="141"/>
    <x v="145"/>
    <x v="1504"/>
    <x v="1"/>
    <x v="1534"/>
    <n v="90524"/>
    <n v="2.88"/>
    <x v="0"/>
  </r>
  <r>
    <x v="954"/>
    <s v="Tonya Miller"/>
    <x v="3"/>
    <n v="0.08"/>
    <n v="4.13"/>
    <n v="1.17"/>
    <x v="1"/>
    <x v="2"/>
    <x v="2"/>
    <x v="2"/>
    <s v="Wrap Bag"/>
    <x v="816"/>
    <n v="0.56999999999999995"/>
    <x v="0"/>
    <x v="1"/>
    <x v="30"/>
    <x v="758"/>
    <n v="53545"/>
    <x v="141"/>
    <x v="145"/>
    <x v="1505"/>
    <x v="3"/>
    <x v="1535"/>
    <n v="90322"/>
    <n v="4.05"/>
    <x v="1"/>
  </r>
  <r>
    <x v="955"/>
    <s v="Barbara McNamara"/>
    <x v="0"/>
    <n v="7.0000000000000007E-2"/>
    <n v="124.49"/>
    <n v="51.94"/>
    <x v="0"/>
    <x v="3"/>
    <x v="0"/>
    <x v="0"/>
    <s v="Jumbo Box"/>
    <x v="367"/>
    <n v="0.63"/>
    <x v="0"/>
    <x v="2"/>
    <x v="41"/>
    <x v="759"/>
    <n v="86401"/>
    <x v="142"/>
    <x v="145"/>
    <x v="1506"/>
    <x v="15"/>
    <x v="1536"/>
    <n v="91131"/>
    <n v="124.42"/>
    <x v="2"/>
  </r>
  <r>
    <x v="956"/>
    <s v="Malcolm Robertson"/>
    <x v="0"/>
    <n v="0.06"/>
    <n v="25.98"/>
    <n v="14.36"/>
    <x v="0"/>
    <x v="3"/>
    <x v="0"/>
    <x v="9"/>
    <s v="Jumbo Drum"/>
    <x v="249"/>
    <n v="0.6"/>
    <x v="0"/>
    <x v="1"/>
    <x v="18"/>
    <x v="760"/>
    <n v="79109"/>
    <x v="142"/>
    <x v="145"/>
    <x v="1507"/>
    <x v="46"/>
    <x v="1537"/>
    <n v="89537"/>
    <n v="25.92"/>
    <x v="1"/>
  </r>
  <r>
    <x v="957"/>
    <s v="Patrick Adcock"/>
    <x v="1"/>
    <n v="0.06"/>
    <n v="15.01"/>
    <n v="8.4"/>
    <x v="1"/>
    <x v="0"/>
    <x v="2"/>
    <x v="5"/>
    <s v="Small Box"/>
    <x v="817"/>
    <n v="0.39"/>
    <x v="0"/>
    <x v="1"/>
    <x v="2"/>
    <x v="761"/>
    <n v="46375"/>
    <x v="142"/>
    <x v="141"/>
    <x v="1508"/>
    <x v="45"/>
    <x v="1538"/>
    <n v="87611"/>
    <n v="14.95"/>
    <x v="1"/>
  </r>
  <r>
    <x v="957"/>
    <s v="Patrick Adcock"/>
    <x v="1"/>
    <n v="0.09"/>
    <n v="40.479999999999997"/>
    <n v="19.989999999999998"/>
    <x v="1"/>
    <x v="0"/>
    <x v="1"/>
    <x v="1"/>
    <s v="Small Box"/>
    <x v="650"/>
    <n v="0.77"/>
    <x v="0"/>
    <x v="1"/>
    <x v="2"/>
    <x v="761"/>
    <n v="46375"/>
    <x v="142"/>
    <x v="141"/>
    <x v="1509"/>
    <x v="4"/>
    <x v="1539"/>
    <n v="87611"/>
    <n v="40.389999999999993"/>
    <x v="1"/>
  </r>
  <r>
    <x v="957"/>
    <s v="Patrick Adcock"/>
    <x v="1"/>
    <n v="0.05"/>
    <n v="12.28"/>
    <n v="6.13"/>
    <x v="1"/>
    <x v="0"/>
    <x v="2"/>
    <x v="6"/>
    <s v="Small Box"/>
    <x v="747"/>
    <n v="0.56999999999999995"/>
    <x v="0"/>
    <x v="1"/>
    <x v="2"/>
    <x v="761"/>
    <n v="46375"/>
    <x v="142"/>
    <x v="145"/>
    <x v="1510"/>
    <x v="3"/>
    <x v="1540"/>
    <n v="87611"/>
    <n v="12.229999999999999"/>
    <x v="1"/>
  </r>
  <r>
    <x v="958"/>
    <s v="Mike Howard"/>
    <x v="1"/>
    <n v="0.08"/>
    <n v="40.98"/>
    <n v="7.2"/>
    <x v="2"/>
    <x v="1"/>
    <x v="2"/>
    <x v="8"/>
    <s v="Small Box"/>
    <x v="818"/>
    <n v="0.6"/>
    <x v="0"/>
    <x v="3"/>
    <x v="27"/>
    <x v="699"/>
    <n v="43026"/>
    <x v="142"/>
    <x v="145"/>
    <x v="1511"/>
    <x v="6"/>
    <x v="157"/>
    <n v="86221"/>
    <n v="40.9"/>
    <x v="3"/>
  </r>
  <r>
    <x v="958"/>
    <s v="Mike Howard"/>
    <x v="1"/>
    <n v="0.08"/>
    <n v="8.1199999999999992"/>
    <n v="2.83"/>
    <x v="2"/>
    <x v="1"/>
    <x v="1"/>
    <x v="1"/>
    <s v="Small Pack"/>
    <x v="545"/>
    <n v="0.77"/>
    <x v="0"/>
    <x v="3"/>
    <x v="27"/>
    <x v="699"/>
    <n v="43026"/>
    <x v="142"/>
    <x v="145"/>
    <x v="1512"/>
    <x v="4"/>
    <x v="1541"/>
    <n v="86221"/>
    <n v="8.0399999999999991"/>
    <x v="3"/>
  </r>
  <r>
    <x v="958"/>
    <s v="Mike Howard"/>
    <x v="1"/>
    <n v="0.02"/>
    <n v="262.11"/>
    <n v="62.74"/>
    <x v="0"/>
    <x v="1"/>
    <x v="0"/>
    <x v="0"/>
    <s v="Jumbo Box"/>
    <x v="819"/>
    <n v="0.75"/>
    <x v="0"/>
    <x v="3"/>
    <x v="27"/>
    <x v="699"/>
    <n v="43026"/>
    <x v="142"/>
    <x v="145"/>
    <x v="1513"/>
    <x v="13"/>
    <x v="1542"/>
    <n v="86221"/>
    <n v="262.09000000000003"/>
    <x v="3"/>
  </r>
  <r>
    <x v="959"/>
    <s v="Dana Boyle"/>
    <x v="2"/>
    <n v="0.1"/>
    <n v="80.97"/>
    <n v="33.6"/>
    <x v="0"/>
    <x v="2"/>
    <x v="1"/>
    <x v="3"/>
    <s v="Jumbo Drum"/>
    <x v="291"/>
    <n v="0.37"/>
    <x v="0"/>
    <x v="3"/>
    <x v="27"/>
    <x v="144"/>
    <n v="45373"/>
    <x v="142"/>
    <x v="148"/>
    <x v="1514"/>
    <x v="8"/>
    <x v="1543"/>
    <n v="90501"/>
    <n v="80.87"/>
    <x v="3"/>
  </r>
  <r>
    <x v="959"/>
    <s v="Dana Boyle"/>
    <x v="2"/>
    <n v="0.02"/>
    <n v="6.48"/>
    <n v="5.1100000000000003"/>
    <x v="1"/>
    <x v="2"/>
    <x v="2"/>
    <x v="7"/>
    <s v="Small Box"/>
    <x v="802"/>
    <n v="0.37"/>
    <x v="0"/>
    <x v="3"/>
    <x v="27"/>
    <x v="144"/>
    <n v="45373"/>
    <x v="142"/>
    <x v="146"/>
    <x v="1515"/>
    <x v="2"/>
    <x v="1544"/>
    <n v="90501"/>
    <n v="6.4600000000000009"/>
    <x v="3"/>
  </r>
  <r>
    <x v="960"/>
    <s v="Veronica Peck"/>
    <x v="4"/>
    <n v="0.1"/>
    <n v="218.08"/>
    <n v="18.059999999999999"/>
    <x v="2"/>
    <x v="1"/>
    <x v="0"/>
    <x v="9"/>
    <s v="Large Box"/>
    <x v="809"/>
    <n v="0.56999999999999995"/>
    <x v="0"/>
    <x v="2"/>
    <x v="8"/>
    <x v="762"/>
    <n v="96150"/>
    <x v="142"/>
    <x v="145"/>
    <x v="1516"/>
    <x v="4"/>
    <x v="1545"/>
    <n v="86735"/>
    <n v="217.98000000000002"/>
    <x v="2"/>
  </r>
  <r>
    <x v="199"/>
    <s v="Arlene Wiggins Dalton"/>
    <x v="3"/>
    <n v="0.05"/>
    <n v="150.97999999999999"/>
    <n v="43.71"/>
    <x v="0"/>
    <x v="2"/>
    <x v="0"/>
    <x v="9"/>
    <s v="Jumbo Drum"/>
    <x v="820"/>
    <n v="0.55000000000000004"/>
    <x v="0"/>
    <x v="1"/>
    <x v="18"/>
    <x v="186"/>
    <n v="77340"/>
    <x v="142"/>
    <x v="145"/>
    <x v="1517"/>
    <x v="4"/>
    <x v="1546"/>
    <n v="89053"/>
    <n v="150.92999999999998"/>
    <x v="1"/>
  </r>
  <r>
    <x v="441"/>
    <s v="Ann Steele"/>
    <x v="3"/>
    <n v="0.03"/>
    <n v="20.99"/>
    <n v="0.99"/>
    <x v="1"/>
    <x v="1"/>
    <x v="1"/>
    <x v="12"/>
    <s v="Wrap Bag"/>
    <x v="732"/>
    <n v="0.56999999999999995"/>
    <x v="0"/>
    <x v="2"/>
    <x v="4"/>
    <x v="386"/>
    <n v="98034"/>
    <x v="142"/>
    <x v="141"/>
    <x v="1518"/>
    <x v="13"/>
    <x v="1547"/>
    <n v="88449"/>
    <n v="20.959999999999997"/>
    <x v="2"/>
  </r>
  <r>
    <x v="961"/>
    <s v="Thelma Abrams"/>
    <x v="0"/>
    <n v="0"/>
    <n v="7.59"/>
    <n v="4"/>
    <x v="1"/>
    <x v="0"/>
    <x v="0"/>
    <x v="11"/>
    <s v="Wrap Bag"/>
    <x v="540"/>
    <n v="0.42"/>
    <x v="0"/>
    <x v="1"/>
    <x v="10"/>
    <x v="718"/>
    <n v="61801"/>
    <x v="143"/>
    <x v="146"/>
    <x v="1519"/>
    <x v="10"/>
    <x v="1548"/>
    <n v="88085"/>
    <n v="7.59"/>
    <x v="1"/>
  </r>
  <r>
    <x v="161"/>
    <s v="April Hu"/>
    <x v="1"/>
    <n v="0.09"/>
    <n v="17.98"/>
    <n v="8.51"/>
    <x v="1"/>
    <x v="2"/>
    <x v="1"/>
    <x v="3"/>
    <s v="Medium Box"/>
    <x v="600"/>
    <n v="0.4"/>
    <x v="0"/>
    <x v="2"/>
    <x v="41"/>
    <x v="153"/>
    <n v="85204"/>
    <x v="143"/>
    <x v="142"/>
    <x v="1520"/>
    <x v="4"/>
    <x v="1549"/>
    <n v="90026"/>
    <n v="17.89"/>
    <x v="2"/>
  </r>
  <r>
    <x v="962"/>
    <s v="Priscilla Frank"/>
    <x v="1"/>
    <n v="0.01"/>
    <n v="3.15"/>
    <n v="0.49"/>
    <x v="1"/>
    <x v="2"/>
    <x v="2"/>
    <x v="13"/>
    <s v="Small Box"/>
    <x v="821"/>
    <n v="0.37"/>
    <x v="0"/>
    <x v="3"/>
    <x v="29"/>
    <x v="763"/>
    <n v="4038"/>
    <x v="143"/>
    <x v="142"/>
    <x v="1521"/>
    <x v="2"/>
    <x v="1550"/>
    <n v="88371"/>
    <n v="3.14"/>
    <x v="3"/>
  </r>
  <r>
    <x v="153"/>
    <s v="Joy Maxwell"/>
    <x v="2"/>
    <n v="0.09"/>
    <n v="125.99"/>
    <n v="8.99"/>
    <x v="1"/>
    <x v="1"/>
    <x v="1"/>
    <x v="12"/>
    <s v="Small Box"/>
    <x v="529"/>
    <n v="0.55000000000000004"/>
    <x v="0"/>
    <x v="2"/>
    <x v="41"/>
    <x v="146"/>
    <n v="85737"/>
    <x v="143"/>
    <x v="149"/>
    <x v="1522"/>
    <x v="41"/>
    <x v="1551"/>
    <n v="87727"/>
    <n v="125.89999999999999"/>
    <x v="2"/>
  </r>
  <r>
    <x v="963"/>
    <s v="Mary Norman"/>
    <x v="2"/>
    <n v="0.08"/>
    <n v="30.56"/>
    <n v="2.99"/>
    <x v="1"/>
    <x v="0"/>
    <x v="2"/>
    <x v="5"/>
    <s v="Small Box"/>
    <x v="339"/>
    <n v="0.35"/>
    <x v="0"/>
    <x v="2"/>
    <x v="8"/>
    <x v="764"/>
    <n v="95746"/>
    <x v="143"/>
    <x v="142"/>
    <x v="1523"/>
    <x v="40"/>
    <x v="1552"/>
    <n v="89897"/>
    <n v="30.48"/>
    <x v="2"/>
  </r>
  <r>
    <x v="964"/>
    <s v="Sheryl Marsh"/>
    <x v="4"/>
    <n v="0.01"/>
    <n v="6.98"/>
    <n v="1.6"/>
    <x v="1"/>
    <x v="2"/>
    <x v="2"/>
    <x v="7"/>
    <s v="Wrap Bag"/>
    <x v="228"/>
    <n v="0.38"/>
    <x v="0"/>
    <x v="1"/>
    <x v="18"/>
    <x v="760"/>
    <n v="79109"/>
    <x v="143"/>
    <x v="141"/>
    <x v="1524"/>
    <x v="6"/>
    <x v="1553"/>
    <n v="89259"/>
    <n v="6.9700000000000006"/>
    <x v="1"/>
  </r>
  <r>
    <x v="641"/>
    <s v="Eva Simpson"/>
    <x v="4"/>
    <n v="0.05"/>
    <n v="300.98"/>
    <n v="13.99"/>
    <x v="1"/>
    <x v="3"/>
    <x v="1"/>
    <x v="3"/>
    <s v="Medium Box"/>
    <x v="822"/>
    <n v="0.39"/>
    <x v="0"/>
    <x v="1"/>
    <x v="18"/>
    <x v="544"/>
    <n v="75007"/>
    <x v="143"/>
    <x v="141"/>
    <x v="1525"/>
    <x v="41"/>
    <x v="1554"/>
    <n v="86077"/>
    <n v="300.93"/>
    <x v="1"/>
  </r>
  <r>
    <x v="641"/>
    <s v="Eva Simpson"/>
    <x v="4"/>
    <n v="0.04"/>
    <n v="205.99"/>
    <n v="5"/>
    <x v="2"/>
    <x v="3"/>
    <x v="1"/>
    <x v="12"/>
    <s v="Small Box"/>
    <x v="823"/>
    <n v="0.59"/>
    <x v="0"/>
    <x v="1"/>
    <x v="18"/>
    <x v="544"/>
    <n v="75007"/>
    <x v="143"/>
    <x v="141"/>
    <x v="1526"/>
    <x v="8"/>
    <x v="1555"/>
    <n v="86077"/>
    <n v="205.95000000000002"/>
    <x v="1"/>
  </r>
  <r>
    <x v="965"/>
    <s v="Tommy Ellis Ritchie"/>
    <x v="4"/>
    <n v="0.05"/>
    <n v="20.27"/>
    <n v="3.99"/>
    <x v="1"/>
    <x v="2"/>
    <x v="2"/>
    <x v="8"/>
    <s v="Small Box"/>
    <x v="574"/>
    <n v="0.56999999999999995"/>
    <x v="0"/>
    <x v="3"/>
    <x v="27"/>
    <x v="765"/>
    <n v="44145"/>
    <x v="143"/>
    <x v="141"/>
    <x v="1527"/>
    <x v="52"/>
    <x v="1556"/>
    <n v="87079"/>
    <n v="20.22"/>
    <x v="3"/>
  </r>
  <r>
    <x v="966"/>
    <s v="Gordon Boswell"/>
    <x v="4"/>
    <n v="0.05"/>
    <n v="11.58"/>
    <n v="6.97"/>
    <x v="1"/>
    <x v="2"/>
    <x v="2"/>
    <x v="15"/>
    <s v="Small Box"/>
    <x v="193"/>
    <n v="0.35"/>
    <x v="0"/>
    <x v="1"/>
    <x v="18"/>
    <x v="766"/>
    <n v="77015"/>
    <x v="143"/>
    <x v="146"/>
    <x v="1528"/>
    <x v="5"/>
    <x v="1557"/>
    <n v="91482"/>
    <n v="11.53"/>
    <x v="1"/>
  </r>
  <r>
    <x v="967"/>
    <s v="Brenda Ross"/>
    <x v="4"/>
    <n v="0.06"/>
    <n v="47.9"/>
    <n v="5.86"/>
    <x v="1"/>
    <x v="1"/>
    <x v="2"/>
    <x v="7"/>
    <s v="Small Box"/>
    <x v="425"/>
    <n v="0.37"/>
    <x v="0"/>
    <x v="2"/>
    <x v="8"/>
    <x v="478"/>
    <n v="93309"/>
    <x v="143"/>
    <x v="142"/>
    <x v="1529"/>
    <x v="0"/>
    <x v="1558"/>
    <n v="89361"/>
    <n v="47.839999999999996"/>
    <x v="2"/>
  </r>
  <r>
    <x v="236"/>
    <s v="Kara Allison"/>
    <x v="3"/>
    <n v="7.0000000000000007E-2"/>
    <n v="15.74"/>
    <n v="1.39"/>
    <x v="1"/>
    <x v="0"/>
    <x v="2"/>
    <x v="15"/>
    <s v="Small Box"/>
    <x v="824"/>
    <n v="0.4"/>
    <x v="0"/>
    <x v="1"/>
    <x v="10"/>
    <x v="218"/>
    <n v="62002"/>
    <x v="143"/>
    <x v="141"/>
    <x v="1530"/>
    <x v="15"/>
    <x v="1559"/>
    <n v="86694"/>
    <n v="15.67"/>
    <x v="1"/>
  </r>
  <r>
    <x v="968"/>
    <s v="Keith R Atkinson"/>
    <x v="3"/>
    <n v="0.03"/>
    <n v="5.44"/>
    <n v="7.46"/>
    <x v="2"/>
    <x v="3"/>
    <x v="2"/>
    <x v="5"/>
    <s v="Small Box"/>
    <x v="399"/>
    <n v="0.36"/>
    <x v="0"/>
    <x v="2"/>
    <x v="41"/>
    <x v="767"/>
    <n v="85374"/>
    <x v="143"/>
    <x v="142"/>
    <x v="1531"/>
    <x v="7"/>
    <x v="1560"/>
    <n v="90069"/>
    <n v="5.41"/>
    <x v="2"/>
  </r>
  <r>
    <x v="968"/>
    <s v="Keith R Atkinson"/>
    <x v="3"/>
    <n v="0.08"/>
    <n v="26.38"/>
    <n v="5.58"/>
    <x v="1"/>
    <x v="3"/>
    <x v="2"/>
    <x v="7"/>
    <s v="Small Box"/>
    <x v="825"/>
    <n v="0.39"/>
    <x v="0"/>
    <x v="2"/>
    <x v="41"/>
    <x v="767"/>
    <n v="85374"/>
    <x v="143"/>
    <x v="141"/>
    <x v="1532"/>
    <x v="2"/>
    <x v="1561"/>
    <n v="90069"/>
    <n v="26.3"/>
    <x v="2"/>
  </r>
  <r>
    <x v="968"/>
    <s v="Keith R Atkinson"/>
    <x v="3"/>
    <n v="0.06"/>
    <n v="20.99"/>
    <n v="2.5"/>
    <x v="1"/>
    <x v="3"/>
    <x v="1"/>
    <x v="12"/>
    <s v="Wrap Bag"/>
    <x v="385"/>
    <n v="0.81"/>
    <x v="0"/>
    <x v="2"/>
    <x v="41"/>
    <x v="767"/>
    <n v="85374"/>
    <x v="143"/>
    <x v="142"/>
    <x v="1533"/>
    <x v="3"/>
    <x v="1562"/>
    <n v="90069"/>
    <n v="20.93"/>
    <x v="2"/>
  </r>
  <r>
    <x v="969"/>
    <s v="Jacob McNeill"/>
    <x v="3"/>
    <n v="0.06"/>
    <n v="4.7699999999999996"/>
    <n v="2.39"/>
    <x v="1"/>
    <x v="3"/>
    <x v="1"/>
    <x v="1"/>
    <s v="Small Pack"/>
    <x v="826"/>
    <n v="0.72"/>
    <x v="0"/>
    <x v="3"/>
    <x v="11"/>
    <x v="768"/>
    <n v="11572"/>
    <x v="143"/>
    <x v="141"/>
    <x v="1534"/>
    <x v="13"/>
    <x v="1563"/>
    <n v="91122"/>
    <n v="4.71"/>
    <x v="3"/>
  </r>
  <r>
    <x v="969"/>
    <s v="Jacob McNeill"/>
    <x v="3"/>
    <n v="0.1"/>
    <n v="27.18"/>
    <n v="8.23"/>
    <x v="1"/>
    <x v="3"/>
    <x v="2"/>
    <x v="15"/>
    <s v="Small Box"/>
    <x v="827"/>
    <n v="0.38"/>
    <x v="0"/>
    <x v="3"/>
    <x v="11"/>
    <x v="768"/>
    <n v="11572"/>
    <x v="143"/>
    <x v="142"/>
    <x v="1535"/>
    <x v="4"/>
    <x v="1564"/>
    <n v="91122"/>
    <n v="27.08"/>
    <x v="3"/>
  </r>
  <r>
    <x v="71"/>
    <s v="Eugene Clayton"/>
    <x v="3"/>
    <n v="0.08"/>
    <n v="15.99"/>
    <n v="13.18"/>
    <x v="2"/>
    <x v="3"/>
    <x v="2"/>
    <x v="5"/>
    <s v="Small Box"/>
    <x v="79"/>
    <n v="0.37"/>
    <x v="0"/>
    <x v="2"/>
    <x v="4"/>
    <x v="68"/>
    <n v="98026"/>
    <x v="143"/>
    <x v="142"/>
    <x v="1536"/>
    <x v="7"/>
    <x v="1565"/>
    <n v="85828"/>
    <n v="15.91"/>
    <x v="2"/>
  </r>
  <r>
    <x v="970"/>
    <s v="Brandon Beach"/>
    <x v="0"/>
    <n v="0.02"/>
    <n v="11.33"/>
    <n v="6.12"/>
    <x v="1"/>
    <x v="3"/>
    <x v="2"/>
    <x v="8"/>
    <s v="Medium Box"/>
    <x v="626"/>
    <n v="0.42"/>
    <x v="0"/>
    <x v="1"/>
    <x v="6"/>
    <x v="769"/>
    <n v="63122"/>
    <x v="144"/>
    <x v="146"/>
    <x v="1537"/>
    <x v="6"/>
    <x v="1566"/>
    <n v="86610"/>
    <n v="11.31"/>
    <x v="1"/>
  </r>
  <r>
    <x v="970"/>
    <s v="Brandon Beach"/>
    <x v="0"/>
    <n v="0.01"/>
    <n v="15.67"/>
    <n v="1.39"/>
    <x v="1"/>
    <x v="3"/>
    <x v="2"/>
    <x v="15"/>
    <s v="Small Box"/>
    <x v="768"/>
    <n v="0.38"/>
    <x v="0"/>
    <x v="1"/>
    <x v="6"/>
    <x v="769"/>
    <n v="63122"/>
    <x v="144"/>
    <x v="142"/>
    <x v="1538"/>
    <x v="47"/>
    <x v="1567"/>
    <n v="86610"/>
    <n v="15.66"/>
    <x v="1"/>
  </r>
  <r>
    <x v="971"/>
    <s v="Leslie Woodard"/>
    <x v="0"/>
    <n v="0.02"/>
    <n v="5.58"/>
    <n v="2.99"/>
    <x v="1"/>
    <x v="1"/>
    <x v="2"/>
    <x v="5"/>
    <s v="Small Box"/>
    <x v="828"/>
    <n v="0.37"/>
    <x v="0"/>
    <x v="0"/>
    <x v="23"/>
    <x v="770"/>
    <n v="29418"/>
    <x v="144"/>
    <x v="146"/>
    <x v="1539"/>
    <x v="25"/>
    <x v="1568"/>
    <n v="90218"/>
    <n v="5.5600000000000005"/>
    <x v="0"/>
  </r>
  <r>
    <x v="971"/>
    <s v="Leslie Woodard"/>
    <x v="0"/>
    <n v="0.02"/>
    <n v="54.1"/>
    <n v="19.989999999999998"/>
    <x v="1"/>
    <x v="1"/>
    <x v="2"/>
    <x v="6"/>
    <s v="Small Box"/>
    <x v="407"/>
    <n v="0.59"/>
    <x v="0"/>
    <x v="0"/>
    <x v="23"/>
    <x v="770"/>
    <n v="29418"/>
    <x v="144"/>
    <x v="142"/>
    <x v="1540"/>
    <x v="34"/>
    <x v="1569"/>
    <n v="90218"/>
    <n v="54.08"/>
    <x v="0"/>
  </r>
  <r>
    <x v="972"/>
    <s v="Leah Pollock"/>
    <x v="0"/>
    <n v="0.05"/>
    <n v="2.62"/>
    <n v="0.8"/>
    <x v="1"/>
    <x v="0"/>
    <x v="2"/>
    <x v="14"/>
    <s v="Wrap Bag"/>
    <x v="672"/>
    <n v="0.39"/>
    <x v="0"/>
    <x v="3"/>
    <x v="33"/>
    <x v="462"/>
    <n v="7960"/>
    <x v="144"/>
    <x v="142"/>
    <x v="1541"/>
    <x v="2"/>
    <x v="1570"/>
    <n v="87618"/>
    <n v="2.5700000000000003"/>
    <x v="3"/>
  </r>
  <r>
    <x v="774"/>
    <s v="Amy Ellis Holder"/>
    <x v="2"/>
    <n v="0.01"/>
    <n v="5.94"/>
    <n v="9.92"/>
    <x v="1"/>
    <x v="0"/>
    <x v="2"/>
    <x v="5"/>
    <s v="Small Box"/>
    <x v="801"/>
    <n v="0.38"/>
    <x v="0"/>
    <x v="2"/>
    <x v="3"/>
    <x v="643"/>
    <n v="81503"/>
    <x v="144"/>
    <x v="149"/>
    <x v="1542"/>
    <x v="1"/>
    <x v="1571"/>
    <n v="90480"/>
    <n v="5.9300000000000006"/>
    <x v="2"/>
  </r>
  <r>
    <x v="774"/>
    <s v="Amy Ellis Holder"/>
    <x v="2"/>
    <n v="0.02"/>
    <n v="125.99"/>
    <n v="3"/>
    <x v="1"/>
    <x v="0"/>
    <x v="1"/>
    <x v="12"/>
    <s v="Small Box"/>
    <x v="829"/>
    <n v="0.59"/>
    <x v="0"/>
    <x v="2"/>
    <x v="3"/>
    <x v="643"/>
    <n v="81503"/>
    <x v="144"/>
    <x v="141"/>
    <x v="1543"/>
    <x v="2"/>
    <x v="1572"/>
    <n v="90480"/>
    <n v="125.97"/>
    <x v="2"/>
  </r>
  <r>
    <x v="42"/>
    <s v="Joyce Murray"/>
    <x v="0"/>
    <n v="0.04"/>
    <n v="37.700000000000003"/>
    <n v="2.99"/>
    <x v="1"/>
    <x v="2"/>
    <x v="2"/>
    <x v="5"/>
    <s v="Small Box"/>
    <x v="779"/>
    <n v="0.35"/>
    <x v="0"/>
    <x v="2"/>
    <x v="8"/>
    <x v="40"/>
    <n v="94024"/>
    <x v="145"/>
    <x v="146"/>
    <x v="1544"/>
    <x v="4"/>
    <x v="1573"/>
    <n v="86012"/>
    <n v="37.660000000000004"/>
    <x v="2"/>
  </r>
  <r>
    <x v="973"/>
    <s v="Leslie Rowland"/>
    <x v="0"/>
    <n v="0.01"/>
    <n v="55.99"/>
    <n v="5"/>
    <x v="1"/>
    <x v="2"/>
    <x v="1"/>
    <x v="12"/>
    <s v="Small Pack"/>
    <x v="622"/>
    <n v="0.83"/>
    <x v="0"/>
    <x v="2"/>
    <x v="8"/>
    <x v="771"/>
    <n v="93635"/>
    <x v="145"/>
    <x v="146"/>
    <x v="1545"/>
    <x v="3"/>
    <x v="1574"/>
    <n v="86012"/>
    <n v="55.980000000000004"/>
    <x v="2"/>
  </r>
  <r>
    <x v="438"/>
    <s v="Dana Burgess"/>
    <x v="0"/>
    <n v="0.03"/>
    <n v="14.2"/>
    <n v="5.3"/>
    <x v="1"/>
    <x v="3"/>
    <x v="0"/>
    <x v="11"/>
    <s v="Wrap Bag"/>
    <x v="77"/>
    <n v="0.46"/>
    <x v="0"/>
    <x v="1"/>
    <x v="2"/>
    <x v="283"/>
    <n v="46312"/>
    <x v="145"/>
    <x v="146"/>
    <x v="1546"/>
    <x v="27"/>
    <x v="1575"/>
    <n v="90674"/>
    <n v="14.17"/>
    <x v="1"/>
  </r>
  <r>
    <x v="974"/>
    <s v="Sam Oh"/>
    <x v="3"/>
    <n v="0.02"/>
    <n v="20.99"/>
    <n v="4.8099999999999996"/>
    <x v="1"/>
    <x v="3"/>
    <x v="1"/>
    <x v="12"/>
    <s v="Medium Box"/>
    <x v="463"/>
    <n v="0.57999999999999996"/>
    <x v="0"/>
    <x v="3"/>
    <x v="29"/>
    <x v="468"/>
    <n v="4240"/>
    <x v="145"/>
    <x v="148"/>
    <x v="1547"/>
    <x v="9"/>
    <x v="1576"/>
    <n v="90291"/>
    <n v="20.97"/>
    <x v="3"/>
  </r>
  <r>
    <x v="975"/>
    <s v="Roberta Mullins Peters"/>
    <x v="3"/>
    <n v="0.05"/>
    <n v="5.4"/>
    <n v="7.78"/>
    <x v="2"/>
    <x v="3"/>
    <x v="2"/>
    <x v="5"/>
    <s v="Small Box"/>
    <x v="477"/>
    <n v="0.37"/>
    <x v="0"/>
    <x v="3"/>
    <x v="35"/>
    <x v="772"/>
    <n v="2149"/>
    <x v="145"/>
    <x v="148"/>
    <x v="1548"/>
    <x v="13"/>
    <x v="1577"/>
    <n v="90291"/>
    <n v="5.3500000000000005"/>
    <x v="3"/>
  </r>
  <r>
    <x v="976"/>
    <s v="Brenda Nelson Blanchard"/>
    <x v="0"/>
    <n v="0.02"/>
    <n v="2.58"/>
    <n v="1.3"/>
    <x v="2"/>
    <x v="3"/>
    <x v="2"/>
    <x v="2"/>
    <s v="Wrap Bag"/>
    <x v="830"/>
    <n v="0.59"/>
    <x v="0"/>
    <x v="1"/>
    <x v="7"/>
    <x v="773"/>
    <n v="55423"/>
    <x v="146"/>
    <x v="148"/>
    <x v="1549"/>
    <x v="56"/>
    <x v="1578"/>
    <n v="87214"/>
    <n v="2.56"/>
    <x v="1"/>
  </r>
  <r>
    <x v="976"/>
    <s v="Brenda Nelson Blanchard"/>
    <x v="0"/>
    <n v="0.02"/>
    <n v="65.989999999999995"/>
    <n v="3.9"/>
    <x v="1"/>
    <x v="3"/>
    <x v="1"/>
    <x v="12"/>
    <s v="Small Box"/>
    <x v="831"/>
    <n v="0.55000000000000004"/>
    <x v="0"/>
    <x v="1"/>
    <x v="7"/>
    <x v="773"/>
    <n v="55423"/>
    <x v="146"/>
    <x v="148"/>
    <x v="1550"/>
    <x v="39"/>
    <x v="1579"/>
    <n v="87214"/>
    <n v="65.97"/>
    <x v="1"/>
  </r>
  <r>
    <x v="808"/>
    <s v="Tammy Raynor"/>
    <x v="0"/>
    <n v="0.03"/>
    <n v="5.98"/>
    <n v="5.35"/>
    <x v="1"/>
    <x v="3"/>
    <x v="2"/>
    <x v="7"/>
    <s v="Small Box"/>
    <x v="258"/>
    <n v="0.4"/>
    <x v="0"/>
    <x v="3"/>
    <x v="35"/>
    <x v="203"/>
    <n v="2113"/>
    <x v="146"/>
    <x v="148"/>
    <x v="1551"/>
    <x v="47"/>
    <x v="1580"/>
    <n v="56486"/>
    <n v="5.95"/>
    <x v="3"/>
  </r>
  <r>
    <x v="220"/>
    <s v="Faye Manning"/>
    <x v="0"/>
    <n v="0.03"/>
    <n v="17.7"/>
    <n v="9.4700000000000006"/>
    <x v="1"/>
    <x v="1"/>
    <x v="2"/>
    <x v="6"/>
    <s v="Small Box"/>
    <x v="338"/>
    <n v="0.59"/>
    <x v="0"/>
    <x v="0"/>
    <x v="12"/>
    <x v="202"/>
    <n v="33710"/>
    <x v="146"/>
    <x v="147"/>
    <x v="1552"/>
    <x v="8"/>
    <x v="1581"/>
    <n v="86900"/>
    <n v="17.669999999999998"/>
    <x v="0"/>
  </r>
  <r>
    <x v="977"/>
    <s v="Aaron Day"/>
    <x v="1"/>
    <n v="0.06"/>
    <n v="43.57"/>
    <n v="16.36"/>
    <x v="1"/>
    <x v="3"/>
    <x v="2"/>
    <x v="6"/>
    <s v="Small Box"/>
    <x v="832"/>
    <n v="0.55000000000000004"/>
    <x v="0"/>
    <x v="0"/>
    <x v="34"/>
    <x v="774"/>
    <n v="37743"/>
    <x v="146"/>
    <x v="147"/>
    <x v="1553"/>
    <x v="40"/>
    <x v="1582"/>
    <n v="90602"/>
    <n v="43.51"/>
    <x v="0"/>
  </r>
  <r>
    <x v="978"/>
    <s v="Tracy Schultz"/>
    <x v="2"/>
    <n v="0.03"/>
    <n v="5.85"/>
    <n v="2.27"/>
    <x v="1"/>
    <x v="3"/>
    <x v="2"/>
    <x v="2"/>
    <s v="Wrap Bag"/>
    <x v="833"/>
    <n v="0.56000000000000005"/>
    <x v="0"/>
    <x v="3"/>
    <x v="33"/>
    <x v="775"/>
    <n v="8021"/>
    <x v="146"/>
    <x v="147"/>
    <x v="1554"/>
    <x v="12"/>
    <x v="1583"/>
    <n v="90725"/>
    <n v="5.8199999999999994"/>
    <x v="3"/>
  </r>
  <r>
    <x v="707"/>
    <s v="Timothy Reese"/>
    <x v="4"/>
    <n v="0.01"/>
    <n v="35.94"/>
    <n v="6.66"/>
    <x v="1"/>
    <x v="0"/>
    <x v="2"/>
    <x v="15"/>
    <s v="Small Box"/>
    <x v="670"/>
    <n v="0.4"/>
    <x v="0"/>
    <x v="3"/>
    <x v="11"/>
    <x v="593"/>
    <n v="11787"/>
    <x v="146"/>
    <x v="146"/>
    <x v="1555"/>
    <x v="19"/>
    <x v="1584"/>
    <n v="86839"/>
    <n v="35.93"/>
    <x v="3"/>
  </r>
  <r>
    <x v="979"/>
    <s v="Stanley Steele"/>
    <x v="4"/>
    <n v="7.0000000000000007E-2"/>
    <n v="60.97"/>
    <n v="4.5"/>
    <x v="1"/>
    <x v="1"/>
    <x v="2"/>
    <x v="8"/>
    <s v="Small Box"/>
    <x v="11"/>
    <n v="0.56000000000000005"/>
    <x v="0"/>
    <x v="3"/>
    <x v="36"/>
    <x v="776"/>
    <n v="21042"/>
    <x v="146"/>
    <x v="147"/>
    <x v="1556"/>
    <x v="3"/>
    <x v="1585"/>
    <n v="89240"/>
    <n v="60.9"/>
    <x v="3"/>
  </r>
  <r>
    <x v="979"/>
    <s v="Stanley Steele"/>
    <x v="4"/>
    <n v="0"/>
    <n v="90.98"/>
    <n v="56.2"/>
    <x v="1"/>
    <x v="1"/>
    <x v="0"/>
    <x v="11"/>
    <s v="Medium Box"/>
    <x v="257"/>
    <n v="0.74"/>
    <x v="0"/>
    <x v="3"/>
    <x v="36"/>
    <x v="776"/>
    <n v="21042"/>
    <x v="146"/>
    <x v="147"/>
    <x v="1557"/>
    <x v="9"/>
    <x v="1586"/>
    <n v="89240"/>
    <n v="90.98"/>
    <x v="3"/>
  </r>
  <r>
    <x v="646"/>
    <s v="Dana Rankin"/>
    <x v="3"/>
    <n v="0.05"/>
    <n v="35.44"/>
    <n v="5.09"/>
    <x v="1"/>
    <x v="1"/>
    <x v="2"/>
    <x v="7"/>
    <s v="Small Box"/>
    <x v="658"/>
    <n v="0.38"/>
    <x v="0"/>
    <x v="2"/>
    <x v="37"/>
    <x v="547"/>
    <n v="83301"/>
    <x v="146"/>
    <x v="148"/>
    <x v="1558"/>
    <x v="35"/>
    <x v="1587"/>
    <n v="87935"/>
    <n v="35.39"/>
    <x v="2"/>
  </r>
  <r>
    <x v="980"/>
    <s v="Hilda Bennett"/>
    <x v="0"/>
    <n v="0.02"/>
    <n v="14.58"/>
    <n v="7.4"/>
    <x v="1"/>
    <x v="2"/>
    <x v="0"/>
    <x v="11"/>
    <s v="Small Box"/>
    <x v="834"/>
    <n v="0.48"/>
    <x v="0"/>
    <x v="3"/>
    <x v="27"/>
    <x v="647"/>
    <n v="43952"/>
    <x v="147"/>
    <x v="150"/>
    <x v="1559"/>
    <x v="40"/>
    <x v="1588"/>
    <n v="90922"/>
    <n v="14.56"/>
    <x v="3"/>
  </r>
  <r>
    <x v="317"/>
    <s v="Eugene Kerr"/>
    <x v="1"/>
    <n v="0.1"/>
    <n v="5.98"/>
    <n v="3.85"/>
    <x v="1"/>
    <x v="0"/>
    <x v="1"/>
    <x v="1"/>
    <s v="Small Pack"/>
    <x v="350"/>
    <n v="0.68"/>
    <x v="0"/>
    <x v="3"/>
    <x v="11"/>
    <x v="286"/>
    <n v="11722"/>
    <x v="147"/>
    <x v="147"/>
    <x v="1560"/>
    <x v="60"/>
    <x v="1589"/>
    <n v="89008"/>
    <n v="5.8800000000000008"/>
    <x v="3"/>
  </r>
  <r>
    <x v="317"/>
    <s v="Eugene Kerr"/>
    <x v="1"/>
    <n v="7.0000000000000007E-2"/>
    <n v="2.61"/>
    <n v="0.5"/>
    <x v="1"/>
    <x v="0"/>
    <x v="2"/>
    <x v="13"/>
    <s v="Small Box"/>
    <x v="440"/>
    <n v="0.39"/>
    <x v="0"/>
    <x v="3"/>
    <x v="11"/>
    <x v="286"/>
    <n v="11722"/>
    <x v="147"/>
    <x v="150"/>
    <x v="1561"/>
    <x v="45"/>
    <x v="1590"/>
    <n v="89008"/>
    <n v="2.54"/>
    <x v="3"/>
  </r>
  <r>
    <x v="981"/>
    <s v="Rosemary Stark"/>
    <x v="1"/>
    <n v="0.01"/>
    <n v="23.99"/>
    <n v="6.3"/>
    <x v="1"/>
    <x v="3"/>
    <x v="1"/>
    <x v="3"/>
    <s v="Medium Box"/>
    <x v="835"/>
    <n v="0.38"/>
    <x v="0"/>
    <x v="0"/>
    <x v="5"/>
    <x v="532"/>
    <n v="30265"/>
    <x v="147"/>
    <x v="151"/>
    <x v="1562"/>
    <x v="8"/>
    <x v="1591"/>
    <n v="87748"/>
    <n v="23.979999999999997"/>
    <x v="0"/>
  </r>
  <r>
    <x v="982"/>
    <s v="Yvonne Mann"/>
    <x v="1"/>
    <n v="0.05"/>
    <n v="165.2"/>
    <n v="19.989999999999998"/>
    <x v="1"/>
    <x v="2"/>
    <x v="2"/>
    <x v="6"/>
    <s v="Small Box"/>
    <x v="144"/>
    <n v="0.59"/>
    <x v="0"/>
    <x v="2"/>
    <x v="8"/>
    <x v="10"/>
    <n v="90049"/>
    <x v="147"/>
    <x v="148"/>
    <x v="1563"/>
    <x v="71"/>
    <x v="1592"/>
    <n v="37924"/>
    <n v="165.14999999999998"/>
    <x v="2"/>
  </r>
  <r>
    <x v="982"/>
    <s v="Yvonne Mann"/>
    <x v="1"/>
    <n v="0.09"/>
    <n v="17.989999999999998"/>
    <n v="8.65"/>
    <x v="1"/>
    <x v="2"/>
    <x v="2"/>
    <x v="2"/>
    <s v="Small Box"/>
    <x v="836"/>
    <n v="0.56999999999999995"/>
    <x v="0"/>
    <x v="2"/>
    <x v="8"/>
    <x v="10"/>
    <n v="90049"/>
    <x v="147"/>
    <x v="148"/>
    <x v="1564"/>
    <x v="69"/>
    <x v="1593"/>
    <n v="37924"/>
    <n v="17.899999999999999"/>
    <x v="2"/>
  </r>
  <r>
    <x v="983"/>
    <s v="Lloyd Fuller"/>
    <x v="1"/>
    <n v="0.05"/>
    <n v="165.2"/>
    <n v="19.989999999999998"/>
    <x v="1"/>
    <x v="2"/>
    <x v="2"/>
    <x v="6"/>
    <s v="Small Box"/>
    <x v="144"/>
    <n v="0.59"/>
    <x v="0"/>
    <x v="0"/>
    <x v="34"/>
    <x v="490"/>
    <n v="37027"/>
    <x v="147"/>
    <x v="148"/>
    <x v="1565"/>
    <x v="25"/>
    <x v="1594"/>
    <n v="90551"/>
    <n v="165.14999999999998"/>
    <x v="0"/>
  </r>
  <r>
    <x v="984"/>
    <s v="Bernice F Day"/>
    <x v="2"/>
    <n v="0"/>
    <n v="20.99"/>
    <n v="3.3"/>
    <x v="1"/>
    <x v="0"/>
    <x v="1"/>
    <x v="12"/>
    <s v="Small Pack"/>
    <x v="513"/>
    <n v="0.81"/>
    <x v="0"/>
    <x v="1"/>
    <x v="10"/>
    <x v="777"/>
    <n v="62301"/>
    <x v="147"/>
    <x v="152"/>
    <x v="1566"/>
    <x v="18"/>
    <x v="1595"/>
    <n v="86639"/>
    <n v="20.99"/>
    <x v="1"/>
  </r>
  <r>
    <x v="985"/>
    <s v="Roger Meyer"/>
    <x v="4"/>
    <n v="0.02"/>
    <n v="3.78"/>
    <n v="0.71"/>
    <x v="1"/>
    <x v="2"/>
    <x v="2"/>
    <x v="14"/>
    <s v="Wrap Bag"/>
    <x v="837"/>
    <n v="0.39"/>
    <x v="0"/>
    <x v="1"/>
    <x v="10"/>
    <x v="388"/>
    <n v="60089"/>
    <x v="147"/>
    <x v="147"/>
    <x v="1567"/>
    <x v="29"/>
    <x v="1596"/>
    <n v="91366"/>
    <n v="3.76"/>
    <x v="1"/>
  </r>
  <r>
    <x v="35"/>
    <s v="Debbie Dillon"/>
    <x v="4"/>
    <n v="0.02"/>
    <n v="6.48"/>
    <n v="7.91"/>
    <x v="1"/>
    <x v="3"/>
    <x v="2"/>
    <x v="7"/>
    <s v="Small Box"/>
    <x v="521"/>
    <n v="0.37"/>
    <x v="0"/>
    <x v="0"/>
    <x v="5"/>
    <x v="33"/>
    <n v="30076"/>
    <x v="147"/>
    <x v="151"/>
    <x v="1568"/>
    <x v="0"/>
    <x v="1597"/>
    <n v="86950"/>
    <n v="6.4600000000000009"/>
    <x v="0"/>
  </r>
  <r>
    <x v="611"/>
    <s v="Gene Gilliam"/>
    <x v="2"/>
    <n v="7.0000000000000007E-2"/>
    <n v="6.3"/>
    <n v="0.5"/>
    <x v="1"/>
    <x v="0"/>
    <x v="2"/>
    <x v="13"/>
    <s v="Small Box"/>
    <x v="120"/>
    <n v="0.39"/>
    <x v="0"/>
    <x v="0"/>
    <x v="5"/>
    <x v="78"/>
    <n v="30318"/>
    <x v="148"/>
    <x v="147"/>
    <x v="1569"/>
    <x v="41"/>
    <x v="1598"/>
    <n v="57061"/>
    <n v="6.2299999999999995"/>
    <x v="0"/>
  </r>
  <r>
    <x v="612"/>
    <s v="Willie Robinson"/>
    <x v="2"/>
    <n v="0.04"/>
    <n v="22.38"/>
    <n v="15.1"/>
    <x v="1"/>
    <x v="0"/>
    <x v="2"/>
    <x v="5"/>
    <s v="Small Box"/>
    <x v="347"/>
    <n v="0.38"/>
    <x v="0"/>
    <x v="3"/>
    <x v="11"/>
    <x v="521"/>
    <n v="11727"/>
    <x v="148"/>
    <x v="153"/>
    <x v="1570"/>
    <x v="27"/>
    <x v="1599"/>
    <n v="91355"/>
    <n v="22.34"/>
    <x v="3"/>
  </r>
  <r>
    <x v="612"/>
    <s v="Willie Robinson"/>
    <x v="2"/>
    <n v="0.06"/>
    <n v="17.78"/>
    <n v="5.03"/>
    <x v="1"/>
    <x v="0"/>
    <x v="0"/>
    <x v="11"/>
    <s v="Small Box"/>
    <x v="838"/>
    <n v="0.54"/>
    <x v="0"/>
    <x v="3"/>
    <x v="11"/>
    <x v="521"/>
    <n v="11727"/>
    <x v="148"/>
    <x v="149"/>
    <x v="1571"/>
    <x v="6"/>
    <x v="1600"/>
    <n v="91355"/>
    <n v="17.720000000000002"/>
    <x v="3"/>
  </r>
  <r>
    <x v="986"/>
    <s v="Scott Moore"/>
    <x v="2"/>
    <n v="0.04"/>
    <n v="180.98"/>
    <n v="30"/>
    <x v="0"/>
    <x v="2"/>
    <x v="0"/>
    <x v="9"/>
    <s v="Jumbo Drum"/>
    <x v="301"/>
    <n v="0.69"/>
    <x v="0"/>
    <x v="1"/>
    <x v="18"/>
    <x v="389"/>
    <n v="78626"/>
    <x v="148"/>
    <x v="147"/>
    <x v="1572"/>
    <x v="6"/>
    <x v="1601"/>
    <n v="86688"/>
    <n v="180.94"/>
    <x v="1"/>
  </r>
  <r>
    <x v="708"/>
    <s v="Diana Coble Hubbard"/>
    <x v="2"/>
    <n v="0.06"/>
    <n v="3.25"/>
    <n v="49"/>
    <x v="1"/>
    <x v="2"/>
    <x v="2"/>
    <x v="8"/>
    <s v="Large Box"/>
    <x v="839"/>
    <n v="0.56000000000000005"/>
    <x v="0"/>
    <x v="1"/>
    <x v="18"/>
    <x v="594"/>
    <n v="75051"/>
    <x v="148"/>
    <x v="152"/>
    <x v="1573"/>
    <x v="0"/>
    <x v="1602"/>
    <n v="86688"/>
    <n v="3.19"/>
    <x v="1"/>
  </r>
  <r>
    <x v="708"/>
    <s v="Diana Coble Hubbard"/>
    <x v="2"/>
    <n v="0.01"/>
    <n v="110.98"/>
    <n v="13.99"/>
    <x v="1"/>
    <x v="2"/>
    <x v="0"/>
    <x v="11"/>
    <s v="Medium Box"/>
    <x v="166"/>
    <n v="0.69"/>
    <x v="0"/>
    <x v="1"/>
    <x v="18"/>
    <x v="594"/>
    <n v="75051"/>
    <x v="148"/>
    <x v="154"/>
    <x v="1574"/>
    <x v="23"/>
    <x v="1603"/>
    <n v="86688"/>
    <n v="110.97"/>
    <x v="1"/>
  </r>
  <r>
    <x v="708"/>
    <s v="Diana Coble Hubbard"/>
    <x v="2"/>
    <n v="0.05"/>
    <n v="3.95"/>
    <n v="2"/>
    <x v="2"/>
    <x v="2"/>
    <x v="2"/>
    <x v="14"/>
    <s v="Wrap Bag"/>
    <x v="579"/>
    <n v="0.53"/>
    <x v="0"/>
    <x v="1"/>
    <x v="18"/>
    <x v="594"/>
    <n v="75051"/>
    <x v="148"/>
    <x v="153"/>
    <x v="1575"/>
    <x v="35"/>
    <x v="1604"/>
    <n v="86688"/>
    <n v="3.9000000000000004"/>
    <x v="1"/>
  </r>
  <r>
    <x v="233"/>
    <s v="Joanna Kenney"/>
    <x v="2"/>
    <n v="0.04"/>
    <n v="2.88"/>
    <n v="1.01"/>
    <x v="1"/>
    <x v="3"/>
    <x v="2"/>
    <x v="2"/>
    <s v="Wrap Bag"/>
    <x v="315"/>
    <n v="0.55000000000000004"/>
    <x v="0"/>
    <x v="3"/>
    <x v="27"/>
    <x v="215"/>
    <n v="44870"/>
    <x v="148"/>
    <x v="154"/>
    <x v="1576"/>
    <x v="56"/>
    <x v="1605"/>
    <n v="86548"/>
    <n v="2.84"/>
    <x v="3"/>
  </r>
  <r>
    <x v="987"/>
    <s v="Neil Barbee"/>
    <x v="3"/>
    <n v="0.05"/>
    <n v="120.98"/>
    <n v="9.07"/>
    <x v="1"/>
    <x v="2"/>
    <x v="2"/>
    <x v="5"/>
    <s v="Small Box"/>
    <x v="459"/>
    <n v="0.35"/>
    <x v="0"/>
    <x v="1"/>
    <x v="10"/>
    <x v="778"/>
    <n v="61265"/>
    <x v="148"/>
    <x v="151"/>
    <x v="1577"/>
    <x v="8"/>
    <x v="1606"/>
    <n v="87286"/>
    <n v="120.93"/>
    <x v="1"/>
  </r>
  <r>
    <x v="988"/>
    <s v="Jack Morse"/>
    <x v="0"/>
    <n v="0.04"/>
    <n v="3.68"/>
    <n v="1.32"/>
    <x v="1"/>
    <x v="3"/>
    <x v="2"/>
    <x v="16"/>
    <s v="Wrap Bag"/>
    <x v="783"/>
    <n v="0.83"/>
    <x v="0"/>
    <x v="0"/>
    <x v="12"/>
    <x v="182"/>
    <n v="34698"/>
    <x v="149"/>
    <x v="149"/>
    <x v="1578"/>
    <x v="8"/>
    <x v="1607"/>
    <n v="91543"/>
    <n v="3.64"/>
    <x v="0"/>
  </r>
  <r>
    <x v="989"/>
    <s v="Paul W French"/>
    <x v="1"/>
    <n v="0.05"/>
    <n v="4.71"/>
    <n v="0.7"/>
    <x v="2"/>
    <x v="3"/>
    <x v="2"/>
    <x v="14"/>
    <s v="Wrap Bag"/>
    <x v="840"/>
    <n v="0.8"/>
    <x v="0"/>
    <x v="3"/>
    <x v="27"/>
    <x v="779"/>
    <n v="43055"/>
    <x v="149"/>
    <x v="149"/>
    <x v="1579"/>
    <x v="0"/>
    <x v="1608"/>
    <n v="89743"/>
    <n v="4.66"/>
    <x v="3"/>
  </r>
  <r>
    <x v="989"/>
    <s v="Paul W French"/>
    <x v="1"/>
    <n v="0.04"/>
    <n v="55.99"/>
    <n v="1.25"/>
    <x v="2"/>
    <x v="3"/>
    <x v="1"/>
    <x v="12"/>
    <s v="Small Pack"/>
    <x v="841"/>
    <n v="0.35"/>
    <x v="0"/>
    <x v="3"/>
    <x v="27"/>
    <x v="779"/>
    <n v="43055"/>
    <x v="149"/>
    <x v="149"/>
    <x v="1580"/>
    <x v="6"/>
    <x v="1609"/>
    <n v="89743"/>
    <n v="55.95"/>
    <x v="3"/>
  </r>
  <r>
    <x v="360"/>
    <s v="Tiffany Merrill"/>
    <x v="1"/>
    <n v="0.03"/>
    <n v="120.98"/>
    <n v="30"/>
    <x v="0"/>
    <x v="1"/>
    <x v="0"/>
    <x v="9"/>
    <s v="Jumbo Drum"/>
    <x v="361"/>
    <n v="0.64"/>
    <x v="0"/>
    <x v="1"/>
    <x v="7"/>
    <x v="319"/>
    <n v="55128"/>
    <x v="149"/>
    <x v="155"/>
    <x v="1581"/>
    <x v="9"/>
    <x v="1610"/>
    <n v="88191"/>
    <n v="120.95"/>
    <x v="1"/>
  </r>
  <r>
    <x v="360"/>
    <s v="Tiffany Merrill"/>
    <x v="1"/>
    <n v="0.01"/>
    <n v="15.68"/>
    <n v="3.73"/>
    <x v="1"/>
    <x v="1"/>
    <x v="0"/>
    <x v="11"/>
    <s v="Small Pack"/>
    <x v="842"/>
    <n v="0.46"/>
    <x v="0"/>
    <x v="1"/>
    <x v="7"/>
    <x v="319"/>
    <n v="55128"/>
    <x v="149"/>
    <x v="155"/>
    <x v="1582"/>
    <x v="4"/>
    <x v="1611"/>
    <n v="88191"/>
    <n v="15.67"/>
    <x v="1"/>
  </r>
  <r>
    <x v="990"/>
    <s v="Jerome McIntosh"/>
    <x v="2"/>
    <n v="0.09"/>
    <n v="6.84"/>
    <n v="8.3699999999999992"/>
    <x v="1"/>
    <x v="1"/>
    <x v="2"/>
    <x v="16"/>
    <s v="Small Pack"/>
    <x v="233"/>
    <n v="0.57999999999999996"/>
    <x v="0"/>
    <x v="1"/>
    <x v="18"/>
    <x v="80"/>
    <n v="77506"/>
    <x v="149"/>
    <x v="156"/>
    <x v="1583"/>
    <x v="1"/>
    <x v="1612"/>
    <n v="86369"/>
    <n v="6.75"/>
    <x v="1"/>
  </r>
  <r>
    <x v="990"/>
    <s v="Jerome McIntosh"/>
    <x v="2"/>
    <n v="7.0000000000000007E-2"/>
    <n v="48.91"/>
    <n v="35"/>
    <x v="2"/>
    <x v="1"/>
    <x v="2"/>
    <x v="6"/>
    <s v="Large Box"/>
    <x v="577"/>
    <n v="0.83"/>
    <x v="0"/>
    <x v="1"/>
    <x v="18"/>
    <x v="80"/>
    <n v="77506"/>
    <x v="149"/>
    <x v="155"/>
    <x v="1584"/>
    <x v="9"/>
    <x v="1613"/>
    <n v="86369"/>
    <n v="48.839999999999996"/>
    <x v="1"/>
  </r>
  <r>
    <x v="788"/>
    <s v="Rachel Bates"/>
    <x v="4"/>
    <n v="0.03"/>
    <n v="15.31"/>
    <n v="8.7799999999999994"/>
    <x v="1"/>
    <x v="0"/>
    <x v="2"/>
    <x v="6"/>
    <s v="Small Box"/>
    <x v="758"/>
    <n v="0.56999999999999995"/>
    <x v="0"/>
    <x v="3"/>
    <x v="42"/>
    <x v="552"/>
    <n v="5701"/>
    <x v="149"/>
    <x v="149"/>
    <x v="1585"/>
    <x v="4"/>
    <x v="1614"/>
    <n v="89019"/>
    <n v="15.280000000000001"/>
    <x v="3"/>
  </r>
  <r>
    <x v="393"/>
    <s v="Monica Howard"/>
    <x v="4"/>
    <n v="7.0000000000000007E-2"/>
    <n v="39.479999999999997"/>
    <n v="1.99"/>
    <x v="1"/>
    <x v="3"/>
    <x v="1"/>
    <x v="1"/>
    <s v="Small Pack"/>
    <x v="404"/>
    <n v="0.54"/>
    <x v="0"/>
    <x v="2"/>
    <x v="8"/>
    <x v="347"/>
    <n v="92243"/>
    <x v="149"/>
    <x v="149"/>
    <x v="1586"/>
    <x v="4"/>
    <x v="1615"/>
    <n v="87721"/>
    <n v="39.409999999999997"/>
    <x v="2"/>
  </r>
  <r>
    <x v="491"/>
    <s v="Eileen Riddle"/>
    <x v="3"/>
    <n v="0.04"/>
    <n v="9.11"/>
    <n v="2.25"/>
    <x v="1"/>
    <x v="3"/>
    <x v="2"/>
    <x v="2"/>
    <s v="Wrap Bag"/>
    <x v="843"/>
    <n v="0.52"/>
    <x v="0"/>
    <x v="2"/>
    <x v="15"/>
    <x v="426"/>
    <n v="84067"/>
    <x v="149"/>
    <x v="154"/>
    <x v="1587"/>
    <x v="0"/>
    <x v="401"/>
    <n v="86868"/>
    <n v="9.07"/>
    <x v="2"/>
  </r>
  <r>
    <x v="491"/>
    <s v="Eileen Riddle"/>
    <x v="3"/>
    <n v="7.0000000000000007E-2"/>
    <n v="64.650000000000006"/>
    <n v="35"/>
    <x v="1"/>
    <x v="3"/>
    <x v="2"/>
    <x v="6"/>
    <s v="Large Box"/>
    <x v="323"/>
    <n v="0.8"/>
    <x v="0"/>
    <x v="2"/>
    <x v="15"/>
    <x v="426"/>
    <n v="84067"/>
    <x v="149"/>
    <x v="155"/>
    <x v="1588"/>
    <x v="1"/>
    <x v="1616"/>
    <n v="86868"/>
    <n v="64.580000000000013"/>
    <x v="2"/>
  </r>
  <r>
    <x v="991"/>
    <s v="Carol Wood"/>
    <x v="3"/>
    <n v="0.06"/>
    <n v="2.89"/>
    <n v="0.99"/>
    <x v="1"/>
    <x v="1"/>
    <x v="2"/>
    <x v="13"/>
    <s v="Small Box"/>
    <x v="844"/>
    <n v="0.38"/>
    <x v="0"/>
    <x v="0"/>
    <x v="21"/>
    <x v="780"/>
    <n v="22304"/>
    <x v="149"/>
    <x v="155"/>
    <x v="1589"/>
    <x v="5"/>
    <x v="1617"/>
    <n v="87425"/>
    <n v="2.83"/>
    <x v="0"/>
  </r>
  <r>
    <x v="991"/>
    <s v="Carol Wood"/>
    <x v="3"/>
    <n v="0.08"/>
    <n v="22.84"/>
    <n v="11.54"/>
    <x v="1"/>
    <x v="1"/>
    <x v="2"/>
    <x v="7"/>
    <s v="Small Box"/>
    <x v="583"/>
    <n v="0.39"/>
    <x v="0"/>
    <x v="0"/>
    <x v="21"/>
    <x v="780"/>
    <n v="22304"/>
    <x v="149"/>
    <x v="155"/>
    <x v="1590"/>
    <x v="13"/>
    <x v="1618"/>
    <n v="87425"/>
    <n v="22.76"/>
    <x v="0"/>
  </r>
  <r>
    <x v="209"/>
    <s v="Neil Bailey"/>
    <x v="3"/>
    <n v="0.09"/>
    <n v="95.43"/>
    <n v="19.989999999999998"/>
    <x v="1"/>
    <x v="3"/>
    <x v="2"/>
    <x v="6"/>
    <s v="Small Box"/>
    <x v="465"/>
    <n v="0.79"/>
    <x v="0"/>
    <x v="3"/>
    <x v="28"/>
    <x v="193"/>
    <n v="17112"/>
    <x v="149"/>
    <x v="149"/>
    <x v="1591"/>
    <x v="45"/>
    <x v="1619"/>
    <n v="91078"/>
    <n v="95.34"/>
    <x v="3"/>
  </r>
  <r>
    <x v="164"/>
    <s v="Danny Richmond"/>
    <x v="3"/>
    <n v="0.06"/>
    <n v="2.2799999999999998"/>
    <n v="5.2"/>
    <x v="1"/>
    <x v="3"/>
    <x v="2"/>
    <x v="2"/>
    <s v="Wrap Bag"/>
    <x v="845"/>
    <n v="0.41"/>
    <x v="0"/>
    <x v="0"/>
    <x v="12"/>
    <x v="16"/>
    <n v="33142"/>
    <x v="149"/>
    <x v="155"/>
    <x v="1592"/>
    <x v="1"/>
    <x v="1620"/>
    <n v="89301"/>
    <n v="2.2199999999999998"/>
    <x v="0"/>
  </r>
  <r>
    <x v="992"/>
    <s v="Brooke Weeks Taylor"/>
    <x v="0"/>
    <n v="0.03"/>
    <n v="22.84"/>
    <n v="11.54"/>
    <x v="1"/>
    <x v="0"/>
    <x v="2"/>
    <x v="7"/>
    <s v="Small Box"/>
    <x v="583"/>
    <n v="0.39"/>
    <x v="0"/>
    <x v="3"/>
    <x v="22"/>
    <x v="781"/>
    <n v="6401"/>
    <x v="150"/>
    <x v="155"/>
    <x v="1593"/>
    <x v="1"/>
    <x v="1621"/>
    <n v="91087"/>
    <n v="22.81"/>
    <x v="3"/>
  </r>
  <r>
    <x v="993"/>
    <s v="Marguerite Moss"/>
    <x v="0"/>
    <n v="0.05"/>
    <n v="10.98"/>
    <n v="3.37"/>
    <x v="1"/>
    <x v="0"/>
    <x v="2"/>
    <x v="16"/>
    <s v="Small Pack"/>
    <x v="673"/>
    <n v="0.56999999999999995"/>
    <x v="0"/>
    <x v="3"/>
    <x v="35"/>
    <x v="782"/>
    <n v="2664"/>
    <x v="150"/>
    <x v="155"/>
    <x v="1594"/>
    <x v="5"/>
    <x v="1622"/>
    <n v="91087"/>
    <n v="10.93"/>
    <x v="3"/>
  </r>
  <r>
    <x v="994"/>
    <s v="Norman Adams"/>
    <x v="1"/>
    <n v="0.05"/>
    <n v="12.95"/>
    <n v="4.9800000000000004"/>
    <x v="1"/>
    <x v="1"/>
    <x v="2"/>
    <x v="5"/>
    <s v="Small Box"/>
    <x v="846"/>
    <n v="0.4"/>
    <x v="0"/>
    <x v="1"/>
    <x v="2"/>
    <x v="580"/>
    <n v="47905"/>
    <x v="150"/>
    <x v="154"/>
    <x v="1595"/>
    <x v="23"/>
    <x v="1623"/>
    <n v="86397"/>
    <n v="12.899999999999999"/>
    <x v="1"/>
  </r>
  <r>
    <x v="217"/>
    <s v="Harriet Bowman"/>
    <x v="2"/>
    <n v="0"/>
    <n v="24.92"/>
    <n v="12.98"/>
    <x v="1"/>
    <x v="1"/>
    <x v="2"/>
    <x v="5"/>
    <s v="Small Box"/>
    <x v="555"/>
    <n v="0.39"/>
    <x v="0"/>
    <x v="0"/>
    <x v="23"/>
    <x v="54"/>
    <n v="29915"/>
    <x v="150"/>
    <x v="149"/>
    <x v="1596"/>
    <x v="3"/>
    <x v="1624"/>
    <n v="90335"/>
    <n v="24.92"/>
    <x v="0"/>
  </r>
  <r>
    <x v="692"/>
    <s v="Stephanie Hawkins"/>
    <x v="2"/>
    <n v="0.06"/>
    <n v="3.74"/>
    <n v="0.94"/>
    <x v="1"/>
    <x v="2"/>
    <x v="2"/>
    <x v="14"/>
    <s v="Wrap Bag"/>
    <x v="847"/>
    <n v="0.83"/>
    <x v="0"/>
    <x v="1"/>
    <x v="30"/>
    <x v="583"/>
    <n v="53220"/>
    <x v="150"/>
    <x v="157"/>
    <x v="1597"/>
    <x v="4"/>
    <x v="757"/>
    <n v="89610"/>
    <n v="3.68"/>
    <x v="1"/>
  </r>
  <r>
    <x v="151"/>
    <s v="Floyd Dale"/>
    <x v="4"/>
    <n v="0.09"/>
    <n v="5.4"/>
    <n v="7.78"/>
    <x v="2"/>
    <x v="2"/>
    <x v="2"/>
    <x v="5"/>
    <s v="Small Box"/>
    <x v="477"/>
    <n v="0.37"/>
    <x v="0"/>
    <x v="3"/>
    <x v="11"/>
    <x v="144"/>
    <n v="12180"/>
    <x v="150"/>
    <x v="149"/>
    <x v="1598"/>
    <x v="7"/>
    <x v="1625"/>
    <n v="85966"/>
    <n v="5.3100000000000005"/>
    <x v="3"/>
  </r>
  <r>
    <x v="151"/>
    <s v="Floyd Dale"/>
    <x v="4"/>
    <n v="0.02"/>
    <n v="20.28"/>
    <n v="6.68"/>
    <x v="1"/>
    <x v="2"/>
    <x v="0"/>
    <x v="11"/>
    <s v="Small Box"/>
    <x v="848"/>
    <n v="0.53"/>
    <x v="0"/>
    <x v="3"/>
    <x v="11"/>
    <x v="144"/>
    <n v="12180"/>
    <x v="150"/>
    <x v="149"/>
    <x v="1599"/>
    <x v="6"/>
    <x v="1626"/>
    <n v="85966"/>
    <n v="20.260000000000002"/>
    <x v="3"/>
  </r>
  <r>
    <x v="151"/>
    <s v="Floyd Dale"/>
    <x v="4"/>
    <n v="0"/>
    <n v="11.55"/>
    <n v="2.36"/>
    <x v="1"/>
    <x v="2"/>
    <x v="2"/>
    <x v="2"/>
    <s v="Wrap Bag"/>
    <x v="108"/>
    <n v="0.55000000000000004"/>
    <x v="0"/>
    <x v="3"/>
    <x v="11"/>
    <x v="144"/>
    <n v="12180"/>
    <x v="150"/>
    <x v="155"/>
    <x v="1600"/>
    <x v="18"/>
    <x v="1627"/>
    <n v="85966"/>
    <n v="11.55"/>
    <x v="3"/>
  </r>
  <r>
    <x v="55"/>
    <s v="Anna Wood"/>
    <x v="4"/>
    <n v="0.05"/>
    <n v="2.08"/>
    <n v="2.56"/>
    <x v="1"/>
    <x v="2"/>
    <x v="2"/>
    <x v="16"/>
    <s v="Small Pack"/>
    <x v="374"/>
    <n v="0.55000000000000004"/>
    <x v="0"/>
    <x v="3"/>
    <x v="11"/>
    <x v="52"/>
    <n v="13501"/>
    <x v="150"/>
    <x v="155"/>
    <x v="1601"/>
    <x v="41"/>
    <x v="1628"/>
    <n v="85966"/>
    <n v="2.0300000000000002"/>
    <x v="3"/>
  </r>
  <r>
    <x v="995"/>
    <s v="Jamie Ward"/>
    <x v="4"/>
    <n v="0.01"/>
    <n v="179.29"/>
    <n v="29.21"/>
    <x v="0"/>
    <x v="3"/>
    <x v="0"/>
    <x v="0"/>
    <s v="Jumbo Box"/>
    <x v="165"/>
    <n v="0.76"/>
    <x v="0"/>
    <x v="3"/>
    <x v="36"/>
    <x v="783"/>
    <n v="21113"/>
    <x v="150"/>
    <x v="154"/>
    <x v="1602"/>
    <x v="2"/>
    <x v="1629"/>
    <n v="87473"/>
    <n v="179.28"/>
    <x v="3"/>
  </r>
  <r>
    <x v="996"/>
    <s v="Jessie Houston"/>
    <x v="3"/>
    <n v="0.09"/>
    <n v="9.7799999999999994"/>
    <n v="1.39"/>
    <x v="1"/>
    <x v="1"/>
    <x v="2"/>
    <x v="15"/>
    <s v="Small Box"/>
    <x v="487"/>
    <n v="0.39"/>
    <x v="0"/>
    <x v="3"/>
    <x v="48"/>
    <x v="779"/>
    <n v="19711"/>
    <x v="150"/>
    <x v="155"/>
    <x v="1603"/>
    <x v="23"/>
    <x v="1630"/>
    <n v="87520"/>
    <n v="9.69"/>
    <x v="3"/>
  </r>
  <r>
    <x v="996"/>
    <s v="Jessie Houston"/>
    <x v="3"/>
    <n v="0"/>
    <n v="200.99"/>
    <n v="8.08"/>
    <x v="1"/>
    <x v="1"/>
    <x v="1"/>
    <x v="12"/>
    <s v="Small Box"/>
    <x v="849"/>
    <n v="0.59"/>
    <x v="0"/>
    <x v="3"/>
    <x v="48"/>
    <x v="779"/>
    <n v="19711"/>
    <x v="150"/>
    <x v="154"/>
    <x v="1604"/>
    <x v="5"/>
    <x v="1631"/>
    <n v="87520"/>
    <n v="200.99"/>
    <x v="3"/>
  </r>
  <r>
    <x v="997"/>
    <s v="Michelle Bryant Phillips"/>
    <x v="3"/>
    <n v="0.02"/>
    <n v="136.97999999999999"/>
    <n v="24.49"/>
    <x v="2"/>
    <x v="0"/>
    <x v="0"/>
    <x v="11"/>
    <s v="Large Box"/>
    <x v="123"/>
    <n v="0.59"/>
    <x v="0"/>
    <x v="0"/>
    <x v="5"/>
    <x v="784"/>
    <n v="30084"/>
    <x v="150"/>
    <x v="155"/>
    <x v="1605"/>
    <x v="2"/>
    <x v="1632"/>
    <n v="91417"/>
    <n v="136.95999999999998"/>
    <x v="0"/>
  </r>
  <r>
    <x v="215"/>
    <s v="Jean Khan"/>
    <x v="1"/>
    <n v="0.09"/>
    <n v="2.61"/>
    <n v="0.5"/>
    <x v="1"/>
    <x v="1"/>
    <x v="2"/>
    <x v="13"/>
    <s v="Small Box"/>
    <x v="440"/>
    <n v="0.39"/>
    <x v="0"/>
    <x v="2"/>
    <x v="8"/>
    <x v="199"/>
    <n v="94025"/>
    <x v="151"/>
    <x v="152"/>
    <x v="1606"/>
    <x v="40"/>
    <x v="1633"/>
    <n v="88729"/>
    <n v="2.52"/>
    <x v="2"/>
  </r>
  <r>
    <x v="593"/>
    <s v="Norman Shields"/>
    <x v="2"/>
    <n v="0.05"/>
    <n v="161.55000000000001"/>
    <n v="19.989999999999998"/>
    <x v="1"/>
    <x v="3"/>
    <x v="2"/>
    <x v="6"/>
    <s v="Small Box"/>
    <x v="7"/>
    <n v="0.66"/>
    <x v="0"/>
    <x v="2"/>
    <x v="8"/>
    <x v="507"/>
    <n v="95687"/>
    <x v="151"/>
    <x v="156"/>
    <x v="1607"/>
    <x v="23"/>
    <x v="1634"/>
    <n v="90596"/>
    <n v="161.5"/>
    <x v="2"/>
  </r>
  <r>
    <x v="998"/>
    <s v="Carlos Adkins"/>
    <x v="2"/>
    <n v="0.08"/>
    <n v="259.70999999999998"/>
    <n v="66.67"/>
    <x v="0"/>
    <x v="0"/>
    <x v="0"/>
    <x v="0"/>
    <s v="Jumbo Box"/>
    <x v="328"/>
    <n v="0.61"/>
    <x v="0"/>
    <x v="0"/>
    <x v="12"/>
    <x v="785"/>
    <n v="34639"/>
    <x v="151"/>
    <x v="153"/>
    <x v="1608"/>
    <x v="40"/>
    <x v="1635"/>
    <n v="89571"/>
    <n v="259.63"/>
    <x v="0"/>
  </r>
  <r>
    <x v="999"/>
    <s v="Marguerite Yu"/>
    <x v="4"/>
    <n v="0.03"/>
    <n v="125.99"/>
    <n v="7.69"/>
    <x v="1"/>
    <x v="2"/>
    <x v="1"/>
    <x v="12"/>
    <s v="Small Box"/>
    <x v="336"/>
    <n v="0.57999999999999996"/>
    <x v="0"/>
    <x v="1"/>
    <x v="18"/>
    <x v="786"/>
    <n v="78596"/>
    <x v="151"/>
    <x v="152"/>
    <x v="1609"/>
    <x v="13"/>
    <x v="1636"/>
    <n v="88184"/>
    <n v="125.96"/>
    <x v="1"/>
  </r>
  <r>
    <x v="1000"/>
    <s v="Danielle Myers"/>
    <x v="3"/>
    <n v="0.09"/>
    <n v="30.93"/>
    <n v="3.92"/>
    <x v="1"/>
    <x v="3"/>
    <x v="0"/>
    <x v="11"/>
    <s v="Small Pack"/>
    <x v="528"/>
    <n v="0.44"/>
    <x v="0"/>
    <x v="0"/>
    <x v="9"/>
    <x v="434"/>
    <n v="27529"/>
    <x v="151"/>
    <x v="152"/>
    <x v="1610"/>
    <x v="47"/>
    <x v="1637"/>
    <n v="85866"/>
    <n v="30.84"/>
    <x v="0"/>
  </r>
  <r>
    <x v="1000"/>
    <s v="Danielle Myers"/>
    <x v="3"/>
    <n v="0.03"/>
    <n v="1.68"/>
    <n v="0.7"/>
    <x v="2"/>
    <x v="3"/>
    <x v="2"/>
    <x v="2"/>
    <s v="Wrap Bag"/>
    <x v="850"/>
    <n v="0.6"/>
    <x v="0"/>
    <x v="0"/>
    <x v="9"/>
    <x v="434"/>
    <n v="27529"/>
    <x v="151"/>
    <x v="152"/>
    <x v="1611"/>
    <x v="8"/>
    <x v="1638"/>
    <n v="85866"/>
    <n v="1.65"/>
    <x v="0"/>
  </r>
  <r>
    <x v="1001"/>
    <s v="Judy Frazier"/>
    <x v="3"/>
    <n v="0.06"/>
    <n v="4.42"/>
    <n v="4.99"/>
    <x v="1"/>
    <x v="3"/>
    <x v="2"/>
    <x v="15"/>
    <s v="Small Box"/>
    <x v="656"/>
    <n v="0.38"/>
    <x v="0"/>
    <x v="3"/>
    <x v="11"/>
    <x v="787"/>
    <n v="11758"/>
    <x v="151"/>
    <x v="152"/>
    <x v="1612"/>
    <x v="6"/>
    <x v="1639"/>
    <n v="90568"/>
    <n v="4.3600000000000003"/>
    <x v="3"/>
  </r>
  <r>
    <x v="280"/>
    <s v="Glenda Hunter"/>
    <x v="3"/>
    <n v="0.01"/>
    <n v="145.97999999999999"/>
    <n v="46.2"/>
    <x v="0"/>
    <x v="3"/>
    <x v="0"/>
    <x v="0"/>
    <s v="Jumbo Box"/>
    <x v="851"/>
    <n v="0.69"/>
    <x v="0"/>
    <x v="2"/>
    <x v="8"/>
    <x v="257"/>
    <n v="92277"/>
    <x v="151"/>
    <x v="155"/>
    <x v="1613"/>
    <x v="13"/>
    <x v="1640"/>
    <n v="88543"/>
    <n v="145.97"/>
    <x v="2"/>
  </r>
  <r>
    <x v="737"/>
    <s v="Helen Lyons"/>
    <x v="1"/>
    <n v="0.06"/>
    <n v="218.75"/>
    <n v="69.64"/>
    <x v="0"/>
    <x v="3"/>
    <x v="0"/>
    <x v="0"/>
    <s v="Jumbo Box"/>
    <x v="280"/>
    <n v="0.77"/>
    <x v="0"/>
    <x v="2"/>
    <x v="41"/>
    <x v="619"/>
    <n v="86314"/>
    <x v="152"/>
    <x v="152"/>
    <x v="1614"/>
    <x v="7"/>
    <x v="1641"/>
    <n v="90437"/>
    <n v="218.69"/>
    <x v="2"/>
  </r>
  <r>
    <x v="716"/>
    <s v="Gary Hester"/>
    <x v="1"/>
    <n v="0.09"/>
    <n v="99.99"/>
    <n v="19.989999999999998"/>
    <x v="1"/>
    <x v="1"/>
    <x v="1"/>
    <x v="1"/>
    <s v="Small Box"/>
    <x v="511"/>
    <n v="0.52"/>
    <x v="0"/>
    <x v="1"/>
    <x v="18"/>
    <x v="601"/>
    <n v="75028"/>
    <x v="152"/>
    <x v="158"/>
    <x v="1615"/>
    <x v="3"/>
    <x v="1642"/>
    <n v="89376"/>
    <n v="99.899999999999991"/>
    <x v="1"/>
  </r>
  <r>
    <x v="716"/>
    <s v="Gary Hester"/>
    <x v="1"/>
    <n v="0.04"/>
    <n v="205.99"/>
    <n v="5.26"/>
    <x v="1"/>
    <x v="1"/>
    <x v="1"/>
    <x v="12"/>
    <s v="Small Box"/>
    <x v="502"/>
    <n v="0.56000000000000005"/>
    <x v="0"/>
    <x v="1"/>
    <x v="18"/>
    <x v="601"/>
    <n v="75028"/>
    <x v="152"/>
    <x v="152"/>
    <x v="1616"/>
    <x v="5"/>
    <x v="1643"/>
    <n v="89376"/>
    <n v="205.95000000000002"/>
    <x v="1"/>
  </r>
  <r>
    <x v="1002"/>
    <s v="Kathleen P Bloom"/>
    <x v="2"/>
    <n v="0.06"/>
    <n v="115.99"/>
    <n v="5.92"/>
    <x v="1"/>
    <x v="3"/>
    <x v="1"/>
    <x v="12"/>
    <s v="Small Box"/>
    <x v="224"/>
    <n v="0.57999999999999996"/>
    <x v="0"/>
    <x v="2"/>
    <x v="14"/>
    <x v="788"/>
    <n v="97330"/>
    <x v="152"/>
    <x v="158"/>
    <x v="1617"/>
    <x v="18"/>
    <x v="1644"/>
    <n v="89564"/>
    <n v="115.92999999999999"/>
    <x v="2"/>
  </r>
  <r>
    <x v="969"/>
    <s v="Jacob McNeill"/>
    <x v="3"/>
    <n v="0"/>
    <n v="999.99"/>
    <n v="13.99"/>
    <x v="1"/>
    <x v="3"/>
    <x v="1"/>
    <x v="3"/>
    <s v="Medium Box"/>
    <x v="324"/>
    <n v="0.36"/>
    <x v="0"/>
    <x v="3"/>
    <x v="11"/>
    <x v="768"/>
    <n v="11572"/>
    <x v="152"/>
    <x v="158"/>
    <x v="1618"/>
    <x v="3"/>
    <x v="1645"/>
    <n v="91123"/>
    <n v="999.99"/>
    <x v="3"/>
  </r>
  <r>
    <x v="969"/>
    <s v="Jacob McNeill"/>
    <x v="3"/>
    <n v="0.05"/>
    <n v="6.48"/>
    <n v="5.14"/>
    <x v="2"/>
    <x v="3"/>
    <x v="2"/>
    <x v="7"/>
    <s v="Small Box"/>
    <x v="559"/>
    <n v="0.37"/>
    <x v="0"/>
    <x v="3"/>
    <x v="11"/>
    <x v="768"/>
    <n v="11572"/>
    <x v="152"/>
    <x v="152"/>
    <x v="1619"/>
    <x v="1"/>
    <x v="1646"/>
    <n v="91123"/>
    <n v="6.4300000000000006"/>
    <x v="3"/>
  </r>
  <r>
    <x v="668"/>
    <s v="Wayne Bass"/>
    <x v="3"/>
    <n v="0.09"/>
    <n v="5.98"/>
    <n v="1.67"/>
    <x v="1"/>
    <x v="0"/>
    <x v="2"/>
    <x v="2"/>
    <s v="Wrap Bag"/>
    <x v="852"/>
    <n v="0.51"/>
    <x v="0"/>
    <x v="2"/>
    <x v="8"/>
    <x v="10"/>
    <n v="90068"/>
    <x v="152"/>
    <x v="153"/>
    <x v="1620"/>
    <x v="72"/>
    <x v="1647"/>
    <n v="29889"/>
    <n v="5.8900000000000006"/>
    <x v="2"/>
  </r>
  <r>
    <x v="780"/>
    <s v="Martha Bowers"/>
    <x v="3"/>
    <n v="0.09"/>
    <n v="5.98"/>
    <n v="1.67"/>
    <x v="1"/>
    <x v="0"/>
    <x v="2"/>
    <x v="2"/>
    <s v="Wrap Bag"/>
    <x v="852"/>
    <n v="0.51"/>
    <x v="0"/>
    <x v="3"/>
    <x v="27"/>
    <x v="646"/>
    <n v="43213"/>
    <x v="152"/>
    <x v="153"/>
    <x v="1621"/>
    <x v="41"/>
    <x v="1648"/>
    <n v="88658"/>
    <n v="5.8900000000000006"/>
    <x v="3"/>
  </r>
  <r>
    <x v="181"/>
    <s v="Andrew Gonzalez"/>
    <x v="1"/>
    <n v="0.09"/>
    <n v="363.25"/>
    <n v="19.989999999999998"/>
    <x v="1"/>
    <x v="1"/>
    <x v="2"/>
    <x v="8"/>
    <s v="Small Box"/>
    <x v="41"/>
    <n v="0.56999999999999995"/>
    <x v="0"/>
    <x v="0"/>
    <x v="9"/>
    <x v="170"/>
    <n v="28206"/>
    <x v="153"/>
    <x v="158"/>
    <x v="1622"/>
    <x v="31"/>
    <x v="1649"/>
    <n v="21958"/>
    <n v="363.16"/>
    <x v="0"/>
  </r>
  <r>
    <x v="574"/>
    <s v="Stuart C Robinson"/>
    <x v="1"/>
    <n v="0.09"/>
    <n v="363.25"/>
    <n v="19.989999999999998"/>
    <x v="1"/>
    <x v="1"/>
    <x v="2"/>
    <x v="8"/>
    <s v="Small Box"/>
    <x v="41"/>
    <n v="0.56999999999999995"/>
    <x v="0"/>
    <x v="3"/>
    <x v="27"/>
    <x v="492"/>
    <n v="44039"/>
    <x v="153"/>
    <x v="158"/>
    <x v="1623"/>
    <x v="18"/>
    <x v="1650"/>
    <n v="87633"/>
    <n v="363.16"/>
    <x v="3"/>
  </r>
  <r>
    <x v="1003"/>
    <s v="Calvin Boyette"/>
    <x v="2"/>
    <n v="0.09"/>
    <n v="35.94"/>
    <n v="6.66"/>
    <x v="1"/>
    <x v="2"/>
    <x v="2"/>
    <x v="15"/>
    <s v="Small Box"/>
    <x v="670"/>
    <n v="0.4"/>
    <x v="0"/>
    <x v="2"/>
    <x v="41"/>
    <x v="789"/>
    <n v="85234"/>
    <x v="153"/>
    <x v="159"/>
    <x v="1624"/>
    <x v="5"/>
    <x v="1651"/>
    <n v="88942"/>
    <n v="35.849999999999994"/>
    <x v="2"/>
  </r>
  <r>
    <x v="1003"/>
    <s v="Calvin Boyette"/>
    <x v="2"/>
    <n v="0"/>
    <n v="170.98"/>
    <n v="13.99"/>
    <x v="1"/>
    <x v="2"/>
    <x v="0"/>
    <x v="11"/>
    <s v="Medium Box"/>
    <x v="853"/>
    <n v="0.75"/>
    <x v="0"/>
    <x v="2"/>
    <x v="41"/>
    <x v="789"/>
    <n v="85234"/>
    <x v="153"/>
    <x v="160"/>
    <x v="1625"/>
    <x v="12"/>
    <x v="1652"/>
    <n v="88942"/>
    <n v="170.98"/>
    <x v="2"/>
  </r>
  <r>
    <x v="1003"/>
    <s v="Calvin Boyette"/>
    <x v="2"/>
    <n v="0.09"/>
    <n v="4.9800000000000004"/>
    <n v="7.44"/>
    <x v="1"/>
    <x v="2"/>
    <x v="2"/>
    <x v="7"/>
    <s v="Small Box"/>
    <x v="684"/>
    <n v="0.36"/>
    <x v="0"/>
    <x v="2"/>
    <x v="41"/>
    <x v="789"/>
    <n v="85234"/>
    <x v="153"/>
    <x v="153"/>
    <x v="1626"/>
    <x v="13"/>
    <x v="1653"/>
    <n v="88942"/>
    <n v="4.8900000000000006"/>
    <x v="2"/>
  </r>
  <r>
    <x v="700"/>
    <s v="Eleanor Swain"/>
    <x v="2"/>
    <n v="0.09"/>
    <n v="35.94"/>
    <n v="6.66"/>
    <x v="1"/>
    <x v="2"/>
    <x v="2"/>
    <x v="15"/>
    <s v="Small Box"/>
    <x v="670"/>
    <n v="0.4"/>
    <x v="0"/>
    <x v="0"/>
    <x v="9"/>
    <x v="170"/>
    <n v="28204"/>
    <x v="153"/>
    <x v="159"/>
    <x v="1627"/>
    <x v="22"/>
    <x v="1654"/>
    <n v="36069"/>
    <n v="35.849999999999994"/>
    <x v="0"/>
  </r>
  <r>
    <x v="700"/>
    <s v="Eleanor Swain"/>
    <x v="2"/>
    <n v="0.09"/>
    <n v="4.9800000000000004"/>
    <n v="7.44"/>
    <x v="1"/>
    <x v="2"/>
    <x v="2"/>
    <x v="7"/>
    <s v="Small Box"/>
    <x v="684"/>
    <n v="0.36"/>
    <x v="0"/>
    <x v="0"/>
    <x v="9"/>
    <x v="170"/>
    <n v="28204"/>
    <x v="153"/>
    <x v="153"/>
    <x v="1628"/>
    <x v="24"/>
    <x v="1655"/>
    <n v="36069"/>
    <n v="4.8900000000000006"/>
    <x v="0"/>
  </r>
  <r>
    <x v="1004"/>
    <s v="Mark Ritchie"/>
    <x v="2"/>
    <n v="7.0000000000000007E-2"/>
    <n v="12.64"/>
    <n v="4.9800000000000004"/>
    <x v="1"/>
    <x v="2"/>
    <x v="0"/>
    <x v="11"/>
    <s v="Small Pack"/>
    <x v="566"/>
    <n v="0.48"/>
    <x v="0"/>
    <x v="1"/>
    <x v="6"/>
    <x v="420"/>
    <n v="63105"/>
    <x v="153"/>
    <x v="160"/>
    <x v="1629"/>
    <x v="47"/>
    <x v="1656"/>
    <n v="90867"/>
    <n v="12.57"/>
    <x v="1"/>
  </r>
  <r>
    <x v="1005"/>
    <s v="Alfred Harmon"/>
    <x v="4"/>
    <n v="0.02"/>
    <n v="6.48"/>
    <n v="8.74"/>
    <x v="1"/>
    <x v="2"/>
    <x v="2"/>
    <x v="7"/>
    <s v="Small Box"/>
    <x v="854"/>
    <n v="0.36"/>
    <x v="0"/>
    <x v="3"/>
    <x v="22"/>
    <x v="790"/>
    <n v="6408"/>
    <x v="153"/>
    <x v="153"/>
    <x v="1630"/>
    <x v="3"/>
    <x v="1657"/>
    <n v="87033"/>
    <n v="6.4600000000000009"/>
    <x v="3"/>
  </r>
  <r>
    <x v="1006"/>
    <s v="Jeanette Davies"/>
    <x v="4"/>
    <n v="0.06"/>
    <n v="699.99"/>
    <n v="24.49"/>
    <x v="2"/>
    <x v="2"/>
    <x v="1"/>
    <x v="4"/>
    <s v="Large Box"/>
    <x v="85"/>
    <n v="0.41"/>
    <x v="0"/>
    <x v="3"/>
    <x v="29"/>
    <x v="235"/>
    <n v="4401"/>
    <x v="153"/>
    <x v="153"/>
    <x v="1631"/>
    <x v="9"/>
    <x v="1658"/>
    <n v="87033"/>
    <n v="699.93000000000006"/>
    <x v="3"/>
  </r>
  <r>
    <x v="1007"/>
    <s v="Leo E Underwood"/>
    <x v="4"/>
    <n v="0.02"/>
    <n v="17.149999999999999"/>
    <n v="4.96"/>
    <x v="1"/>
    <x v="2"/>
    <x v="2"/>
    <x v="6"/>
    <s v="Small Box"/>
    <x v="201"/>
    <n v="0.57999999999999996"/>
    <x v="0"/>
    <x v="3"/>
    <x v="33"/>
    <x v="101"/>
    <n v="7631"/>
    <x v="153"/>
    <x v="153"/>
    <x v="1632"/>
    <x v="8"/>
    <x v="1659"/>
    <n v="87033"/>
    <n v="17.13"/>
    <x v="3"/>
  </r>
  <r>
    <x v="1008"/>
    <s v="Sandy Mueller"/>
    <x v="4"/>
    <n v="7.0000000000000007E-2"/>
    <n v="30.98"/>
    <n v="8.74"/>
    <x v="1"/>
    <x v="2"/>
    <x v="2"/>
    <x v="7"/>
    <s v="Small Box"/>
    <x v="799"/>
    <n v="0.4"/>
    <x v="0"/>
    <x v="3"/>
    <x v="40"/>
    <x v="791"/>
    <n v="2908"/>
    <x v="153"/>
    <x v="158"/>
    <x v="1633"/>
    <x v="4"/>
    <x v="1660"/>
    <n v="87033"/>
    <n v="30.91"/>
    <x v="3"/>
  </r>
  <r>
    <x v="1009"/>
    <s v="Harriet Wooten"/>
    <x v="4"/>
    <n v="0.04"/>
    <n v="1360.14"/>
    <n v="14.7"/>
    <x v="0"/>
    <x v="2"/>
    <x v="1"/>
    <x v="3"/>
    <s v="Jumbo Drum"/>
    <x v="855"/>
    <n v="0.59"/>
    <x v="0"/>
    <x v="3"/>
    <x v="42"/>
    <x v="248"/>
    <n v="5401"/>
    <x v="153"/>
    <x v="156"/>
    <x v="1634"/>
    <x v="5"/>
    <x v="1661"/>
    <n v="87033"/>
    <n v="1360.1000000000001"/>
    <x v="3"/>
  </r>
  <r>
    <x v="247"/>
    <s v="Jenny Gold"/>
    <x v="0"/>
    <n v="0.02"/>
    <n v="6.47"/>
    <n v="1.22"/>
    <x v="1"/>
    <x v="1"/>
    <x v="2"/>
    <x v="2"/>
    <s v="Wrap Bag"/>
    <x v="856"/>
    <n v="0.4"/>
    <x v="0"/>
    <x v="2"/>
    <x v="8"/>
    <x v="10"/>
    <n v="90041"/>
    <x v="154"/>
    <x v="153"/>
    <x v="1635"/>
    <x v="52"/>
    <x v="1662"/>
    <n v="55392"/>
    <n v="6.45"/>
    <x v="2"/>
  </r>
  <r>
    <x v="247"/>
    <s v="Jenny Gold"/>
    <x v="0"/>
    <n v="7.0000000000000007E-2"/>
    <n v="2.84"/>
    <n v="0.93"/>
    <x v="1"/>
    <x v="1"/>
    <x v="2"/>
    <x v="2"/>
    <s v="Wrap Bag"/>
    <x v="78"/>
    <n v="0.54"/>
    <x v="0"/>
    <x v="2"/>
    <x v="8"/>
    <x v="10"/>
    <n v="90041"/>
    <x v="154"/>
    <x v="156"/>
    <x v="1636"/>
    <x v="73"/>
    <x v="1663"/>
    <n v="55392"/>
    <n v="2.77"/>
    <x v="2"/>
  </r>
  <r>
    <x v="1010"/>
    <s v="Pam Anthony"/>
    <x v="0"/>
    <n v="7.0000000000000007E-2"/>
    <n v="2.84"/>
    <n v="0.93"/>
    <x v="1"/>
    <x v="1"/>
    <x v="2"/>
    <x v="2"/>
    <s v="Wrap Bag"/>
    <x v="78"/>
    <n v="0.54"/>
    <x v="0"/>
    <x v="3"/>
    <x v="35"/>
    <x v="792"/>
    <n v="2152"/>
    <x v="154"/>
    <x v="156"/>
    <x v="1637"/>
    <x v="9"/>
    <x v="1664"/>
    <n v="87978"/>
    <n v="2.77"/>
    <x v="3"/>
  </r>
  <r>
    <x v="1011"/>
    <s v="Jordan Beard"/>
    <x v="1"/>
    <n v="0"/>
    <n v="6.48"/>
    <n v="5.19"/>
    <x v="1"/>
    <x v="0"/>
    <x v="2"/>
    <x v="7"/>
    <s v="Small Box"/>
    <x v="857"/>
    <n v="0.37"/>
    <x v="0"/>
    <x v="1"/>
    <x v="38"/>
    <x v="793"/>
    <n v="66048"/>
    <x v="154"/>
    <x v="153"/>
    <x v="1638"/>
    <x v="4"/>
    <x v="1665"/>
    <n v="86104"/>
    <n v="6.48"/>
    <x v="1"/>
  </r>
  <r>
    <x v="37"/>
    <s v="Russell Chan"/>
    <x v="4"/>
    <n v="0.01"/>
    <n v="18.97"/>
    <n v="9.5399999999999991"/>
    <x v="1"/>
    <x v="2"/>
    <x v="2"/>
    <x v="7"/>
    <s v="Small Box"/>
    <x v="141"/>
    <n v="0.37"/>
    <x v="0"/>
    <x v="1"/>
    <x v="18"/>
    <x v="35"/>
    <n v="76706"/>
    <x v="154"/>
    <x v="157"/>
    <x v="1639"/>
    <x v="8"/>
    <x v="1666"/>
    <n v="86575"/>
    <n v="18.959999999999997"/>
    <x v="1"/>
  </r>
  <r>
    <x v="1012"/>
    <s v="Leigh Burnette Hurley"/>
    <x v="4"/>
    <n v="0.05"/>
    <n v="399.98"/>
    <n v="12.06"/>
    <x v="0"/>
    <x v="3"/>
    <x v="1"/>
    <x v="3"/>
    <s v="Jumbo Box"/>
    <x v="36"/>
    <n v="0.56000000000000005"/>
    <x v="0"/>
    <x v="1"/>
    <x v="10"/>
    <x v="129"/>
    <n v="60601"/>
    <x v="154"/>
    <x v="158"/>
    <x v="1640"/>
    <x v="22"/>
    <x v="1667"/>
    <n v="39015"/>
    <n v="399.93"/>
    <x v="1"/>
  </r>
  <r>
    <x v="1012"/>
    <s v="Leigh Burnette Hurley"/>
    <x v="4"/>
    <n v="7.0000000000000007E-2"/>
    <n v="6.48"/>
    <n v="5.74"/>
    <x v="1"/>
    <x v="3"/>
    <x v="2"/>
    <x v="7"/>
    <s v="Small Box"/>
    <x v="858"/>
    <n v="0.37"/>
    <x v="0"/>
    <x v="1"/>
    <x v="10"/>
    <x v="129"/>
    <n v="60601"/>
    <x v="154"/>
    <x v="158"/>
    <x v="835"/>
    <x v="41"/>
    <x v="1668"/>
    <n v="39015"/>
    <n v="6.41"/>
    <x v="1"/>
  </r>
  <r>
    <x v="1013"/>
    <s v="Alfred Barber"/>
    <x v="4"/>
    <n v="7.0000000000000007E-2"/>
    <n v="6.48"/>
    <n v="5.74"/>
    <x v="1"/>
    <x v="3"/>
    <x v="2"/>
    <x v="7"/>
    <s v="Small Box"/>
    <x v="858"/>
    <n v="0.37"/>
    <x v="0"/>
    <x v="1"/>
    <x v="6"/>
    <x v="794"/>
    <n v="63129"/>
    <x v="154"/>
    <x v="158"/>
    <x v="1641"/>
    <x v="18"/>
    <x v="1669"/>
    <n v="87862"/>
    <n v="6.41"/>
    <x v="1"/>
  </r>
  <r>
    <x v="1014"/>
    <s v="Eileen Dalton"/>
    <x v="4"/>
    <n v="0"/>
    <n v="49.99"/>
    <n v="19.989999999999998"/>
    <x v="1"/>
    <x v="3"/>
    <x v="1"/>
    <x v="1"/>
    <s v="Small Box"/>
    <x v="418"/>
    <n v="0.41"/>
    <x v="0"/>
    <x v="0"/>
    <x v="34"/>
    <x v="461"/>
    <n v="38401"/>
    <x v="154"/>
    <x v="156"/>
    <x v="1642"/>
    <x v="47"/>
    <x v="1670"/>
    <n v="85929"/>
    <n v="49.99"/>
    <x v="0"/>
  </r>
  <r>
    <x v="928"/>
    <s v="Maxine Collier Grady"/>
    <x v="3"/>
    <n v="0.08"/>
    <n v="140.81"/>
    <n v="24.49"/>
    <x v="1"/>
    <x v="1"/>
    <x v="0"/>
    <x v="9"/>
    <s v="Large Box"/>
    <x v="859"/>
    <n v="0.56999999999999995"/>
    <x v="0"/>
    <x v="1"/>
    <x v="18"/>
    <x v="136"/>
    <n v="75220"/>
    <x v="154"/>
    <x v="156"/>
    <x v="1643"/>
    <x v="72"/>
    <x v="1671"/>
    <n v="45824"/>
    <n v="140.72999999999999"/>
    <x v="1"/>
  </r>
  <r>
    <x v="329"/>
    <s v="Marie Bass"/>
    <x v="3"/>
    <n v="7.0000000000000007E-2"/>
    <n v="3.98"/>
    <n v="0.83"/>
    <x v="1"/>
    <x v="2"/>
    <x v="2"/>
    <x v="2"/>
    <s v="Wrap Bag"/>
    <x v="860"/>
    <n v="0.51"/>
    <x v="0"/>
    <x v="3"/>
    <x v="11"/>
    <x v="13"/>
    <n v="10170"/>
    <x v="154"/>
    <x v="157"/>
    <x v="1644"/>
    <x v="42"/>
    <x v="1672"/>
    <n v="24455"/>
    <n v="3.91"/>
    <x v="3"/>
  </r>
  <r>
    <x v="330"/>
    <s v="Edward Bynum"/>
    <x v="3"/>
    <n v="0"/>
    <n v="20.89"/>
    <n v="1.99"/>
    <x v="1"/>
    <x v="2"/>
    <x v="1"/>
    <x v="1"/>
    <s v="Small Pack"/>
    <x v="861"/>
    <n v="0.48"/>
    <x v="0"/>
    <x v="3"/>
    <x v="28"/>
    <x v="294"/>
    <n v="17201"/>
    <x v="154"/>
    <x v="156"/>
    <x v="1645"/>
    <x v="7"/>
    <x v="1673"/>
    <n v="91245"/>
    <n v="20.89"/>
    <x v="3"/>
  </r>
  <r>
    <x v="330"/>
    <s v="Edward Bynum"/>
    <x v="3"/>
    <n v="7.0000000000000007E-2"/>
    <n v="3.98"/>
    <n v="0.83"/>
    <x v="1"/>
    <x v="2"/>
    <x v="2"/>
    <x v="2"/>
    <s v="Wrap Bag"/>
    <x v="860"/>
    <n v="0.51"/>
    <x v="0"/>
    <x v="3"/>
    <x v="28"/>
    <x v="294"/>
    <n v="17201"/>
    <x v="154"/>
    <x v="157"/>
    <x v="1646"/>
    <x v="23"/>
    <x v="1674"/>
    <n v="91245"/>
    <n v="3.91"/>
    <x v="3"/>
  </r>
  <r>
    <x v="923"/>
    <s v="Lindsay Tate"/>
    <x v="3"/>
    <n v="0.09"/>
    <n v="5.4"/>
    <n v="7.78"/>
    <x v="2"/>
    <x v="1"/>
    <x v="2"/>
    <x v="5"/>
    <s v="Small Box"/>
    <x v="477"/>
    <n v="0.37"/>
    <x v="0"/>
    <x v="1"/>
    <x v="19"/>
    <x v="735"/>
    <n v="73110"/>
    <x v="154"/>
    <x v="156"/>
    <x v="1647"/>
    <x v="5"/>
    <x v="1675"/>
    <n v="89097"/>
    <n v="5.3100000000000005"/>
    <x v="1"/>
  </r>
  <r>
    <x v="1015"/>
    <s v="Earl Buck"/>
    <x v="0"/>
    <n v="0.06"/>
    <n v="44.01"/>
    <n v="3.5"/>
    <x v="1"/>
    <x v="2"/>
    <x v="2"/>
    <x v="8"/>
    <s v="Small Box"/>
    <x v="862"/>
    <n v="0.59"/>
    <x v="0"/>
    <x v="2"/>
    <x v="8"/>
    <x v="726"/>
    <n v="95207"/>
    <x v="155"/>
    <x v="156"/>
    <x v="1648"/>
    <x v="3"/>
    <x v="1676"/>
    <n v="88212"/>
    <n v="43.949999999999996"/>
    <x v="2"/>
  </r>
  <r>
    <x v="586"/>
    <s v="Connie Bunn"/>
    <x v="1"/>
    <n v="7.0000000000000007E-2"/>
    <n v="4.76"/>
    <n v="0.88"/>
    <x v="1"/>
    <x v="3"/>
    <x v="2"/>
    <x v="7"/>
    <s v="Wrap Bag"/>
    <x v="759"/>
    <n v="0.39"/>
    <x v="0"/>
    <x v="1"/>
    <x v="20"/>
    <x v="502"/>
    <n v="50158"/>
    <x v="155"/>
    <x v="153"/>
    <x v="1649"/>
    <x v="18"/>
    <x v="1677"/>
    <n v="87555"/>
    <n v="4.6899999999999995"/>
    <x v="1"/>
  </r>
  <r>
    <x v="1016"/>
    <s v="Danny Vaughn"/>
    <x v="2"/>
    <n v="0.02"/>
    <n v="48.04"/>
    <n v="5.79"/>
    <x v="1"/>
    <x v="1"/>
    <x v="2"/>
    <x v="7"/>
    <s v="Small Box"/>
    <x v="694"/>
    <n v="0.37"/>
    <x v="0"/>
    <x v="3"/>
    <x v="33"/>
    <x v="795"/>
    <n v="7003"/>
    <x v="155"/>
    <x v="161"/>
    <x v="1650"/>
    <x v="4"/>
    <x v="1678"/>
    <n v="90360"/>
    <n v="48.019999999999996"/>
    <x v="3"/>
  </r>
  <r>
    <x v="1017"/>
    <s v="George McLamb"/>
    <x v="2"/>
    <n v="0.02"/>
    <n v="70.97"/>
    <n v="3.5"/>
    <x v="1"/>
    <x v="1"/>
    <x v="2"/>
    <x v="8"/>
    <s v="Small Box"/>
    <x v="685"/>
    <n v="0.59"/>
    <x v="0"/>
    <x v="0"/>
    <x v="21"/>
    <x v="780"/>
    <n v="22304"/>
    <x v="155"/>
    <x v="161"/>
    <x v="526"/>
    <x v="31"/>
    <x v="1679"/>
    <n v="89408"/>
    <n v="70.95"/>
    <x v="0"/>
  </r>
  <r>
    <x v="1018"/>
    <s v="Sidney Scarborough"/>
    <x v="2"/>
    <n v="0.02"/>
    <n v="284.98"/>
    <n v="69.55"/>
    <x v="0"/>
    <x v="0"/>
    <x v="0"/>
    <x v="9"/>
    <s v="Jumbo Drum"/>
    <x v="458"/>
    <n v="0.6"/>
    <x v="0"/>
    <x v="0"/>
    <x v="21"/>
    <x v="796"/>
    <n v="22901"/>
    <x v="155"/>
    <x v="160"/>
    <x v="1651"/>
    <x v="6"/>
    <x v="1680"/>
    <n v="86723"/>
    <n v="284.96000000000004"/>
    <x v="0"/>
  </r>
  <r>
    <x v="1018"/>
    <s v="Sidney Scarborough"/>
    <x v="2"/>
    <n v="0.08"/>
    <n v="55.48"/>
    <n v="14.3"/>
    <x v="1"/>
    <x v="0"/>
    <x v="2"/>
    <x v="7"/>
    <s v="Small Box"/>
    <x v="270"/>
    <n v="0.37"/>
    <x v="0"/>
    <x v="0"/>
    <x v="21"/>
    <x v="796"/>
    <n v="22901"/>
    <x v="155"/>
    <x v="157"/>
    <x v="1652"/>
    <x v="40"/>
    <x v="1681"/>
    <n v="86723"/>
    <n v="55.4"/>
    <x v="0"/>
  </r>
  <r>
    <x v="512"/>
    <s v="Andrea Shaw"/>
    <x v="2"/>
    <n v="0"/>
    <n v="1270.99"/>
    <n v="19.989999999999998"/>
    <x v="1"/>
    <x v="0"/>
    <x v="2"/>
    <x v="5"/>
    <s v="Small Box"/>
    <x v="202"/>
    <n v="0.35"/>
    <x v="0"/>
    <x v="1"/>
    <x v="10"/>
    <x v="443"/>
    <n v="61832"/>
    <x v="155"/>
    <x v="157"/>
    <x v="1653"/>
    <x v="12"/>
    <x v="1682"/>
    <n v="87535"/>
    <n v="1270.99"/>
    <x v="1"/>
  </r>
  <r>
    <x v="911"/>
    <s v="Victoria Baker Hoover"/>
    <x v="4"/>
    <n v="0.04"/>
    <n v="12.98"/>
    <n v="3.14"/>
    <x v="2"/>
    <x v="3"/>
    <x v="2"/>
    <x v="16"/>
    <s v="Small Pack"/>
    <x v="173"/>
    <n v="0.6"/>
    <x v="0"/>
    <x v="0"/>
    <x v="17"/>
    <x v="729"/>
    <n v="70056"/>
    <x v="155"/>
    <x v="157"/>
    <x v="1654"/>
    <x v="47"/>
    <x v="1683"/>
    <n v="87178"/>
    <n v="12.940000000000001"/>
    <x v="0"/>
  </r>
  <r>
    <x v="1019"/>
    <s v="Wendy Pridgen Pearce"/>
    <x v="4"/>
    <n v="0.04"/>
    <n v="510.14"/>
    <n v="14.7"/>
    <x v="0"/>
    <x v="2"/>
    <x v="1"/>
    <x v="3"/>
    <s v="Jumbo Drum"/>
    <x v="863"/>
    <n v="0.56000000000000005"/>
    <x v="0"/>
    <x v="1"/>
    <x v="25"/>
    <x v="797"/>
    <n v="49423"/>
    <x v="155"/>
    <x v="157"/>
    <x v="1655"/>
    <x v="6"/>
    <x v="1684"/>
    <n v="89657"/>
    <n v="510.09999999999997"/>
    <x v="1"/>
  </r>
  <r>
    <x v="1019"/>
    <s v="Wendy Pridgen Pearce"/>
    <x v="4"/>
    <n v="0"/>
    <n v="4.76"/>
    <n v="3.01"/>
    <x v="1"/>
    <x v="2"/>
    <x v="2"/>
    <x v="7"/>
    <s v="Wrap Bag"/>
    <x v="864"/>
    <n v="0.36"/>
    <x v="0"/>
    <x v="1"/>
    <x v="25"/>
    <x v="797"/>
    <n v="49423"/>
    <x v="155"/>
    <x v="157"/>
    <x v="1656"/>
    <x v="35"/>
    <x v="1685"/>
    <n v="89657"/>
    <n v="4.76"/>
    <x v="1"/>
  </r>
  <r>
    <x v="1020"/>
    <s v="Ernest Peele"/>
    <x v="4"/>
    <n v="0.05"/>
    <n v="535.64"/>
    <n v="14.7"/>
    <x v="0"/>
    <x v="2"/>
    <x v="1"/>
    <x v="3"/>
    <s v="Jumbo Drum"/>
    <x v="473"/>
    <n v="0.59"/>
    <x v="0"/>
    <x v="1"/>
    <x v="10"/>
    <x v="129"/>
    <n v="60603"/>
    <x v="155"/>
    <x v="157"/>
    <x v="1657"/>
    <x v="0"/>
    <x v="1686"/>
    <n v="59365"/>
    <n v="535.59"/>
    <x v="1"/>
  </r>
  <r>
    <x v="1021"/>
    <s v="Teresa Watts"/>
    <x v="0"/>
    <n v="0.05"/>
    <n v="122.99"/>
    <n v="19.989999999999998"/>
    <x v="2"/>
    <x v="3"/>
    <x v="2"/>
    <x v="5"/>
    <s v="Small Box"/>
    <x v="757"/>
    <n v="0.37"/>
    <x v="0"/>
    <x v="2"/>
    <x v="37"/>
    <x v="421"/>
    <n v="83814"/>
    <x v="156"/>
    <x v="162"/>
    <x v="1658"/>
    <x v="4"/>
    <x v="1687"/>
    <n v="91389"/>
    <n v="122.94"/>
    <x v="2"/>
  </r>
  <r>
    <x v="1022"/>
    <s v="Alicia Wood Shah"/>
    <x v="2"/>
    <n v="0.05"/>
    <n v="100.97"/>
    <n v="7.18"/>
    <x v="2"/>
    <x v="1"/>
    <x v="1"/>
    <x v="1"/>
    <s v="Small Box"/>
    <x v="865"/>
    <n v="0.46"/>
    <x v="0"/>
    <x v="2"/>
    <x v="37"/>
    <x v="738"/>
    <n v="83704"/>
    <x v="156"/>
    <x v="156"/>
    <x v="1659"/>
    <x v="1"/>
    <x v="1688"/>
    <n v="90951"/>
    <n v="100.92"/>
    <x v="2"/>
  </r>
  <r>
    <x v="1023"/>
    <s v="Alison Sharp"/>
    <x v="3"/>
    <n v="0.09"/>
    <n v="304.99"/>
    <n v="19.989999999999998"/>
    <x v="1"/>
    <x v="3"/>
    <x v="2"/>
    <x v="5"/>
    <s v="Small Box"/>
    <x v="866"/>
    <n v="0.4"/>
    <x v="0"/>
    <x v="3"/>
    <x v="47"/>
    <x v="798"/>
    <n v="3246"/>
    <x v="156"/>
    <x v="157"/>
    <x v="1660"/>
    <x v="2"/>
    <x v="1689"/>
    <n v="86795"/>
    <n v="304.90000000000003"/>
    <x v="3"/>
  </r>
  <r>
    <x v="16"/>
    <s v="Kim Weiss"/>
    <x v="0"/>
    <n v="0"/>
    <n v="8.34"/>
    <n v="2.64"/>
    <x v="2"/>
    <x v="2"/>
    <x v="2"/>
    <x v="16"/>
    <s v="Small Pack"/>
    <x v="282"/>
    <n v="0.59"/>
    <x v="0"/>
    <x v="0"/>
    <x v="12"/>
    <x v="16"/>
    <n v="33132"/>
    <x v="157"/>
    <x v="162"/>
    <x v="1661"/>
    <x v="35"/>
    <x v="1690"/>
    <n v="17446"/>
    <n v="8.34"/>
    <x v="0"/>
  </r>
  <r>
    <x v="17"/>
    <s v="Juanita Coley Knox"/>
    <x v="0"/>
    <n v="0"/>
    <n v="8.34"/>
    <n v="2.64"/>
    <x v="2"/>
    <x v="2"/>
    <x v="2"/>
    <x v="16"/>
    <s v="Small Pack"/>
    <x v="282"/>
    <n v="0.59"/>
    <x v="0"/>
    <x v="3"/>
    <x v="11"/>
    <x v="17"/>
    <n v="13601"/>
    <x v="157"/>
    <x v="162"/>
    <x v="1662"/>
    <x v="5"/>
    <x v="1691"/>
    <n v="88685"/>
    <n v="8.34"/>
    <x v="3"/>
  </r>
  <r>
    <x v="1024"/>
    <s v="Seth Matthews"/>
    <x v="0"/>
    <n v="0.04"/>
    <n v="6.3"/>
    <n v="0.5"/>
    <x v="1"/>
    <x v="2"/>
    <x v="2"/>
    <x v="13"/>
    <s v="Small Box"/>
    <x v="264"/>
    <n v="0.39"/>
    <x v="0"/>
    <x v="1"/>
    <x v="25"/>
    <x v="799"/>
    <n v="48141"/>
    <x v="157"/>
    <x v="162"/>
    <x v="1663"/>
    <x v="9"/>
    <x v="1692"/>
    <n v="89658"/>
    <n v="6.26"/>
    <x v="1"/>
  </r>
  <r>
    <x v="1025"/>
    <s v="Edna Huang"/>
    <x v="2"/>
    <n v="0.05"/>
    <n v="7.59"/>
    <n v="4"/>
    <x v="1"/>
    <x v="3"/>
    <x v="0"/>
    <x v="11"/>
    <s v="Wrap Bag"/>
    <x v="540"/>
    <n v="0.42"/>
    <x v="0"/>
    <x v="3"/>
    <x v="35"/>
    <x v="800"/>
    <n v="1075"/>
    <x v="157"/>
    <x v="157"/>
    <x v="1664"/>
    <x v="3"/>
    <x v="1693"/>
    <n v="91344"/>
    <n v="7.54"/>
    <x v="3"/>
  </r>
  <r>
    <x v="1026"/>
    <s v="Frances Saunders"/>
    <x v="4"/>
    <n v="0.05"/>
    <n v="119.99"/>
    <n v="56.14"/>
    <x v="0"/>
    <x v="1"/>
    <x v="1"/>
    <x v="3"/>
    <s v="Jumbo Box"/>
    <x v="179"/>
    <n v="0.39"/>
    <x v="0"/>
    <x v="2"/>
    <x v="15"/>
    <x v="255"/>
    <n v="84107"/>
    <x v="157"/>
    <x v="162"/>
    <x v="1665"/>
    <x v="5"/>
    <x v="1694"/>
    <n v="88048"/>
    <n v="119.94"/>
    <x v="2"/>
  </r>
  <r>
    <x v="229"/>
    <s v="Oscar Kenney"/>
    <x v="4"/>
    <n v="0.03"/>
    <n v="4.9800000000000004"/>
    <n v="4.95"/>
    <x v="1"/>
    <x v="2"/>
    <x v="2"/>
    <x v="5"/>
    <s v="Small Box"/>
    <x v="810"/>
    <n v="0.37"/>
    <x v="0"/>
    <x v="1"/>
    <x v="30"/>
    <x v="211"/>
    <n v="53095"/>
    <x v="157"/>
    <x v="162"/>
    <x v="1666"/>
    <x v="23"/>
    <x v="1695"/>
    <n v="91438"/>
    <n v="4.95"/>
    <x v="1"/>
  </r>
  <r>
    <x v="1027"/>
    <s v="Brenda May"/>
    <x v="3"/>
    <n v="0.06"/>
    <n v="7.99"/>
    <n v="5.03"/>
    <x v="1"/>
    <x v="1"/>
    <x v="1"/>
    <x v="12"/>
    <s v="Medium Box"/>
    <x v="136"/>
    <n v="0.6"/>
    <x v="0"/>
    <x v="1"/>
    <x v="10"/>
    <x v="631"/>
    <n v="60510"/>
    <x v="157"/>
    <x v="159"/>
    <x v="1667"/>
    <x v="7"/>
    <x v="603"/>
    <n v="90973"/>
    <n v="7.9300000000000006"/>
    <x v="1"/>
  </r>
  <r>
    <x v="70"/>
    <s v="Andrew Levine"/>
    <x v="0"/>
    <n v="0"/>
    <n v="2.21"/>
    <n v="1"/>
    <x v="2"/>
    <x v="0"/>
    <x v="2"/>
    <x v="2"/>
    <s v="Wrap Bag"/>
    <x v="867"/>
    <n v="0.38"/>
    <x v="0"/>
    <x v="3"/>
    <x v="28"/>
    <x v="67"/>
    <n v="19112"/>
    <x v="158"/>
    <x v="162"/>
    <x v="1668"/>
    <x v="62"/>
    <x v="1696"/>
    <n v="48483"/>
    <n v="2.21"/>
    <x v="3"/>
  </r>
  <r>
    <x v="1028"/>
    <s v="Marlene Phillips"/>
    <x v="1"/>
    <n v="0"/>
    <n v="7.28"/>
    <n v="3.52"/>
    <x v="1"/>
    <x v="0"/>
    <x v="1"/>
    <x v="1"/>
    <s v="Small Pack"/>
    <x v="868"/>
    <n v="0.68"/>
    <x v="0"/>
    <x v="3"/>
    <x v="22"/>
    <x v="48"/>
    <n v="6010"/>
    <x v="158"/>
    <x v="159"/>
    <x v="1669"/>
    <x v="6"/>
    <x v="1697"/>
    <n v="88329"/>
    <n v="7.28"/>
    <x v="3"/>
  </r>
  <r>
    <x v="1029"/>
    <s v="Brett Hawkins"/>
    <x v="4"/>
    <n v="0.1"/>
    <n v="280.98"/>
    <n v="35.67"/>
    <x v="0"/>
    <x v="2"/>
    <x v="0"/>
    <x v="0"/>
    <s v="Jumbo Box"/>
    <x v="869"/>
    <n v="0.66"/>
    <x v="0"/>
    <x v="2"/>
    <x v="3"/>
    <x v="801"/>
    <n v="80126"/>
    <x v="158"/>
    <x v="162"/>
    <x v="1670"/>
    <x v="18"/>
    <x v="1698"/>
    <n v="86268"/>
    <n v="280.88"/>
    <x v="2"/>
  </r>
  <r>
    <x v="1030"/>
    <s v="Alexandra Wise"/>
    <x v="3"/>
    <n v="0.1"/>
    <n v="6.48"/>
    <n v="5.9"/>
    <x v="1"/>
    <x v="0"/>
    <x v="2"/>
    <x v="7"/>
    <s v="Small Box"/>
    <x v="560"/>
    <n v="0.37"/>
    <x v="0"/>
    <x v="1"/>
    <x v="2"/>
    <x v="413"/>
    <n v="47201"/>
    <x v="158"/>
    <x v="159"/>
    <x v="1671"/>
    <x v="23"/>
    <x v="1699"/>
    <n v="86310"/>
    <n v="6.3800000000000008"/>
    <x v="1"/>
  </r>
  <r>
    <x v="922"/>
    <s v="Troy Cassidy"/>
    <x v="3"/>
    <n v="0.05"/>
    <n v="8.85"/>
    <n v="5.6"/>
    <x v="1"/>
    <x v="1"/>
    <x v="2"/>
    <x v="5"/>
    <s v="Small Box"/>
    <x v="870"/>
    <n v="0.36"/>
    <x v="0"/>
    <x v="2"/>
    <x v="8"/>
    <x v="10"/>
    <n v="90004"/>
    <x v="158"/>
    <x v="162"/>
    <x v="1672"/>
    <x v="31"/>
    <x v="1700"/>
    <n v="24869"/>
    <n v="8.7999999999999989"/>
    <x v="2"/>
  </r>
  <r>
    <x v="1031"/>
    <s v="Debra P May"/>
    <x v="3"/>
    <n v="0.05"/>
    <n v="8.85"/>
    <n v="5.6"/>
    <x v="1"/>
    <x v="1"/>
    <x v="2"/>
    <x v="5"/>
    <s v="Small Box"/>
    <x v="870"/>
    <n v="0.36"/>
    <x v="0"/>
    <x v="1"/>
    <x v="19"/>
    <x v="152"/>
    <n v="73160"/>
    <x v="158"/>
    <x v="162"/>
    <x v="1673"/>
    <x v="18"/>
    <x v="1701"/>
    <n v="89095"/>
    <n v="8.7999999999999989"/>
    <x v="1"/>
  </r>
  <r>
    <x v="1032"/>
    <s v="Danielle Kramer"/>
    <x v="0"/>
    <n v="0.05"/>
    <n v="5.28"/>
    <n v="6.26"/>
    <x v="1"/>
    <x v="2"/>
    <x v="2"/>
    <x v="7"/>
    <s v="Small Box"/>
    <x v="761"/>
    <n v="0.4"/>
    <x v="0"/>
    <x v="1"/>
    <x v="19"/>
    <x v="802"/>
    <n v="73521"/>
    <x v="159"/>
    <x v="160"/>
    <x v="1674"/>
    <x v="3"/>
    <x v="1702"/>
    <n v="89729"/>
    <n v="5.23"/>
    <x v="1"/>
  </r>
  <r>
    <x v="1033"/>
    <s v="Jacob Burgess"/>
    <x v="0"/>
    <n v="0.01"/>
    <n v="35.99"/>
    <n v="5.99"/>
    <x v="1"/>
    <x v="3"/>
    <x v="1"/>
    <x v="12"/>
    <s v="Wrap Bag"/>
    <x v="442"/>
    <n v="0.38"/>
    <x v="0"/>
    <x v="0"/>
    <x v="9"/>
    <x v="803"/>
    <n v="27893"/>
    <x v="159"/>
    <x v="160"/>
    <x v="1675"/>
    <x v="8"/>
    <x v="1703"/>
    <n v="87161"/>
    <n v="35.980000000000004"/>
    <x v="0"/>
  </r>
  <r>
    <x v="1034"/>
    <s v="Peter Brooks"/>
    <x v="0"/>
    <n v="0.02"/>
    <n v="5.28"/>
    <n v="6.26"/>
    <x v="1"/>
    <x v="3"/>
    <x v="2"/>
    <x v="7"/>
    <s v="Small Box"/>
    <x v="761"/>
    <n v="0.4"/>
    <x v="0"/>
    <x v="3"/>
    <x v="11"/>
    <x v="13"/>
    <n v="10112"/>
    <x v="159"/>
    <x v="160"/>
    <x v="1676"/>
    <x v="42"/>
    <x v="1704"/>
    <n v="39076"/>
    <n v="5.2600000000000007"/>
    <x v="3"/>
  </r>
  <r>
    <x v="644"/>
    <s v="Milton Harrell"/>
    <x v="0"/>
    <n v="0.02"/>
    <n v="5.28"/>
    <n v="6.26"/>
    <x v="1"/>
    <x v="3"/>
    <x v="2"/>
    <x v="7"/>
    <s v="Small Box"/>
    <x v="761"/>
    <n v="0.4"/>
    <x v="0"/>
    <x v="3"/>
    <x v="11"/>
    <x v="546"/>
    <n v="12306"/>
    <x v="159"/>
    <x v="160"/>
    <x v="1677"/>
    <x v="23"/>
    <x v="1705"/>
    <n v="87299"/>
    <n v="5.2600000000000007"/>
    <x v="3"/>
  </r>
  <r>
    <x v="1035"/>
    <s v="Wesley Reid"/>
    <x v="1"/>
    <n v="0"/>
    <n v="65.989999999999995"/>
    <n v="8.99"/>
    <x v="1"/>
    <x v="0"/>
    <x v="1"/>
    <x v="12"/>
    <s v="Small Box"/>
    <x v="803"/>
    <n v="0.56000000000000005"/>
    <x v="0"/>
    <x v="1"/>
    <x v="13"/>
    <x v="413"/>
    <n v="68601"/>
    <x v="159"/>
    <x v="163"/>
    <x v="1678"/>
    <x v="19"/>
    <x v="1706"/>
    <n v="91115"/>
    <n v="65.989999999999995"/>
    <x v="1"/>
  </r>
  <r>
    <x v="1036"/>
    <s v="Leo J Olson"/>
    <x v="1"/>
    <n v="0.01"/>
    <n v="39.979999999999997"/>
    <n v="4"/>
    <x v="1"/>
    <x v="3"/>
    <x v="1"/>
    <x v="1"/>
    <s v="Small Box"/>
    <x v="618"/>
    <n v="0.7"/>
    <x v="0"/>
    <x v="3"/>
    <x v="36"/>
    <x v="667"/>
    <n v="21040"/>
    <x v="159"/>
    <x v="160"/>
    <x v="1679"/>
    <x v="18"/>
    <x v="1707"/>
    <n v="88814"/>
    <n v="39.97"/>
    <x v="3"/>
  </r>
  <r>
    <x v="489"/>
    <s v="Penny Rich"/>
    <x v="1"/>
    <n v="0.01"/>
    <n v="12.28"/>
    <n v="6.47"/>
    <x v="1"/>
    <x v="2"/>
    <x v="2"/>
    <x v="7"/>
    <s v="Small Box"/>
    <x v="793"/>
    <n v="0.38"/>
    <x v="0"/>
    <x v="1"/>
    <x v="7"/>
    <x v="424"/>
    <n v="55343"/>
    <x v="159"/>
    <x v="160"/>
    <x v="1680"/>
    <x v="4"/>
    <x v="1708"/>
    <n v="89415"/>
    <n v="12.27"/>
    <x v="1"/>
  </r>
  <r>
    <x v="1037"/>
    <s v="Josephine Dalton"/>
    <x v="4"/>
    <n v="0.05"/>
    <n v="15.68"/>
    <n v="3.73"/>
    <x v="1"/>
    <x v="0"/>
    <x v="0"/>
    <x v="11"/>
    <s v="Small Pack"/>
    <x v="842"/>
    <n v="0.46"/>
    <x v="0"/>
    <x v="0"/>
    <x v="21"/>
    <x v="696"/>
    <n v="23223"/>
    <x v="159"/>
    <x v="160"/>
    <x v="1681"/>
    <x v="40"/>
    <x v="1709"/>
    <n v="87917"/>
    <n v="15.629999999999999"/>
    <x v="0"/>
  </r>
  <r>
    <x v="1037"/>
    <s v="Josephine Dalton"/>
    <x v="4"/>
    <n v="0.02"/>
    <n v="195.99"/>
    <n v="4.2"/>
    <x v="1"/>
    <x v="0"/>
    <x v="1"/>
    <x v="12"/>
    <s v="Small Box"/>
    <x v="871"/>
    <n v="0.56000000000000005"/>
    <x v="0"/>
    <x v="0"/>
    <x v="21"/>
    <x v="696"/>
    <n v="23223"/>
    <x v="159"/>
    <x v="160"/>
    <x v="1682"/>
    <x v="23"/>
    <x v="1710"/>
    <n v="87917"/>
    <n v="195.97"/>
    <x v="0"/>
  </r>
  <r>
    <x v="573"/>
    <s v="Bob Berg"/>
    <x v="4"/>
    <n v="0.05"/>
    <n v="15.68"/>
    <n v="3.73"/>
    <x v="1"/>
    <x v="3"/>
    <x v="0"/>
    <x v="11"/>
    <s v="Small Pack"/>
    <x v="842"/>
    <n v="0.46"/>
    <x v="0"/>
    <x v="0"/>
    <x v="12"/>
    <x v="491"/>
    <n v="33161"/>
    <x v="159"/>
    <x v="163"/>
    <x v="1683"/>
    <x v="40"/>
    <x v="1711"/>
    <n v="87885"/>
    <n v="15.629999999999999"/>
    <x v="0"/>
  </r>
  <r>
    <x v="573"/>
    <s v="Bob Berg"/>
    <x v="4"/>
    <n v="0"/>
    <n v="14.98"/>
    <n v="8.99"/>
    <x v="1"/>
    <x v="3"/>
    <x v="0"/>
    <x v="11"/>
    <s v="Small Pack"/>
    <x v="479"/>
    <n v="0.39"/>
    <x v="0"/>
    <x v="0"/>
    <x v="12"/>
    <x v="491"/>
    <n v="33161"/>
    <x v="159"/>
    <x v="160"/>
    <x v="1684"/>
    <x v="27"/>
    <x v="1712"/>
    <n v="87885"/>
    <n v="14.98"/>
    <x v="0"/>
  </r>
  <r>
    <x v="573"/>
    <s v="Bob Berg"/>
    <x v="4"/>
    <n v="0.02"/>
    <n v="38.76"/>
    <n v="13.26"/>
    <x v="1"/>
    <x v="3"/>
    <x v="2"/>
    <x v="7"/>
    <s v="Small Box"/>
    <x v="872"/>
    <n v="0.36"/>
    <x v="0"/>
    <x v="0"/>
    <x v="12"/>
    <x v="491"/>
    <n v="33161"/>
    <x v="159"/>
    <x v="160"/>
    <x v="1685"/>
    <x v="3"/>
    <x v="1713"/>
    <n v="87885"/>
    <n v="38.739999999999995"/>
    <x v="0"/>
  </r>
  <r>
    <x v="1038"/>
    <s v="Kate McKenna"/>
    <x v="3"/>
    <n v="0.04"/>
    <n v="35.44"/>
    <n v="5.09"/>
    <x v="1"/>
    <x v="0"/>
    <x v="2"/>
    <x v="7"/>
    <s v="Small Box"/>
    <x v="658"/>
    <n v="0.38"/>
    <x v="0"/>
    <x v="3"/>
    <x v="27"/>
    <x v="804"/>
    <n v="43615"/>
    <x v="159"/>
    <x v="162"/>
    <x v="1686"/>
    <x v="18"/>
    <x v="1714"/>
    <n v="88240"/>
    <n v="35.4"/>
    <x v="3"/>
  </r>
  <r>
    <x v="1038"/>
    <s v="Kate McKenna"/>
    <x v="3"/>
    <n v="0.08"/>
    <n v="3.98"/>
    <n v="0.7"/>
    <x v="1"/>
    <x v="0"/>
    <x v="2"/>
    <x v="2"/>
    <s v="Wrap Bag"/>
    <x v="97"/>
    <n v="0.52"/>
    <x v="0"/>
    <x v="3"/>
    <x v="27"/>
    <x v="804"/>
    <n v="43615"/>
    <x v="159"/>
    <x v="161"/>
    <x v="1687"/>
    <x v="13"/>
    <x v="1715"/>
    <n v="88240"/>
    <n v="3.9"/>
    <x v="3"/>
  </r>
  <r>
    <x v="70"/>
    <s v="Andrew Levine"/>
    <x v="3"/>
    <n v="0.04"/>
    <n v="35.44"/>
    <n v="5.09"/>
    <x v="1"/>
    <x v="0"/>
    <x v="2"/>
    <x v="7"/>
    <s v="Small Box"/>
    <x v="658"/>
    <n v="0.38"/>
    <x v="0"/>
    <x v="3"/>
    <x v="28"/>
    <x v="67"/>
    <n v="19112"/>
    <x v="159"/>
    <x v="162"/>
    <x v="1688"/>
    <x v="31"/>
    <x v="1716"/>
    <n v="53476"/>
    <n v="35.4"/>
    <x v="3"/>
  </r>
  <r>
    <x v="70"/>
    <s v="Andrew Levine"/>
    <x v="3"/>
    <n v="0.08"/>
    <n v="3.98"/>
    <n v="0.7"/>
    <x v="1"/>
    <x v="0"/>
    <x v="2"/>
    <x v="2"/>
    <s v="Wrap Bag"/>
    <x v="97"/>
    <n v="0.52"/>
    <x v="0"/>
    <x v="3"/>
    <x v="28"/>
    <x v="67"/>
    <n v="19112"/>
    <x v="159"/>
    <x v="161"/>
    <x v="1689"/>
    <x v="34"/>
    <x v="1717"/>
    <n v="53476"/>
    <n v="3.9"/>
    <x v="3"/>
  </r>
  <r>
    <x v="70"/>
    <s v="Andrew Levine"/>
    <x v="3"/>
    <n v="0.01"/>
    <n v="1.76"/>
    <n v="0.7"/>
    <x v="1"/>
    <x v="0"/>
    <x v="2"/>
    <x v="2"/>
    <s v="Wrap Bag"/>
    <x v="532"/>
    <n v="0.56000000000000005"/>
    <x v="0"/>
    <x v="3"/>
    <x v="28"/>
    <x v="67"/>
    <n v="19112"/>
    <x v="159"/>
    <x v="160"/>
    <x v="1690"/>
    <x v="69"/>
    <x v="1718"/>
    <n v="53476"/>
    <n v="1.75"/>
    <x v="3"/>
  </r>
  <r>
    <x v="70"/>
    <s v="Andrew Levine"/>
    <x v="3"/>
    <n v="0.01"/>
    <n v="193.17"/>
    <n v="19.989999999999998"/>
    <x v="2"/>
    <x v="0"/>
    <x v="2"/>
    <x v="6"/>
    <s v="Small Box"/>
    <x v="512"/>
    <n v="0.71"/>
    <x v="0"/>
    <x v="3"/>
    <x v="28"/>
    <x v="67"/>
    <n v="19112"/>
    <x v="159"/>
    <x v="162"/>
    <x v="1691"/>
    <x v="48"/>
    <x v="1719"/>
    <n v="53476"/>
    <n v="193.16"/>
    <x v="3"/>
  </r>
  <r>
    <x v="1039"/>
    <s v="Eileen Schwartz"/>
    <x v="0"/>
    <n v="0.04"/>
    <n v="4.28"/>
    <n v="5.68"/>
    <x v="1"/>
    <x v="3"/>
    <x v="2"/>
    <x v="7"/>
    <s v="Small Box"/>
    <x v="873"/>
    <n v="0.4"/>
    <x v="0"/>
    <x v="1"/>
    <x v="38"/>
    <x v="805"/>
    <n v="67901"/>
    <x v="160"/>
    <x v="161"/>
    <x v="1692"/>
    <x v="12"/>
    <x v="1720"/>
    <n v="88219"/>
    <n v="4.24"/>
    <x v="1"/>
  </r>
  <r>
    <x v="1039"/>
    <s v="Eileen Schwartz"/>
    <x v="0"/>
    <n v="0.06"/>
    <n v="376.13"/>
    <n v="85.63"/>
    <x v="0"/>
    <x v="3"/>
    <x v="0"/>
    <x v="0"/>
    <s v="Jumbo Box"/>
    <x v="874"/>
    <n v="0.74"/>
    <x v="0"/>
    <x v="1"/>
    <x v="38"/>
    <x v="805"/>
    <n v="67901"/>
    <x v="160"/>
    <x v="161"/>
    <x v="1693"/>
    <x v="1"/>
    <x v="1721"/>
    <n v="88219"/>
    <n v="376.07"/>
    <x v="1"/>
  </r>
  <r>
    <x v="1039"/>
    <s v="Eileen Schwartz"/>
    <x v="0"/>
    <n v="0.06"/>
    <n v="424.21"/>
    <n v="110.2"/>
    <x v="0"/>
    <x v="3"/>
    <x v="0"/>
    <x v="0"/>
    <s v="Jumbo Box"/>
    <x v="293"/>
    <n v="0.67"/>
    <x v="0"/>
    <x v="1"/>
    <x v="38"/>
    <x v="805"/>
    <n v="67901"/>
    <x v="160"/>
    <x v="163"/>
    <x v="1694"/>
    <x v="40"/>
    <x v="1722"/>
    <n v="88219"/>
    <n v="424.15"/>
    <x v="1"/>
  </r>
  <r>
    <x v="1039"/>
    <s v="Eileen Schwartz"/>
    <x v="0"/>
    <n v="0.06"/>
    <n v="195.99"/>
    <n v="8.99"/>
    <x v="1"/>
    <x v="3"/>
    <x v="1"/>
    <x v="12"/>
    <s v="Small Box"/>
    <x v="435"/>
    <n v="0.6"/>
    <x v="0"/>
    <x v="1"/>
    <x v="38"/>
    <x v="805"/>
    <n v="67901"/>
    <x v="160"/>
    <x v="161"/>
    <x v="1695"/>
    <x v="7"/>
    <x v="1723"/>
    <n v="88219"/>
    <n v="195.93"/>
    <x v="1"/>
  </r>
  <r>
    <x v="879"/>
    <s v="Pam Gilbert"/>
    <x v="1"/>
    <n v="0.04"/>
    <n v="29.14"/>
    <n v="4.8600000000000003"/>
    <x v="1"/>
    <x v="3"/>
    <x v="2"/>
    <x v="7"/>
    <s v="Wrap Bag"/>
    <x v="875"/>
    <n v="0.38"/>
    <x v="0"/>
    <x v="1"/>
    <x v="18"/>
    <x v="709"/>
    <n v="78664"/>
    <x v="160"/>
    <x v="161"/>
    <x v="1696"/>
    <x v="40"/>
    <x v="1724"/>
    <n v="87408"/>
    <n v="29.1"/>
    <x v="1"/>
  </r>
  <r>
    <x v="1040"/>
    <s v="Angela Howe"/>
    <x v="1"/>
    <n v="0.1"/>
    <n v="8.8800000000000008"/>
    <n v="6.28"/>
    <x v="2"/>
    <x v="3"/>
    <x v="2"/>
    <x v="5"/>
    <s v="Small Box"/>
    <x v="50"/>
    <n v="0.35"/>
    <x v="0"/>
    <x v="1"/>
    <x v="13"/>
    <x v="806"/>
    <n v="68801"/>
    <x v="160"/>
    <x v="161"/>
    <x v="1697"/>
    <x v="9"/>
    <x v="1725"/>
    <n v="90339"/>
    <n v="8.7800000000000011"/>
    <x v="1"/>
  </r>
  <r>
    <x v="1041"/>
    <s v="Francis Sherrill"/>
    <x v="1"/>
    <n v="0.02"/>
    <n v="6.48"/>
    <n v="7.86"/>
    <x v="2"/>
    <x v="2"/>
    <x v="2"/>
    <x v="7"/>
    <s v="Small Box"/>
    <x v="275"/>
    <n v="0.37"/>
    <x v="0"/>
    <x v="0"/>
    <x v="9"/>
    <x v="807"/>
    <n v="28806"/>
    <x v="160"/>
    <x v="163"/>
    <x v="1698"/>
    <x v="3"/>
    <x v="1726"/>
    <n v="88389"/>
    <n v="6.4600000000000009"/>
    <x v="0"/>
  </r>
  <r>
    <x v="82"/>
    <s v="Herbert Holden"/>
    <x v="1"/>
    <n v="0.04"/>
    <n v="124.49"/>
    <n v="51.94"/>
    <x v="0"/>
    <x v="1"/>
    <x v="0"/>
    <x v="0"/>
    <s v="Jumbo Box"/>
    <x v="367"/>
    <n v="0.63"/>
    <x v="0"/>
    <x v="0"/>
    <x v="5"/>
    <x v="78"/>
    <n v="30305"/>
    <x v="160"/>
    <x v="161"/>
    <x v="1699"/>
    <x v="7"/>
    <x v="1727"/>
    <n v="12224"/>
    <n v="124.44999999999999"/>
    <x v="0"/>
  </r>
  <r>
    <x v="82"/>
    <s v="Herbert Holden"/>
    <x v="1"/>
    <n v="0.1"/>
    <n v="35.99"/>
    <n v="5"/>
    <x v="1"/>
    <x v="1"/>
    <x v="1"/>
    <x v="12"/>
    <s v="Wrap Bag"/>
    <x v="587"/>
    <n v="0.82"/>
    <x v="0"/>
    <x v="0"/>
    <x v="5"/>
    <x v="78"/>
    <n v="30305"/>
    <x v="160"/>
    <x v="160"/>
    <x v="1700"/>
    <x v="14"/>
    <x v="1728"/>
    <n v="12224"/>
    <n v="35.89"/>
    <x v="0"/>
  </r>
  <r>
    <x v="1042"/>
    <s v="Helen Simpson"/>
    <x v="1"/>
    <n v="0.04"/>
    <n v="124.49"/>
    <n v="51.94"/>
    <x v="0"/>
    <x v="1"/>
    <x v="0"/>
    <x v="0"/>
    <s v="Jumbo Box"/>
    <x v="367"/>
    <n v="0.63"/>
    <x v="0"/>
    <x v="1"/>
    <x v="19"/>
    <x v="808"/>
    <n v="73703"/>
    <x v="160"/>
    <x v="161"/>
    <x v="1701"/>
    <x v="3"/>
    <x v="1729"/>
    <n v="87245"/>
    <n v="124.44999999999999"/>
    <x v="1"/>
  </r>
  <r>
    <x v="64"/>
    <s v="Jackie Capps"/>
    <x v="1"/>
    <n v="0"/>
    <n v="55.48"/>
    <n v="14.3"/>
    <x v="1"/>
    <x v="3"/>
    <x v="2"/>
    <x v="7"/>
    <s v="Small Box"/>
    <x v="270"/>
    <n v="0.37"/>
    <x v="0"/>
    <x v="2"/>
    <x v="8"/>
    <x v="61"/>
    <n v="94070"/>
    <x v="160"/>
    <x v="161"/>
    <x v="1702"/>
    <x v="8"/>
    <x v="1730"/>
    <n v="89857"/>
    <n v="55.48"/>
    <x v="2"/>
  </r>
  <r>
    <x v="1043"/>
    <s v="Bernard Thompson"/>
    <x v="1"/>
    <n v="0.06"/>
    <n v="6.68"/>
    <n v="6.93"/>
    <x v="1"/>
    <x v="3"/>
    <x v="2"/>
    <x v="7"/>
    <s v="Small Box"/>
    <x v="310"/>
    <n v="0.37"/>
    <x v="0"/>
    <x v="0"/>
    <x v="9"/>
    <x v="809"/>
    <n v="27604"/>
    <x v="160"/>
    <x v="163"/>
    <x v="1703"/>
    <x v="15"/>
    <x v="1731"/>
    <n v="87965"/>
    <n v="6.62"/>
    <x v="0"/>
  </r>
  <r>
    <x v="1035"/>
    <s v="Wesley Reid"/>
    <x v="2"/>
    <n v="0.04"/>
    <n v="130.97999999999999"/>
    <n v="54.74"/>
    <x v="0"/>
    <x v="0"/>
    <x v="0"/>
    <x v="10"/>
    <s v="Jumbo Box"/>
    <x v="452"/>
    <n v="0.69"/>
    <x v="0"/>
    <x v="1"/>
    <x v="13"/>
    <x v="413"/>
    <n v="68601"/>
    <x v="160"/>
    <x v="160"/>
    <x v="1704"/>
    <x v="15"/>
    <x v="1732"/>
    <n v="91116"/>
    <n v="130.94"/>
    <x v="1"/>
  </r>
  <r>
    <x v="1044"/>
    <s v="Vicki Zhu Daniels"/>
    <x v="2"/>
    <n v="0.04"/>
    <n v="105.29"/>
    <n v="10.119999999999999"/>
    <x v="1"/>
    <x v="0"/>
    <x v="0"/>
    <x v="11"/>
    <s v="Large Box"/>
    <x v="40"/>
    <n v="0.79"/>
    <x v="0"/>
    <x v="2"/>
    <x v="15"/>
    <x v="810"/>
    <n v="84015"/>
    <x v="160"/>
    <x v="164"/>
    <x v="1705"/>
    <x v="13"/>
    <x v="1733"/>
    <n v="91116"/>
    <n v="105.25"/>
    <x v="2"/>
  </r>
  <r>
    <x v="1044"/>
    <s v="Vicki Zhu Daniels"/>
    <x v="2"/>
    <n v="7.0000000000000007E-2"/>
    <n v="31.76"/>
    <n v="45.51"/>
    <x v="0"/>
    <x v="0"/>
    <x v="0"/>
    <x v="0"/>
    <s v="Jumbo Box"/>
    <x v="207"/>
    <n v="0.65"/>
    <x v="0"/>
    <x v="2"/>
    <x v="15"/>
    <x v="810"/>
    <n v="84015"/>
    <x v="160"/>
    <x v="161"/>
    <x v="1706"/>
    <x v="27"/>
    <x v="1734"/>
    <n v="91116"/>
    <n v="31.69"/>
    <x v="2"/>
  </r>
  <r>
    <x v="1045"/>
    <s v="Marie Pittman"/>
    <x v="2"/>
    <n v="7.0000000000000007E-2"/>
    <n v="35.44"/>
    <n v="7.5"/>
    <x v="1"/>
    <x v="3"/>
    <x v="2"/>
    <x v="7"/>
    <s v="Small Box"/>
    <x v="172"/>
    <n v="0.38"/>
    <x v="0"/>
    <x v="1"/>
    <x v="7"/>
    <x v="811"/>
    <n v="55060"/>
    <x v="160"/>
    <x v="165"/>
    <x v="1707"/>
    <x v="8"/>
    <x v="1735"/>
    <n v="86989"/>
    <n v="35.369999999999997"/>
    <x v="1"/>
  </r>
  <r>
    <x v="251"/>
    <s v="Edna Monroe Talley"/>
    <x v="4"/>
    <n v="0.06"/>
    <n v="549.99"/>
    <n v="49"/>
    <x v="0"/>
    <x v="3"/>
    <x v="1"/>
    <x v="4"/>
    <s v="Jumbo Drum"/>
    <x v="400"/>
    <n v="0.35"/>
    <x v="0"/>
    <x v="1"/>
    <x v="18"/>
    <x v="230"/>
    <n v="78155"/>
    <x v="160"/>
    <x v="163"/>
    <x v="1708"/>
    <x v="1"/>
    <x v="1736"/>
    <n v="90910"/>
    <n v="549.93000000000006"/>
    <x v="1"/>
  </r>
  <r>
    <x v="251"/>
    <s v="Edna Monroe Talley"/>
    <x v="4"/>
    <n v="0.08"/>
    <n v="115.99"/>
    <n v="5.99"/>
    <x v="2"/>
    <x v="3"/>
    <x v="1"/>
    <x v="12"/>
    <s v="Small Box"/>
    <x v="876"/>
    <n v="0.56999999999999995"/>
    <x v="0"/>
    <x v="1"/>
    <x v="18"/>
    <x v="230"/>
    <n v="78155"/>
    <x v="160"/>
    <x v="163"/>
    <x v="1709"/>
    <x v="3"/>
    <x v="1737"/>
    <n v="90910"/>
    <n v="115.91"/>
    <x v="1"/>
  </r>
  <r>
    <x v="190"/>
    <s v="Monica Stuart"/>
    <x v="0"/>
    <n v="0.06"/>
    <n v="4.91"/>
    <n v="5.68"/>
    <x v="2"/>
    <x v="0"/>
    <x v="2"/>
    <x v="5"/>
    <s v="Small Box"/>
    <x v="621"/>
    <n v="0.36"/>
    <x v="0"/>
    <x v="1"/>
    <x v="30"/>
    <x v="179"/>
    <n v="53186"/>
    <x v="161"/>
    <x v="163"/>
    <x v="1710"/>
    <x v="19"/>
    <x v="1738"/>
    <n v="87436"/>
    <n v="4.8500000000000005"/>
    <x v="1"/>
  </r>
  <r>
    <x v="190"/>
    <s v="Monica Stuart"/>
    <x v="0"/>
    <n v="7.0000000000000007E-2"/>
    <n v="48.94"/>
    <n v="5.86"/>
    <x v="2"/>
    <x v="0"/>
    <x v="2"/>
    <x v="7"/>
    <s v="Small Box"/>
    <x v="877"/>
    <n v="0.35"/>
    <x v="0"/>
    <x v="1"/>
    <x v="30"/>
    <x v="179"/>
    <n v="53186"/>
    <x v="161"/>
    <x v="161"/>
    <x v="1711"/>
    <x v="31"/>
    <x v="1739"/>
    <n v="87436"/>
    <n v="48.87"/>
    <x v="1"/>
  </r>
  <r>
    <x v="1046"/>
    <s v="Lester Sawyer"/>
    <x v="1"/>
    <n v="0.08"/>
    <n v="17.149999999999999"/>
    <n v="4.96"/>
    <x v="1"/>
    <x v="2"/>
    <x v="2"/>
    <x v="6"/>
    <s v="Small Box"/>
    <x v="201"/>
    <n v="0.57999999999999996"/>
    <x v="0"/>
    <x v="0"/>
    <x v="21"/>
    <x v="51"/>
    <n v="20151"/>
    <x v="161"/>
    <x v="164"/>
    <x v="1712"/>
    <x v="4"/>
    <x v="1740"/>
    <n v="87569"/>
    <n v="17.07"/>
    <x v="0"/>
  </r>
  <r>
    <x v="1047"/>
    <s v="Kevin Wolfe"/>
    <x v="1"/>
    <n v="7.0000000000000007E-2"/>
    <n v="177.98"/>
    <n v="0.99"/>
    <x v="1"/>
    <x v="3"/>
    <x v="2"/>
    <x v="8"/>
    <s v="Small Box"/>
    <x v="878"/>
    <n v="0.56000000000000005"/>
    <x v="0"/>
    <x v="0"/>
    <x v="5"/>
    <x v="812"/>
    <n v="30344"/>
    <x v="161"/>
    <x v="163"/>
    <x v="1713"/>
    <x v="6"/>
    <x v="1741"/>
    <n v="88974"/>
    <n v="177.91"/>
    <x v="0"/>
  </r>
  <r>
    <x v="221"/>
    <s v="Pam Patton"/>
    <x v="2"/>
    <n v="0.03"/>
    <n v="30.98"/>
    <n v="6.5"/>
    <x v="1"/>
    <x v="3"/>
    <x v="1"/>
    <x v="1"/>
    <s v="Small Box"/>
    <x v="879"/>
    <n v="0.79"/>
    <x v="0"/>
    <x v="3"/>
    <x v="35"/>
    <x v="203"/>
    <n v="2118"/>
    <x v="161"/>
    <x v="166"/>
    <x v="1714"/>
    <x v="33"/>
    <x v="1742"/>
    <n v="39430"/>
    <n v="30.95"/>
    <x v="3"/>
  </r>
  <r>
    <x v="333"/>
    <s v="Michael Robbins"/>
    <x v="2"/>
    <n v="0.03"/>
    <n v="30.98"/>
    <n v="6.5"/>
    <x v="1"/>
    <x v="3"/>
    <x v="1"/>
    <x v="1"/>
    <s v="Small Box"/>
    <x v="879"/>
    <n v="0.79"/>
    <x v="0"/>
    <x v="1"/>
    <x v="18"/>
    <x v="296"/>
    <n v="76039"/>
    <x v="161"/>
    <x v="166"/>
    <x v="1715"/>
    <x v="8"/>
    <x v="1743"/>
    <n v="88104"/>
    <n v="30.95"/>
    <x v="1"/>
  </r>
  <r>
    <x v="1048"/>
    <s v="Kay Schultz"/>
    <x v="2"/>
    <n v="0"/>
    <n v="85.99"/>
    <n v="0.99"/>
    <x v="1"/>
    <x v="0"/>
    <x v="1"/>
    <x v="12"/>
    <s v="Wrap Bag"/>
    <x v="517"/>
    <n v="0.85"/>
    <x v="0"/>
    <x v="1"/>
    <x v="18"/>
    <x v="813"/>
    <n v="77840"/>
    <x v="161"/>
    <x v="167"/>
    <x v="1716"/>
    <x v="5"/>
    <x v="1744"/>
    <n v="86181"/>
    <n v="85.99"/>
    <x v="1"/>
  </r>
  <r>
    <x v="1049"/>
    <s v="Ronnie Proctor"/>
    <x v="3"/>
    <n v="0.02"/>
    <n v="500.98"/>
    <n v="26"/>
    <x v="0"/>
    <x v="2"/>
    <x v="0"/>
    <x v="9"/>
    <s v="Jumbo Drum"/>
    <x v="725"/>
    <n v="0.6"/>
    <x v="0"/>
    <x v="2"/>
    <x v="8"/>
    <x v="636"/>
    <n v="91776"/>
    <x v="161"/>
    <x v="168"/>
    <x v="1717"/>
    <x v="4"/>
    <x v="1745"/>
    <n v="90193"/>
    <n v="500.96000000000004"/>
    <x v="2"/>
  </r>
  <r>
    <x v="444"/>
    <s v="Erin Ballard"/>
    <x v="0"/>
    <n v="0.02"/>
    <n v="209.84"/>
    <n v="21.21"/>
    <x v="1"/>
    <x v="2"/>
    <x v="0"/>
    <x v="11"/>
    <s v="Large Box"/>
    <x v="45"/>
    <n v="0.59"/>
    <x v="0"/>
    <x v="2"/>
    <x v="8"/>
    <x v="10"/>
    <n v="90004"/>
    <x v="162"/>
    <x v="161"/>
    <x v="1718"/>
    <x v="74"/>
    <x v="1746"/>
    <n v="28001"/>
    <n v="209.82"/>
    <x v="2"/>
  </r>
  <r>
    <x v="444"/>
    <s v="Erin Ballard"/>
    <x v="0"/>
    <n v="0.01"/>
    <n v="194.3"/>
    <n v="11.54"/>
    <x v="1"/>
    <x v="2"/>
    <x v="0"/>
    <x v="11"/>
    <s v="Large Box"/>
    <x v="44"/>
    <n v="0.59"/>
    <x v="0"/>
    <x v="2"/>
    <x v="8"/>
    <x v="10"/>
    <n v="90004"/>
    <x v="162"/>
    <x v="164"/>
    <x v="1719"/>
    <x v="11"/>
    <x v="1747"/>
    <n v="28001"/>
    <n v="194.29000000000002"/>
    <x v="2"/>
  </r>
  <r>
    <x v="1050"/>
    <s v="Randall Boykin"/>
    <x v="0"/>
    <n v="0.06"/>
    <n v="55.48"/>
    <n v="4.8499999999999996"/>
    <x v="1"/>
    <x v="1"/>
    <x v="2"/>
    <x v="7"/>
    <s v="Small Box"/>
    <x v="880"/>
    <n v="0.37"/>
    <x v="0"/>
    <x v="3"/>
    <x v="29"/>
    <x v="329"/>
    <n v="4210"/>
    <x v="162"/>
    <x v="161"/>
    <x v="1720"/>
    <x v="23"/>
    <x v="1748"/>
    <n v="89957"/>
    <n v="55.419999999999995"/>
    <x v="3"/>
  </r>
  <r>
    <x v="1051"/>
    <s v="Earl Watts"/>
    <x v="0"/>
    <n v="0.1"/>
    <n v="122.99"/>
    <n v="70.2"/>
    <x v="0"/>
    <x v="1"/>
    <x v="0"/>
    <x v="9"/>
    <s v="Jumbo Drum"/>
    <x v="256"/>
    <n v="0.74"/>
    <x v="0"/>
    <x v="1"/>
    <x v="7"/>
    <x v="814"/>
    <n v="55305"/>
    <x v="162"/>
    <x v="168"/>
    <x v="1721"/>
    <x v="40"/>
    <x v="1749"/>
    <n v="89957"/>
    <n v="122.89"/>
    <x v="1"/>
  </r>
  <r>
    <x v="1052"/>
    <s v="Lester Copeland"/>
    <x v="1"/>
    <n v="0.03"/>
    <n v="2.61"/>
    <n v="0.5"/>
    <x v="1"/>
    <x v="1"/>
    <x v="2"/>
    <x v="13"/>
    <s v="Small Box"/>
    <x v="440"/>
    <n v="0.39"/>
    <x v="0"/>
    <x v="0"/>
    <x v="12"/>
    <x v="815"/>
    <n v="32780"/>
    <x v="162"/>
    <x v="168"/>
    <x v="1722"/>
    <x v="12"/>
    <x v="1750"/>
    <n v="85981"/>
    <n v="2.58"/>
    <x v="0"/>
  </r>
  <r>
    <x v="1052"/>
    <s v="Lester Copeland"/>
    <x v="1"/>
    <n v="0.01"/>
    <n v="11.66"/>
    <n v="7.95"/>
    <x v="1"/>
    <x v="1"/>
    <x v="2"/>
    <x v="2"/>
    <s v="Small Pack"/>
    <x v="675"/>
    <n v="0.57999999999999996"/>
    <x v="0"/>
    <x v="0"/>
    <x v="12"/>
    <x v="815"/>
    <n v="32780"/>
    <x v="162"/>
    <x v="168"/>
    <x v="1723"/>
    <x v="47"/>
    <x v="1751"/>
    <n v="85981"/>
    <n v="11.65"/>
    <x v="0"/>
  </r>
  <r>
    <x v="1053"/>
    <s v="Sam Woodward"/>
    <x v="2"/>
    <n v="0.09"/>
    <n v="107.53"/>
    <n v="5.81"/>
    <x v="1"/>
    <x v="0"/>
    <x v="0"/>
    <x v="11"/>
    <s v="Medium Box"/>
    <x v="483"/>
    <n v="0.65"/>
    <x v="0"/>
    <x v="1"/>
    <x v="18"/>
    <x v="307"/>
    <n v="77546"/>
    <x v="162"/>
    <x v="164"/>
    <x v="1724"/>
    <x v="3"/>
    <x v="1752"/>
    <n v="87342"/>
    <n v="107.44"/>
    <x v="1"/>
  </r>
  <r>
    <x v="636"/>
    <s v="Dean Solomon"/>
    <x v="2"/>
    <n v="0.04"/>
    <n v="35.44"/>
    <n v="19.989999999999998"/>
    <x v="1"/>
    <x v="3"/>
    <x v="2"/>
    <x v="7"/>
    <s v="Small Box"/>
    <x v="711"/>
    <n v="0.38"/>
    <x v="0"/>
    <x v="0"/>
    <x v="9"/>
    <x v="540"/>
    <n v="28052"/>
    <x v="162"/>
    <x v="169"/>
    <x v="1725"/>
    <x v="8"/>
    <x v="1753"/>
    <n v="85868"/>
    <n v="35.4"/>
    <x v="0"/>
  </r>
  <r>
    <x v="1054"/>
    <s v="Marlene Kirk"/>
    <x v="2"/>
    <n v="0.09"/>
    <n v="12.95"/>
    <n v="4.9800000000000004"/>
    <x v="1"/>
    <x v="1"/>
    <x v="2"/>
    <x v="5"/>
    <s v="Small Box"/>
    <x v="846"/>
    <n v="0.4"/>
    <x v="0"/>
    <x v="1"/>
    <x v="2"/>
    <x v="816"/>
    <n v="46614"/>
    <x v="162"/>
    <x v="169"/>
    <x v="1726"/>
    <x v="31"/>
    <x v="1754"/>
    <n v="89944"/>
    <n v="12.86"/>
    <x v="1"/>
  </r>
  <r>
    <x v="1055"/>
    <s v="Henry Ball"/>
    <x v="3"/>
    <n v="0.03"/>
    <n v="13.73"/>
    <n v="6.85"/>
    <x v="2"/>
    <x v="3"/>
    <x v="0"/>
    <x v="11"/>
    <s v="Wrap Bag"/>
    <x v="565"/>
    <n v="0.54"/>
    <x v="0"/>
    <x v="3"/>
    <x v="44"/>
    <x v="817"/>
    <n v="26501"/>
    <x v="162"/>
    <x v="168"/>
    <x v="1727"/>
    <x v="7"/>
    <x v="1755"/>
    <n v="86250"/>
    <n v="13.700000000000001"/>
    <x v="3"/>
  </r>
  <r>
    <x v="232"/>
    <s v="Lloyd Dolan"/>
    <x v="3"/>
    <n v="0.01"/>
    <n v="5.84"/>
    <n v="0.83"/>
    <x v="1"/>
    <x v="3"/>
    <x v="2"/>
    <x v="2"/>
    <s v="Wrap Bag"/>
    <x v="805"/>
    <n v="0.49"/>
    <x v="0"/>
    <x v="1"/>
    <x v="39"/>
    <x v="214"/>
    <n v="58601"/>
    <x v="162"/>
    <x v="164"/>
    <x v="1728"/>
    <x v="7"/>
    <x v="1756"/>
    <n v="86546"/>
    <n v="5.83"/>
    <x v="1"/>
  </r>
  <r>
    <x v="1056"/>
    <s v="Daniel Christian"/>
    <x v="3"/>
    <n v="0.08"/>
    <n v="315.98"/>
    <n v="19.989999999999998"/>
    <x v="1"/>
    <x v="2"/>
    <x v="2"/>
    <x v="5"/>
    <s v="Small Box"/>
    <x v="703"/>
    <n v="0.38"/>
    <x v="0"/>
    <x v="0"/>
    <x v="17"/>
    <x v="818"/>
    <n v="70117"/>
    <x v="162"/>
    <x v="161"/>
    <x v="1729"/>
    <x v="13"/>
    <x v="1757"/>
    <n v="90160"/>
    <n v="315.90000000000003"/>
    <x v="0"/>
  </r>
  <r>
    <x v="1057"/>
    <s v="Gina B Hess"/>
    <x v="0"/>
    <n v="0.09"/>
    <n v="5.98"/>
    <n v="1.49"/>
    <x v="1"/>
    <x v="2"/>
    <x v="2"/>
    <x v="5"/>
    <s v="Small Box"/>
    <x v="515"/>
    <n v="0.39"/>
    <x v="0"/>
    <x v="3"/>
    <x v="35"/>
    <x v="819"/>
    <n v="1570"/>
    <x v="163"/>
    <x v="166"/>
    <x v="1730"/>
    <x v="18"/>
    <x v="1758"/>
    <n v="86846"/>
    <n v="5.8900000000000006"/>
    <x v="3"/>
  </r>
  <r>
    <x v="1058"/>
    <s v="Ricky Hensley"/>
    <x v="3"/>
    <n v="0.03"/>
    <n v="4.24"/>
    <n v="5.41"/>
    <x v="1"/>
    <x v="3"/>
    <x v="2"/>
    <x v="5"/>
    <s v="Small Box"/>
    <x v="534"/>
    <n v="0.35"/>
    <x v="0"/>
    <x v="2"/>
    <x v="14"/>
    <x v="820"/>
    <n v="97030"/>
    <x v="163"/>
    <x v="166"/>
    <x v="1731"/>
    <x v="1"/>
    <x v="1759"/>
    <n v="89201"/>
    <n v="4.21"/>
    <x v="2"/>
  </r>
  <r>
    <x v="1058"/>
    <s v="Ricky Hensley"/>
    <x v="3"/>
    <n v="0.04"/>
    <n v="2.94"/>
    <n v="0.7"/>
    <x v="1"/>
    <x v="3"/>
    <x v="2"/>
    <x v="2"/>
    <s v="Wrap Bag"/>
    <x v="261"/>
    <n v="0.57999999999999996"/>
    <x v="0"/>
    <x v="2"/>
    <x v="14"/>
    <x v="820"/>
    <n v="97030"/>
    <x v="163"/>
    <x v="164"/>
    <x v="1732"/>
    <x v="27"/>
    <x v="1760"/>
    <n v="89201"/>
    <n v="2.9"/>
    <x v="2"/>
  </r>
  <r>
    <x v="1059"/>
    <s v="Meredith Walters"/>
    <x v="3"/>
    <n v="0.06"/>
    <n v="350.98"/>
    <n v="30"/>
    <x v="0"/>
    <x v="1"/>
    <x v="0"/>
    <x v="9"/>
    <s v="Jumbo Drum"/>
    <x v="39"/>
    <n v="0.61"/>
    <x v="0"/>
    <x v="3"/>
    <x v="47"/>
    <x v="409"/>
    <n v="3079"/>
    <x v="163"/>
    <x v="166"/>
    <x v="1733"/>
    <x v="5"/>
    <x v="1761"/>
    <n v="90361"/>
    <n v="350.92"/>
    <x v="3"/>
  </r>
  <r>
    <x v="1060"/>
    <s v="Peggy Rowe"/>
    <x v="3"/>
    <n v="0.02"/>
    <n v="70.98"/>
    <n v="46.74"/>
    <x v="0"/>
    <x v="1"/>
    <x v="0"/>
    <x v="10"/>
    <s v="Jumbo Box"/>
    <x v="107"/>
    <n v="0.56000000000000005"/>
    <x v="0"/>
    <x v="3"/>
    <x v="33"/>
    <x v="679"/>
    <n v="7016"/>
    <x v="163"/>
    <x v="164"/>
    <x v="1734"/>
    <x v="7"/>
    <x v="1762"/>
    <n v="90361"/>
    <n v="70.960000000000008"/>
    <x v="3"/>
  </r>
  <r>
    <x v="1061"/>
    <s v="Stacey Hale"/>
    <x v="3"/>
    <n v="0.04"/>
    <n v="27.48"/>
    <n v="4"/>
    <x v="1"/>
    <x v="1"/>
    <x v="1"/>
    <x v="1"/>
    <s v="Small Box"/>
    <x v="653"/>
    <n v="0.75"/>
    <x v="0"/>
    <x v="3"/>
    <x v="33"/>
    <x v="821"/>
    <n v="7901"/>
    <x v="163"/>
    <x v="166"/>
    <x v="1735"/>
    <x v="9"/>
    <x v="1763"/>
    <n v="90361"/>
    <n v="27.44"/>
    <x v="3"/>
  </r>
  <r>
    <x v="1062"/>
    <s v="Sheryl Reese"/>
    <x v="3"/>
    <n v="0"/>
    <n v="1.48"/>
    <n v="0.7"/>
    <x v="1"/>
    <x v="2"/>
    <x v="2"/>
    <x v="14"/>
    <s v="Wrap Bag"/>
    <x v="34"/>
    <n v="0.37"/>
    <x v="0"/>
    <x v="0"/>
    <x v="32"/>
    <x v="822"/>
    <n v="42301"/>
    <x v="163"/>
    <x v="166"/>
    <x v="1736"/>
    <x v="4"/>
    <x v="495"/>
    <n v="91571"/>
    <n v="1.48"/>
    <x v="0"/>
  </r>
  <r>
    <x v="1063"/>
    <s v="Frances Holt"/>
    <x v="3"/>
    <n v="0.04"/>
    <n v="6.48"/>
    <n v="9.5399999999999991"/>
    <x v="1"/>
    <x v="2"/>
    <x v="2"/>
    <x v="7"/>
    <s v="Small Box"/>
    <x v="702"/>
    <n v="0.37"/>
    <x v="0"/>
    <x v="3"/>
    <x v="35"/>
    <x v="823"/>
    <n v="2138"/>
    <x v="163"/>
    <x v="166"/>
    <x v="1737"/>
    <x v="23"/>
    <x v="1764"/>
    <n v="87030"/>
    <n v="6.44"/>
    <x v="3"/>
  </r>
  <r>
    <x v="1064"/>
    <s v="Jon Hale"/>
    <x v="0"/>
    <n v="0.1"/>
    <n v="7.64"/>
    <n v="5.83"/>
    <x v="1"/>
    <x v="3"/>
    <x v="2"/>
    <x v="7"/>
    <s v="Wrap Bag"/>
    <x v="55"/>
    <n v="0.36"/>
    <x v="0"/>
    <x v="0"/>
    <x v="12"/>
    <x v="824"/>
    <n v="33430"/>
    <x v="164"/>
    <x v="166"/>
    <x v="1738"/>
    <x v="18"/>
    <x v="1765"/>
    <n v="90641"/>
    <n v="7.54"/>
    <x v="0"/>
  </r>
  <r>
    <x v="1065"/>
    <s v="Geoffrey Rivera"/>
    <x v="0"/>
    <n v="0.03"/>
    <n v="41.32"/>
    <n v="58.66"/>
    <x v="2"/>
    <x v="0"/>
    <x v="0"/>
    <x v="11"/>
    <s v="Medium Box"/>
    <x v="881"/>
    <n v="0.76"/>
    <x v="0"/>
    <x v="0"/>
    <x v="21"/>
    <x v="208"/>
    <n v="22601"/>
    <x v="164"/>
    <x v="166"/>
    <x v="1739"/>
    <x v="19"/>
    <x v="1766"/>
    <n v="86633"/>
    <n v="41.29"/>
    <x v="0"/>
  </r>
  <r>
    <x v="1065"/>
    <s v="Geoffrey Rivera"/>
    <x v="0"/>
    <n v="0"/>
    <n v="6.88"/>
    <n v="2"/>
    <x v="1"/>
    <x v="0"/>
    <x v="2"/>
    <x v="7"/>
    <s v="Wrap Bag"/>
    <x v="273"/>
    <n v="0.39"/>
    <x v="0"/>
    <x v="0"/>
    <x v="21"/>
    <x v="208"/>
    <n v="22601"/>
    <x v="164"/>
    <x v="164"/>
    <x v="1740"/>
    <x v="18"/>
    <x v="1767"/>
    <n v="86633"/>
    <n v="6.88"/>
    <x v="0"/>
  </r>
  <r>
    <x v="1066"/>
    <s v="Donna Block"/>
    <x v="0"/>
    <n v="0"/>
    <n v="40.479999999999997"/>
    <n v="19.989999999999998"/>
    <x v="1"/>
    <x v="0"/>
    <x v="1"/>
    <x v="1"/>
    <s v="Small Box"/>
    <x v="650"/>
    <n v="0.77"/>
    <x v="0"/>
    <x v="0"/>
    <x v="5"/>
    <x v="825"/>
    <n v="30721"/>
    <x v="164"/>
    <x v="166"/>
    <x v="1741"/>
    <x v="5"/>
    <x v="1768"/>
    <n v="88766"/>
    <n v="40.479999999999997"/>
    <x v="0"/>
  </r>
  <r>
    <x v="1067"/>
    <s v="Don Beard"/>
    <x v="1"/>
    <n v="0.04"/>
    <n v="119.99"/>
    <n v="14"/>
    <x v="0"/>
    <x v="3"/>
    <x v="1"/>
    <x v="3"/>
    <s v="Jumbo Drum"/>
    <x v="679"/>
    <n v="0.36"/>
    <x v="0"/>
    <x v="1"/>
    <x v="6"/>
    <x v="826"/>
    <n v="65721"/>
    <x v="164"/>
    <x v="167"/>
    <x v="1742"/>
    <x v="5"/>
    <x v="1769"/>
    <n v="88004"/>
    <n v="119.94999999999999"/>
    <x v="1"/>
  </r>
  <r>
    <x v="376"/>
    <s v="Clyde Burnett"/>
    <x v="4"/>
    <n v="0.06"/>
    <n v="146.34"/>
    <n v="43.75"/>
    <x v="0"/>
    <x v="1"/>
    <x v="0"/>
    <x v="0"/>
    <s v="Jumbo Box"/>
    <x v="26"/>
    <n v="0.65"/>
    <x v="0"/>
    <x v="2"/>
    <x v="8"/>
    <x v="332"/>
    <n v="92236"/>
    <x v="164"/>
    <x v="167"/>
    <x v="1743"/>
    <x v="4"/>
    <x v="1770"/>
    <n v="91306"/>
    <n v="146.28"/>
    <x v="2"/>
  </r>
  <r>
    <x v="958"/>
    <s v="Mike Howard"/>
    <x v="0"/>
    <n v="0.04"/>
    <n v="33.89"/>
    <n v="5.0999999999999996"/>
    <x v="2"/>
    <x v="1"/>
    <x v="2"/>
    <x v="6"/>
    <s v="Small Box"/>
    <x v="82"/>
    <n v="0.6"/>
    <x v="0"/>
    <x v="3"/>
    <x v="27"/>
    <x v="699"/>
    <n v="43026"/>
    <x v="165"/>
    <x v="167"/>
    <x v="1744"/>
    <x v="5"/>
    <x v="1771"/>
    <n v="86222"/>
    <n v="33.85"/>
    <x v="3"/>
  </r>
  <r>
    <x v="1068"/>
    <s v="Pauline Boyette"/>
    <x v="1"/>
    <n v="0.1"/>
    <n v="1.68"/>
    <n v="1.57"/>
    <x v="1"/>
    <x v="3"/>
    <x v="2"/>
    <x v="2"/>
    <s v="Wrap Bag"/>
    <x v="175"/>
    <n v="0.59"/>
    <x v="0"/>
    <x v="3"/>
    <x v="33"/>
    <x v="779"/>
    <n v="7101"/>
    <x v="165"/>
    <x v="167"/>
    <x v="1745"/>
    <x v="8"/>
    <x v="1772"/>
    <n v="89293"/>
    <n v="1.5799999999999998"/>
    <x v="3"/>
  </r>
  <r>
    <x v="1069"/>
    <s v="Virginia Gay"/>
    <x v="2"/>
    <n v="0"/>
    <n v="4.13"/>
    <n v="5.34"/>
    <x v="1"/>
    <x v="0"/>
    <x v="2"/>
    <x v="5"/>
    <s v="Small Box"/>
    <x v="882"/>
    <n v="0.38"/>
    <x v="0"/>
    <x v="1"/>
    <x v="38"/>
    <x v="827"/>
    <n v="66203"/>
    <x v="165"/>
    <x v="169"/>
    <x v="1746"/>
    <x v="13"/>
    <x v="1773"/>
    <n v="89761"/>
    <n v="4.13"/>
    <x v="1"/>
  </r>
  <r>
    <x v="1069"/>
    <s v="Virginia Gay"/>
    <x v="2"/>
    <n v="0.1"/>
    <n v="130.97999999999999"/>
    <n v="54.74"/>
    <x v="0"/>
    <x v="0"/>
    <x v="0"/>
    <x v="10"/>
    <s v="Jumbo Box"/>
    <x v="452"/>
    <n v="0.69"/>
    <x v="0"/>
    <x v="1"/>
    <x v="38"/>
    <x v="827"/>
    <n v="66203"/>
    <x v="165"/>
    <x v="169"/>
    <x v="1747"/>
    <x v="13"/>
    <x v="1774"/>
    <n v="89761"/>
    <n v="130.88"/>
    <x v="1"/>
  </r>
  <r>
    <x v="1070"/>
    <s v="Robin High"/>
    <x v="2"/>
    <n v="0.03"/>
    <n v="51.75"/>
    <n v="19.989999999999998"/>
    <x v="1"/>
    <x v="3"/>
    <x v="0"/>
    <x v="11"/>
    <s v="Small Box"/>
    <x v="883"/>
    <n v="0.55000000000000004"/>
    <x v="0"/>
    <x v="1"/>
    <x v="7"/>
    <x v="828"/>
    <n v="55379"/>
    <x v="165"/>
    <x v="170"/>
    <x v="1748"/>
    <x v="47"/>
    <x v="1775"/>
    <n v="90735"/>
    <n v="51.72"/>
    <x v="1"/>
  </r>
  <r>
    <x v="1071"/>
    <s v="Dwight Stephenson"/>
    <x v="2"/>
    <n v="0.06"/>
    <n v="10.89"/>
    <n v="4.5"/>
    <x v="1"/>
    <x v="1"/>
    <x v="2"/>
    <x v="8"/>
    <s v="Small Box"/>
    <x v="245"/>
    <n v="0.59"/>
    <x v="0"/>
    <x v="2"/>
    <x v="8"/>
    <x v="600"/>
    <n v="92646"/>
    <x v="165"/>
    <x v="170"/>
    <x v="1749"/>
    <x v="15"/>
    <x v="1776"/>
    <n v="87584"/>
    <n v="10.83"/>
    <x v="2"/>
  </r>
  <r>
    <x v="1071"/>
    <s v="Dwight Stephenson"/>
    <x v="2"/>
    <n v="0.03"/>
    <n v="10.64"/>
    <n v="5.16"/>
    <x v="1"/>
    <x v="1"/>
    <x v="0"/>
    <x v="11"/>
    <s v="Small Box"/>
    <x v="585"/>
    <n v="0.56999999999999995"/>
    <x v="0"/>
    <x v="2"/>
    <x v="8"/>
    <x v="600"/>
    <n v="92646"/>
    <x v="165"/>
    <x v="170"/>
    <x v="1750"/>
    <x v="47"/>
    <x v="1777"/>
    <n v="87584"/>
    <n v="10.610000000000001"/>
    <x v="2"/>
  </r>
  <r>
    <x v="1071"/>
    <s v="Dwight Stephenson"/>
    <x v="2"/>
    <n v="0.03"/>
    <n v="7.96"/>
    <n v="4.95"/>
    <x v="1"/>
    <x v="1"/>
    <x v="0"/>
    <x v="11"/>
    <s v="Small Box"/>
    <x v="259"/>
    <n v="0.41"/>
    <x v="0"/>
    <x v="2"/>
    <x v="8"/>
    <x v="600"/>
    <n v="92646"/>
    <x v="165"/>
    <x v="165"/>
    <x v="1751"/>
    <x v="7"/>
    <x v="1778"/>
    <n v="87584"/>
    <n v="7.93"/>
    <x v="2"/>
  </r>
  <r>
    <x v="426"/>
    <s v="Louis Parrish"/>
    <x v="2"/>
    <n v="0.03"/>
    <n v="10.64"/>
    <n v="5.16"/>
    <x v="1"/>
    <x v="1"/>
    <x v="0"/>
    <x v="11"/>
    <s v="Small Box"/>
    <x v="585"/>
    <n v="0.56999999999999995"/>
    <x v="0"/>
    <x v="3"/>
    <x v="31"/>
    <x v="82"/>
    <n v="20016"/>
    <x v="165"/>
    <x v="170"/>
    <x v="1752"/>
    <x v="48"/>
    <x v="1779"/>
    <n v="5984"/>
    <n v="10.610000000000001"/>
    <x v="3"/>
  </r>
  <r>
    <x v="426"/>
    <s v="Louis Parrish"/>
    <x v="2"/>
    <n v="0.03"/>
    <n v="7.96"/>
    <n v="4.95"/>
    <x v="1"/>
    <x v="1"/>
    <x v="0"/>
    <x v="11"/>
    <s v="Small Box"/>
    <x v="259"/>
    <n v="0.41"/>
    <x v="0"/>
    <x v="3"/>
    <x v="31"/>
    <x v="82"/>
    <n v="20016"/>
    <x v="165"/>
    <x v="165"/>
    <x v="1753"/>
    <x v="40"/>
    <x v="1780"/>
    <n v="5984"/>
    <n v="7.93"/>
    <x v="3"/>
  </r>
  <r>
    <x v="452"/>
    <s v="Lorraine Boykin"/>
    <x v="2"/>
    <n v="0"/>
    <n v="11.7"/>
    <n v="6.96"/>
    <x v="2"/>
    <x v="1"/>
    <x v="2"/>
    <x v="8"/>
    <s v="Medium Box"/>
    <x v="240"/>
    <n v="0.5"/>
    <x v="0"/>
    <x v="3"/>
    <x v="11"/>
    <x v="394"/>
    <n v="11967"/>
    <x v="165"/>
    <x v="165"/>
    <x v="1754"/>
    <x v="19"/>
    <x v="1781"/>
    <n v="89315"/>
    <n v="11.7"/>
    <x v="3"/>
  </r>
  <r>
    <x v="433"/>
    <s v="Rachel Casey"/>
    <x v="4"/>
    <n v="0.09"/>
    <n v="2.6"/>
    <n v="2.4"/>
    <x v="1"/>
    <x v="2"/>
    <x v="2"/>
    <x v="2"/>
    <s v="Wrap Bag"/>
    <x v="100"/>
    <n v="0.57999999999999996"/>
    <x v="0"/>
    <x v="0"/>
    <x v="32"/>
    <x v="109"/>
    <n v="42420"/>
    <x v="165"/>
    <x v="165"/>
    <x v="1755"/>
    <x v="4"/>
    <x v="1782"/>
    <n v="86460"/>
    <n v="2.5100000000000002"/>
    <x v="0"/>
  </r>
  <r>
    <x v="1072"/>
    <s v="Katherine Kearney"/>
    <x v="3"/>
    <n v="0.09"/>
    <n v="7.38"/>
    <n v="5.21"/>
    <x v="1"/>
    <x v="3"/>
    <x v="0"/>
    <x v="11"/>
    <s v="Small Box"/>
    <x v="616"/>
    <n v="0.56000000000000005"/>
    <x v="0"/>
    <x v="2"/>
    <x v="8"/>
    <x v="829"/>
    <n v="91945"/>
    <x v="165"/>
    <x v="167"/>
    <x v="1756"/>
    <x v="13"/>
    <x v="1783"/>
    <n v="86041"/>
    <n v="7.29"/>
    <x v="2"/>
  </r>
  <r>
    <x v="1072"/>
    <s v="Katherine Kearney"/>
    <x v="3"/>
    <n v="0.04"/>
    <n v="5.98"/>
    <n v="5.15"/>
    <x v="1"/>
    <x v="3"/>
    <x v="2"/>
    <x v="7"/>
    <s v="Small Box"/>
    <x v="764"/>
    <n v="0.36"/>
    <x v="0"/>
    <x v="2"/>
    <x v="8"/>
    <x v="829"/>
    <n v="91945"/>
    <x v="165"/>
    <x v="167"/>
    <x v="1757"/>
    <x v="40"/>
    <x v="1784"/>
    <n v="86041"/>
    <n v="5.94"/>
    <x v="2"/>
  </r>
  <r>
    <x v="1072"/>
    <s v="Katherine Kearney"/>
    <x v="3"/>
    <n v="0.04"/>
    <n v="15.42"/>
    <n v="10.68"/>
    <x v="1"/>
    <x v="3"/>
    <x v="2"/>
    <x v="6"/>
    <s v="Small Box"/>
    <x v="714"/>
    <n v="0.57999999999999996"/>
    <x v="0"/>
    <x v="2"/>
    <x v="8"/>
    <x v="829"/>
    <n v="91945"/>
    <x v="165"/>
    <x v="167"/>
    <x v="1758"/>
    <x v="4"/>
    <x v="1785"/>
    <n v="86041"/>
    <n v="15.38"/>
    <x v="2"/>
  </r>
  <r>
    <x v="1073"/>
    <s v="Monica McCormick"/>
    <x v="0"/>
    <n v="0.04"/>
    <n v="15.98"/>
    <n v="4"/>
    <x v="1"/>
    <x v="3"/>
    <x v="1"/>
    <x v="1"/>
    <s v="Small Box"/>
    <x v="601"/>
    <n v="0.37"/>
    <x v="0"/>
    <x v="0"/>
    <x v="9"/>
    <x v="830"/>
    <n v="28001"/>
    <x v="166"/>
    <x v="165"/>
    <x v="1759"/>
    <x v="7"/>
    <x v="1786"/>
    <n v="86384"/>
    <n v="15.940000000000001"/>
    <x v="0"/>
  </r>
  <r>
    <x v="1073"/>
    <s v="Monica McCormick"/>
    <x v="0"/>
    <n v="0.06"/>
    <n v="22.84"/>
    <n v="5.47"/>
    <x v="1"/>
    <x v="3"/>
    <x v="2"/>
    <x v="7"/>
    <s v="Small Box"/>
    <x v="884"/>
    <n v="0.39"/>
    <x v="0"/>
    <x v="0"/>
    <x v="9"/>
    <x v="830"/>
    <n v="28001"/>
    <x v="166"/>
    <x v="171"/>
    <x v="1760"/>
    <x v="41"/>
    <x v="1787"/>
    <n v="86384"/>
    <n v="22.78"/>
    <x v="0"/>
  </r>
  <r>
    <x v="128"/>
    <s v="Kent Kerr"/>
    <x v="2"/>
    <n v="0.1"/>
    <n v="39.979999999999997"/>
    <n v="4"/>
    <x v="1"/>
    <x v="0"/>
    <x v="1"/>
    <x v="1"/>
    <s v="Small Box"/>
    <x v="618"/>
    <n v="0.7"/>
    <x v="0"/>
    <x v="0"/>
    <x v="34"/>
    <x v="121"/>
    <n v="37918"/>
    <x v="166"/>
    <x v="170"/>
    <x v="1761"/>
    <x v="31"/>
    <x v="1788"/>
    <n v="89525"/>
    <n v="39.879999999999995"/>
    <x v="0"/>
  </r>
  <r>
    <x v="1074"/>
    <s v="Vickie Martinez"/>
    <x v="2"/>
    <n v="0.09"/>
    <n v="30.98"/>
    <n v="6.5"/>
    <x v="2"/>
    <x v="1"/>
    <x v="1"/>
    <x v="1"/>
    <s v="Small Box"/>
    <x v="781"/>
    <n v="0.64"/>
    <x v="0"/>
    <x v="2"/>
    <x v="14"/>
    <x v="488"/>
    <n v="97068"/>
    <x v="166"/>
    <x v="170"/>
    <x v="1762"/>
    <x v="12"/>
    <x v="1789"/>
    <n v="89819"/>
    <n v="30.89"/>
    <x v="2"/>
  </r>
  <r>
    <x v="1075"/>
    <s v="William Sharma"/>
    <x v="2"/>
    <n v="0.09"/>
    <n v="12.22"/>
    <n v="2.85"/>
    <x v="1"/>
    <x v="1"/>
    <x v="0"/>
    <x v="11"/>
    <s v="Small Pack"/>
    <x v="662"/>
    <n v="0.55000000000000004"/>
    <x v="0"/>
    <x v="1"/>
    <x v="7"/>
    <x v="831"/>
    <n v="55119"/>
    <x v="166"/>
    <x v="172"/>
    <x v="1763"/>
    <x v="13"/>
    <x v="1790"/>
    <n v="86427"/>
    <n v="12.13"/>
    <x v="1"/>
  </r>
  <r>
    <x v="243"/>
    <s v="Kristine Connolly"/>
    <x v="4"/>
    <n v="0.08"/>
    <n v="124.49"/>
    <n v="51.94"/>
    <x v="0"/>
    <x v="3"/>
    <x v="0"/>
    <x v="0"/>
    <s v="Jumbo Box"/>
    <x v="367"/>
    <n v="0.63"/>
    <x v="0"/>
    <x v="2"/>
    <x v="8"/>
    <x v="10"/>
    <n v="90008"/>
    <x v="166"/>
    <x v="165"/>
    <x v="1764"/>
    <x v="38"/>
    <x v="1791"/>
    <n v="359"/>
    <n v="124.41"/>
    <x v="2"/>
  </r>
  <r>
    <x v="406"/>
    <s v="Walter Young"/>
    <x v="4"/>
    <n v="0.08"/>
    <n v="124.49"/>
    <n v="51.94"/>
    <x v="0"/>
    <x v="3"/>
    <x v="0"/>
    <x v="0"/>
    <s v="Jumbo Box"/>
    <x v="367"/>
    <n v="0.63"/>
    <x v="0"/>
    <x v="2"/>
    <x v="15"/>
    <x v="358"/>
    <n v="84062"/>
    <x v="166"/>
    <x v="165"/>
    <x v="1765"/>
    <x v="15"/>
    <x v="1792"/>
    <n v="86192"/>
    <n v="124.41"/>
    <x v="2"/>
  </r>
  <r>
    <x v="1076"/>
    <s v="Wayne Bean"/>
    <x v="4"/>
    <n v="0.1"/>
    <n v="10.48"/>
    <n v="2.89"/>
    <x v="1"/>
    <x v="3"/>
    <x v="2"/>
    <x v="2"/>
    <s v="Small Pack"/>
    <x v="317"/>
    <n v="0.6"/>
    <x v="0"/>
    <x v="1"/>
    <x v="25"/>
    <x v="58"/>
    <n v="48195"/>
    <x v="166"/>
    <x v="165"/>
    <x v="1766"/>
    <x v="7"/>
    <x v="1793"/>
    <n v="86874"/>
    <n v="10.38"/>
    <x v="1"/>
  </r>
  <r>
    <x v="538"/>
    <s v="Charlie Moore"/>
    <x v="0"/>
    <n v="0.04"/>
    <n v="39.479999999999997"/>
    <n v="1.99"/>
    <x v="1"/>
    <x v="1"/>
    <x v="1"/>
    <x v="1"/>
    <s v="Small Pack"/>
    <x v="404"/>
    <n v="0.54"/>
    <x v="0"/>
    <x v="1"/>
    <x v="2"/>
    <x v="464"/>
    <n v="46016"/>
    <x v="167"/>
    <x v="170"/>
    <x v="1767"/>
    <x v="27"/>
    <x v="1794"/>
    <n v="86311"/>
    <n v="39.44"/>
    <x v="1"/>
  </r>
  <r>
    <x v="538"/>
    <s v="Charlie Moore"/>
    <x v="0"/>
    <n v="0.04"/>
    <n v="3.7"/>
    <n v="1.61"/>
    <x v="1"/>
    <x v="1"/>
    <x v="0"/>
    <x v="11"/>
    <s v="Wrap Bag"/>
    <x v="885"/>
    <n v="0.44"/>
    <x v="0"/>
    <x v="1"/>
    <x v="2"/>
    <x v="464"/>
    <n v="46016"/>
    <x v="167"/>
    <x v="171"/>
    <x v="1768"/>
    <x v="27"/>
    <x v="1795"/>
    <n v="86311"/>
    <n v="3.66"/>
    <x v="1"/>
  </r>
  <r>
    <x v="1077"/>
    <s v="Kristin George"/>
    <x v="1"/>
    <n v="0.1"/>
    <n v="550.98"/>
    <n v="45.7"/>
    <x v="0"/>
    <x v="3"/>
    <x v="0"/>
    <x v="0"/>
    <s v="Jumbo Box"/>
    <x v="886"/>
    <n v="0.71"/>
    <x v="0"/>
    <x v="3"/>
    <x v="29"/>
    <x v="832"/>
    <n v="4072"/>
    <x v="167"/>
    <x v="169"/>
    <x v="1769"/>
    <x v="15"/>
    <x v="1796"/>
    <n v="88372"/>
    <n v="550.88"/>
    <x v="3"/>
  </r>
  <r>
    <x v="1078"/>
    <s v="Justin Frank"/>
    <x v="1"/>
    <n v="0.09"/>
    <n v="40.98"/>
    <n v="6.5"/>
    <x v="1"/>
    <x v="1"/>
    <x v="1"/>
    <x v="1"/>
    <s v="Small Box"/>
    <x v="130"/>
    <n v="0.74"/>
    <x v="0"/>
    <x v="2"/>
    <x v="3"/>
    <x v="361"/>
    <n v="80027"/>
    <x v="167"/>
    <x v="169"/>
    <x v="1770"/>
    <x v="23"/>
    <x v="1797"/>
    <n v="89820"/>
    <n v="40.889999999999993"/>
    <x v="2"/>
  </r>
  <r>
    <x v="513"/>
    <s v="Amanda Conner"/>
    <x v="3"/>
    <n v="0.1"/>
    <n v="14.42"/>
    <n v="6.75"/>
    <x v="1"/>
    <x v="3"/>
    <x v="2"/>
    <x v="8"/>
    <s v="Medium Box"/>
    <x v="116"/>
    <n v="0.52"/>
    <x v="0"/>
    <x v="1"/>
    <x v="13"/>
    <x v="444"/>
    <n v="68046"/>
    <x v="167"/>
    <x v="170"/>
    <x v="1771"/>
    <x v="3"/>
    <x v="1798"/>
    <n v="86869"/>
    <n v="14.32"/>
    <x v="1"/>
  </r>
  <r>
    <x v="550"/>
    <s v="Emma Buckley"/>
    <x v="3"/>
    <n v="0.06"/>
    <n v="4.9800000000000004"/>
    <n v="4.62"/>
    <x v="2"/>
    <x v="0"/>
    <x v="1"/>
    <x v="1"/>
    <s v="Small Pack"/>
    <x v="392"/>
    <n v="0.64"/>
    <x v="0"/>
    <x v="2"/>
    <x v="8"/>
    <x v="332"/>
    <n v="92236"/>
    <x v="167"/>
    <x v="165"/>
    <x v="1772"/>
    <x v="12"/>
    <x v="1799"/>
    <n v="88722"/>
    <n v="4.9200000000000008"/>
    <x v="2"/>
  </r>
  <r>
    <x v="1079"/>
    <s v="Herbert Donnelly Swanson"/>
    <x v="3"/>
    <n v="0.05"/>
    <n v="4.0599999999999996"/>
    <n v="6.89"/>
    <x v="2"/>
    <x v="3"/>
    <x v="2"/>
    <x v="8"/>
    <s v="Small Box"/>
    <x v="410"/>
    <n v="0.6"/>
    <x v="0"/>
    <x v="3"/>
    <x v="47"/>
    <x v="833"/>
    <n v="3053"/>
    <x v="167"/>
    <x v="169"/>
    <x v="1773"/>
    <x v="45"/>
    <x v="1800"/>
    <n v="86796"/>
    <n v="4.01"/>
    <x v="3"/>
  </r>
  <r>
    <x v="1080"/>
    <s v="Ray Silverman"/>
    <x v="3"/>
    <n v="7.0000000000000007E-2"/>
    <n v="280.98"/>
    <n v="57"/>
    <x v="0"/>
    <x v="3"/>
    <x v="0"/>
    <x v="9"/>
    <s v="Jumbo Drum"/>
    <x v="276"/>
    <n v="0.78"/>
    <x v="0"/>
    <x v="0"/>
    <x v="12"/>
    <x v="834"/>
    <n v="32004"/>
    <x v="167"/>
    <x v="171"/>
    <x v="1774"/>
    <x v="15"/>
    <x v="1801"/>
    <n v="86491"/>
    <n v="280.91000000000003"/>
    <x v="0"/>
  </r>
  <r>
    <x v="1080"/>
    <s v="Ray Silverman"/>
    <x v="3"/>
    <n v="0"/>
    <n v="4.9800000000000004"/>
    <n v="7.44"/>
    <x v="1"/>
    <x v="3"/>
    <x v="2"/>
    <x v="7"/>
    <s v="Small Box"/>
    <x v="684"/>
    <n v="0.36"/>
    <x v="0"/>
    <x v="0"/>
    <x v="12"/>
    <x v="834"/>
    <n v="32004"/>
    <x v="167"/>
    <x v="169"/>
    <x v="1775"/>
    <x v="9"/>
    <x v="1802"/>
    <n v="86491"/>
    <n v="4.9800000000000004"/>
    <x v="0"/>
  </r>
  <r>
    <x v="1080"/>
    <s v="Ray Silverman"/>
    <x v="3"/>
    <n v="0.1"/>
    <n v="3.98"/>
    <n v="0.83"/>
    <x v="1"/>
    <x v="3"/>
    <x v="2"/>
    <x v="2"/>
    <s v="Wrap Bag"/>
    <x v="860"/>
    <n v="0.51"/>
    <x v="0"/>
    <x v="0"/>
    <x v="12"/>
    <x v="834"/>
    <n v="32004"/>
    <x v="167"/>
    <x v="169"/>
    <x v="1776"/>
    <x v="8"/>
    <x v="1563"/>
    <n v="86491"/>
    <n v="3.88"/>
    <x v="0"/>
  </r>
  <r>
    <x v="324"/>
    <s v="Toni Swanson"/>
    <x v="0"/>
    <n v="0.02"/>
    <n v="1360.14"/>
    <n v="14.7"/>
    <x v="0"/>
    <x v="1"/>
    <x v="1"/>
    <x v="3"/>
    <s v="Jumbo Drum"/>
    <x v="855"/>
    <n v="0.59"/>
    <x v="0"/>
    <x v="3"/>
    <x v="11"/>
    <x v="13"/>
    <n v="10154"/>
    <x v="168"/>
    <x v="170"/>
    <x v="1777"/>
    <x v="45"/>
    <x v="1803"/>
    <n v="6562"/>
    <n v="1360.1200000000001"/>
    <x v="3"/>
  </r>
  <r>
    <x v="325"/>
    <s v="Jimmy Alston Holder"/>
    <x v="0"/>
    <n v="0.02"/>
    <n v="1360.14"/>
    <n v="14.7"/>
    <x v="0"/>
    <x v="1"/>
    <x v="1"/>
    <x v="3"/>
    <s v="Jumbo Drum"/>
    <x v="855"/>
    <n v="0.59"/>
    <x v="0"/>
    <x v="2"/>
    <x v="4"/>
    <x v="20"/>
    <n v="98115"/>
    <x v="168"/>
    <x v="170"/>
    <x v="1778"/>
    <x v="5"/>
    <x v="1804"/>
    <n v="88908"/>
    <n v="1360.1200000000001"/>
    <x v="2"/>
  </r>
  <r>
    <x v="87"/>
    <s v="Jennifer Siegel"/>
    <x v="0"/>
    <n v="0.06"/>
    <n v="47.98"/>
    <n v="3.61"/>
    <x v="1"/>
    <x v="3"/>
    <x v="1"/>
    <x v="1"/>
    <s v="Small Pack"/>
    <x v="398"/>
    <n v="0.71"/>
    <x v="0"/>
    <x v="1"/>
    <x v="18"/>
    <x v="83"/>
    <n v="76201"/>
    <x v="168"/>
    <x v="170"/>
    <x v="1779"/>
    <x v="8"/>
    <x v="1805"/>
    <n v="90167"/>
    <n v="47.919999999999995"/>
    <x v="1"/>
  </r>
  <r>
    <x v="1081"/>
    <s v="Kerry Beach"/>
    <x v="0"/>
    <n v="0.06"/>
    <n v="59.76"/>
    <n v="9.7100000000000009"/>
    <x v="1"/>
    <x v="1"/>
    <x v="2"/>
    <x v="6"/>
    <s v="Small Box"/>
    <x v="632"/>
    <n v="0.56999999999999995"/>
    <x v="0"/>
    <x v="3"/>
    <x v="36"/>
    <x v="835"/>
    <n v="21501"/>
    <x v="168"/>
    <x v="173"/>
    <x v="1780"/>
    <x v="27"/>
    <x v="1806"/>
    <n v="86165"/>
    <n v="59.699999999999996"/>
    <x v="3"/>
  </r>
  <r>
    <x v="1081"/>
    <s v="Kerry Beach"/>
    <x v="0"/>
    <n v="7.0000000000000007E-2"/>
    <n v="195.99"/>
    <n v="4.2"/>
    <x v="1"/>
    <x v="1"/>
    <x v="1"/>
    <x v="12"/>
    <s v="Small Box"/>
    <x v="871"/>
    <n v="0.56000000000000005"/>
    <x v="0"/>
    <x v="3"/>
    <x v="36"/>
    <x v="835"/>
    <n v="21501"/>
    <x v="168"/>
    <x v="173"/>
    <x v="1781"/>
    <x v="7"/>
    <x v="1807"/>
    <n v="86165"/>
    <n v="195.92000000000002"/>
    <x v="3"/>
  </r>
  <r>
    <x v="540"/>
    <s v="Peggy Lanier"/>
    <x v="1"/>
    <n v="0.09"/>
    <n v="175.99"/>
    <n v="4.99"/>
    <x v="1"/>
    <x v="0"/>
    <x v="1"/>
    <x v="12"/>
    <s v="Small Box"/>
    <x v="402"/>
    <n v="0.59"/>
    <x v="0"/>
    <x v="2"/>
    <x v="8"/>
    <x v="465"/>
    <n v="95661"/>
    <x v="168"/>
    <x v="170"/>
    <x v="1782"/>
    <x v="45"/>
    <x v="1808"/>
    <n v="87016"/>
    <n v="175.9"/>
    <x v="2"/>
  </r>
  <r>
    <x v="1082"/>
    <s v="Randy Jiang"/>
    <x v="1"/>
    <n v="0.09"/>
    <n v="160.97999999999999"/>
    <n v="35.020000000000003"/>
    <x v="0"/>
    <x v="0"/>
    <x v="0"/>
    <x v="10"/>
    <s v="Jumbo Box"/>
    <x v="561"/>
    <n v="0.72"/>
    <x v="0"/>
    <x v="3"/>
    <x v="22"/>
    <x v="836"/>
    <n v="6360"/>
    <x v="168"/>
    <x v="169"/>
    <x v="1783"/>
    <x v="27"/>
    <x v="1809"/>
    <n v="87016"/>
    <n v="160.88999999999999"/>
    <x v="3"/>
  </r>
  <r>
    <x v="486"/>
    <s v="Kerry Green"/>
    <x v="2"/>
    <n v="7.0000000000000007E-2"/>
    <n v="10.98"/>
    <n v="4.8"/>
    <x v="1"/>
    <x v="3"/>
    <x v="2"/>
    <x v="15"/>
    <s v="Small Box"/>
    <x v="476"/>
    <n v="0.36"/>
    <x v="0"/>
    <x v="1"/>
    <x v="2"/>
    <x v="422"/>
    <n v="46203"/>
    <x v="168"/>
    <x v="174"/>
    <x v="1784"/>
    <x v="47"/>
    <x v="1810"/>
    <n v="86827"/>
    <n v="10.91"/>
    <x v="1"/>
  </r>
  <r>
    <x v="324"/>
    <s v="Toni Swanson"/>
    <x v="3"/>
    <n v="0.02"/>
    <n v="9.06"/>
    <n v="9.86"/>
    <x v="1"/>
    <x v="1"/>
    <x v="2"/>
    <x v="7"/>
    <s v="Small Box"/>
    <x v="722"/>
    <n v="0.4"/>
    <x v="0"/>
    <x v="3"/>
    <x v="11"/>
    <x v="13"/>
    <n v="10154"/>
    <x v="168"/>
    <x v="170"/>
    <x v="1785"/>
    <x v="22"/>
    <x v="1811"/>
    <n v="42852"/>
    <n v="9.0400000000000009"/>
    <x v="3"/>
  </r>
  <r>
    <x v="325"/>
    <s v="Jimmy Alston Holder"/>
    <x v="3"/>
    <n v="0.02"/>
    <n v="9.06"/>
    <n v="9.86"/>
    <x v="1"/>
    <x v="1"/>
    <x v="2"/>
    <x v="7"/>
    <s v="Small Box"/>
    <x v="722"/>
    <n v="0.4"/>
    <x v="0"/>
    <x v="2"/>
    <x v="4"/>
    <x v="20"/>
    <n v="98115"/>
    <x v="168"/>
    <x v="170"/>
    <x v="1786"/>
    <x v="5"/>
    <x v="1812"/>
    <n v="88908"/>
    <n v="9.0400000000000009"/>
    <x v="2"/>
  </r>
  <r>
    <x v="107"/>
    <s v="Robyn Zhou"/>
    <x v="3"/>
    <n v="0.05"/>
    <n v="8.0399999999999991"/>
    <n v="8.94"/>
    <x v="1"/>
    <x v="2"/>
    <x v="2"/>
    <x v="5"/>
    <s v="Small Box"/>
    <x v="678"/>
    <n v="0.4"/>
    <x v="0"/>
    <x v="2"/>
    <x v="3"/>
    <x v="101"/>
    <n v="80112"/>
    <x v="168"/>
    <x v="170"/>
    <x v="1787"/>
    <x v="9"/>
    <x v="1813"/>
    <n v="89449"/>
    <n v="7.9899999999999993"/>
    <x v="2"/>
  </r>
  <r>
    <x v="997"/>
    <s v="Michelle Bryant Phillips"/>
    <x v="3"/>
    <n v="0.04"/>
    <n v="3.08"/>
    <n v="0.99"/>
    <x v="1"/>
    <x v="0"/>
    <x v="2"/>
    <x v="13"/>
    <s v="Small Box"/>
    <x v="204"/>
    <n v="0.37"/>
    <x v="0"/>
    <x v="0"/>
    <x v="5"/>
    <x v="784"/>
    <n v="30084"/>
    <x v="168"/>
    <x v="169"/>
    <x v="1788"/>
    <x v="15"/>
    <x v="1814"/>
    <n v="91415"/>
    <n v="3.04"/>
    <x v="0"/>
  </r>
  <r>
    <x v="997"/>
    <s v="Michelle Bryant Phillips"/>
    <x v="3"/>
    <n v="0.1"/>
    <n v="2.78"/>
    <n v="1.25"/>
    <x v="1"/>
    <x v="0"/>
    <x v="2"/>
    <x v="2"/>
    <s v="Wrap Bag"/>
    <x v="110"/>
    <n v="0.59"/>
    <x v="0"/>
    <x v="0"/>
    <x v="5"/>
    <x v="784"/>
    <n v="30084"/>
    <x v="168"/>
    <x v="169"/>
    <x v="1789"/>
    <x v="27"/>
    <x v="1815"/>
    <n v="91415"/>
    <n v="2.6799999999999997"/>
    <x v="0"/>
  </r>
  <r>
    <x v="1083"/>
    <s v="Lynda Banks"/>
    <x v="0"/>
    <n v="7.0000000000000007E-2"/>
    <n v="2.88"/>
    <n v="0.5"/>
    <x v="1"/>
    <x v="3"/>
    <x v="2"/>
    <x v="13"/>
    <s v="Small Box"/>
    <x v="887"/>
    <n v="0.39"/>
    <x v="0"/>
    <x v="1"/>
    <x v="25"/>
    <x v="837"/>
    <n v="49001"/>
    <x v="169"/>
    <x v="175"/>
    <x v="99"/>
    <x v="13"/>
    <x v="103"/>
    <n v="88701"/>
    <n v="2.81"/>
    <x v="1"/>
  </r>
  <r>
    <x v="1083"/>
    <s v="Lynda Banks"/>
    <x v="0"/>
    <n v="0.03"/>
    <n v="348.21"/>
    <n v="40.19"/>
    <x v="0"/>
    <x v="3"/>
    <x v="0"/>
    <x v="0"/>
    <s v="Jumbo Box"/>
    <x v="0"/>
    <n v="0.62"/>
    <x v="0"/>
    <x v="1"/>
    <x v="25"/>
    <x v="837"/>
    <n v="49001"/>
    <x v="169"/>
    <x v="170"/>
    <x v="1790"/>
    <x v="0"/>
    <x v="1816"/>
    <n v="88701"/>
    <n v="348.18"/>
    <x v="1"/>
  </r>
  <r>
    <x v="1084"/>
    <s v="Kenneth Pollock"/>
    <x v="1"/>
    <n v="0.03"/>
    <n v="15.28"/>
    <n v="1.99"/>
    <x v="1"/>
    <x v="3"/>
    <x v="1"/>
    <x v="1"/>
    <s v="Small Pack"/>
    <x v="154"/>
    <n v="0.42"/>
    <x v="0"/>
    <x v="0"/>
    <x v="21"/>
    <x v="838"/>
    <n v="22801"/>
    <x v="169"/>
    <x v="173"/>
    <x v="1791"/>
    <x v="23"/>
    <x v="1817"/>
    <n v="88220"/>
    <n v="15.25"/>
    <x v="0"/>
  </r>
  <r>
    <x v="1084"/>
    <s v="Kenneth Pollock"/>
    <x v="1"/>
    <n v="0.09"/>
    <n v="1.76"/>
    <n v="0.7"/>
    <x v="1"/>
    <x v="3"/>
    <x v="2"/>
    <x v="2"/>
    <s v="Wrap Bag"/>
    <x v="888"/>
    <n v="0.56000000000000005"/>
    <x v="0"/>
    <x v="0"/>
    <x v="21"/>
    <x v="838"/>
    <n v="22801"/>
    <x v="169"/>
    <x v="175"/>
    <x v="1792"/>
    <x v="1"/>
    <x v="1818"/>
    <n v="88220"/>
    <n v="1.67"/>
    <x v="0"/>
  </r>
  <r>
    <x v="1085"/>
    <s v="Pat Kinney"/>
    <x v="1"/>
    <n v="0"/>
    <n v="90.48"/>
    <n v="19.989999999999998"/>
    <x v="1"/>
    <x v="0"/>
    <x v="2"/>
    <x v="15"/>
    <s v="Small Box"/>
    <x v="150"/>
    <n v="0.4"/>
    <x v="0"/>
    <x v="1"/>
    <x v="46"/>
    <x v="17"/>
    <n v="57201"/>
    <x v="169"/>
    <x v="175"/>
    <x v="1793"/>
    <x v="4"/>
    <x v="1819"/>
    <n v="89869"/>
    <n v="90.48"/>
    <x v="1"/>
  </r>
  <r>
    <x v="1086"/>
    <s v="Steve O'Brien"/>
    <x v="3"/>
    <n v="0.02"/>
    <n v="25.38"/>
    <n v="8.99"/>
    <x v="1"/>
    <x v="2"/>
    <x v="0"/>
    <x v="11"/>
    <s v="Small Pack"/>
    <x v="746"/>
    <n v="0.5"/>
    <x v="0"/>
    <x v="1"/>
    <x v="10"/>
    <x v="839"/>
    <n v="60440"/>
    <x v="169"/>
    <x v="170"/>
    <x v="1794"/>
    <x v="3"/>
    <x v="1820"/>
    <n v="91365"/>
    <n v="25.36"/>
    <x v="1"/>
  </r>
  <r>
    <x v="1087"/>
    <s v="Holly Pate"/>
    <x v="3"/>
    <n v="0.09"/>
    <n v="6.48"/>
    <n v="9.68"/>
    <x v="1"/>
    <x v="3"/>
    <x v="2"/>
    <x v="7"/>
    <s v="Small Box"/>
    <x v="889"/>
    <n v="0.36"/>
    <x v="0"/>
    <x v="1"/>
    <x v="19"/>
    <x v="840"/>
    <n v="73064"/>
    <x v="169"/>
    <x v="170"/>
    <x v="1795"/>
    <x v="47"/>
    <x v="1821"/>
    <n v="88753"/>
    <n v="6.3900000000000006"/>
    <x v="1"/>
  </r>
  <r>
    <x v="1088"/>
    <s v="Joseph Dawson"/>
    <x v="0"/>
    <n v="0.09"/>
    <n v="20.98"/>
    <n v="1.49"/>
    <x v="1"/>
    <x v="3"/>
    <x v="2"/>
    <x v="5"/>
    <s v="Small Box"/>
    <x v="806"/>
    <n v="0.35"/>
    <x v="0"/>
    <x v="1"/>
    <x v="2"/>
    <x v="841"/>
    <n v="47302"/>
    <x v="170"/>
    <x v="175"/>
    <x v="1796"/>
    <x v="15"/>
    <x v="1822"/>
    <n v="90303"/>
    <n v="20.89"/>
    <x v="1"/>
  </r>
  <r>
    <x v="693"/>
    <s v="Marian Willis"/>
    <x v="0"/>
    <n v="0.03"/>
    <n v="304.99"/>
    <n v="19.989999999999998"/>
    <x v="1"/>
    <x v="2"/>
    <x v="2"/>
    <x v="5"/>
    <s v="Small Box"/>
    <x v="866"/>
    <n v="0.4"/>
    <x v="0"/>
    <x v="1"/>
    <x v="13"/>
    <x v="584"/>
    <n v="68128"/>
    <x v="170"/>
    <x v="175"/>
    <x v="1797"/>
    <x v="23"/>
    <x v="1823"/>
    <n v="89874"/>
    <n v="304.96000000000004"/>
    <x v="1"/>
  </r>
  <r>
    <x v="693"/>
    <s v="Marian Willis"/>
    <x v="0"/>
    <n v="0.09"/>
    <n v="65.989999999999995"/>
    <n v="8.99"/>
    <x v="1"/>
    <x v="2"/>
    <x v="1"/>
    <x v="12"/>
    <s v="Small Box"/>
    <x v="890"/>
    <n v="0.57999999999999996"/>
    <x v="0"/>
    <x v="1"/>
    <x v="13"/>
    <x v="584"/>
    <n v="68128"/>
    <x v="170"/>
    <x v="175"/>
    <x v="1798"/>
    <x v="4"/>
    <x v="1824"/>
    <n v="89874"/>
    <n v="65.899999999999991"/>
    <x v="1"/>
  </r>
  <r>
    <x v="1089"/>
    <s v="Frances Johnson"/>
    <x v="0"/>
    <n v="0.01"/>
    <n v="7.98"/>
    <n v="6.5"/>
    <x v="1"/>
    <x v="1"/>
    <x v="2"/>
    <x v="6"/>
    <s v="Medium Box"/>
    <x v="891"/>
    <n v="0.59"/>
    <x v="0"/>
    <x v="3"/>
    <x v="36"/>
    <x v="842"/>
    <n v="21220"/>
    <x v="170"/>
    <x v="173"/>
    <x v="1799"/>
    <x v="7"/>
    <x v="1825"/>
    <n v="88612"/>
    <n v="7.9700000000000006"/>
    <x v="3"/>
  </r>
  <r>
    <x v="915"/>
    <s v="Anita Kang"/>
    <x v="1"/>
    <n v="0.1"/>
    <n v="180.98"/>
    <n v="26.2"/>
    <x v="0"/>
    <x v="3"/>
    <x v="0"/>
    <x v="9"/>
    <s v="Jumbo Drum"/>
    <x v="717"/>
    <n v="0.59"/>
    <x v="0"/>
    <x v="1"/>
    <x v="10"/>
    <x v="731"/>
    <n v="60060"/>
    <x v="170"/>
    <x v="173"/>
    <x v="1800"/>
    <x v="6"/>
    <x v="1826"/>
    <n v="86790"/>
    <n v="180.88"/>
    <x v="1"/>
  </r>
  <r>
    <x v="1090"/>
    <s v="Alice Berger McIntyre"/>
    <x v="2"/>
    <n v="0.05"/>
    <n v="125.99"/>
    <n v="8.08"/>
    <x v="1"/>
    <x v="0"/>
    <x v="1"/>
    <x v="12"/>
    <s v="Small Box"/>
    <x v="667"/>
    <n v="0.56999999999999995"/>
    <x v="0"/>
    <x v="3"/>
    <x v="35"/>
    <x v="843"/>
    <n v="1462"/>
    <x v="170"/>
    <x v="174"/>
    <x v="1801"/>
    <x v="13"/>
    <x v="1827"/>
    <n v="90695"/>
    <n v="125.94"/>
    <x v="3"/>
  </r>
  <r>
    <x v="423"/>
    <s v="Ray Grady"/>
    <x v="2"/>
    <n v="0.04"/>
    <n v="4.71"/>
    <n v="0.7"/>
    <x v="1"/>
    <x v="1"/>
    <x v="2"/>
    <x v="14"/>
    <s v="Wrap Bag"/>
    <x v="840"/>
    <n v="0.8"/>
    <x v="0"/>
    <x v="1"/>
    <x v="18"/>
    <x v="372"/>
    <n v="78852"/>
    <x v="170"/>
    <x v="176"/>
    <x v="1802"/>
    <x v="23"/>
    <x v="1828"/>
    <n v="87222"/>
    <n v="4.67"/>
    <x v="1"/>
  </r>
  <r>
    <x v="1091"/>
    <s v="Kurt O'Connor"/>
    <x v="2"/>
    <n v="0.06"/>
    <n v="4.2"/>
    <n v="2.2599999999999998"/>
    <x v="1"/>
    <x v="1"/>
    <x v="2"/>
    <x v="7"/>
    <s v="Wrap Bag"/>
    <x v="182"/>
    <n v="0.36"/>
    <x v="0"/>
    <x v="1"/>
    <x v="18"/>
    <x v="844"/>
    <n v="78539"/>
    <x v="170"/>
    <x v="174"/>
    <x v="1803"/>
    <x v="1"/>
    <x v="1829"/>
    <n v="87222"/>
    <n v="4.1400000000000006"/>
    <x v="1"/>
  </r>
  <r>
    <x v="1092"/>
    <s v="Lucille McGee"/>
    <x v="2"/>
    <n v="0.04"/>
    <n v="4.4800000000000004"/>
    <n v="2.5"/>
    <x v="2"/>
    <x v="2"/>
    <x v="2"/>
    <x v="15"/>
    <s v="Small Box"/>
    <x v="326"/>
    <n v="0.37"/>
    <x v="0"/>
    <x v="3"/>
    <x v="28"/>
    <x v="845"/>
    <n v="15601"/>
    <x v="170"/>
    <x v="176"/>
    <x v="1804"/>
    <x v="12"/>
    <x v="1830"/>
    <n v="85949"/>
    <n v="4.4400000000000004"/>
    <x v="3"/>
  </r>
  <r>
    <x v="1093"/>
    <s v="Claudia Boyle"/>
    <x v="4"/>
    <n v="0.1"/>
    <n v="19.98"/>
    <n v="4"/>
    <x v="1"/>
    <x v="1"/>
    <x v="1"/>
    <x v="1"/>
    <s v="Small Box"/>
    <x v="563"/>
    <n v="0.68"/>
    <x v="0"/>
    <x v="3"/>
    <x v="29"/>
    <x v="846"/>
    <n v="4005"/>
    <x v="170"/>
    <x v="175"/>
    <x v="1805"/>
    <x v="47"/>
    <x v="1831"/>
    <n v="88205"/>
    <n v="19.88"/>
    <x v="3"/>
  </r>
  <r>
    <x v="694"/>
    <s v="Caroline Johnston"/>
    <x v="4"/>
    <n v="0.1"/>
    <n v="19.98"/>
    <n v="4"/>
    <x v="1"/>
    <x v="1"/>
    <x v="1"/>
    <x v="1"/>
    <s v="Small Box"/>
    <x v="563"/>
    <n v="0.68"/>
    <x v="0"/>
    <x v="3"/>
    <x v="35"/>
    <x v="203"/>
    <n v="2129"/>
    <x v="170"/>
    <x v="175"/>
    <x v="1806"/>
    <x v="75"/>
    <x v="1832"/>
    <n v="3397"/>
    <n v="19.88"/>
    <x v="3"/>
  </r>
  <r>
    <x v="694"/>
    <s v="Caroline Johnston"/>
    <x v="4"/>
    <n v="0.09"/>
    <n v="2.88"/>
    <n v="1.49"/>
    <x v="1"/>
    <x v="1"/>
    <x v="2"/>
    <x v="5"/>
    <s v="Small Box"/>
    <x v="892"/>
    <n v="0.36"/>
    <x v="0"/>
    <x v="3"/>
    <x v="35"/>
    <x v="203"/>
    <n v="2129"/>
    <x v="170"/>
    <x v="173"/>
    <x v="1807"/>
    <x v="40"/>
    <x v="1833"/>
    <n v="3397"/>
    <n v="2.79"/>
    <x v="3"/>
  </r>
  <r>
    <x v="1094"/>
    <s v="Tom McFarland"/>
    <x v="4"/>
    <n v="0.09"/>
    <n v="2.88"/>
    <n v="1.49"/>
    <x v="1"/>
    <x v="1"/>
    <x v="2"/>
    <x v="5"/>
    <s v="Small Box"/>
    <x v="892"/>
    <n v="0.36"/>
    <x v="0"/>
    <x v="3"/>
    <x v="33"/>
    <x v="847"/>
    <n v="7644"/>
    <x v="170"/>
    <x v="173"/>
    <x v="1808"/>
    <x v="7"/>
    <x v="1834"/>
    <n v="88205"/>
    <n v="2.79"/>
    <x v="3"/>
  </r>
  <r>
    <x v="1095"/>
    <s v="Aaron Riggs"/>
    <x v="4"/>
    <n v="0.02"/>
    <n v="150.97999999999999"/>
    <n v="13.99"/>
    <x v="2"/>
    <x v="0"/>
    <x v="1"/>
    <x v="3"/>
    <s v="Medium Box"/>
    <x v="248"/>
    <n v="0.38"/>
    <x v="0"/>
    <x v="2"/>
    <x v="14"/>
    <x v="221"/>
    <n v="97756"/>
    <x v="170"/>
    <x v="175"/>
    <x v="1809"/>
    <x v="6"/>
    <x v="1835"/>
    <n v="89327"/>
    <n v="150.95999999999998"/>
    <x v="2"/>
  </r>
  <r>
    <x v="1095"/>
    <s v="Aaron Riggs"/>
    <x v="4"/>
    <n v="0.1"/>
    <n v="5.43"/>
    <n v="0.95"/>
    <x v="1"/>
    <x v="0"/>
    <x v="2"/>
    <x v="7"/>
    <s v="Wrap Bag"/>
    <x v="713"/>
    <n v="0.36"/>
    <x v="0"/>
    <x v="2"/>
    <x v="14"/>
    <x v="221"/>
    <n v="97756"/>
    <x v="170"/>
    <x v="175"/>
    <x v="1810"/>
    <x v="3"/>
    <x v="1836"/>
    <n v="89327"/>
    <n v="5.33"/>
    <x v="2"/>
  </r>
  <r>
    <x v="1095"/>
    <s v="Aaron Riggs"/>
    <x v="4"/>
    <n v="0.01"/>
    <n v="179.29"/>
    <n v="29.21"/>
    <x v="0"/>
    <x v="0"/>
    <x v="0"/>
    <x v="0"/>
    <s v="Jumbo Box"/>
    <x v="165"/>
    <n v="0.74"/>
    <x v="0"/>
    <x v="2"/>
    <x v="14"/>
    <x v="221"/>
    <n v="97756"/>
    <x v="170"/>
    <x v="173"/>
    <x v="1811"/>
    <x v="31"/>
    <x v="1837"/>
    <n v="89327"/>
    <n v="179.28"/>
    <x v="2"/>
  </r>
  <r>
    <x v="734"/>
    <s v="Judy Barrett"/>
    <x v="1"/>
    <n v="0.09"/>
    <n v="200.98"/>
    <n v="55.96"/>
    <x v="0"/>
    <x v="0"/>
    <x v="0"/>
    <x v="10"/>
    <s v="Jumbo Box"/>
    <x v="526"/>
    <n v="0.75"/>
    <x v="0"/>
    <x v="1"/>
    <x v="13"/>
    <x v="382"/>
    <n v="68701"/>
    <x v="171"/>
    <x v="175"/>
    <x v="1812"/>
    <x v="13"/>
    <x v="1838"/>
    <n v="88084"/>
    <n v="200.89"/>
    <x v="1"/>
  </r>
  <r>
    <x v="734"/>
    <s v="Judy Barrett"/>
    <x v="1"/>
    <n v="0.09"/>
    <n v="2.78"/>
    <n v="0.97"/>
    <x v="1"/>
    <x v="0"/>
    <x v="2"/>
    <x v="2"/>
    <s v="Wrap Bag"/>
    <x v="893"/>
    <n v="0.59"/>
    <x v="0"/>
    <x v="1"/>
    <x v="13"/>
    <x v="382"/>
    <n v="68701"/>
    <x v="171"/>
    <x v="175"/>
    <x v="1813"/>
    <x v="8"/>
    <x v="1839"/>
    <n v="88084"/>
    <n v="2.69"/>
    <x v="1"/>
  </r>
  <r>
    <x v="1096"/>
    <s v="Megan Woods"/>
    <x v="1"/>
    <n v="0.06"/>
    <n v="180.98"/>
    <n v="26.2"/>
    <x v="0"/>
    <x v="0"/>
    <x v="0"/>
    <x v="9"/>
    <s v="Jumbo Drum"/>
    <x v="717"/>
    <n v="0.59"/>
    <x v="0"/>
    <x v="1"/>
    <x v="30"/>
    <x v="848"/>
    <n v="54302"/>
    <x v="171"/>
    <x v="175"/>
    <x v="1814"/>
    <x v="3"/>
    <x v="1840"/>
    <n v="89611"/>
    <n v="180.92"/>
    <x v="1"/>
  </r>
  <r>
    <x v="1097"/>
    <s v="John Bray"/>
    <x v="2"/>
    <n v="0"/>
    <n v="599.99"/>
    <n v="24.49"/>
    <x v="1"/>
    <x v="3"/>
    <x v="1"/>
    <x v="4"/>
    <s v="Large Box"/>
    <x v="894"/>
    <n v="0.44"/>
    <x v="0"/>
    <x v="1"/>
    <x v="2"/>
    <x v="696"/>
    <n v="47374"/>
    <x v="171"/>
    <x v="172"/>
    <x v="1815"/>
    <x v="27"/>
    <x v="1841"/>
    <n v="88487"/>
    <n v="599.99"/>
    <x v="1"/>
  </r>
  <r>
    <x v="1098"/>
    <s v="Christopher High"/>
    <x v="2"/>
    <n v="7.0000000000000007E-2"/>
    <n v="3.28"/>
    <n v="3.97"/>
    <x v="1"/>
    <x v="3"/>
    <x v="2"/>
    <x v="2"/>
    <s v="Wrap Bag"/>
    <x v="103"/>
    <n v="0.56000000000000005"/>
    <x v="0"/>
    <x v="3"/>
    <x v="27"/>
    <x v="849"/>
    <n v="44646"/>
    <x v="171"/>
    <x v="173"/>
    <x v="1816"/>
    <x v="7"/>
    <x v="1842"/>
    <n v="90314"/>
    <n v="3.21"/>
    <x v="3"/>
  </r>
  <r>
    <x v="1099"/>
    <s v="Clara Kaplan"/>
    <x v="2"/>
    <n v="0.02"/>
    <n v="256.99"/>
    <n v="11.25"/>
    <x v="1"/>
    <x v="3"/>
    <x v="1"/>
    <x v="1"/>
    <s v="Small Box"/>
    <x v="811"/>
    <n v="0.51"/>
    <x v="0"/>
    <x v="3"/>
    <x v="27"/>
    <x v="613"/>
    <n v="44256"/>
    <x v="171"/>
    <x v="177"/>
    <x v="1817"/>
    <x v="6"/>
    <x v="1843"/>
    <n v="90314"/>
    <n v="256.97000000000003"/>
    <x v="3"/>
  </r>
  <r>
    <x v="1099"/>
    <s v="Clara Kaplan"/>
    <x v="2"/>
    <n v="0.01"/>
    <n v="6.48"/>
    <n v="5.14"/>
    <x v="1"/>
    <x v="3"/>
    <x v="2"/>
    <x v="7"/>
    <s v="Small Box"/>
    <x v="559"/>
    <n v="0.37"/>
    <x v="0"/>
    <x v="3"/>
    <x v="27"/>
    <x v="613"/>
    <n v="44256"/>
    <x v="171"/>
    <x v="172"/>
    <x v="1818"/>
    <x v="19"/>
    <x v="1844"/>
    <n v="90314"/>
    <n v="6.4700000000000006"/>
    <x v="3"/>
  </r>
  <r>
    <x v="1081"/>
    <s v="Kerry Beach"/>
    <x v="3"/>
    <n v="0.09"/>
    <n v="71.37"/>
    <n v="69"/>
    <x v="1"/>
    <x v="2"/>
    <x v="0"/>
    <x v="0"/>
    <s v="Large Box"/>
    <x v="330"/>
    <n v="0.68"/>
    <x v="0"/>
    <x v="3"/>
    <x v="36"/>
    <x v="835"/>
    <n v="21501"/>
    <x v="171"/>
    <x v="175"/>
    <x v="1819"/>
    <x v="23"/>
    <x v="1845"/>
    <n v="86166"/>
    <n v="71.28"/>
    <x v="3"/>
  </r>
  <r>
    <x v="1100"/>
    <s v="Jay Simon"/>
    <x v="2"/>
    <n v="0.09"/>
    <n v="20.99"/>
    <n v="2.5"/>
    <x v="1"/>
    <x v="3"/>
    <x v="1"/>
    <x v="12"/>
    <s v="Wrap Bag"/>
    <x v="385"/>
    <n v="0.81"/>
    <x v="0"/>
    <x v="0"/>
    <x v="1"/>
    <x v="850"/>
    <n v="72756"/>
    <x v="172"/>
    <x v="178"/>
    <x v="1820"/>
    <x v="5"/>
    <x v="1846"/>
    <n v="88692"/>
    <n v="20.9"/>
    <x v="0"/>
  </r>
  <r>
    <x v="793"/>
    <s v="Diane Barr"/>
    <x v="2"/>
    <n v="0"/>
    <n v="8.74"/>
    <n v="8.2899999999999991"/>
    <x v="1"/>
    <x v="1"/>
    <x v="2"/>
    <x v="15"/>
    <s v="Small Box"/>
    <x v="127"/>
    <n v="0.38"/>
    <x v="0"/>
    <x v="2"/>
    <x v="14"/>
    <x v="654"/>
    <n v="97420"/>
    <x v="172"/>
    <x v="176"/>
    <x v="1821"/>
    <x v="15"/>
    <x v="1847"/>
    <n v="90986"/>
    <n v="8.74"/>
    <x v="2"/>
  </r>
  <r>
    <x v="733"/>
    <s v="Melvin Duke"/>
    <x v="3"/>
    <n v="0.04"/>
    <n v="10.64"/>
    <n v="5.16"/>
    <x v="1"/>
    <x v="3"/>
    <x v="0"/>
    <x v="11"/>
    <s v="Small Box"/>
    <x v="585"/>
    <n v="0.56999999999999995"/>
    <x v="0"/>
    <x v="1"/>
    <x v="2"/>
    <x v="616"/>
    <n v="46041"/>
    <x v="172"/>
    <x v="172"/>
    <x v="1822"/>
    <x v="5"/>
    <x v="1848"/>
    <n v="91053"/>
    <n v="10.600000000000001"/>
    <x v="1"/>
  </r>
  <r>
    <x v="733"/>
    <s v="Melvin Duke"/>
    <x v="3"/>
    <n v="0.03"/>
    <n v="2.78"/>
    <n v="1.34"/>
    <x v="2"/>
    <x v="3"/>
    <x v="2"/>
    <x v="2"/>
    <s v="Wrap Bag"/>
    <x v="895"/>
    <n v="0.45"/>
    <x v="0"/>
    <x v="1"/>
    <x v="2"/>
    <x v="616"/>
    <n v="46041"/>
    <x v="172"/>
    <x v="176"/>
    <x v="1823"/>
    <x v="9"/>
    <x v="1849"/>
    <n v="91053"/>
    <n v="2.75"/>
    <x v="1"/>
  </r>
  <r>
    <x v="771"/>
    <s v="Debbie Hsu"/>
    <x v="3"/>
    <n v="0.01"/>
    <n v="7.1"/>
    <n v="6.05"/>
    <x v="1"/>
    <x v="0"/>
    <x v="2"/>
    <x v="5"/>
    <s v="Small Box"/>
    <x v="60"/>
    <n v="0.39"/>
    <x v="0"/>
    <x v="2"/>
    <x v="4"/>
    <x v="115"/>
    <n v="98503"/>
    <x v="172"/>
    <x v="172"/>
    <x v="1824"/>
    <x v="27"/>
    <x v="1850"/>
    <n v="89880"/>
    <n v="7.09"/>
    <x v="2"/>
  </r>
  <r>
    <x v="771"/>
    <s v="Debbie Hsu"/>
    <x v="3"/>
    <n v="0.05"/>
    <n v="18.97"/>
    <n v="9.0299999999999994"/>
    <x v="1"/>
    <x v="0"/>
    <x v="2"/>
    <x v="7"/>
    <s v="Small Box"/>
    <x v="195"/>
    <n v="0.37"/>
    <x v="0"/>
    <x v="2"/>
    <x v="4"/>
    <x v="115"/>
    <n v="98503"/>
    <x v="172"/>
    <x v="172"/>
    <x v="1825"/>
    <x v="18"/>
    <x v="1851"/>
    <n v="89880"/>
    <n v="18.919999999999998"/>
    <x v="2"/>
  </r>
  <r>
    <x v="861"/>
    <s v="Betsy Gibson"/>
    <x v="1"/>
    <n v="0.04"/>
    <n v="46.89"/>
    <n v="5.0999999999999996"/>
    <x v="1"/>
    <x v="0"/>
    <x v="2"/>
    <x v="8"/>
    <s v="Medium Box"/>
    <x v="584"/>
    <n v="0.46"/>
    <x v="0"/>
    <x v="1"/>
    <x v="2"/>
    <x v="422"/>
    <n v="46203"/>
    <x v="173"/>
    <x v="174"/>
    <x v="1826"/>
    <x v="7"/>
    <x v="1852"/>
    <n v="90540"/>
    <n v="46.85"/>
    <x v="1"/>
  </r>
  <r>
    <x v="1101"/>
    <s v="Laurence Flowers"/>
    <x v="2"/>
    <n v="7.0000000000000007E-2"/>
    <n v="17.7"/>
    <n v="9.4700000000000006"/>
    <x v="1"/>
    <x v="1"/>
    <x v="2"/>
    <x v="6"/>
    <s v="Small Box"/>
    <x v="338"/>
    <n v="0.59"/>
    <x v="0"/>
    <x v="0"/>
    <x v="0"/>
    <x v="851"/>
    <n v="39530"/>
    <x v="173"/>
    <x v="178"/>
    <x v="1827"/>
    <x v="27"/>
    <x v="1853"/>
    <n v="87488"/>
    <n v="17.63"/>
    <x v="0"/>
  </r>
  <r>
    <x v="1102"/>
    <s v="Cathy Burgess"/>
    <x v="2"/>
    <n v="0.08"/>
    <n v="3.69"/>
    <n v="2.5"/>
    <x v="1"/>
    <x v="0"/>
    <x v="2"/>
    <x v="15"/>
    <s v="Small Box"/>
    <x v="704"/>
    <n v="0.39"/>
    <x v="0"/>
    <x v="0"/>
    <x v="17"/>
    <x v="852"/>
    <n v="71109"/>
    <x v="173"/>
    <x v="177"/>
    <x v="1828"/>
    <x v="13"/>
    <x v="1854"/>
    <n v="89810"/>
    <n v="3.61"/>
    <x v="0"/>
  </r>
  <r>
    <x v="852"/>
    <s v="Jackie McCullough"/>
    <x v="2"/>
    <n v="0.02"/>
    <n v="58.14"/>
    <n v="36.61"/>
    <x v="0"/>
    <x v="1"/>
    <x v="0"/>
    <x v="10"/>
    <s v="Jumbo Box"/>
    <x v="798"/>
    <n v="0.61"/>
    <x v="0"/>
    <x v="0"/>
    <x v="12"/>
    <x v="690"/>
    <n v="32216"/>
    <x v="173"/>
    <x v="178"/>
    <x v="1829"/>
    <x v="45"/>
    <x v="1855"/>
    <n v="90821"/>
    <n v="58.12"/>
    <x v="0"/>
  </r>
  <r>
    <x v="852"/>
    <s v="Jackie McCullough"/>
    <x v="2"/>
    <n v="0.03"/>
    <n v="15.57"/>
    <n v="1.39"/>
    <x v="1"/>
    <x v="1"/>
    <x v="2"/>
    <x v="15"/>
    <s v="Small Box"/>
    <x v="735"/>
    <n v="0.38"/>
    <x v="0"/>
    <x v="0"/>
    <x v="12"/>
    <x v="690"/>
    <n v="32216"/>
    <x v="173"/>
    <x v="178"/>
    <x v="1830"/>
    <x v="45"/>
    <x v="1856"/>
    <n v="90821"/>
    <n v="15.540000000000001"/>
    <x v="0"/>
  </r>
  <r>
    <x v="1103"/>
    <s v="Valerie Moon"/>
    <x v="3"/>
    <n v="0.04"/>
    <n v="130.97999999999999"/>
    <n v="30"/>
    <x v="0"/>
    <x v="3"/>
    <x v="0"/>
    <x v="9"/>
    <s v="Jumbo Drum"/>
    <x v="692"/>
    <n v="0.78"/>
    <x v="0"/>
    <x v="1"/>
    <x v="7"/>
    <x v="465"/>
    <n v="55113"/>
    <x v="173"/>
    <x v="179"/>
    <x v="1831"/>
    <x v="3"/>
    <x v="1857"/>
    <n v="90449"/>
    <n v="130.94"/>
    <x v="1"/>
  </r>
  <r>
    <x v="1103"/>
    <s v="Valerie Moon"/>
    <x v="3"/>
    <n v="0.05"/>
    <n v="200.99"/>
    <n v="4.2"/>
    <x v="1"/>
    <x v="3"/>
    <x v="1"/>
    <x v="12"/>
    <s v="Small Box"/>
    <x v="253"/>
    <n v="0.59"/>
    <x v="0"/>
    <x v="1"/>
    <x v="7"/>
    <x v="465"/>
    <n v="55113"/>
    <x v="173"/>
    <x v="172"/>
    <x v="1832"/>
    <x v="8"/>
    <x v="1858"/>
    <n v="90449"/>
    <n v="200.94"/>
    <x v="1"/>
  </r>
  <r>
    <x v="1104"/>
    <s v="Brooke Lancaster"/>
    <x v="3"/>
    <n v="0.01"/>
    <n v="124.49"/>
    <n v="51.94"/>
    <x v="0"/>
    <x v="0"/>
    <x v="0"/>
    <x v="0"/>
    <s v="Jumbo Box"/>
    <x v="367"/>
    <n v="0.63"/>
    <x v="0"/>
    <x v="1"/>
    <x v="2"/>
    <x v="580"/>
    <n v="47905"/>
    <x v="173"/>
    <x v="176"/>
    <x v="1833"/>
    <x v="27"/>
    <x v="1859"/>
    <n v="90540"/>
    <n v="124.47999999999999"/>
    <x v="1"/>
  </r>
  <r>
    <x v="253"/>
    <s v="Rodney Field"/>
    <x v="3"/>
    <n v="0.04"/>
    <n v="177.98"/>
    <n v="0.99"/>
    <x v="1"/>
    <x v="3"/>
    <x v="2"/>
    <x v="8"/>
    <s v="Small Box"/>
    <x v="878"/>
    <n v="0.56000000000000005"/>
    <x v="0"/>
    <x v="1"/>
    <x v="6"/>
    <x v="232"/>
    <n v="65807"/>
    <x v="173"/>
    <x v="174"/>
    <x v="1834"/>
    <x v="9"/>
    <x v="1860"/>
    <n v="89076"/>
    <n v="177.94"/>
    <x v="1"/>
  </r>
  <r>
    <x v="1105"/>
    <s v="Frances Powers"/>
    <x v="3"/>
    <n v="0.06"/>
    <n v="70.89"/>
    <n v="89.3"/>
    <x v="0"/>
    <x v="0"/>
    <x v="0"/>
    <x v="0"/>
    <s v="Jumbo Box"/>
    <x v="896"/>
    <n v="0.72"/>
    <x v="0"/>
    <x v="3"/>
    <x v="27"/>
    <x v="853"/>
    <n v="43068"/>
    <x v="173"/>
    <x v="172"/>
    <x v="1835"/>
    <x v="5"/>
    <x v="1861"/>
    <n v="87374"/>
    <n v="70.83"/>
    <x v="3"/>
  </r>
  <r>
    <x v="1106"/>
    <s v="Steven Long"/>
    <x v="3"/>
    <n v="7.0000000000000007E-2"/>
    <n v="105.34"/>
    <n v="24.49"/>
    <x v="2"/>
    <x v="1"/>
    <x v="0"/>
    <x v="11"/>
    <s v="Large Box"/>
    <x v="213"/>
    <n v="0.61"/>
    <x v="0"/>
    <x v="1"/>
    <x v="25"/>
    <x v="854"/>
    <n v="49221"/>
    <x v="173"/>
    <x v="176"/>
    <x v="1836"/>
    <x v="19"/>
    <x v="1862"/>
    <n v="90296"/>
    <n v="105.27000000000001"/>
    <x v="1"/>
  </r>
  <r>
    <x v="1107"/>
    <s v="Karen O'Donnell"/>
    <x v="0"/>
    <n v="0.08"/>
    <n v="100.97"/>
    <n v="7.18"/>
    <x v="1"/>
    <x v="0"/>
    <x v="1"/>
    <x v="1"/>
    <s v="Small Box"/>
    <x v="865"/>
    <n v="0.46"/>
    <x v="0"/>
    <x v="3"/>
    <x v="11"/>
    <x v="529"/>
    <n v="11756"/>
    <x v="174"/>
    <x v="174"/>
    <x v="1837"/>
    <x v="12"/>
    <x v="1863"/>
    <n v="89176"/>
    <n v="100.89"/>
    <x v="3"/>
  </r>
  <r>
    <x v="1107"/>
    <s v="Karen O'Donnell"/>
    <x v="0"/>
    <n v="0"/>
    <n v="13.4"/>
    <n v="4.95"/>
    <x v="1"/>
    <x v="0"/>
    <x v="0"/>
    <x v="11"/>
    <s v="Small Pack"/>
    <x v="387"/>
    <n v="0.37"/>
    <x v="0"/>
    <x v="3"/>
    <x v="11"/>
    <x v="529"/>
    <n v="11756"/>
    <x v="174"/>
    <x v="174"/>
    <x v="1838"/>
    <x v="23"/>
    <x v="1864"/>
    <n v="89176"/>
    <n v="13.4"/>
    <x v="3"/>
  </r>
  <r>
    <x v="249"/>
    <s v="Alfred Singh"/>
    <x v="2"/>
    <n v="0.04"/>
    <n v="291.73"/>
    <n v="48.8"/>
    <x v="0"/>
    <x v="3"/>
    <x v="0"/>
    <x v="9"/>
    <s v="Jumbo Drum"/>
    <x v="14"/>
    <n v="0.56000000000000005"/>
    <x v="0"/>
    <x v="0"/>
    <x v="21"/>
    <x v="228"/>
    <n v="23111"/>
    <x v="174"/>
    <x v="177"/>
    <x v="1839"/>
    <x v="45"/>
    <x v="1865"/>
    <n v="87148"/>
    <n v="291.69"/>
    <x v="0"/>
  </r>
  <r>
    <x v="454"/>
    <s v="Eugene H Walsh"/>
    <x v="3"/>
    <n v="0.02"/>
    <n v="22.72"/>
    <n v="8.99"/>
    <x v="1"/>
    <x v="2"/>
    <x v="0"/>
    <x v="11"/>
    <s v="Small Pack"/>
    <x v="90"/>
    <n v="0.44"/>
    <x v="0"/>
    <x v="1"/>
    <x v="30"/>
    <x v="396"/>
    <n v="54220"/>
    <x v="174"/>
    <x v="176"/>
    <x v="1840"/>
    <x v="4"/>
    <x v="1866"/>
    <n v="91167"/>
    <n v="22.7"/>
    <x v="1"/>
  </r>
  <r>
    <x v="1108"/>
    <s v="Jeanne Walker"/>
    <x v="2"/>
    <n v="0.05"/>
    <n v="2.89"/>
    <n v="0.5"/>
    <x v="1"/>
    <x v="2"/>
    <x v="2"/>
    <x v="13"/>
    <s v="Small Box"/>
    <x v="230"/>
    <n v="0.38"/>
    <x v="0"/>
    <x v="3"/>
    <x v="47"/>
    <x v="535"/>
    <n v="3801"/>
    <x v="175"/>
    <x v="180"/>
    <x v="1841"/>
    <x v="13"/>
    <x v="1867"/>
    <n v="88213"/>
    <n v="2.8400000000000003"/>
    <x v="3"/>
  </r>
  <r>
    <x v="382"/>
    <s v="Robyn Garner"/>
    <x v="3"/>
    <n v="0.05"/>
    <n v="5.98"/>
    <n v="5.46"/>
    <x v="1"/>
    <x v="3"/>
    <x v="2"/>
    <x v="7"/>
    <s v="Small Box"/>
    <x v="370"/>
    <n v="0.36"/>
    <x v="0"/>
    <x v="2"/>
    <x v="8"/>
    <x v="336"/>
    <n v="92374"/>
    <x v="175"/>
    <x v="174"/>
    <x v="1842"/>
    <x v="40"/>
    <x v="1868"/>
    <n v="90589"/>
    <n v="5.9300000000000006"/>
    <x v="2"/>
  </r>
  <r>
    <x v="1109"/>
    <s v="Kelly Shaw"/>
    <x v="3"/>
    <n v="0.01"/>
    <n v="65.989999999999995"/>
    <n v="3.99"/>
    <x v="1"/>
    <x v="3"/>
    <x v="1"/>
    <x v="12"/>
    <s v="Small Box"/>
    <x v="525"/>
    <n v="0.59"/>
    <x v="0"/>
    <x v="2"/>
    <x v="8"/>
    <x v="259"/>
    <n v="90278"/>
    <x v="175"/>
    <x v="179"/>
    <x v="1843"/>
    <x v="6"/>
    <x v="1869"/>
    <n v="90589"/>
    <n v="65.97999999999999"/>
    <x v="2"/>
  </r>
  <r>
    <x v="1110"/>
    <s v="Gerald Crabtree"/>
    <x v="3"/>
    <n v="0.1"/>
    <n v="3.25"/>
    <n v="49"/>
    <x v="1"/>
    <x v="3"/>
    <x v="2"/>
    <x v="8"/>
    <s v="Large Box"/>
    <x v="839"/>
    <n v="0.56000000000000005"/>
    <x v="0"/>
    <x v="1"/>
    <x v="46"/>
    <x v="855"/>
    <n v="57401"/>
    <x v="175"/>
    <x v="179"/>
    <x v="1844"/>
    <x v="5"/>
    <x v="1870"/>
    <n v="91496"/>
    <n v="3.15"/>
    <x v="1"/>
  </r>
  <r>
    <x v="1111"/>
    <s v="Natalie Watts"/>
    <x v="0"/>
    <n v="0.09"/>
    <n v="100.98"/>
    <n v="35.840000000000003"/>
    <x v="0"/>
    <x v="2"/>
    <x v="0"/>
    <x v="10"/>
    <s v="Jumbo Box"/>
    <x v="16"/>
    <n v="0.62"/>
    <x v="0"/>
    <x v="1"/>
    <x v="20"/>
    <x v="856"/>
    <n v="50265"/>
    <x v="176"/>
    <x v="179"/>
    <x v="1845"/>
    <x v="40"/>
    <x v="1871"/>
    <n v="91180"/>
    <n v="100.89"/>
    <x v="1"/>
  </r>
  <r>
    <x v="1111"/>
    <s v="Natalie Watts"/>
    <x v="0"/>
    <n v="0.1"/>
    <n v="5.78"/>
    <n v="7.96"/>
    <x v="1"/>
    <x v="2"/>
    <x v="2"/>
    <x v="7"/>
    <s v="Small Box"/>
    <x v="897"/>
    <n v="0.36"/>
    <x v="0"/>
    <x v="1"/>
    <x v="20"/>
    <x v="856"/>
    <n v="50265"/>
    <x v="176"/>
    <x v="179"/>
    <x v="1846"/>
    <x v="5"/>
    <x v="1872"/>
    <n v="91180"/>
    <n v="5.6800000000000006"/>
    <x v="1"/>
  </r>
  <r>
    <x v="1112"/>
    <s v="Elsie Floyd"/>
    <x v="0"/>
    <n v="0.03"/>
    <n v="4.9800000000000004"/>
    <n v="4.62"/>
    <x v="2"/>
    <x v="3"/>
    <x v="1"/>
    <x v="1"/>
    <s v="Small Pack"/>
    <x v="392"/>
    <n v="0.64"/>
    <x v="0"/>
    <x v="2"/>
    <x v="8"/>
    <x v="857"/>
    <n v="90210"/>
    <x v="176"/>
    <x v="181"/>
    <x v="1847"/>
    <x v="2"/>
    <x v="1873"/>
    <n v="90739"/>
    <n v="4.95"/>
    <x v="2"/>
  </r>
  <r>
    <x v="999"/>
    <s v="Marguerite Yu"/>
    <x v="1"/>
    <n v="7.0000000000000007E-2"/>
    <n v="119.99"/>
    <n v="16.8"/>
    <x v="0"/>
    <x v="2"/>
    <x v="1"/>
    <x v="3"/>
    <s v="Jumbo Box"/>
    <x v="898"/>
    <n v="0.35"/>
    <x v="0"/>
    <x v="1"/>
    <x v="18"/>
    <x v="786"/>
    <n v="78596"/>
    <x v="176"/>
    <x v="177"/>
    <x v="1848"/>
    <x v="9"/>
    <x v="1874"/>
    <n v="88185"/>
    <n v="119.92"/>
    <x v="1"/>
  </r>
  <r>
    <x v="675"/>
    <s v="Nina Horne Kelly"/>
    <x v="1"/>
    <n v="0.02"/>
    <n v="30.98"/>
    <n v="17.079999999999998"/>
    <x v="1"/>
    <x v="0"/>
    <x v="2"/>
    <x v="7"/>
    <s v="Small Box"/>
    <x v="899"/>
    <n v="0.4"/>
    <x v="0"/>
    <x v="3"/>
    <x v="31"/>
    <x v="82"/>
    <n v="20012"/>
    <x v="176"/>
    <x v="181"/>
    <x v="1849"/>
    <x v="1"/>
    <x v="1875"/>
    <n v="59937"/>
    <n v="30.96"/>
    <x v="3"/>
  </r>
  <r>
    <x v="1113"/>
    <s v="Eric West"/>
    <x v="1"/>
    <n v="0.02"/>
    <n v="30.98"/>
    <n v="17.079999999999998"/>
    <x v="1"/>
    <x v="0"/>
    <x v="2"/>
    <x v="7"/>
    <s v="Small Box"/>
    <x v="899"/>
    <n v="0.4"/>
    <x v="0"/>
    <x v="3"/>
    <x v="11"/>
    <x v="858"/>
    <n v="11550"/>
    <x v="176"/>
    <x v="181"/>
    <x v="1850"/>
    <x v="6"/>
    <x v="1876"/>
    <n v="88444"/>
    <n v="30.96"/>
    <x v="3"/>
  </r>
  <r>
    <x v="1114"/>
    <s v="John Morse"/>
    <x v="2"/>
    <n v="0.03"/>
    <n v="28.53"/>
    <n v="1.49"/>
    <x v="1"/>
    <x v="0"/>
    <x v="2"/>
    <x v="5"/>
    <s v="Small Box"/>
    <x v="581"/>
    <n v="0.38"/>
    <x v="0"/>
    <x v="3"/>
    <x v="22"/>
    <x v="859"/>
    <n v="6050"/>
    <x v="176"/>
    <x v="178"/>
    <x v="1851"/>
    <x v="6"/>
    <x v="1877"/>
    <n v="87587"/>
    <n v="28.5"/>
    <x v="3"/>
  </r>
  <r>
    <x v="426"/>
    <s v="Louis Parrish"/>
    <x v="2"/>
    <n v="0.09"/>
    <n v="49.99"/>
    <n v="19.989999999999998"/>
    <x v="1"/>
    <x v="0"/>
    <x v="1"/>
    <x v="1"/>
    <s v="Small Box"/>
    <x v="418"/>
    <n v="0.41"/>
    <x v="0"/>
    <x v="3"/>
    <x v="31"/>
    <x v="82"/>
    <n v="20016"/>
    <x v="176"/>
    <x v="177"/>
    <x v="1852"/>
    <x v="26"/>
    <x v="1878"/>
    <n v="11206"/>
    <n v="49.9"/>
    <x v="3"/>
  </r>
  <r>
    <x v="426"/>
    <s v="Louis Parrish"/>
    <x v="2"/>
    <n v="0.03"/>
    <n v="28.53"/>
    <n v="1.49"/>
    <x v="1"/>
    <x v="0"/>
    <x v="2"/>
    <x v="5"/>
    <s v="Small Box"/>
    <x v="581"/>
    <n v="0.38"/>
    <x v="0"/>
    <x v="3"/>
    <x v="31"/>
    <x v="82"/>
    <n v="20016"/>
    <x v="176"/>
    <x v="178"/>
    <x v="1853"/>
    <x v="8"/>
    <x v="1879"/>
    <n v="11206"/>
    <n v="28.5"/>
    <x v="3"/>
  </r>
  <r>
    <x v="1115"/>
    <s v="Judy Merritt"/>
    <x v="2"/>
    <n v="0.09"/>
    <n v="49.99"/>
    <n v="19.989999999999998"/>
    <x v="1"/>
    <x v="0"/>
    <x v="1"/>
    <x v="1"/>
    <s v="Small Box"/>
    <x v="418"/>
    <n v="0.41"/>
    <x v="0"/>
    <x v="3"/>
    <x v="40"/>
    <x v="145"/>
    <n v="2920"/>
    <x v="176"/>
    <x v="177"/>
    <x v="1854"/>
    <x v="4"/>
    <x v="1880"/>
    <n v="87587"/>
    <n v="49.9"/>
    <x v="3"/>
  </r>
  <r>
    <x v="1116"/>
    <s v="Jimmy Wang"/>
    <x v="2"/>
    <n v="0"/>
    <n v="17.52"/>
    <n v="8.17"/>
    <x v="1"/>
    <x v="2"/>
    <x v="2"/>
    <x v="8"/>
    <s v="Medium Box"/>
    <x v="900"/>
    <n v="0.5"/>
    <x v="0"/>
    <x v="2"/>
    <x v="41"/>
    <x v="485"/>
    <n v="85224"/>
    <x v="176"/>
    <x v="180"/>
    <x v="1855"/>
    <x v="9"/>
    <x v="1881"/>
    <n v="91049"/>
    <n v="17.52"/>
    <x v="2"/>
  </r>
  <r>
    <x v="127"/>
    <s v="Arthur Gold"/>
    <x v="4"/>
    <n v="0.06"/>
    <n v="22.24"/>
    <n v="1.99"/>
    <x v="1"/>
    <x v="0"/>
    <x v="1"/>
    <x v="1"/>
    <s v="Small Pack"/>
    <x v="901"/>
    <n v="0.43"/>
    <x v="0"/>
    <x v="0"/>
    <x v="34"/>
    <x v="120"/>
    <n v="37075"/>
    <x v="176"/>
    <x v="177"/>
    <x v="1856"/>
    <x v="4"/>
    <x v="1882"/>
    <n v="86509"/>
    <n v="22.18"/>
    <x v="0"/>
  </r>
  <r>
    <x v="1117"/>
    <s v="Melanie Morrow"/>
    <x v="1"/>
    <n v="0.09"/>
    <n v="6.48"/>
    <n v="7.03"/>
    <x v="1"/>
    <x v="1"/>
    <x v="2"/>
    <x v="7"/>
    <s v="Small Box"/>
    <x v="782"/>
    <n v="0.37"/>
    <x v="0"/>
    <x v="1"/>
    <x v="7"/>
    <x v="24"/>
    <n v="55410"/>
    <x v="177"/>
    <x v="178"/>
    <x v="1857"/>
    <x v="47"/>
    <x v="1883"/>
    <n v="87790"/>
    <n v="6.3900000000000006"/>
    <x v="1"/>
  </r>
  <r>
    <x v="995"/>
    <s v="Jamie Ward"/>
    <x v="1"/>
    <n v="0.05"/>
    <n v="73.98"/>
    <n v="12.14"/>
    <x v="1"/>
    <x v="2"/>
    <x v="1"/>
    <x v="1"/>
    <s v="Small Box"/>
    <x v="232"/>
    <n v="0.67"/>
    <x v="0"/>
    <x v="3"/>
    <x v="36"/>
    <x v="783"/>
    <n v="21113"/>
    <x v="177"/>
    <x v="177"/>
    <x v="1858"/>
    <x v="2"/>
    <x v="1884"/>
    <n v="87474"/>
    <n v="73.930000000000007"/>
    <x v="3"/>
  </r>
  <r>
    <x v="995"/>
    <s v="Jamie Ward"/>
    <x v="1"/>
    <n v="0"/>
    <n v="5.98"/>
    <n v="7.15"/>
    <x v="1"/>
    <x v="2"/>
    <x v="2"/>
    <x v="7"/>
    <s v="Small Box"/>
    <x v="786"/>
    <n v="0.36"/>
    <x v="0"/>
    <x v="3"/>
    <x v="36"/>
    <x v="783"/>
    <n v="21113"/>
    <x v="177"/>
    <x v="178"/>
    <x v="1859"/>
    <x v="18"/>
    <x v="1885"/>
    <n v="87474"/>
    <n v="5.98"/>
    <x v="3"/>
  </r>
  <r>
    <x v="995"/>
    <s v="Jamie Ward"/>
    <x v="1"/>
    <n v="0.09"/>
    <n v="3.57"/>
    <n v="4.17"/>
    <x v="1"/>
    <x v="2"/>
    <x v="2"/>
    <x v="2"/>
    <s v="Small Pack"/>
    <x v="252"/>
    <n v="0.59"/>
    <x v="0"/>
    <x v="3"/>
    <x v="36"/>
    <x v="783"/>
    <n v="21113"/>
    <x v="177"/>
    <x v="178"/>
    <x v="1860"/>
    <x v="13"/>
    <x v="1886"/>
    <n v="87474"/>
    <n v="3.48"/>
    <x v="3"/>
  </r>
  <r>
    <x v="865"/>
    <s v="Renee Huang"/>
    <x v="2"/>
    <n v="0.08"/>
    <n v="5.84"/>
    <n v="1"/>
    <x v="2"/>
    <x v="0"/>
    <x v="2"/>
    <x v="2"/>
    <s v="Wrap Bag"/>
    <x v="902"/>
    <n v="0.38"/>
    <x v="0"/>
    <x v="0"/>
    <x v="12"/>
    <x v="698"/>
    <n v="33065"/>
    <x v="177"/>
    <x v="180"/>
    <x v="1861"/>
    <x v="8"/>
    <x v="1887"/>
    <n v="89194"/>
    <n v="5.76"/>
    <x v="0"/>
  </r>
  <r>
    <x v="865"/>
    <s v="Renee Huang"/>
    <x v="2"/>
    <n v="0"/>
    <n v="205.99"/>
    <n v="8.99"/>
    <x v="1"/>
    <x v="0"/>
    <x v="1"/>
    <x v="12"/>
    <s v="Small Box"/>
    <x v="331"/>
    <n v="0.6"/>
    <x v="0"/>
    <x v="0"/>
    <x v="12"/>
    <x v="698"/>
    <n v="33065"/>
    <x v="177"/>
    <x v="182"/>
    <x v="1862"/>
    <x v="1"/>
    <x v="1888"/>
    <n v="89194"/>
    <n v="205.99"/>
    <x v="0"/>
  </r>
  <r>
    <x v="1118"/>
    <s v="Dennis Welch"/>
    <x v="4"/>
    <n v="0.08"/>
    <n v="8.3699999999999992"/>
    <n v="10.16"/>
    <x v="1"/>
    <x v="1"/>
    <x v="0"/>
    <x v="11"/>
    <s v="Large Box"/>
    <x v="509"/>
    <n v="0.59"/>
    <x v="0"/>
    <x v="1"/>
    <x v="18"/>
    <x v="860"/>
    <n v="78041"/>
    <x v="177"/>
    <x v="181"/>
    <x v="1863"/>
    <x v="1"/>
    <x v="1889"/>
    <n v="86410"/>
    <n v="8.2899999999999991"/>
    <x v="1"/>
  </r>
  <r>
    <x v="1119"/>
    <s v="Becky O'Brien"/>
    <x v="3"/>
    <n v="0.04"/>
    <n v="35.99"/>
    <n v="3.3"/>
    <x v="1"/>
    <x v="2"/>
    <x v="1"/>
    <x v="12"/>
    <s v="Small Pack"/>
    <x v="612"/>
    <n v="0.39"/>
    <x v="0"/>
    <x v="2"/>
    <x v="15"/>
    <x v="861"/>
    <n v="84663"/>
    <x v="177"/>
    <x v="181"/>
    <x v="1864"/>
    <x v="13"/>
    <x v="1890"/>
    <n v="86914"/>
    <n v="35.950000000000003"/>
    <x v="2"/>
  </r>
  <r>
    <x v="247"/>
    <s v="Jenny Gold"/>
    <x v="1"/>
    <n v="0.01"/>
    <n v="7.89"/>
    <n v="2.82"/>
    <x v="1"/>
    <x v="1"/>
    <x v="2"/>
    <x v="14"/>
    <s v="Wrap Bag"/>
    <x v="903"/>
    <n v="0.4"/>
    <x v="0"/>
    <x v="2"/>
    <x v="8"/>
    <x v="10"/>
    <n v="90041"/>
    <x v="178"/>
    <x v="178"/>
    <x v="1865"/>
    <x v="11"/>
    <x v="1891"/>
    <n v="36647"/>
    <n v="7.88"/>
    <x v="2"/>
  </r>
  <r>
    <x v="247"/>
    <s v="Jenny Gold"/>
    <x v="1"/>
    <n v="0.09"/>
    <n v="3.68"/>
    <n v="1.32"/>
    <x v="1"/>
    <x v="1"/>
    <x v="2"/>
    <x v="16"/>
    <s v="Wrap Bag"/>
    <x v="783"/>
    <n v="0.83"/>
    <x v="0"/>
    <x v="2"/>
    <x v="8"/>
    <x v="10"/>
    <n v="90041"/>
    <x v="178"/>
    <x v="178"/>
    <x v="1866"/>
    <x v="22"/>
    <x v="1892"/>
    <n v="36647"/>
    <n v="3.5900000000000003"/>
    <x v="2"/>
  </r>
  <r>
    <x v="247"/>
    <s v="Jenny Gold"/>
    <x v="1"/>
    <n v="0.1"/>
    <n v="9.7100000000000009"/>
    <n v="9.4499999999999993"/>
    <x v="1"/>
    <x v="1"/>
    <x v="2"/>
    <x v="6"/>
    <s v="Small Box"/>
    <x v="386"/>
    <n v="0.6"/>
    <x v="0"/>
    <x v="2"/>
    <x v="8"/>
    <x v="10"/>
    <n v="90041"/>
    <x v="178"/>
    <x v="180"/>
    <x v="1867"/>
    <x v="39"/>
    <x v="1893"/>
    <n v="36647"/>
    <n v="9.6100000000000012"/>
    <x v="2"/>
  </r>
  <r>
    <x v="790"/>
    <s v="Kelly O'Connor"/>
    <x v="1"/>
    <n v="0.01"/>
    <n v="7.89"/>
    <n v="2.82"/>
    <x v="1"/>
    <x v="1"/>
    <x v="2"/>
    <x v="14"/>
    <s v="Wrap Bag"/>
    <x v="903"/>
    <n v="0.4"/>
    <x v="0"/>
    <x v="2"/>
    <x v="8"/>
    <x v="652"/>
    <n v="95404"/>
    <x v="178"/>
    <x v="178"/>
    <x v="1868"/>
    <x v="2"/>
    <x v="1894"/>
    <n v="87979"/>
    <n v="7.88"/>
    <x v="2"/>
  </r>
  <r>
    <x v="790"/>
    <s v="Kelly O'Connor"/>
    <x v="1"/>
    <n v="0.09"/>
    <n v="3.68"/>
    <n v="1.32"/>
    <x v="1"/>
    <x v="1"/>
    <x v="2"/>
    <x v="16"/>
    <s v="Wrap Bag"/>
    <x v="783"/>
    <n v="0.83"/>
    <x v="0"/>
    <x v="2"/>
    <x v="8"/>
    <x v="652"/>
    <n v="95404"/>
    <x v="178"/>
    <x v="178"/>
    <x v="1869"/>
    <x v="5"/>
    <x v="1895"/>
    <n v="87979"/>
    <n v="3.5900000000000003"/>
    <x v="2"/>
  </r>
  <r>
    <x v="790"/>
    <s v="Kelly O'Connor"/>
    <x v="1"/>
    <n v="0.1"/>
    <n v="9.7100000000000009"/>
    <n v="9.4499999999999993"/>
    <x v="1"/>
    <x v="1"/>
    <x v="2"/>
    <x v="6"/>
    <s v="Small Box"/>
    <x v="386"/>
    <n v="0.6"/>
    <x v="0"/>
    <x v="2"/>
    <x v="8"/>
    <x v="652"/>
    <n v="95404"/>
    <x v="178"/>
    <x v="180"/>
    <x v="1870"/>
    <x v="12"/>
    <x v="1896"/>
    <n v="87979"/>
    <n v="9.6100000000000012"/>
    <x v="2"/>
  </r>
  <r>
    <x v="1120"/>
    <s v="Teresa Hill"/>
    <x v="2"/>
    <n v="0.04"/>
    <n v="8.33"/>
    <n v="1.99"/>
    <x v="1"/>
    <x v="0"/>
    <x v="1"/>
    <x v="1"/>
    <s v="Small Pack"/>
    <x v="376"/>
    <n v="0.52"/>
    <x v="0"/>
    <x v="2"/>
    <x v="14"/>
    <x v="654"/>
    <n v="97420"/>
    <x v="178"/>
    <x v="183"/>
    <x v="1871"/>
    <x v="47"/>
    <x v="1897"/>
    <n v="91451"/>
    <n v="8.2900000000000009"/>
    <x v="2"/>
  </r>
  <r>
    <x v="1121"/>
    <s v="Annie Odom"/>
    <x v="2"/>
    <n v="0.06"/>
    <n v="38.06"/>
    <n v="4.5"/>
    <x v="1"/>
    <x v="3"/>
    <x v="2"/>
    <x v="8"/>
    <s v="Small Box"/>
    <x v="904"/>
    <n v="0.56000000000000005"/>
    <x v="0"/>
    <x v="3"/>
    <x v="11"/>
    <x v="862"/>
    <n v="10956"/>
    <x v="178"/>
    <x v="184"/>
    <x v="1872"/>
    <x v="40"/>
    <x v="1898"/>
    <n v="88348"/>
    <n v="38"/>
    <x v="3"/>
  </r>
  <r>
    <x v="1121"/>
    <s v="Annie Odom"/>
    <x v="2"/>
    <n v="0.08"/>
    <n v="599.99"/>
    <n v="24.49"/>
    <x v="1"/>
    <x v="3"/>
    <x v="1"/>
    <x v="4"/>
    <s v="Large Box"/>
    <x v="905"/>
    <n v="0.37"/>
    <x v="0"/>
    <x v="3"/>
    <x v="11"/>
    <x v="862"/>
    <n v="10956"/>
    <x v="178"/>
    <x v="185"/>
    <x v="1873"/>
    <x v="45"/>
    <x v="1899"/>
    <n v="88348"/>
    <n v="599.91"/>
    <x v="3"/>
  </r>
  <r>
    <x v="1121"/>
    <s v="Annie Odom"/>
    <x v="2"/>
    <n v="0.1"/>
    <n v="3.98"/>
    <n v="2.97"/>
    <x v="2"/>
    <x v="3"/>
    <x v="2"/>
    <x v="7"/>
    <s v="Wrap Bag"/>
    <x v="906"/>
    <n v="0.35"/>
    <x v="0"/>
    <x v="3"/>
    <x v="11"/>
    <x v="862"/>
    <n v="10956"/>
    <x v="178"/>
    <x v="186"/>
    <x v="1874"/>
    <x v="18"/>
    <x v="1900"/>
    <n v="88348"/>
    <n v="3.88"/>
    <x v="3"/>
  </r>
  <r>
    <x v="181"/>
    <s v="Andrew Gonzalez"/>
    <x v="2"/>
    <n v="0.05"/>
    <n v="63.94"/>
    <n v="14.48"/>
    <x v="2"/>
    <x v="1"/>
    <x v="0"/>
    <x v="11"/>
    <s v="Small Box"/>
    <x v="639"/>
    <n v="0.46"/>
    <x v="0"/>
    <x v="0"/>
    <x v="9"/>
    <x v="170"/>
    <n v="28206"/>
    <x v="178"/>
    <x v="183"/>
    <x v="1875"/>
    <x v="31"/>
    <x v="1901"/>
    <n v="40224"/>
    <n v="63.89"/>
    <x v="0"/>
  </r>
  <r>
    <x v="1122"/>
    <s v="Gary Frazier"/>
    <x v="2"/>
    <n v="0.05"/>
    <n v="63.94"/>
    <n v="14.48"/>
    <x v="2"/>
    <x v="1"/>
    <x v="0"/>
    <x v="11"/>
    <s v="Small Box"/>
    <x v="639"/>
    <n v="0.46"/>
    <x v="0"/>
    <x v="3"/>
    <x v="27"/>
    <x v="863"/>
    <n v="44133"/>
    <x v="178"/>
    <x v="183"/>
    <x v="1876"/>
    <x v="18"/>
    <x v="1902"/>
    <n v="87634"/>
    <n v="63.89"/>
    <x v="3"/>
  </r>
  <r>
    <x v="1017"/>
    <s v="George McLamb"/>
    <x v="3"/>
    <n v="7.0000000000000007E-2"/>
    <n v="11.29"/>
    <n v="5.03"/>
    <x v="1"/>
    <x v="1"/>
    <x v="2"/>
    <x v="6"/>
    <s v="Small Box"/>
    <x v="405"/>
    <n v="0.59"/>
    <x v="0"/>
    <x v="0"/>
    <x v="21"/>
    <x v="780"/>
    <n v="22304"/>
    <x v="178"/>
    <x v="182"/>
    <x v="1877"/>
    <x v="8"/>
    <x v="1903"/>
    <n v="89407"/>
    <n v="11.219999999999999"/>
    <x v="0"/>
  </r>
  <r>
    <x v="965"/>
    <s v="Tommy Ellis Ritchie"/>
    <x v="3"/>
    <n v="0.02"/>
    <n v="30.98"/>
    <n v="6.5"/>
    <x v="2"/>
    <x v="2"/>
    <x v="1"/>
    <x v="1"/>
    <s v="Small Box"/>
    <x v="879"/>
    <n v="0.79"/>
    <x v="0"/>
    <x v="3"/>
    <x v="27"/>
    <x v="765"/>
    <n v="44145"/>
    <x v="178"/>
    <x v="178"/>
    <x v="1878"/>
    <x v="40"/>
    <x v="1904"/>
    <n v="87078"/>
    <n v="30.96"/>
    <x v="3"/>
  </r>
  <r>
    <x v="1123"/>
    <s v="Dennis Block Richardson"/>
    <x v="3"/>
    <n v="0.01"/>
    <n v="195.99"/>
    <n v="8.99"/>
    <x v="1"/>
    <x v="1"/>
    <x v="1"/>
    <x v="12"/>
    <s v="Small Box"/>
    <x v="435"/>
    <n v="0.6"/>
    <x v="0"/>
    <x v="3"/>
    <x v="11"/>
    <x v="864"/>
    <n v="14304"/>
    <x v="178"/>
    <x v="177"/>
    <x v="1879"/>
    <x v="45"/>
    <x v="1905"/>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3DD439-68D8-4E5B-BD43-41B541B759F5}"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30">
    <pivotField showAll="0"/>
    <pivotField showAll="0"/>
    <pivotField showAll="0"/>
    <pivotField showAll="0"/>
    <pivotField numFmtId="164"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numFmtId="44"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14">
        <item x="0"/>
        <item x="1"/>
        <item x="2"/>
        <item x="3"/>
        <item x="4"/>
        <item x="5"/>
        <item x="6"/>
        <item x="7"/>
        <item x="8"/>
        <item x="9"/>
        <item x="10"/>
        <item x="11"/>
        <item x="12"/>
        <item x="13"/>
      </items>
    </pivotField>
  </pivotFields>
  <rowFields count="1">
    <field x="29"/>
  </rowFields>
  <rowItems count="8">
    <i>
      <x v="1"/>
    </i>
    <i>
      <x v="2"/>
    </i>
    <i>
      <x v="3"/>
    </i>
    <i>
      <x v="4"/>
    </i>
    <i>
      <x v="5"/>
    </i>
    <i>
      <x v="6"/>
    </i>
    <i>
      <x v="7"/>
    </i>
    <i t="grand">
      <x/>
    </i>
  </rowItems>
  <colFields count="1">
    <field x="-2"/>
  </colFields>
  <colItems count="2">
    <i>
      <x/>
    </i>
    <i i="1">
      <x v="1"/>
    </i>
  </colItems>
  <dataFields count="2">
    <dataField name="Monthly Profit" fld="20" baseField="29" baseItem="1"/>
    <dataField name="Monthly Sales" fld="22" baseField="29" baseItem="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FC9F6E-0645-4943-BD41-651E7FEEF0C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30">
    <pivotField dataField="1" showAll="0"/>
    <pivotField showAll="0"/>
    <pivotField showAll="0"/>
    <pivotField showAll="0"/>
    <pivotField numFmtId="164"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numFmtId="44" showAll="0"/>
    <pivotField showAll="0"/>
    <pivotField showAll="0"/>
    <pivotField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FC59B6-92B3-474B-8EE0-86D828589236}"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89" firstHeaderRow="1" firstDataRow="1" firstDataCol="1"/>
  <pivotFields count="30">
    <pivotField showAll="0"/>
    <pivotField showAll="0"/>
    <pivotField showAll="0"/>
    <pivotField showAll="0"/>
    <pivotField numFmtId="164"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numFmtId="44" showAll="0"/>
    <pivotField showAll="0"/>
    <pivotField dataField="1" showAll="0"/>
    <pivotField showAll="0"/>
    <pivotField showAll="0"/>
    <pivotField showAll="0">
      <items count="5">
        <item x="1"/>
        <item x="3"/>
        <item x="0"/>
        <item x="2"/>
        <item t="default"/>
      </items>
    </pivotField>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27"/>
    <field x="26"/>
  </rowFields>
  <rowItems count="186">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Items count="1">
    <i/>
  </colItems>
  <dataFields count="1">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234FB6-9465-4B82-B138-66F7DFAEE119}"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0">
    <pivotField showAll="0"/>
    <pivotField showAll="0"/>
    <pivotField showAll="0"/>
    <pivotField showAll="0"/>
    <pivotField numFmtId="164"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items count="866">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t="default"/>
      </items>
    </pivotField>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numFmtId="44" showAll="0">
      <items count="1881">
        <item h="1" x="945"/>
        <item h="1" x="729"/>
        <item h="1" x="63"/>
        <item h="1" x="1145"/>
        <item x="319"/>
        <item h="1" x="990"/>
        <item h="1" x="3"/>
        <item h="1" x="378"/>
        <item h="1" x="1134"/>
        <item h="1" x="1205"/>
        <item h="1" x="177"/>
        <item h="1" x="94"/>
        <item h="1" x="865"/>
        <item h="1" x="414"/>
        <item h="1" x="366"/>
        <item h="1" x="1173"/>
        <item h="1" x="243"/>
        <item h="1" x="568"/>
        <item h="1" x="1491"/>
        <item h="1" x="1592"/>
        <item h="1" x="473"/>
        <item h="1" x="302"/>
        <item h="1" x="1167"/>
        <item h="1" x="320"/>
        <item h="1" x="769"/>
        <item h="1" x="845"/>
        <item h="1" x="527"/>
        <item h="1" x="16"/>
        <item h="1" x="727"/>
        <item h="1" x="471"/>
        <item h="1" x="659"/>
        <item h="1" x="1819"/>
        <item h="1" x="833"/>
        <item h="1" x="1379"/>
        <item h="1" x="64"/>
        <item h="1" x="1618"/>
        <item h="1" x="489"/>
        <item h="1" x="972"/>
        <item h="1" x="1706"/>
        <item h="1" x="222"/>
        <item h="1" x="1657"/>
        <item h="1" x="592"/>
        <item h="1" x="1568"/>
        <item h="1" x="328"/>
        <item h="1" x="426"/>
        <item h="1" x="1326"/>
        <item h="1" x="501"/>
        <item h="1" x="1141"/>
        <item h="1" x="1557"/>
        <item h="1" x="1503"/>
        <item h="1" x="770"/>
        <item h="1" x="978"/>
        <item h="1" x="905"/>
        <item h="1" x="264"/>
        <item h="1" x="1721"/>
        <item h="1" x="120"/>
        <item h="1" x="217"/>
        <item h="1" x="710"/>
        <item h="1" x="1342"/>
        <item h="1" x="1225"/>
        <item h="1" x="60"/>
        <item h="1" x="58"/>
        <item h="1" x="1216"/>
        <item h="1" x="1344"/>
        <item h="1" x="1704"/>
        <item h="1" x="301"/>
        <item h="1" x="1588"/>
        <item h="1" x="785"/>
        <item h="1" x="616"/>
        <item h="1" x="192"/>
        <item h="1" x="581"/>
        <item h="1" x="41"/>
        <item h="1" x="1008"/>
        <item h="1" x="354"/>
        <item h="1" x="402"/>
        <item h="1" x="1331"/>
        <item h="1" x="798"/>
        <item h="1" x="1513"/>
        <item h="1" x="886"/>
        <item h="1" x="108"/>
        <item h="1" x="788"/>
        <item h="1" x="761"/>
        <item h="1" x="915"/>
        <item h="1" x="1010"/>
        <item h="1" x="1140"/>
        <item h="1" x="1045"/>
        <item h="1" x="1111"/>
        <item h="1" x="517"/>
        <item h="1" x="1370"/>
        <item h="1" x="439"/>
        <item h="1" x="156"/>
        <item h="1" x="1069"/>
        <item h="1" x="40"/>
        <item h="1" x="131"/>
        <item h="1" x="796"/>
        <item h="1" x="1281"/>
        <item h="1" x="188"/>
        <item h="1" x="589"/>
        <item h="1" x="1090"/>
        <item h="1" x="552"/>
        <item h="1" x="1747"/>
        <item h="1" x="923"/>
        <item h="1" x="868"/>
        <item h="1" x="1154"/>
        <item h="1" x="1190"/>
        <item h="1" x="1812"/>
        <item h="1" x="936"/>
        <item h="1" x="1764"/>
        <item h="1" x="44"/>
        <item h="1" x="1584"/>
        <item h="1" x="1590"/>
        <item h="1" x="30"/>
        <item h="1" x="310"/>
        <item h="1" x="1133"/>
        <item h="1" x="952"/>
        <item h="1" x="284"/>
        <item h="1" x="297"/>
        <item h="1" x="1614"/>
        <item h="1" x="1278"/>
        <item h="1" x="889"/>
        <item h="1" x="421"/>
        <item h="1" x="333"/>
        <item h="1" x="1693"/>
        <item h="1" x="1155"/>
        <item h="1" x="440"/>
        <item h="1" x="1250"/>
        <item h="1" x="774"/>
        <item h="1" x="260"/>
        <item h="1" x="28"/>
        <item h="1" x="1738"/>
        <item h="1" x="1121"/>
        <item h="1" x="1040"/>
        <item h="1" x="546"/>
        <item h="1" x="1204"/>
        <item h="1" x="363"/>
        <item h="1" x="1815"/>
        <item h="1" x="214"/>
        <item h="1" x="1195"/>
        <item h="1" x="197"/>
        <item h="1" x="888"/>
        <item h="1" x="612"/>
        <item h="1" x="355"/>
        <item h="1" x="122"/>
        <item h="1" x="1339"/>
        <item h="1" x="1014"/>
        <item h="1" x="0"/>
        <item h="1" x="890"/>
        <item h="1" x="763"/>
        <item h="1" x="293"/>
        <item h="1" x="662"/>
        <item h="1" x="92"/>
        <item h="1" x="643"/>
        <item h="1" x="1033"/>
        <item h="1" x="15"/>
        <item h="1" x="564"/>
        <item h="1" x="1071"/>
        <item h="1" x="175"/>
        <item h="1" x="903"/>
        <item h="1" x="389"/>
        <item h="1" x="1685"/>
        <item h="1" x="458"/>
        <item h="1" x="1844"/>
        <item h="1" x="1774"/>
        <item h="1" x="595"/>
        <item h="1" x="976"/>
        <item h="1" x="1695"/>
        <item h="1" x="1700"/>
        <item h="1" x="1260"/>
        <item h="1" x="968"/>
        <item h="1" x="59"/>
        <item h="1" x="34"/>
        <item h="1" x="1371"/>
        <item h="1" x="161"/>
        <item h="1" x="334"/>
        <item h="1" x="31"/>
        <item h="1" x="1182"/>
        <item h="1" x="623"/>
        <item h="1" x="285"/>
        <item h="1" x="1791"/>
        <item h="1" x="251"/>
        <item h="1" x="723"/>
        <item h="1" x="24"/>
        <item h="1" x="538"/>
        <item h="1" x="694"/>
        <item h="1" x="225"/>
        <item h="1" x="1414"/>
        <item h="1" x="691"/>
        <item h="1" x="1542"/>
        <item h="1" x="1272"/>
        <item h="1" x="737"/>
        <item h="1" x="1073"/>
        <item h="1" x="196"/>
        <item h="1" x="429"/>
        <item h="1" x="1655"/>
        <item h="1" x="1765"/>
        <item h="1" x="1699"/>
        <item h="1" x="87"/>
        <item h="1" x="562"/>
        <item h="1" x="1827"/>
        <item h="1" x="569"/>
        <item h="1" x="202"/>
        <item h="1" x="1709"/>
        <item h="1" x="1463"/>
        <item h="1" x="812"/>
        <item h="1" x="705"/>
        <item h="1" x="840"/>
        <item h="1" x="1545"/>
        <item h="1" x="55"/>
        <item h="1" x="973"/>
        <item h="1" x="577"/>
        <item h="1" x="567"/>
        <item h="1" x="529"/>
        <item h="1" x="1783"/>
        <item h="1" x="751"/>
        <item h="1" x="844"/>
        <item h="1" x="975"/>
        <item h="1" x="1652"/>
        <item h="1" x="780"/>
        <item h="1" x="149"/>
        <item h="1" x="1737"/>
        <item h="1" x="892"/>
        <item h="1" x="1323"/>
        <item h="1" x="1781"/>
        <item h="1" x="912"/>
        <item h="1" x="1468"/>
        <item h="1" x="209"/>
        <item h="1" x="1161"/>
        <item h="1" x="749"/>
        <item h="1" x="717"/>
        <item h="1" x="630"/>
        <item h="1" x="1817"/>
        <item h="1" x="359"/>
        <item h="1" x="79"/>
        <item h="1" x="159"/>
        <item h="1" x="1091"/>
        <item h="1" x="1110"/>
        <item h="1" x="1410"/>
        <item h="1" x="1795"/>
        <item h="1" x="107"/>
        <item h="1" x="96"/>
        <item h="1" x="1736"/>
        <item h="1" x="338"/>
        <item h="1" x="1127"/>
        <item h="1" x="1775"/>
        <item h="1" x="232"/>
        <item h="1" x="1119"/>
        <item h="1" x="1118"/>
        <item h="1" x="1713"/>
        <item h="1" x="992"/>
        <item h="1" x="124"/>
        <item h="1" x="1423"/>
        <item h="1" x="1087"/>
        <item h="1" x="916"/>
        <item h="1" x="451"/>
        <item h="1" x="1027"/>
        <item h="1" x="695"/>
        <item h="1" x="1026"/>
        <item h="1" x="565"/>
        <item h="1" x="1255"/>
        <item h="1" x="27"/>
        <item h="1" x="1095"/>
        <item h="1" x="1123"/>
        <item h="1" x="1790"/>
        <item h="1" x="1734"/>
        <item h="1" x="829"/>
        <item h="1" x="1249"/>
        <item h="1" x="779"/>
        <item h="1" x="1028"/>
        <item h="1" x="139"/>
        <item h="1" x="172"/>
        <item h="1" x="1139"/>
        <item h="1" x="1149"/>
        <item h="1" x="411"/>
        <item h="1" x="1863"/>
        <item h="1" x="332"/>
        <item h="1" x="803"/>
        <item h="1" x="596"/>
        <item h="1" x="1391"/>
        <item h="1" x="1488"/>
        <item h="1" x="1787"/>
        <item h="1" x="485"/>
        <item h="1" x="777"/>
        <item h="1" x="1301"/>
        <item h="1" x="1877"/>
        <item h="1" x="919"/>
        <item h="1" x="62"/>
        <item h="1" x="335"/>
        <item h="1" x="104"/>
        <item h="1" x="1124"/>
        <item h="1" x="1615"/>
        <item h="1" x="499"/>
        <item h="1" x="746"/>
        <item h="1" x="1351"/>
        <item h="1" x="1109"/>
        <item h="1" x="199"/>
        <item h="1" x="697"/>
        <item h="1" x="834"/>
        <item h="1" x="126"/>
        <item h="1" x="1386"/>
        <item h="1" x="204"/>
        <item h="1" x="385"/>
        <item h="1" x="1432"/>
        <item h="1" x="427"/>
        <item h="1" x="665"/>
        <item h="1" x="268"/>
        <item h="1" x="1448"/>
        <item h="1" x="460"/>
        <item h="1" x="907"/>
        <item h="1" x="1218"/>
        <item h="1" x="721"/>
        <item h="1" x="1390"/>
        <item h="1" x="388"/>
        <item h="1" x="390"/>
        <item h="1" x="857"/>
        <item h="1" x="113"/>
        <item h="1" x="212"/>
        <item h="1" x="370"/>
        <item h="1" x="1714"/>
        <item h="1" x="1591"/>
        <item h="1" x="1504"/>
        <item h="1" x="1392"/>
        <item h="1" x="412"/>
        <item h="1" x="88"/>
        <item h="1" x="1828"/>
        <item h="1" x="1716"/>
        <item h="1" x="168"/>
        <item h="1" x="100"/>
        <item h="1" x="1416"/>
        <item h="1" x="1820"/>
        <item h="1" x="331"/>
        <item h="1" x="258"/>
        <item h="1" x="1356"/>
        <item h="1" x="909"/>
        <item h="1" x="66"/>
        <item h="1" x="1613"/>
        <item h="1" x="1324"/>
        <item h="1" x="191"/>
        <item h="1" x="918"/>
        <item h="1" x="1548"/>
        <item h="1" x="773"/>
        <item h="1" x="428"/>
        <item h="1" x="1676"/>
        <item h="1" x="1610"/>
        <item h="1" x="679"/>
        <item h="1" x="1291"/>
        <item h="1" x="133"/>
        <item h="1" x="742"/>
        <item h="1" x="712"/>
        <item h="1" x="786"/>
        <item h="1" x="20"/>
        <item h="1" x="325"/>
        <item h="1" x="1857"/>
        <item h="1" x="229"/>
        <item h="1" x="590"/>
        <item h="1" x="1268"/>
        <item h="1" x="1016"/>
        <item h="1" x="1196"/>
        <item h="1" x="272"/>
        <item h="1" x="1773"/>
        <item h="1" x="281"/>
        <item h="1" x="1628"/>
        <item h="1" x="1814"/>
        <item h="1" x="155"/>
        <item h="1" x="1443"/>
        <item h="1" x="941"/>
        <item h="1" x="483"/>
        <item h="1" x="377"/>
        <item h="1" x="1352"/>
        <item h="1" x="1758"/>
        <item h="1" x="673"/>
        <item h="1" x="1867"/>
        <item h="1" x="957"/>
        <item h="1" x="800"/>
        <item h="1" x="745"/>
        <item h="1" x="641"/>
        <item h="1" x="1317"/>
        <item h="1" x="954"/>
        <item h="1" x="1839"/>
        <item h="1" x="1715"/>
        <item h="1" x="1479"/>
        <item h="1" x="299"/>
        <item h="1" x="36"/>
        <item h="1" x="1533"/>
        <item h="1" x="536"/>
        <item h="1" x="18"/>
        <item h="1" x="732"/>
        <item h="1" x="1198"/>
        <item h="1" x="1725"/>
        <item h="1" x="221"/>
        <item h="1" x="74"/>
        <item h="1" x="1017"/>
        <item h="1" x="1611"/>
        <item h="1" x="189"/>
        <item h="1" x="127"/>
        <item h="1" x="171"/>
        <item h="1" x="553"/>
        <item h="1" x="1015"/>
        <item h="1" x="1845"/>
        <item h="1" x="1483"/>
        <item h="1" x="409"/>
        <item h="1" x="1181"/>
        <item h="1" x="1665"/>
        <item h="1" x="67"/>
        <item h="1" x="598"/>
        <item h="1" x="143"/>
        <item h="1" x="683"/>
        <item h="1" x="693"/>
        <item h="1" x="1006"/>
        <item h="1" x="394"/>
        <item h="1" x="1084"/>
        <item h="1" x="176"/>
        <item h="1" x="1126"/>
        <item h="1" x="789"/>
        <item h="1" x="543"/>
        <item h="1" x="587"/>
        <item h="1" x="266"/>
        <item h="1" x="799"/>
        <item h="1" x="744"/>
        <item h="1" x="140"/>
        <item h="1" x="465"/>
        <item h="1" x="1870"/>
        <item h="1" x="436"/>
        <item h="1" x="1843"/>
        <item h="1" x="969"/>
        <item h="1" x="1833"/>
        <item h="1" x="457"/>
        <item h="1" x="1271"/>
        <item h="1" x="42"/>
        <item h="1" x="1057"/>
        <item h="1" x="502"/>
        <item h="1" x="604"/>
        <item h="1" x="1280"/>
        <item h="1" x="1701"/>
        <item h="1" x="1566"/>
        <item h="1" x="76"/>
        <item h="1" x="740"/>
        <item h="1" x="1445"/>
        <item h="1" x="234"/>
        <item h="1" x="65"/>
        <item h="1" x="1367"/>
        <item h="1" x="811"/>
        <item h="1" x="1776"/>
        <item h="1" x="1022"/>
        <item h="1" x="949"/>
        <item h="1" x="692"/>
        <item h="1" x="78"/>
        <item h="1" x="1743"/>
        <item h="1" x="794"/>
        <item h="1" x="1049"/>
        <item h="1" x="1307"/>
        <item h="1" x="1039"/>
        <item h="1" x="758"/>
        <item h="1" x="853"/>
        <item h="1" x="1583"/>
        <item h="1" x="1122"/>
        <item h="1" x="109"/>
        <item h="1" x="450"/>
        <item h="1" x="1304"/>
        <item h="1" x="951"/>
        <item h="1" x="117"/>
        <item h="1" x="766"/>
        <item h="1" x="1065"/>
        <item h="1" x="1731"/>
        <item h="1" x="750"/>
        <item h="1" x="808"/>
        <item h="1" x="227"/>
        <item h="1" x="1831"/>
        <item h="1" x="928"/>
        <item h="1" x="822"/>
        <item h="1" x="1362"/>
        <item h="1" x="153"/>
        <item h="1" x="522"/>
        <item h="1" x="1564"/>
        <item h="1" x="1821"/>
        <item h="1" x="654"/>
        <item h="1" x="1144"/>
        <item h="1" x="480"/>
        <item h="1" x="1253"/>
        <item h="1" x="883"/>
        <item h="1" x="1005"/>
        <item h="1" x="19"/>
        <item h="1" x="340"/>
        <item h="1" x="632"/>
        <item h="1" x="253"/>
        <item h="1" x="574"/>
        <item h="1" x="738"/>
        <item h="1" x="415"/>
        <item h="1" x="463"/>
        <item h="1" x="180"/>
        <item h="1" x="765"/>
        <item h="1" x="54"/>
        <item h="1" x="147"/>
        <item h="1" x="576"/>
        <item h="1" x="974"/>
        <item h="1" x="1086"/>
        <item h="1" x="846"/>
        <item h="1" x="771"/>
        <item h="1" x="802"/>
        <item h="1" x="295"/>
        <item h="1" x="330"/>
        <item h="1" x="445"/>
        <item h="1" x="670"/>
        <item h="1" x="1384"/>
        <item h="1" x="734"/>
        <item h="1" x="1437"/>
        <item h="1" x="165"/>
        <item h="1" x="112"/>
        <item h="1" x="119"/>
        <item h="1" x="205"/>
        <item h="1" x="1536"/>
        <item h="1" x="434"/>
        <item h="1" x="238"/>
        <item h="1" x="703"/>
        <item h="1" x="223"/>
        <item h="1" x="261"/>
        <item h="1" x="994"/>
        <item h="1" x="964"/>
        <item h="1" x="1677"/>
        <item h="1" x="1261"/>
        <item h="1" x="1800"/>
        <item h="1" x="778"/>
        <item h="1" x="531"/>
        <item h="1" x="1785"/>
        <item h="1" x="704"/>
        <item h="1" x="708"/>
        <item h="1" x="1418"/>
        <item h="1" x="1746"/>
        <item h="1" x="1125"/>
        <item h="1" x="1168"/>
        <item h="1" x="368"/>
        <item h="1" x="1102"/>
        <item h="1" x="1"/>
        <item h="1" x="1675"/>
        <item h="1" x="775"/>
        <item h="1" x="535"/>
        <item h="1" x="1062"/>
        <item h="1" x="1055"/>
        <item h="1" x="1512"/>
        <item h="1" x="1415"/>
        <item h="1" x="1846"/>
        <item h="1" x="70"/>
        <item h="1" x="1585"/>
        <item h="1" x="1383"/>
        <item h="1" x="1860"/>
        <item h="1" x="417"/>
        <item h="1" x="782"/>
        <item h="1" x="1762"/>
        <item h="1" x="1080"/>
        <item h="1" x="470"/>
        <item h="1" x="219"/>
        <item h="1" x="324"/>
        <item h="1" x="397"/>
        <item h="1" x="514"/>
        <item h="1" x="1670"/>
        <item h="1" x="570"/>
        <item h="1" x="203"/>
        <item h="1" x="1093"/>
        <item h="1" x="1213"/>
        <item h="1" x="518"/>
        <item h="1" x="1193"/>
        <item h="1" x="713"/>
        <item h="1" x="453"/>
        <item h="1" x="1131"/>
        <item h="1" x="1757"/>
        <item h="1" x="435"/>
        <item h="1" x="961"/>
        <item h="1" x="797"/>
        <item h="1" x="283"/>
        <item h="1" x="110"/>
        <item h="1" x="1531"/>
        <item h="1" x="958"/>
        <item h="1" x="1671"/>
        <item h="1" x="23"/>
        <item h="1" x="386"/>
        <item h="1" x="534"/>
        <item h="1" x="855"/>
        <item h="1" x="842"/>
        <item h="1" x="887"/>
        <item h="1" x="1770"/>
        <item h="1" x="813"/>
        <item h="1" x="459"/>
        <item h="1" x="125"/>
        <item h="1" x="876"/>
        <item h="1" x="1565"/>
        <item h="1" x="90"/>
        <item h="1" x="725"/>
        <item h="1" x="944"/>
        <item h="1" x="1343"/>
        <item h="1" x="111"/>
        <item h="1" x="461"/>
        <item h="1" x="1666"/>
        <item h="1" x="71"/>
        <item h="1" x="497"/>
        <item h="1" x="1128"/>
        <item h="1" x="558"/>
        <item h="1" x="294"/>
        <item h="1" x="649"/>
        <item h="1" x="413"/>
        <item h="1" x="748"/>
        <item h="1" x="1626"/>
        <item h="1" x="827"/>
        <item h="1" x="1534"/>
        <item h="1" x="101"/>
        <item h="1" x="1135"/>
        <item h="1" x="741"/>
        <item h="1" x="824"/>
        <item h="1" x="45"/>
        <item h="1" x="1878"/>
        <item h="1" x="759"/>
        <item h="1" x="1115"/>
        <item h="1" x="605"/>
        <item h="1" x="682"/>
        <item h="1" x="521"/>
        <item h="1" x="351"/>
        <item h="1" x="183"/>
        <item h="1" x="11"/>
        <item h="1" x="254"/>
        <item h="1" x="486"/>
        <item h="1" x="157"/>
        <item h="1" x="956"/>
        <item h="1" x="647"/>
        <item h="1" x="1556"/>
        <item h="1" x="1348"/>
        <item h="1" x="810"/>
        <item h="1" x="1164"/>
        <item h="1" x="1684"/>
        <item h="1" x="442"/>
        <item h="1" x="1434"/>
        <item h="1" x="61"/>
        <item h="1" x="633"/>
        <item h="1" x="312"/>
        <item h="1" x="1142"/>
        <item h="1" x="1493"/>
        <item h="1" x="1824"/>
        <item h="1" x="1553"/>
        <item h="1" x="494"/>
        <item h="1" x="512"/>
        <item h="1" x="349"/>
        <item h="1" x="795"/>
        <item h="1" x="1277"/>
        <item h="1" x="674"/>
        <item h="1" x="313"/>
        <item h="1" x="303"/>
        <item h="1" x="1859"/>
        <item h="1" x="1376"/>
        <item h="1" x="1292"/>
        <item h="1" x="1368"/>
        <item h="1" x="593"/>
        <item h="1" x="525"/>
        <item h="1" x="1405"/>
        <item h="1" x="1601"/>
        <item h="1" x="636"/>
        <item h="1" x="408"/>
        <item h="1" x="446"/>
        <item h="1" x="924"/>
        <item h="1" x="1484"/>
        <item h="1" x="479"/>
        <item h="1" x="53"/>
        <item h="1" x="555"/>
        <item h="1" x="32"/>
        <item h="1" x="1647"/>
        <item h="1" x="1799"/>
        <item h="1" x="1540"/>
        <item h="1" x="337"/>
        <item h="1" x="1464"/>
        <item h="1" x="424"/>
        <item h="1" x="184"/>
        <item h="1" x="1739"/>
        <item h="1" x="656"/>
        <item h="1" x="1849"/>
        <item h="1" x="369"/>
        <item h="1" x="1842"/>
        <item h="1" x="1786"/>
        <item h="1" x="1710"/>
        <item h="1" x="897"/>
        <item h="1" x="1105"/>
        <item h="1" x="1679"/>
        <item h="1" x="1847"/>
        <item h="1" x="1043"/>
        <item h="1" x="783"/>
        <item h="1" x="668"/>
        <item h="1" x="661"/>
        <item h="1" x="869"/>
        <item h="1" x="1667"/>
        <item h="1" x="356"/>
        <item h="1" x="1237"/>
        <item h="1" x="271"/>
        <item h="1" x="921"/>
        <item h="1" x="282"/>
        <item h="1" x="273"/>
        <item h="1" x="835"/>
        <item h="1" x="322"/>
        <item h="1" x="934"/>
        <item h="1" x="391"/>
        <item h="1" x="132"/>
        <item h="1" x="1692"/>
        <item h="1" x="1697"/>
        <item h="1" x="1756"/>
        <item h="1" x="651"/>
        <item h="1" x="1772"/>
        <item h="1" x="1818"/>
        <item h="1" x="1735"/>
        <item h="1" x="280"/>
        <item h="1" x="1741"/>
        <item h="1" x="644"/>
        <item h="1" x="1223"/>
        <item h="1" x="1749"/>
        <item h="1" x="1669"/>
        <item h="1" x="884"/>
        <item h="1" x="609"/>
        <item h="1" x="1007"/>
        <item h="1" x="1186"/>
        <item h="1" x="454"/>
        <item h="1" x="1106"/>
        <item h="1" x="228"/>
        <item h="1" x="1209"/>
        <item h="1" x="1375"/>
        <item h="1" x="276"/>
        <item h="1" x="1515"/>
        <item h="1" x="1551"/>
        <item h="1" x="571"/>
        <item h="1" x="115"/>
        <item h="1" x="1596"/>
        <item h="1" x="1332"/>
        <item h="1" x="1120"/>
        <item h="1" x="849"/>
        <item h="1" x="1221"/>
        <item h="1" x="1619"/>
        <item h="1" x="1041"/>
        <item h="1" x="1816"/>
        <item h="1" x="784"/>
        <item h="1" x="194"/>
        <item h="1" x="1866"/>
        <item h="1" x="597"/>
        <item h="1" x="265"/>
        <item h="1" x="1598"/>
        <item h="1" x="996"/>
        <item h="1" x="1648"/>
        <item h="1" x="1200"/>
        <item h="1" x="806"/>
        <item h="1" x="353"/>
        <item h="1" x="991"/>
        <item h="1" x="246"/>
        <item h="1" x="146"/>
        <item h="1" x="1407"/>
        <item h="1" x="484"/>
        <item h="1" x="259"/>
        <item h="1" x="1806"/>
        <item h="1" x="444"/>
        <item h="1" x="1431"/>
        <item h="1" x="1771"/>
        <item h="1" x="513"/>
        <item h="1" x="689"/>
        <item h="1" x="380"/>
        <item h="1" x="1759"/>
        <item h="1" x="12"/>
        <item h="1" x="1162"/>
        <item h="1" x="908"/>
        <item h="1" x="287"/>
        <item h="1" x="379"/>
        <item h="1" x="545"/>
        <item h="1" x="1580"/>
        <item h="1" x="572"/>
        <item h="1" x="306"/>
        <item h="1" x="684"/>
        <item h="1" x="586"/>
        <item h="1" x="1869"/>
        <item h="1" x="1480"/>
        <item h="1" x="660"/>
        <item h="1" x="1852"/>
        <item h="1" x="1458"/>
        <item h="1" x="262"/>
        <item h="1" x="1207"/>
        <item h="1" x="1511"/>
        <item h="1" x="640"/>
        <item h="1" x="894"/>
        <item h="1" x="1805"/>
        <item h="1" x="1850"/>
        <item h="1" x="831"/>
        <item h="1" x="981"/>
        <item h="1" x="469"/>
        <item h="1" x="448"/>
        <item h="1" x="1740"/>
        <item h="1" x="220"/>
        <item h="1" x="80"/>
        <item h="1" x="56"/>
        <item h="1" x="357"/>
        <item h="1" x="274"/>
        <item h="1" x="606"/>
        <item h="1" x="1274"/>
        <item h="1" x="8"/>
        <item h="1" x="655"/>
        <item h="1" x="1537"/>
        <item h="1" x="419"/>
        <item h="1" x="93"/>
        <item h="1" x="1151"/>
        <item h="1" x="1641"/>
        <item h="1" x="1638"/>
        <item h="1" x="275"/>
        <item h="1" x="1137"/>
        <item h="1" x="943"/>
        <item h="1" x="657"/>
        <item h="1" x="1617"/>
        <item h="1" x="249"/>
        <item h="1" x="707"/>
        <item h="1" x="456"/>
        <item h="1" x="926"/>
        <item h="1" x="1792"/>
        <item h="1" x="760"/>
        <item h="1" x="832"/>
        <item h="1" x="910"/>
        <item h="1" x="959"/>
        <item h="1" x="169"/>
        <item h="1" x="901"/>
        <item h="1" x="1153"/>
        <item h="1" x="1745"/>
        <item h="1" x="237"/>
        <item h="1" x="1674"/>
        <item h="1" x="1478"/>
        <item h="1" x="1754"/>
        <item h="1" x="625"/>
        <item h="1" x="1262"/>
        <item h="1" x="286"/>
        <item h="1" x="1471"/>
        <item h="1" x="1612"/>
        <item h="1" x="1723"/>
        <item h="1" x="1794"/>
        <item h="1" x="739"/>
        <item h="1" x="891"/>
        <item h="1" x="1672"/>
        <item h="1" x="160"/>
        <item h="1" x="902"/>
        <item h="1" x="814"/>
        <item h="1" x="1766"/>
        <item h="1" x="1429"/>
        <item h="1" x="1088"/>
        <item h="1" x="825"/>
        <item h="1" x="1854"/>
        <item h="1" x="533"/>
        <item h="1" x="982"/>
        <item h="1" x="624"/>
        <item h="1" x="1211"/>
        <item h="1" x="671"/>
        <item h="1" x="1438"/>
        <item h="1" x="304"/>
        <item h="1" x="1597"/>
        <item h="1" x="1378"/>
        <item h="1" x="7"/>
        <item h="1" x="475"/>
        <item h="1" x="1673"/>
        <item h="1" x="105"/>
        <item h="1" x="1023"/>
        <item h="1" x="441"/>
        <item h="1" x="1630"/>
        <item h="1" x="503"/>
        <item h="1" x="383"/>
        <item h="1" x="1113"/>
        <item h="1" x="1520"/>
        <item h="1" x="1382"/>
        <item h="1" x="1266"/>
        <item h="1" x="1108"/>
        <item h="1" x="1562"/>
        <item h="1" x="867"/>
        <item h="1" x="1505"/>
        <item h="1" x="1874"/>
        <item h="1" x="323"/>
        <item h="1" x="1645"/>
        <item h="1" x="1308"/>
        <item h="1" x="1554"/>
        <item h="1" x="114"/>
        <item h="1" x="1038"/>
        <item h="1" x="1309"/>
        <item h="1" x="1170"/>
        <item h="1" x="1107"/>
        <item h="1" x="711"/>
        <item h="1" x="381"/>
        <item h="1" x="540"/>
        <item h="1" x="492"/>
        <item h="1" x="291"/>
        <item h="1" x="1092"/>
        <item h="1" x="686"/>
        <item h="1" x="1813"/>
        <item h="1" x="309"/>
        <item h="1" x="638"/>
        <item h="1" x="1336"/>
        <item h="1" x="1587"/>
        <item h="1" x="1807"/>
        <item h="1" x="599"/>
        <item h="1" x="504"/>
        <item h="1" x="1112"/>
        <item h="1" x="1473"/>
        <item h="1" x="1808"/>
        <item h="1" x="1810"/>
        <item h="1" x="1594"/>
        <item h="1" x="1579"/>
        <item h="1" x="946"/>
        <item h="1" x="1656"/>
        <item h="1" x="1404"/>
        <item h="1" x="700"/>
        <item h="1" x="1589"/>
        <item h="1" x="1858"/>
        <item h="1" x="1825"/>
        <item h="1" x="68"/>
        <item h="1" x="602"/>
        <item h="1" x="1178"/>
        <item h="1" x="791"/>
        <item h="1" x="311"/>
        <item h="1" x="466"/>
        <item h="1" x="1467"/>
        <item h="1" x="1616"/>
        <item h="1" x="772"/>
        <item h="1" x="1377"/>
        <item h="1" x="367"/>
        <item h="1" x="1217"/>
        <item h="1" x="178"/>
        <item h="1" x="1829"/>
        <item h="1" x="1451"/>
        <item h="1" x="1524"/>
        <item h="1" x="1227"/>
        <item h="1" x="1235"/>
        <item h="1" x="103"/>
        <item h="1" x="215"/>
        <item h="1" x="343"/>
        <item h="1" x="1428"/>
        <item h="1" x="1373"/>
        <item h="1" x="1310"/>
        <item h="1" x="1789"/>
        <item h="1" x="1575"/>
        <item h="1" x="1549"/>
        <item h="1" x="290"/>
        <item h="1" x="239"/>
        <item h="1" x="48"/>
        <item h="1" x="1510"/>
        <item h="1" x="1508"/>
        <item h="1" x="39"/>
        <item h="1" x="1233"/>
        <item h="1" x="979"/>
        <item h="1" x="1257"/>
        <item h="1" x="136"/>
        <item h="1" x="1214"/>
        <item h="1" x="1353"/>
        <item h="1" x="1472"/>
        <item h="1" x="1169"/>
        <item h="1" x="1359"/>
        <item h="1" x="187"/>
        <item h="1" x="182"/>
        <item h="1" x="476"/>
        <item h="1" x="1409"/>
        <item h="1" x="1528"/>
        <item h="1" x="1311"/>
        <item h="1" x="1408"/>
        <item h="1" x="1690"/>
        <item h="1" x="1636"/>
        <item h="1" x="1469"/>
        <item h="1" x="967"/>
        <item h="1" x="1681"/>
        <item h="1" x="1320"/>
        <item h="1" x="850"/>
        <item h="1" x="837"/>
        <item h="1" x="1637"/>
        <item h="1" x="1029"/>
        <item h="1" x="1361"/>
        <item h="1" x="1722"/>
        <item h="1" x="858"/>
        <item h="1" x="1569"/>
        <item h="1" x="1518"/>
        <item h="1" x="198"/>
        <item h="1" x="1436"/>
        <item h="1" x="1267"/>
        <item h="1" x="142"/>
        <item h="1" x="839"/>
        <item h="1" x="467"/>
        <item h="1" x="1802"/>
        <item h="1" x="86"/>
        <item h="1" x="173"/>
        <item h="1" x="650"/>
        <item h="1" x="621"/>
        <item h="1" x="914"/>
        <item h="1" x="387"/>
        <item h="1" x="1334"/>
        <item h="1" x="1072"/>
        <item h="1" x="231"/>
        <item h="1" x="1661"/>
        <item h="1" x="1328"/>
        <item h="1" x="1502"/>
        <item h="1" x="1208"/>
        <item h="1" x="821"/>
        <item h="1" x="1664"/>
        <item h="1" x="235"/>
        <item h="1" x="43"/>
        <item h="1" x="307"/>
        <item h="1" x="1358"/>
        <item h="1" x="256"/>
        <item h="1" x="1251"/>
        <item h="1" x="1823"/>
        <item h="1" x="637"/>
        <item h="1" x="1486"/>
        <item h="1" x="863"/>
        <item h="1" x="1372"/>
        <item h="1" x="1760"/>
        <item h="1" x="73"/>
        <item h="1" x="1703"/>
        <item h="1" x="1426"/>
        <item h="1" x="955"/>
        <item h="1" x="1496"/>
        <item h="1" x="1132"/>
        <item h="1" x="1032"/>
        <item h="1" x="1096"/>
        <item h="1" x="793"/>
        <item h="1" x="416"/>
        <item h="1" x="620"/>
        <item h="1" x="1294"/>
        <item h="1" x="1402"/>
        <item h="1" x="358"/>
        <item h="1" x="1129"/>
        <item h="1" x="375"/>
        <item h="1" x="591"/>
        <item h="1" x="1411"/>
        <item h="1" x="722"/>
        <item h="1" x="560"/>
        <item h="1" x="401"/>
        <item h="1" x="645"/>
        <item h="1" x="1803"/>
        <item h="1" x="26"/>
        <item h="1" x="1350"/>
        <item h="1" x="995"/>
        <item h="1" x="1097"/>
        <item h="1" x="1051"/>
        <item h="1" x="1668"/>
        <item h="1" x="1804"/>
        <item h="1" x="1662"/>
        <item h="1" x="1573"/>
        <item h="1" x="482"/>
        <item h="1" x="162"/>
        <item h="1" x="1285"/>
        <item h="1" x="507"/>
        <item h="1" x="1192"/>
        <item h="1" x="614"/>
        <item h="1" x="1559"/>
        <item h="1" x="735"/>
        <item h="1" x="98"/>
        <item h="1" x="344"/>
        <item h="1" x="1101"/>
        <item h="1" x="628"/>
        <item h="1" x="1333"/>
        <item h="1" x="1160"/>
        <item h="1" x="547"/>
        <item h="1" x="1425"/>
        <item h="1" x="1541"/>
        <item h="1" x="1076"/>
        <item h="1" x="642"/>
        <item h="1" x="1730"/>
        <item h="1" x="1035"/>
        <item h="1" x="345"/>
        <item h="1" x="1363"/>
        <item h="1" x="838"/>
        <item h="1" x="1172"/>
        <item h="1" x="1526"/>
        <item h="1" x="1165"/>
        <item h="1" x="1001"/>
        <item h="1" x="1083"/>
        <item h="1" x="1752"/>
        <item h="1" x="1497"/>
        <item h="1" x="634"/>
        <item h="1" x="1355"/>
        <item h="1" x="1354"/>
        <item h="1" x="89"/>
        <item h="1" x="1300"/>
        <item h="1" x="1576"/>
        <item h="1" x="515"/>
        <item h="1" x="213"/>
        <item h="1" x="1394"/>
        <item h="1" x="1452"/>
        <item h="1" x="1651"/>
        <item h="1" x="965"/>
        <item h="1" x="462"/>
        <item h="1" x="218"/>
        <item h="1" x="1649"/>
        <item h="1" x="505"/>
        <item h="1" x="179"/>
        <item h="1" x="1570"/>
        <item h="1" x="57"/>
        <item h="1" x="1728"/>
        <item h="1" x="216"/>
        <item h="1" x="935"/>
        <item h="1" x="1003"/>
        <item h="1" x="879"/>
        <item h="1" x="1116"/>
        <item h="1" x="1239"/>
        <item h="1" x="1750"/>
        <item h="1" x="99"/>
        <item h="1" x="1521"/>
        <item h="1" x="288"/>
        <item h="1" x="1366"/>
        <item h="1" x="1232"/>
        <item h="1" x="877"/>
        <item h="1" x="1419"/>
        <item h="1" x="1768"/>
        <item h="1" x="1841"/>
        <item h="1" x="948"/>
        <item h="1" x="917"/>
        <item h="1" x="1346"/>
        <item h="1" x="1189"/>
        <item h="1" x="851"/>
        <item h="1" x="626"/>
        <item h="1" x="896"/>
        <item h="1" x="25"/>
        <item h="1" x="1560"/>
        <item h="1" x="1230"/>
        <item h="1" x="481"/>
        <item h="1" x="1450"/>
        <item h="1" x="977"/>
        <item h="1" x="1689"/>
        <item h="1" x="1295"/>
        <item h="1" x="715"/>
        <item h="1" x="1177"/>
        <item h="1" x="1242"/>
        <item h="1" x="880"/>
        <item h="1" x="9"/>
        <item h="1" x="5"/>
        <item h="1" x="210"/>
        <item h="1" x="371"/>
        <item h="1" x="1283"/>
        <item h="1" x="1136"/>
        <item h="1" x="252"/>
        <item h="1" x="830"/>
        <item h="1" x="339"/>
        <item h="1" x="792"/>
        <item h="1" x="1380"/>
        <item h="1" x="1529"/>
        <item h="1" x="1330"/>
        <item h="1" x="1753"/>
        <item h="1" x="1246"/>
        <item h="1" x="1654"/>
        <item h="1" x="1060"/>
        <item h="1" x="1212"/>
        <item h="1" x="134"/>
        <item h="1" x="361"/>
        <item h="1" x="1365"/>
        <item h="1" x="1687"/>
        <item h="1" x="1259"/>
        <item h="1" x="1600"/>
        <item h="1" x="526"/>
        <item h="1" x="1620"/>
        <item h="1" x="776"/>
        <item h="1" x="1822"/>
        <item h="1" x="1751"/>
        <item h="1" x="1732"/>
        <item h="1" x="1444"/>
        <item h="1" x="809"/>
        <item h="1" x="1100"/>
        <item h="1" x="1019"/>
        <item h="1" x="37"/>
        <item h="1" x="929"/>
        <item h="1" x="1347"/>
        <item h="1" x="2"/>
        <item h="1" x="1459"/>
        <item h="1" x="1357"/>
        <item h="1" x="1809"/>
        <item h="1" x="1197"/>
        <item h="1" x="516"/>
        <item h="1" x="1494"/>
        <item h="1" x="1064"/>
        <item h="1" x="128"/>
        <item h="1" x="443"/>
        <item h="1" x="1644"/>
        <item h="1" x="348"/>
        <item h="1" x="464"/>
        <item h="1" x="698"/>
        <item h="1" x="1462"/>
        <item h="1" x="298"/>
        <item h="1" x="1552"/>
        <item h="1" x="696"/>
        <item h="1" x="1293"/>
        <item h="1" x="129"/>
        <item h="1" x="747"/>
        <item h="1" x="1099"/>
        <item h="1" x="860"/>
        <item h="1" x="875"/>
        <item h="1" x="116"/>
        <item h="1" x="1606"/>
        <item h="1" x="365"/>
        <item h="1" x="1025"/>
        <item h="1" x="248"/>
        <item h="1" x="940"/>
        <item h="1" x="1475"/>
        <item h="1" x="953"/>
        <item h="1" x="828"/>
        <item h="1" x="1030"/>
        <item h="1" x="566"/>
        <item h="1" x="106"/>
        <item h="1" x="167"/>
        <item h="1" x="1078"/>
        <item h="1" x="962"/>
        <item h="1" x="848"/>
        <item h="1" x="1146"/>
        <item h="1" x="537"/>
        <item h="1" x="418"/>
        <item h="1" x="1338"/>
        <item h="1" x="1712"/>
        <item h="1" x="1453"/>
        <item h="1" x="549"/>
        <item h="1" x="326"/>
        <item h="1" x="329"/>
        <item h="1" x="118"/>
        <item h="1" x="856"/>
        <item h="1" x="1179"/>
        <item h="1" x="578"/>
        <item h="1" x="669"/>
        <item h="1" x="46"/>
        <item h="1" x="1621"/>
        <item h="1" x="1779"/>
        <item h="1" x="841"/>
        <item h="1" x="942"/>
        <item h="1" x="1020"/>
        <item h="1" x="987"/>
        <item h="1" x="1632"/>
        <item h="1" x="6"/>
        <item h="1" x="315"/>
        <item h="1" x="557"/>
        <item h="1" x="1046"/>
        <item h="1" x="1571"/>
        <item h="1" x="1282"/>
        <item h="1" x="900"/>
        <item h="1" x="211"/>
        <item h="1" x="1202"/>
        <item h="1" x="1865"/>
        <item h="1" x="1158"/>
        <item h="1" x="1642"/>
        <item h="1" x="164"/>
        <item h="1" x="1275"/>
        <item h="1" x="1561"/>
        <item h="1" x="300"/>
        <item h="1" x="1727"/>
        <item h="1" x="1853"/>
        <item h="1" x="1635"/>
        <item h="1" x="1000"/>
        <item h="1" x="1682"/>
        <item h="1" x="347"/>
        <item h="1" x="847"/>
        <item h="1" x="431"/>
        <item h="1" x="405"/>
        <item h="1" x="1646"/>
        <item h="1" x="137"/>
        <item h="1" x="706"/>
        <item h="1" x="635"/>
        <item h="1" x="1335"/>
        <item h="1" x="1171"/>
        <item h="1" x="510"/>
        <item h="1" x="1729"/>
        <item h="1" x="1599"/>
        <item h="1" x="1220"/>
        <item h="1" x="1871"/>
        <item h="1" x="1138"/>
        <item h="1" x="190"/>
        <item h="1" x="145"/>
        <item h="1" x="731"/>
        <item h="1" x="728"/>
        <item h="1" x="548"/>
        <item h="1" x="519"/>
        <item h="1" x="1018"/>
        <item h="1" x="1270"/>
        <item h="1" x="327"/>
        <item h="1" x="1400"/>
        <item h="1" x="1868"/>
        <item h="1" x="1187"/>
        <item h="1" x="495"/>
        <item h="1" x="474"/>
        <item h="1" x="939"/>
        <item h="1" x="1680"/>
        <item h="1" x="652"/>
        <item h="1" x="508"/>
        <item h="1" x="1547"/>
        <item h="1" x="1470"/>
        <item h="1" x="1313"/>
        <item h="1" x="963"/>
        <item h="1" x="181"/>
        <item h="1" x="1252"/>
        <item h="1" x="1855"/>
        <item h="1" x="72"/>
        <item h="1" x="1044"/>
        <item h="1" x="1784"/>
        <item h="1" x="1572"/>
        <item h="1" x="938"/>
        <item h="1" x="619"/>
        <item h="1" x="663"/>
        <item h="1" x="1456"/>
        <item h="1" x="520"/>
        <item h="1" x="563"/>
        <item h="1" x="1089"/>
        <item h="1" x="1507"/>
        <item h="1" x="292"/>
        <item h="1" x="1286"/>
        <item h="1" x="1340"/>
        <item h="1" x="1851"/>
        <item h="1" x="404"/>
        <item h="1" x="241"/>
        <item h="1" x="1188"/>
        <item h="1" x="1449"/>
        <item h="1" x="787"/>
        <item h="1" x="1830"/>
        <item h="1" x="1070"/>
        <item h="1" x="1835"/>
        <item h="1" x="1509"/>
        <item h="1" x="664"/>
        <item h="1" x="1316"/>
        <item h="1" x="852"/>
        <item h="1" x="1236"/>
        <item h="1" x="1514"/>
        <item h="1" x="123"/>
        <item h="1" x="1602"/>
        <item h="1" x="148"/>
        <item h="1" x="1455"/>
        <item h="1" x="208"/>
        <item h="1" x="1663"/>
        <item h="1" x="396"/>
        <item h="1" x="91"/>
        <item h="1" x="1724"/>
        <item h="1" x="372"/>
        <item h="1" x="658"/>
        <item h="1" x="193"/>
        <item h="1" x="1474"/>
        <item h="1" x="1477"/>
        <item h="1" x="1763"/>
        <item h="1" x="653"/>
        <item h="1" x="1627"/>
        <item h="1" x="836"/>
        <item h="1" x="1744"/>
        <item h="1" x="1074"/>
        <item h="1" x="676"/>
        <item h="1" x="702"/>
        <item h="1" x="893"/>
        <item h="1" x="201"/>
        <item h="1" x="1103"/>
        <item h="1" x="1461"/>
        <item h="1" x="95"/>
        <item h="1" x="1042"/>
        <item h="1" x="881"/>
        <item h="1" x="83"/>
        <item h="1" x="757"/>
        <item h="1" x="1299"/>
        <item h="1" x="1454"/>
        <item h="1" x="677"/>
        <item h="1" x="289"/>
        <item h="1" x="151"/>
        <item h="1" x="1004"/>
        <item h="1" x="873"/>
        <item h="1" x="1639"/>
        <item h="1" x="1519"/>
        <item h="1" x="594"/>
        <item h="1" x="1826"/>
        <item h="1" x="1605"/>
        <item h="1" x="862"/>
        <item h="1" x="1063"/>
        <item h="1" x="730"/>
        <item h="1" x="680"/>
        <item h="1" x="38"/>
        <item h="1" x="1148"/>
        <item h="1" x="937"/>
        <item h="1" x="1593"/>
        <item h="1" x="927"/>
        <item h="1" x="406"/>
        <item h="1" x="986"/>
        <item h="1" x="988"/>
        <item h="1" x="1856"/>
        <item h="1" x="1406"/>
        <item h="1" x="736"/>
        <item h="1" x="947"/>
        <item h="1" x="613"/>
        <item h="1" x="121"/>
        <item h="1" x="392"/>
        <item h="1" x="600"/>
        <item h="1" x="1412"/>
        <item h="1" x="1276"/>
        <item h="1" x="675"/>
        <item h="1" x="639"/>
        <item h="1" x="524"/>
        <item h="1" x="950"/>
        <item h="1" x="815"/>
        <item h="1" x="316"/>
        <item h="1" x="895"/>
        <item h="1" x="154"/>
        <item h="1" x="1066"/>
        <item h="1" x="1199"/>
        <item h="1" x="1567"/>
        <item h="1" x="1054"/>
        <item h="1" x="85"/>
        <item h="1" x="823"/>
        <item h="1" x="716"/>
        <item h="1" x="1248"/>
        <item h="1" x="432"/>
        <item h="1" x="10"/>
        <item h="1" x="1183"/>
        <item h="1" x="1075"/>
        <item h="1" x="1289"/>
        <item h="1" x="150"/>
        <item h="1" x="1245"/>
        <item h="1" x="472"/>
        <item h="1" x="1698"/>
        <item h="1" x="1002"/>
        <item h="1" x="398"/>
        <item h="1" x="1629"/>
        <item h="1" x="478"/>
        <item h="1" x="617"/>
        <item h="1" x="603"/>
        <item h="1" x="1061"/>
        <item h="1" x="1303"/>
        <item h="1" x="509"/>
        <item h="1" x="1079"/>
        <item h="1" x="1476"/>
        <item h="1" x="807"/>
        <item h="1" x="1422"/>
        <item h="1" x="1686"/>
        <item h="1" x="1546"/>
        <item h="1" x="1439"/>
        <item h="1" x="911"/>
        <item h="1" x="1726"/>
        <item h="1" x="1603"/>
        <item h="1" x="997"/>
        <item h="1" x="541"/>
        <item h="1" x="75"/>
        <item h="1" x="1837"/>
        <item h="1" x="966"/>
        <item h="1" x="152"/>
        <item h="1" x="1147"/>
        <item h="1" x="77"/>
        <item h="1" x="185"/>
        <item h="1" x="756"/>
        <item h="1" x="1595"/>
        <item h="1" x="393"/>
        <item h="1" x="925"/>
        <item h="1" x="1417"/>
        <item h="1" x="1447"/>
        <item h="1" x="1157"/>
        <item h="1" x="1608"/>
        <item h="1" x="1582"/>
        <item h="1" x="1288"/>
        <item h="1" x="1395"/>
        <item h="1" x="1798"/>
        <item h="1" x="1624"/>
        <item h="1" x="582"/>
        <item h="1" x="1532"/>
        <item h="1" x="687"/>
        <item h="1" x="618"/>
        <item h="1" x="1337"/>
        <item h="1" x="33"/>
        <item h="1" x="1130"/>
        <item h="1" x="1530"/>
        <item h="1" x="1688"/>
        <item h="1" x="1279"/>
        <item h="1" x="726"/>
        <item h="1" x="1296"/>
        <item h="1" x="1485"/>
        <item h="1" x="1244"/>
        <item h="1" x="1393"/>
        <item h="1" x="1077"/>
        <item h="1" x="733"/>
        <item h="1" x="174"/>
        <item h="1" x="1114"/>
        <item h="1" x="430"/>
        <item h="1" x="1273"/>
        <item h="1" x="200"/>
        <item h="1" x="400"/>
        <item h="1" x="496"/>
        <item h="1" x="362"/>
        <item h="1" x="1457"/>
        <item h="1" x="866"/>
        <item h="1" x="622"/>
        <item h="1" x="1538"/>
        <item h="1" x="1389"/>
        <item h="1" x="1094"/>
        <item h="1" x="861"/>
        <item h="1" x="1401"/>
        <item h="1" x="364"/>
        <item h="1" x="1420"/>
        <item h="1" x="1864"/>
        <item h="1" x="1862"/>
        <item h="1" x="82"/>
        <item h="1" x="1446"/>
        <item h="1" x="1838"/>
        <item h="1" x="1254"/>
        <item h="1" x="420"/>
        <item h="1" x="781"/>
        <item h="1" x="1796"/>
        <item h="1" x="1840"/>
        <item h="1" x="615"/>
        <item h="1" x="1535"/>
        <item h="1" x="913"/>
        <item h="1" x="1387"/>
        <item h="1" x="233"/>
        <item h="1" x="1104"/>
        <item h="1" x="1499"/>
        <item h="1" x="872"/>
        <item h="1" x="1053"/>
        <item h="1" x="755"/>
        <item h="1" x="906"/>
        <item h="1" x="1876"/>
        <item h="1" x="539"/>
        <item h="1" x="1159"/>
        <item h="1" x="980"/>
        <item h="1" x="878"/>
        <item h="1" x="1403"/>
        <item h="1" x="336"/>
        <item h="1" x="1442"/>
        <item h="1" x="608"/>
        <item h="1" x="667"/>
        <item h="1" x="1287"/>
        <item h="1" x="816"/>
        <item h="1" x="170"/>
        <item h="1" x="1058"/>
        <item h="1" x="29"/>
        <item h="1" x="985"/>
        <item h="1" x="1143"/>
        <item h="1" x="556"/>
        <item h="1" x="69"/>
        <item h="1" x="1206"/>
        <item h="1" x="1284"/>
        <item h="1" x="1678"/>
        <item h="1" x="885"/>
        <item h="1" x="1305"/>
        <item h="1" x="1633"/>
        <item h="1" x="1788"/>
        <item h="1" x="382"/>
        <item h="1" x="257"/>
        <item h="1" x="1748"/>
        <item h="1" x="1555"/>
        <item h="1" x="1707"/>
        <item h="1" x="314"/>
        <item h="1" x="1156"/>
        <item h="1" x="559"/>
        <item h="1" x="999"/>
        <item h="1" x="247"/>
        <item h="1" x="244"/>
        <item h="1" x="588"/>
        <item h="1" x="1875"/>
        <item h="1" x="971"/>
        <item h="1" x="308"/>
        <item h="1" x="35"/>
        <item h="1" x="1604"/>
        <item h="1" x="743"/>
        <item h="1" x="1056"/>
        <item h="1" x="826"/>
        <item h="1" x="1263"/>
        <item h="1" x="1421"/>
        <item h="1" x="1381"/>
        <item h="1" x="762"/>
        <item h="1" x="1490"/>
        <item h="1" x="1068"/>
        <item h="1" x="341"/>
        <item h="1" x="1544"/>
        <item h="1" x="933"/>
        <item h="1" x="1578"/>
        <item h="1" x="1329"/>
        <item h="1" x="1527"/>
        <item h="1" x="1290"/>
        <item h="1" x="754"/>
        <item h="1" x="1176"/>
        <item h="1" x="1398"/>
        <item h="1" x="554"/>
        <item h="1" x="488"/>
        <item h="1" x="767"/>
        <item h="1" x="1586"/>
        <item h="1" x="532"/>
        <item h="1" x="1424"/>
        <item h="1" x="1440"/>
        <item h="1" x="752"/>
        <item h="1" x="245"/>
        <item h="1" x="1059"/>
        <item h="1" x="611"/>
        <item h="1" x="882"/>
        <item h="1" x="1696"/>
        <item h="1" x="627"/>
        <item h="1" x="438"/>
        <item h="1" x="1523"/>
        <item h="1" x="993"/>
        <item h="1" x="346"/>
        <item h="1" x="1031"/>
        <item h="1" x="305"/>
        <item h="1" x="1761"/>
        <item h="1" x="236"/>
        <item h="1" x="455"/>
        <item h="1" x="768"/>
        <item h="1" x="970"/>
        <item h="1" x="1047"/>
        <item h="1" x="1460"/>
        <item h="1" x="648"/>
        <item h="1" x="864"/>
        <item h="1" x="1258"/>
        <item h="1" x="922"/>
        <item h="1" x="583"/>
        <item h="1" x="433"/>
        <item h="1" x="646"/>
        <item h="1" x="1314"/>
        <item h="1" x="874"/>
        <item h="1" x="1399"/>
        <item h="1" x="1433"/>
        <item h="1" x="81"/>
        <item h="1" x="790"/>
        <item h="1" x="1166"/>
        <item h="1" x="561"/>
        <item h="1" x="278"/>
        <item h="1" x="270"/>
        <item h="1" x="542"/>
        <item h="1" x="1492"/>
        <item h="1" x="1465"/>
        <item h="1" x="1297"/>
        <item h="1" x="1543"/>
        <item h="1" x="859"/>
        <item h="1" x="376"/>
        <item h="1" x="206"/>
        <item h="1" x="1203"/>
        <item h="1" x="1650"/>
        <item h="1" x="240"/>
        <item h="1" x="195"/>
        <item h="1" x="1034"/>
        <item h="1" x="1801"/>
        <item h="1" x="1021"/>
        <item h="1" x="720"/>
        <item h="1" x="269"/>
        <item h="1" x="1396"/>
        <item h="1" x="818"/>
        <item h="1" x="1247"/>
        <item h="1" x="1872"/>
        <item h="1" x="144"/>
        <item h="1" x="1702"/>
        <item h="1" x="1397"/>
        <item h="1" x="49"/>
        <item h="1" x="1495"/>
        <item h="1" x="530"/>
        <item h="1" x="1385"/>
        <item h="1" x="1435"/>
        <item h="1" x="1767"/>
        <item h="1" x="130"/>
        <item h="1" x="186"/>
        <item h="1" x="1609"/>
        <item h="1" x="701"/>
        <item h="1" x="709"/>
        <item h="1" x="899"/>
        <item h="1" x="1742"/>
        <item h="1" x="843"/>
        <item h="1" x="666"/>
        <item h="1" x="163"/>
        <item h="1" x="1312"/>
        <item h="1" x="452"/>
        <item h="1" x="819"/>
        <item h="1" x="321"/>
        <item h="1" x="898"/>
        <item h="1" x="447"/>
        <item h="1" x="1024"/>
        <item h="1" x="1048"/>
        <item h="1" x="1052"/>
        <item h="1" x="631"/>
        <item h="1" x="1558"/>
        <item h="1" x="1302"/>
        <item h="1" x="493"/>
        <item h="1" x="528"/>
        <item h="1" x="1201"/>
        <item h="1" x="1640"/>
        <item h="1" x="17"/>
        <item h="1" x="1082"/>
        <item h="1" x="1226"/>
        <item h="1" x="1705"/>
        <item h="1" x="607"/>
        <item h="1" x="544"/>
        <item h="1" x="1152"/>
        <item h="1" x="1319"/>
        <item h="1" x="487"/>
        <item h="1" x="1369"/>
        <item h="1" x="1234"/>
        <item h="1" x="279"/>
        <item h="1" x="250"/>
        <item h="1" x="1175"/>
        <item h="1" x="1150"/>
        <item h="1" x="437"/>
        <item h="1" x="1163"/>
        <item h="1" x="1256"/>
        <item h="1" x="1581"/>
        <item h="1" x="584"/>
        <item h="1" x="1194"/>
        <item h="1" x="1517"/>
        <item h="1" x="477"/>
        <item h="1" x="718"/>
        <item h="1" x="1498"/>
        <item h="1" x="1694"/>
        <item h="1" x="230"/>
        <item h="1" x="1306"/>
        <item h="1" x="1539"/>
        <item h="1" x="50"/>
        <item h="1" x="1711"/>
        <item h="1" x="1298"/>
        <item h="1" x="1836"/>
        <item h="1" x="1360"/>
        <item h="1" x="1720"/>
        <item h="1" x="425"/>
        <item h="1" x="1388"/>
        <item h="1" x="1081"/>
        <item h="1" x="1264"/>
        <item h="1" x="498"/>
        <item h="1" x="277"/>
        <item h="1" x="1861"/>
        <item h="1" x="1622"/>
        <item h="1" x="263"/>
        <item h="1" x="1341"/>
        <item h="1" x="384"/>
        <item h="1" x="1780"/>
        <item h="1" x="1231"/>
        <item h="1" x="1098"/>
        <item h="1" x="610"/>
        <item h="1" x="395"/>
        <item h="1" x="1180"/>
        <item h="1" x="352"/>
        <item h="1" x="449"/>
        <item h="1" x="1733"/>
        <item h="1" x="1793"/>
        <item h="1" x="52"/>
        <item h="1" x="1374"/>
        <item h="1" x="1769"/>
        <item h="1" x="817"/>
        <item h="1" x="870"/>
        <item h="1" x="998"/>
        <item h="1" x="14"/>
        <item h="1" x="500"/>
        <item h="1" x="506"/>
        <item h="1" x="920"/>
        <item h="1" x="1577"/>
        <item h="1" x="1659"/>
        <item h="1" x="1489"/>
        <item h="1" x="255"/>
        <item h="1" x="1625"/>
        <item h="1" x="724"/>
        <item h="1" x="84"/>
        <item h="1" x="714"/>
        <item h="1" x="1522"/>
        <item h="1" x="930"/>
        <item h="1" x="1243"/>
        <item h="1" x="931"/>
        <item h="1" x="1315"/>
        <item h="1" x="242"/>
        <item h="1" x="1481"/>
        <item h="1" x="166"/>
        <item h="1" x="360"/>
        <item h="1" x="158"/>
        <item h="1" x="22"/>
        <item h="1" x="318"/>
        <item h="1" x="984"/>
        <item h="1" x="1325"/>
        <item h="1" x="1265"/>
        <item h="1" x="699"/>
        <item h="1" x="1658"/>
        <item h="1" x="820"/>
        <item h="1" x="1185"/>
        <item h="1" x="1345"/>
        <item h="1" x="1550"/>
        <item h="1" x="1506"/>
        <item h="1" x="422"/>
        <item h="1" x="399"/>
        <item h="1" x="1755"/>
        <item h="1" x="141"/>
        <item h="1" x="1691"/>
        <item h="1" x="681"/>
        <item h="1" x="1349"/>
        <item h="1" x="1719"/>
        <item h="1" x="1683"/>
        <item h="1" x="983"/>
        <item h="1" x="138"/>
        <item h="1" x="1240"/>
        <item h="1" x="511"/>
        <item h="1" x="1848"/>
        <item h="1" x="1050"/>
        <item h="1" x="102"/>
        <item h="1" x="1623"/>
        <item h="1" x="1643"/>
        <item h="1" x="551"/>
        <item h="1" x="403"/>
        <item h="1" x="871"/>
        <item h="1" x="1832"/>
        <item h="1" x="1117"/>
        <item h="1" x="989"/>
        <item h="1" x="423"/>
        <item h="1" x="1238"/>
        <item h="1" x="719"/>
        <item h="1" x="1318"/>
        <item h="1" x="468"/>
        <item h="1" x="1516"/>
        <item h="1" x="804"/>
        <item h="1" x="1085"/>
        <item h="1" x="1500"/>
        <item h="1" x="685"/>
        <item h="1" x="1228"/>
        <item h="1" x="1322"/>
        <item h="1" x="1441"/>
        <item h="1" x="207"/>
        <item h="1" x="1327"/>
        <item h="1" x="573"/>
        <item h="1" x="1574"/>
        <item h="1" x="226"/>
        <item h="1" x="1241"/>
        <item h="1" x="1487"/>
        <item h="1" x="575"/>
        <item h="1" x="51"/>
        <item h="1" x="374"/>
        <item h="1" x="491"/>
        <item h="1" x="1012"/>
        <item h="1" x="805"/>
        <item h="1" x="1660"/>
        <item h="1" x="1224"/>
        <item h="1" x="296"/>
        <item h="1" x="224"/>
        <item h="1" x="1430"/>
        <item h="1" x="550"/>
        <item h="1" x="678"/>
        <item h="1" x="932"/>
        <item h="1" x="1037"/>
        <item h="1" x="47"/>
        <item h="1" x="629"/>
        <item h="1" x="1607"/>
        <item h="1" x="1834"/>
        <item h="1" x="1215"/>
        <item h="1" x="21"/>
        <item h="1" x="1229"/>
        <item h="1" x="373"/>
        <item h="1" x="1482"/>
        <item h="1" x="1563"/>
        <item h="1" x="1036"/>
        <item h="1" x="1777"/>
        <item h="1" x="688"/>
        <item h="1" x="1782"/>
        <item h="1" x="1013"/>
        <item h="1" x="764"/>
        <item h="1" x="1413"/>
        <item h="1" x="1427"/>
        <item h="1" x="904"/>
        <item h="1" x="1067"/>
        <item h="1" x="1210"/>
        <item h="1" x="1718"/>
        <item h="1" x="1634"/>
        <item h="1" x="601"/>
        <item h="1" x="1879"/>
        <item h="1" x="13"/>
        <item h="1" x="135"/>
        <item h="1" x="410"/>
        <item h="1" x="1269"/>
        <item h="1" x="1811"/>
        <item h="1" x="342"/>
        <item h="1" x="490"/>
        <item h="1" x="801"/>
        <item h="1" x="407"/>
        <item h="1" x="1778"/>
        <item h="1" x="854"/>
        <item h="1" x="317"/>
        <item h="1" x="585"/>
        <item h="1" x="753"/>
        <item h="1" x="4"/>
        <item h="1" x="97"/>
        <item h="1" x="1466"/>
        <item h="1" x="1525"/>
        <item h="1" x="1797"/>
        <item h="1" x="579"/>
        <item h="1" x="523"/>
        <item h="1" x="1222"/>
        <item h="1" x="1717"/>
        <item h="1" x="672"/>
        <item h="1" x="1174"/>
        <item h="1" x="690"/>
        <item h="1" x="1708"/>
        <item h="1" x="267"/>
        <item h="1" x="1219"/>
        <item h="1" x="1184"/>
        <item h="1" x="1364"/>
        <item h="1" x="1501"/>
        <item h="1" x="580"/>
        <item h="1" x="1321"/>
        <item h="1" x="1653"/>
        <item h="1" x="1191"/>
        <item h="1" x="1631"/>
        <item h="1" x="960"/>
        <item h="1" x="350"/>
        <item h="1" x="1011"/>
        <item h="1" x="1873"/>
        <item h="1" x="1009"/>
        <item t="default"/>
      </items>
    </pivotField>
    <pivotField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30C024-C323-482C-BF2F-1AC95963F18E}"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30">
    <pivotField showAll="0"/>
    <pivotField showAll="0"/>
    <pivotField showAll="0"/>
    <pivotField showAll="0"/>
    <pivotField numFmtId="164"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numFmtId="44" showAll="0"/>
    <pivotField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11">
    <i>
      <x v="3"/>
    </i>
    <i>
      <x v="4"/>
    </i>
    <i>
      <x v="7"/>
    </i>
    <i>
      <x v="9"/>
    </i>
    <i>
      <x v="11"/>
    </i>
    <i>
      <x v="20"/>
    </i>
    <i>
      <x v="30"/>
    </i>
    <i>
      <x v="33"/>
    </i>
    <i>
      <x v="35"/>
    </i>
    <i>
      <x v="41"/>
    </i>
    <i t="grand">
      <x/>
    </i>
  </rowItems>
  <colItems count="1">
    <i/>
  </colItems>
  <dataFields count="1">
    <dataField name="Overall Profit" fld="20" baseField="15" baseItem="11"/>
  </dataFields>
  <conditionalFormats count="1">
    <conditionalFormat type="all"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8" format="0"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E3C537-7ADE-4D90-A3FE-D6E1805A40DD}"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rowPageCount="1" colPageCount="1"/>
  <pivotFields count="30">
    <pivotField showAll="0"/>
    <pivotField showAll="0"/>
    <pivotField axis="axisRow" showAll="0" includeNewItemsInFilter="1" countASubtotal="1">
      <items count="6">
        <item x="0"/>
        <item x="1"/>
        <item x="2"/>
        <item x="4"/>
        <item x="3"/>
        <item t="countA"/>
      </items>
    </pivotField>
    <pivotField showAll="0"/>
    <pivotField numFmtId="164" showAll="0"/>
    <pivotField showAll="0"/>
    <pivotField axis="axisPage" multipleItemSelectionAllowed="1" showAll="0">
      <items count="4">
        <item h="1" x="0"/>
        <item h="1" x="2"/>
        <item x="1"/>
        <item t="default"/>
      </items>
    </pivotField>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numFmtId="44" showAll="0"/>
    <pivotField showAll="0">
      <items count="77">
        <item x="3"/>
        <item x="0"/>
        <item x="6"/>
        <item x="7"/>
        <item x="18"/>
        <item x="5"/>
        <item x="12"/>
        <item x="2"/>
        <item x="13"/>
        <item x="19"/>
        <item x="8"/>
        <item x="4"/>
        <item x="1"/>
        <item x="15"/>
        <item x="9"/>
        <item x="47"/>
        <item x="40"/>
        <item x="27"/>
        <item x="23"/>
        <item x="41"/>
        <item x="31"/>
        <item x="45"/>
        <item x="35"/>
        <item x="22"/>
        <item x="28"/>
        <item x="60"/>
        <item x="39"/>
        <item x="51"/>
        <item x="16"/>
        <item x="52"/>
        <item x="21"/>
        <item x="11"/>
        <item x="62"/>
        <item x="20"/>
        <item x="64"/>
        <item x="34"/>
        <item x="24"/>
        <item x="37"/>
        <item x="56"/>
        <item x="29"/>
        <item x="46"/>
        <item x="25"/>
        <item x="10"/>
        <item x="33"/>
        <item x="50"/>
        <item x="17"/>
        <item x="32"/>
        <item x="26"/>
        <item x="36"/>
        <item x="30"/>
        <item x="58"/>
        <item x="14"/>
        <item x="38"/>
        <item x="49"/>
        <item x="73"/>
        <item x="68"/>
        <item x="74"/>
        <item x="48"/>
        <item x="75"/>
        <item x="63"/>
        <item x="66"/>
        <item x="67"/>
        <item x="69"/>
        <item x="61"/>
        <item x="57"/>
        <item x="42"/>
        <item x="59"/>
        <item x="44"/>
        <item x="72"/>
        <item x="54"/>
        <item x="53"/>
        <item x="43"/>
        <item x="55"/>
        <item x="70"/>
        <item x="65"/>
        <item x="71"/>
        <item t="default"/>
      </items>
    </pivotField>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pageFields count="1">
    <pageField fld="6" hier="-1"/>
  </pageFields>
  <dataFields count="1">
    <dataField name="Count of Profit" fld="20" subtotal="count" showDataAs="percentOfCol" baseField="0" baseItem="0" numFmtId="9"/>
  </dataFields>
  <formats count="3">
    <format dxfId="39">
      <pivotArea dataOnly="0" labelOnly="1" outline="0" axis="axisValues" fieldPosition="0"/>
    </format>
    <format dxfId="40">
      <pivotArea collapsedLevelsAreSubtotals="1" fieldPosition="0">
        <references count="1">
          <reference field="2" count="1">
            <x v="0"/>
          </reference>
        </references>
      </pivotArea>
    </format>
    <format dxfId="41">
      <pivotArea outline="0" fieldPosition="0">
        <references count="1">
          <reference field="4294967294" count="1">
            <x v="0"/>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47C4C0-191F-402B-BFB6-D9F94AF29E31}"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H9" firstHeaderRow="1" firstDataRow="2" firstDataCol="1"/>
  <pivotFields count="30">
    <pivotField showAll="0"/>
    <pivotField showAll="0"/>
    <pivotField showAll="0">
      <items count="6">
        <item x="0"/>
        <item x="1"/>
        <item x="2"/>
        <item x="4"/>
        <item x="3"/>
        <item t="default"/>
      </items>
    </pivotField>
    <pivotField showAll="0"/>
    <pivotField numFmtId="164"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numFmtId="44" showAll="0"/>
    <pivotField showAll="0"/>
    <pivotField dataField="1" showAll="0"/>
    <pivotField showAll="0"/>
    <pivotField showAll="0"/>
    <pivotField axis="axisRow" showAll="0">
      <items count="5">
        <item x="1"/>
        <item x="3"/>
        <item x="0"/>
        <item x="2"/>
        <item t="default"/>
      </items>
    </pivotField>
    <pivotField showAll="0" defaultSubtotal="0"/>
    <pivotField axis="axisCol" multipleItemSelectionAllowed="1"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5"/>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3">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7" count="1" selected="0">
            <x v="2"/>
          </reference>
        </references>
      </pivotArea>
    </chartFormat>
    <chartFormat chart="1" format="9" series="1">
      <pivotArea type="data" outline="0" fieldPosition="0">
        <references count="2">
          <reference field="4294967294" count="1" selected="0">
            <x v="0"/>
          </reference>
          <reference field="27" count="1" selected="0">
            <x v="3"/>
          </reference>
        </references>
      </pivotArea>
    </chartFormat>
    <chartFormat chart="1" format="10" series="1">
      <pivotArea type="data" outline="0" fieldPosition="0">
        <references count="2">
          <reference field="4294967294" count="1" selected="0">
            <x v="0"/>
          </reference>
          <reference field="27" count="1" selected="0">
            <x v="4"/>
          </reference>
        </references>
      </pivotArea>
    </chartFormat>
    <chartFormat chart="1" format="11" series="1">
      <pivotArea type="data" outline="0" fieldPosition="0">
        <references count="2">
          <reference field="4294967294" count="1" selected="0">
            <x v="0"/>
          </reference>
          <reference field="27" count="1" selected="0">
            <x v="5"/>
          </reference>
        </references>
      </pivotArea>
    </chartFormat>
    <chartFormat chart="1" format="12" series="1">
      <pivotArea type="data" outline="0" fieldPosition="0">
        <references count="2">
          <reference field="4294967294" count="1" selected="0">
            <x v="0"/>
          </reference>
          <reference field="27" count="1" selected="0">
            <x v="6"/>
          </reference>
        </references>
      </pivotArea>
    </chartFormat>
    <chartFormat chart="1" format="13" series="1">
      <pivotArea type="data" outline="0" fieldPosition="0">
        <references count="2">
          <reference field="4294967294" count="1" selected="0">
            <x v="0"/>
          </reference>
          <reference field="27" count="1" selected="0">
            <x v="1"/>
          </reference>
        </references>
      </pivotArea>
    </chartFormat>
    <chartFormat chart="7" format="32" series="1">
      <pivotArea type="data" outline="0" fieldPosition="0">
        <references count="2">
          <reference field="4294967294" count="1" selected="0">
            <x v="0"/>
          </reference>
          <reference field="27" count="1" selected="0">
            <x v="1"/>
          </reference>
        </references>
      </pivotArea>
    </chartFormat>
    <chartFormat chart="7" format="33" series="1">
      <pivotArea type="data" outline="0" fieldPosition="0">
        <references count="2">
          <reference field="4294967294" count="1" selected="0">
            <x v="0"/>
          </reference>
          <reference field="27" count="1" selected="0">
            <x v="2"/>
          </reference>
        </references>
      </pivotArea>
    </chartFormat>
    <chartFormat chart="7" format="34" series="1">
      <pivotArea type="data" outline="0" fieldPosition="0">
        <references count="2">
          <reference field="4294967294" count="1" selected="0">
            <x v="0"/>
          </reference>
          <reference field="27" count="1" selected="0">
            <x v="3"/>
          </reference>
        </references>
      </pivotArea>
    </chartFormat>
    <chartFormat chart="7" format="35" series="1">
      <pivotArea type="data" outline="0" fieldPosition="0">
        <references count="2">
          <reference field="4294967294" count="1" selected="0">
            <x v="0"/>
          </reference>
          <reference field="27" count="1" selected="0">
            <x v="4"/>
          </reference>
        </references>
      </pivotArea>
    </chartFormat>
    <chartFormat chart="7" format="36" series="1">
      <pivotArea type="data" outline="0" fieldPosition="0">
        <references count="2">
          <reference field="4294967294" count="1" selected="0">
            <x v="0"/>
          </reference>
          <reference field="27" count="1" selected="0">
            <x v="5"/>
          </reference>
        </references>
      </pivotArea>
    </chartFormat>
    <chartFormat chart="7" format="37" series="1">
      <pivotArea type="data" outline="0" fieldPosition="0">
        <references count="2">
          <reference field="4294967294" count="1" selected="0">
            <x v="0"/>
          </reference>
          <reference field="27"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1BE7E9-BA74-4453-BBA9-855A0A9F8949}"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21" firstHeaderRow="1" firstDataRow="1" firstDataCol="1"/>
  <pivotFields count="30">
    <pivotField showAll="0"/>
    <pivotField showAll="0"/>
    <pivotField showAll="0"/>
    <pivotField showAll="0"/>
    <pivotField numFmtId="164" showAll="0"/>
    <pivotField showAll="0"/>
    <pivotField showAll="0"/>
    <pivotField showAll="0">
      <items count="5">
        <item x="1"/>
        <item x="3"/>
        <item x="2"/>
        <item x="0"/>
        <item t="default"/>
      </items>
    </pivotField>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numFmtId="44" showAll="0"/>
    <pivotField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FB4D45-D194-4CDD-B25A-79A26E2220C9}"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30">
    <pivotField showAll="0"/>
    <pivotField showAll="0"/>
    <pivotField showAll="0"/>
    <pivotField showAll="0"/>
    <pivotField numFmtId="164" showAll="0"/>
    <pivotField dataField="1" showAll="0"/>
    <pivotField axis="axisRow" showAll="0">
      <items count="4">
        <item x="0"/>
        <item x="2"/>
        <item x="1"/>
        <item t="default"/>
      </items>
    </pivotField>
    <pivotField showAll="0">
      <items count="5">
        <item x="1"/>
        <item x="3"/>
        <item x="2"/>
        <item x="0"/>
        <item t="default"/>
      </items>
    </pivotField>
    <pivotField showAll="0"/>
    <pivotField showAll="0"/>
    <pivotField showAll="0"/>
    <pivotField showAll="0"/>
    <pivotField showAll="0"/>
    <pivotField showAll="0"/>
    <pivotField showAll="0"/>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numFmtId="44" showAll="0"/>
    <pivotField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baseField="0" baseItem="0"/>
  </dataFields>
  <formats count="1">
    <format dxfId="38">
      <pivotArea collapsedLevelsAreSubtotals="1" fieldPosition="0">
        <references count="1">
          <reference field="6"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6" count="1" selected="0">
            <x v="0"/>
          </reference>
        </references>
      </pivotArea>
    </chartFormat>
    <chartFormat chart="10" format="23">
      <pivotArea type="data" outline="0" fieldPosition="0">
        <references count="2">
          <reference field="4294967294" count="1" selected="0">
            <x v="0"/>
          </reference>
          <reference field="6" count="1" selected="0">
            <x v="1"/>
          </reference>
        </references>
      </pivotArea>
    </chartFormat>
    <chartFormat chart="10" format="2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5F8223-7026-4ECE-8263-03E74983D637}" sourceName="Region">
  <pivotTables>
    <pivotTable tabId="6" name="PivotTable25"/>
  </pivotTables>
  <data>
    <tabular pivotCacheId="384067202">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BEC69A9C-51AC-4FBF-A299-F5C6CB54E087}" sourceName="State or Province">
  <pivotTables>
    <pivotTable tabId="6" name="PivotTable25"/>
  </pivotTables>
  <data>
    <tabular pivotCacheId="384067202">
      <items count="49">
        <i x="16" s="1"/>
        <i x="41" s="1"/>
        <i x="1" s="1"/>
        <i x="8" s="1"/>
        <i x="3" s="1"/>
        <i x="22" s="1"/>
        <i x="48" s="1"/>
        <i x="31" s="1"/>
        <i x="12" s="1"/>
        <i x="5" s="1"/>
        <i x="37" s="1"/>
        <i x="10" s="1"/>
        <i x="2" s="1"/>
        <i x="20" s="1"/>
        <i x="38" s="1"/>
        <i x="32" s="1"/>
        <i x="17" s="1"/>
        <i x="29" s="1"/>
        <i x="36" s="1"/>
        <i x="35" s="1"/>
        <i x="25" s="1"/>
        <i x="7" s="1"/>
        <i x="0" s="1"/>
        <i x="6" s="1"/>
        <i x="24" s="1"/>
        <i x="13" s="1"/>
        <i x="26" s="1"/>
        <i x="47" s="1"/>
        <i x="33" s="1"/>
        <i x="43" s="1"/>
        <i x="11" s="1"/>
        <i x="9" s="1"/>
        <i x="39" s="1"/>
        <i x="27" s="1"/>
        <i x="19" s="1"/>
        <i x="14" s="1"/>
        <i x="28" s="1"/>
        <i x="40" s="1"/>
        <i x="23" s="1"/>
        <i x="46" s="1"/>
        <i x="34" s="1"/>
        <i x="18" s="1"/>
        <i x="15" s="1"/>
        <i x="42" s="1"/>
        <i x="21" s="1"/>
        <i x="4" s="1"/>
        <i x="44" s="1"/>
        <i x="30" s="1"/>
        <i x="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5D41E58-D3CF-45EF-BABB-7A915652B548}" sourceName="Months (Order Date)">
  <pivotTables>
    <pivotTable tabId="5" name="PivotTable23"/>
    <pivotTable tabId="7" name="PivotTable27"/>
    <pivotTable tabId="9" name="PivotTable29"/>
    <pivotTable tabId="2" name="PivotTable20"/>
    <pivotTable tabId="13" name="PivotTable33"/>
    <pivotTable tabId="6" name="PivotTable25"/>
    <pivotTable tabId="8" name="PivotTable28"/>
    <pivotTable tabId="16" name="PivotTable36"/>
    <pivotTable tabId="20" name="PivotTable40"/>
  </pivotTables>
  <data>
    <tabular pivotCacheId="384067202">
      <items count="14">
        <i x="1" s="1"/>
        <i x="2" s="1"/>
        <i x="3" s="1"/>
        <i x="4" s="1"/>
        <i x="5" s="1"/>
        <i x="6" s="1"/>
        <i x="7" s="1" nd="1"/>
        <i x="8" s="1" nd="1"/>
        <i x="9" s="1" nd="1"/>
        <i x="10" s="1" nd="1"/>
        <i x="11" s="1" nd="1"/>
        <i x="12" s="1" nd="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05C3552-F1EF-4EFD-BC7C-864D2CC39ED0}" sourceName="Manager">
  <pivotTables>
    <pivotTable tabId="5" name="PivotTable23"/>
    <pivotTable tabId="7" name="PivotTable27"/>
    <pivotTable tabId="9" name="PivotTable29"/>
    <pivotTable tabId="2" name="PivotTable20"/>
    <pivotTable tabId="13" name="PivotTable33"/>
    <pivotTable tabId="6" name="PivotTable25"/>
    <pivotTable tabId="8" name="PivotTable28"/>
    <pivotTable tabId="16" name="PivotTable36"/>
  </pivotTables>
  <data>
    <tabular pivotCacheId="384067202">
      <items count="4">
        <i x="1" s="1"/>
        <i x="3"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377C1E2-9AEB-4570-BA9F-21A29F8D129E}" sourceName="Order Priority">
  <pivotTables>
    <pivotTable tabId="5" name="PivotTable23"/>
  </pivotTables>
  <data>
    <tabular pivotCacheId="384067202">
      <items count="5">
        <i x="0" s="1"/>
        <i x="1" s="1"/>
        <i x="2" s="1"/>
        <i x="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1D15166-0619-4359-826D-4C328A42D27C}" sourceName="Customer Segment">
  <pivotTables>
    <pivotTable tabId="5" name="PivotTable23"/>
    <pivotTable tabId="7" name="PivotTable27"/>
    <pivotTable tabId="9" name="PivotTable29"/>
    <pivotTable tabId="2" name="PivotTable20"/>
    <pivotTable tabId="13" name="PivotTable33"/>
    <pivotTable tabId="6" name="PivotTable25"/>
    <pivotTable tabId="8" name="PivotTable28"/>
    <pivotTable tabId="16" name="PivotTable36"/>
    <pivotTable tabId="20" name="PivotTable40"/>
  </pivotTables>
  <data>
    <tabular pivotCacheId="384067202">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A227C034-9FF4-47C8-AA0C-B1391A3D2DA0}" cache="Slicer_Months__Order_Date" caption="Months (Order Date)" style="SlicerStyleLight5" rowHeight="209550"/>
  <slicer name="Manager" xr10:uid="{660E2295-2F3D-47D5-B403-336E38DC4CA2}" cache="Slicer_Manager" caption="Manager" style="SlicerStyleLight5" rowHeight="209550"/>
  <slicer name="Order Priority" xr10:uid="{77233A26-03D2-4F54-9754-AF2CF0EDC227}" cache="Slicer_Order_Priority" caption="Order Priority" startItem="1" style="SlicerStyleLight5" rowHeight="209550"/>
  <slicer name="Customer Segment" xr10:uid="{9E7A4F75-2983-4E07-B2ED-B8C3F6D2C4E9}" cache="Slicer_Customer_Segment" caption="Customer Segment" style="SlicerStyleLight5"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7965643-9D05-459D-B27E-66121465DA45}" cache="Slicer_Region" caption="Region" columnCount="2" style="SlicerStyleLight1" rowHeight="209550"/>
  <slicer name="State or Province" xr10:uid="{822B56DC-3727-47C5-82AF-48D0A648B10E}" cache="Slicer_State_or_Province" caption="State or Province" style="SlicerStyleLight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8" totalsRowCount="1">
  <autoFilter ref="A1:Z1937" xr:uid="{00000000-000C-0000-FFFF-FFFF00000000}"/>
  <tableColumns count="26">
    <tableColumn id="1" xr3:uid="{00000000-0010-0000-0000-000001000000}" name="Customer ID" dataDxfId="68" totalsRowDxfId="25"/>
    <tableColumn id="2" xr3:uid="{00000000-0010-0000-0000-000002000000}" name="Customer Name" dataDxfId="67" totalsRowDxfId="24"/>
    <tableColumn id="3" xr3:uid="{00000000-0010-0000-0000-000003000000}" name="Order Priority" dataDxfId="66" totalsRowDxfId="23"/>
    <tableColumn id="4" xr3:uid="{00000000-0010-0000-0000-000004000000}" name="Discount" dataDxfId="65" totalsRowDxfId="22"/>
    <tableColumn id="5" xr3:uid="{00000000-0010-0000-0000-000005000000}" name="Unit Price" dataDxfId="64" totalsRowDxfId="21"/>
    <tableColumn id="6" xr3:uid="{00000000-0010-0000-0000-000006000000}" name="Shipping Cost" dataDxfId="63" totalsRowDxfId="20"/>
    <tableColumn id="7" xr3:uid="{00000000-0010-0000-0000-000007000000}" name="Ship Mode" totalsRowDxfId="19"/>
    <tableColumn id="8" xr3:uid="{00000000-0010-0000-0000-000008000000}" name="Customer Segment" dataDxfId="62" totalsRowDxfId="18"/>
    <tableColumn id="9" xr3:uid="{00000000-0010-0000-0000-000009000000}" name="Product Category" dataDxfId="61" totalsRowDxfId="17"/>
    <tableColumn id="10" xr3:uid="{00000000-0010-0000-0000-00000A000000}" name="Product Sub-Category" totalsRowFunction="custom" totalsRowDxfId="16">
      <totalsRowFormula>COUNT(DataSheet!$J$2:$J$1937)</totalsRowFormula>
    </tableColumn>
    <tableColumn id="11" xr3:uid="{00000000-0010-0000-0000-00000B000000}" name="Product Container" dataDxfId="60" totalsRowDxfId="15"/>
    <tableColumn id="12" xr3:uid="{00000000-0010-0000-0000-00000C000000}" name="Product Name" totalsRowDxfId="14"/>
    <tableColumn id="13" xr3:uid="{00000000-0010-0000-0000-00000D000000}" name="Product Base Margin" dataDxfId="59" totalsRowDxfId="13"/>
    <tableColumn id="14" xr3:uid="{00000000-0010-0000-0000-00000E000000}" name="Country" totalsRowDxfId="12"/>
    <tableColumn id="15" xr3:uid="{00000000-0010-0000-0000-00000F000000}" name="Region" dataDxfId="58" totalsRowDxfId="11"/>
    <tableColumn id="16" xr3:uid="{00000000-0010-0000-0000-000010000000}" name="State or Province" dataDxfId="57" totalsRowDxfId="10"/>
    <tableColumn id="17" xr3:uid="{00000000-0010-0000-0000-000011000000}" name="City" dataDxfId="56" totalsRowDxfId="9"/>
    <tableColumn id="18" xr3:uid="{00000000-0010-0000-0000-000012000000}" name="Postal Code" dataDxfId="55" totalsRowDxfId="8"/>
    <tableColumn id="19" xr3:uid="{00000000-0010-0000-0000-000013000000}" name="Order Date" totalsRowDxfId="7"/>
    <tableColumn id="20" xr3:uid="{00000000-0010-0000-0000-000014000000}" name="Ship Date" totalsRowDxfId="6"/>
    <tableColumn id="21" xr3:uid="{00000000-0010-0000-0000-000015000000}" name="Profit" totalsRowFunction="custom" dataDxfId="54" totalsRowDxfId="5">
      <totalsRowFormula>SUM(DataSheet!$U$2:$U$1937)</totalsRowFormula>
    </tableColumn>
    <tableColumn id="22" xr3:uid="{00000000-0010-0000-0000-000016000000}" name="Quantity ordered new" dataDxfId="53" totalsRowDxfId="4"/>
    <tableColumn id="23" xr3:uid="{00000000-0010-0000-0000-000017000000}" name="Sales" dataDxfId="52" totalsRowDxfId="3"/>
    <tableColumn id="24" xr3:uid="{00000000-0010-0000-0000-000018000000}" name="Order ID" dataDxfId="51" totalsRowDxfId="2"/>
    <tableColumn id="25" xr3:uid="{00000000-0010-0000-0000-000019000000}" name="Total" dataDxfId="50" totalsRowDxfId="1"/>
    <tableColumn id="26" xr3:uid="{00000000-0010-0000-0000-00001A000000}" name="Manager" totalsRowDxfId="0"/>
  </tableColumns>
  <tableStyleInfo name="TableStyleLight2"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D2B2B6-1364-4400-AC39-8D3AF2CF2A21}" name="Table2" displayName="Table2" ref="E3:F52" totalsRowShown="0" headerRowDxfId="49">
  <autoFilter ref="E3:F52" xr:uid="{B4D2B2B6-1364-4400-AC39-8D3AF2CF2A21}"/>
  <tableColumns count="2">
    <tableColumn id="1" xr3:uid="{5E3F9A60-74C1-4ED8-A7BF-D1E1FADBD31C}" name="State" dataDxfId="48"/>
    <tableColumn id="2" xr3:uid="{CA498AEE-03C7-46F5-8C83-6845CA1847A1}" name="Sum of Sales" dataDxfId="47"/>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8033-9FC5-4E4F-A558-682A528CBFFF}">
  <dimension ref="J4:J10"/>
  <sheetViews>
    <sheetView showGridLines="0" tabSelected="1" workbookViewId="0">
      <selection activeCell="W21" sqref="W21"/>
    </sheetView>
  </sheetViews>
  <sheetFormatPr defaultRowHeight="13.2" x14ac:dyDescent="0.25"/>
  <cols>
    <col min="1" max="16384" width="8.88671875" style="40"/>
  </cols>
  <sheetData>
    <row r="4" spans="10:10" s="40" customFormat="1" x14ac:dyDescent="0.25"/>
    <row r="10" spans="10:10" s="40" customFormat="1" x14ac:dyDescent="0.25">
      <c r="J10" s="40" t="s">
        <v>3211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election activeCell="Z2" sqref="Z2"/>
    </sheetView>
  </sheetViews>
  <sheetFormatPr defaultColWidth="12.6640625" defaultRowHeight="15.75" customHeight="1" x14ac:dyDescent="0.25"/>
  <cols>
    <col min="1" max="1" width="11.77734375" customWidth="1"/>
    <col min="2" max="2" width="15.44140625" customWidth="1"/>
    <col min="3" max="3" width="12.88671875" customWidth="1"/>
    <col min="4" max="4" width="12.33203125" customWidth="1"/>
    <col min="5" max="5" width="12.109375" customWidth="1"/>
    <col min="6" max="7" width="16.109375" customWidth="1"/>
    <col min="8" max="8" width="18.88671875" customWidth="1"/>
    <col min="9" max="9" width="16" customWidth="1"/>
    <col min="10" max="10" width="24.33203125" customWidth="1"/>
    <col min="11" max="11" width="17.6640625" customWidth="1"/>
    <col min="12" max="12" width="60.21875" customWidth="1"/>
    <col min="13" max="13" width="19.109375" customWidth="1"/>
    <col min="14" max="14" width="13.21875" customWidth="1"/>
    <col min="15" max="15" width="10.21875" customWidth="1"/>
    <col min="16" max="16" width="15.109375" customWidth="1"/>
    <col min="17" max="17" width="14.109375" customWidth="1"/>
    <col min="18" max="18" width="11.109375" customWidth="1"/>
    <col min="19" max="19" width="11.6640625" customWidth="1"/>
    <col min="20" max="20" width="14.77734375" customWidth="1"/>
    <col min="21" max="21" width="13.77734375" customWidth="1"/>
    <col min="22" max="22" width="21.21875" customWidth="1"/>
    <col min="23" max="23" width="10.77734375" customWidth="1"/>
    <col min="24" max="24" width="9.109375" customWidth="1"/>
    <col min="25" max="25" width="10.77734375" customWidth="1"/>
    <col min="26" max="26" width="10" customWidth="1"/>
  </cols>
  <sheetData>
    <row r="1" spans="1:26" ht="13.2" x14ac:dyDescent="0.25">
      <c r="A1" s="4" t="s">
        <v>0</v>
      </c>
      <c r="B1" s="4" t="s">
        <v>1</v>
      </c>
      <c r="C1" s="4" t="s">
        <v>2</v>
      </c>
      <c r="D1" s="4" t="s">
        <v>3</v>
      </c>
      <c r="E1" s="7" t="s">
        <v>4</v>
      </c>
      <c r="F1" s="4" t="s">
        <v>5</v>
      </c>
      <c r="G1" s="4" t="s">
        <v>6</v>
      </c>
      <c r="H1" s="4" t="s">
        <v>7</v>
      </c>
      <c r="I1" s="4" t="s">
        <v>8</v>
      </c>
      <c r="J1" s="1" t="s">
        <v>9</v>
      </c>
      <c r="K1" s="4" t="s">
        <v>10</v>
      </c>
      <c r="L1" s="4" t="s">
        <v>11</v>
      </c>
      <c r="M1" s="4" t="s">
        <v>12</v>
      </c>
      <c r="N1" s="1" t="s">
        <v>13</v>
      </c>
      <c r="O1" s="4" t="s">
        <v>14</v>
      </c>
      <c r="P1" s="4" t="s">
        <v>15</v>
      </c>
      <c r="Q1" s="4" t="s">
        <v>16</v>
      </c>
      <c r="R1" s="4" t="s">
        <v>17</v>
      </c>
      <c r="S1" s="4" t="s">
        <v>18</v>
      </c>
      <c r="T1" s="4" t="s">
        <v>19</v>
      </c>
      <c r="U1" s="5" t="s">
        <v>20</v>
      </c>
      <c r="V1" s="4" t="s">
        <v>21</v>
      </c>
      <c r="W1" s="4" t="s">
        <v>22</v>
      </c>
      <c r="X1" s="4" t="s">
        <v>23</v>
      </c>
      <c r="Y1" s="4" t="s">
        <v>24</v>
      </c>
      <c r="Z1" s="1" t="s">
        <v>25</v>
      </c>
    </row>
    <row r="2" spans="1:26" ht="15.75" customHeight="1" x14ac:dyDescent="0.3">
      <c r="A2" s="4">
        <v>1552</v>
      </c>
      <c r="B2" s="3" t="s">
        <v>26</v>
      </c>
      <c r="C2" s="4" t="s">
        <v>27</v>
      </c>
      <c r="D2" s="4">
        <v>0.01</v>
      </c>
      <c r="E2" s="8">
        <v>348.21</v>
      </c>
      <c r="F2" s="4">
        <v>40.19</v>
      </c>
      <c r="G2" s="1" t="s">
        <v>28</v>
      </c>
      <c r="H2" s="4" t="s">
        <v>29</v>
      </c>
      <c r="I2" s="4" t="s">
        <v>30</v>
      </c>
      <c r="J2" s="1" t="s">
        <v>31</v>
      </c>
      <c r="K2" s="4" t="s">
        <v>32</v>
      </c>
      <c r="L2" s="1" t="s">
        <v>33</v>
      </c>
      <c r="M2" s="4">
        <v>0.62</v>
      </c>
      <c r="N2" s="1" t="s">
        <v>34</v>
      </c>
      <c r="O2" s="4" t="s">
        <v>35</v>
      </c>
      <c r="P2" s="4" t="s">
        <v>36</v>
      </c>
      <c r="Q2" s="4" t="s">
        <v>37</v>
      </c>
      <c r="R2" s="4">
        <v>39056</v>
      </c>
      <c r="S2" s="2">
        <v>42005</v>
      </c>
      <c r="T2" s="2">
        <v>42008</v>
      </c>
      <c r="U2" s="6">
        <v>-337.09199999999998</v>
      </c>
      <c r="V2" s="4">
        <v>2</v>
      </c>
      <c r="W2" s="4">
        <v>723.54</v>
      </c>
      <c r="X2" s="4">
        <v>87486</v>
      </c>
      <c r="Y2" s="4">
        <f>DataSheet!$E2-DataSheet!$D2</f>
        <v>348.2</v>
      </c>
      <c r="Z2" s="1" t="s">
        <v>3211</v>
      </c>
    </row>
    <row r="3" spans="1:26" ht="15.75" customHeight="1" x14ac:dyDescent="0.3">
      <c r="A3" s="4">
        <v>2124</v>
      </c>
      <c r="B3" s="3" t="s">
        <v>38</v>
      </c>
      <c r="C3" s="4" t="s">
        <v>39</v>
      </c>
      <c r="D3" s="4">
        <v>0.04</v>
      </c>
      <c r="E3" s="8">
        <v>45.19</v>
      </c>
      <c r="F3" s="4">
        <v>1.99</v>
      </c>
      <c r="G3" s="1" t="s">
        <v>40</v>
      </c>
      <c r="H3" s="4" t="s">
        <v>41</v>
      </c>
      <c r="I3" s="4" t="s">
        <v>42</v>
      </c>
      <c r="J3" s="1" t="s">
        <v>43</v>
      </c>
      <c r="K3" s="4" t="s">
        <v>44</v>
      </c>
      <c r="L3" s="1" t="s">
        <v>45</v>
      </c>
      <c r="M3" s="4">
        <v>0.55000000000000004</v>
      </c>
      <c r="N3" s="1" t="s">
        <v>34</v>
      </c>
      <c r="O3" s="4" t="s">
        <v>35</v>
      </c>
      <c r="P3" s="4" t="s">
        <v>46</v>
      </c>
      <c r="Q3" s="4" t="s">
        <v>47</v>
      </c>
      <c r="R3" s="4">
        <v>72301</v>
      </c>
      <c r="S3" s="2">
        <v>42005</v>
      </c>
      <c r="T3" s="2">
        <v>42006</v>
      </c>
      <c r="U3" s="6">
        <v>-61.194000000000003</v>
      </c>
      <c r="V3" s="4">
        <v>13</v>
      </c>
      <c r="W3" s="4">
        <v>609.09</v>
      </c>
      <c r="X3" s="4">
        <v>89665</v>
      </c>
      <c r="Y3" s="4">
        <f>DataSheet!$E3-DataSheet!$D3</f>
        <v>45.15</v>
      </c>
      <c r="Z3" s="1" t="str">
        <f>_xlfn.IFS(Table_1[[#This Row],[Region]]="Central","Chris",Table_1[[#This Row],[Region]]="East","Erin",Table_1[[#This Row],[Region]]="South","Sam",Table_1[[#This Row],[Region]]="West","William")</f>
        <v>Sam</v>
      </c>
    </row>
    <row r="4" spans="1:26" ht="15.75" customHeight="1" x14ac:dyDescent="0.3">
      <c r="A4" s="4">
        <v>1418</v>
      </c>
      <c r="B4" s="3" t="s">
        <v>48</v>
      </c>
      <c r="C4" s="4" t="s">
        <v>49</v>
      </c>
      <c r="D4" s="4">
        <v>7.0000000000000007E-2</v>
      </c>
      <c r="E4" s="8">
        <v>4.84</v>
      </c>
      <c r="F4" s="4">
        <v>0.71</v>
      </c>
      <c r="G4" s="1" t="s">
        <v>40</v>
      </c>
      <c r="H4" s="4" t="s">
        <v>29</v>
      </c>
      <c r="I4" s="4" t="s">
        <v>50</v>
      </c>
      <c r="J4" s="1" t="s">
        <v>51</v>
      </c>
      <c r="K4" s="4" t="s">
        <v>52</v>
      </c>
      <c r="L4" s="1" t="s">
        <v>53</v>
      </c>
      <c r="M4" s="4">
        <v>0.52</v>
      </c>
      <c r="N4" s="1" t="s">
        <v>34</v>
      </c>
      <c r="O4" s="4" t="s">
        <v>54</v>
      </c>
      <c r="P4" s="4" t="s">
        <v>55</v>
      </c>
      <c r="Q4" s="4" t="s">
        <v>56</v>
      </c>
      <c r="R4" s="4">
        <v>46901</v>
      </c>
      <c r="S4" s="2">
        <v>42005</v>
      </c>
      <c r="T4" s="2">
        <v>42007</v>
      </c>
      <c r="U4" s="6">
        <v>25.240200000000002</v>
      </c>
      <c r="V4" s="4">
        <v>8</v>
      </c>
      <c r="W4" s="4">
        <v>36.58</v>
      </c>
      <c r="X4" s="4">
        <v>90539</v>
      </c>
      <c r="Y4" s="4">
        <f>DataSheet!$E4-DataSheet!$D4</f>
        <v>4.7699999999999996</v>
      </c>
      <c r="Z4" s="1" t="str">
        <f>_xlfn.IFS(Table_1[[#This Row],[Region]]="Central","Chris",Table_1[[#This Row],[Region]]="East","Erin",Table_1[[#This Row],[Region]]="South","Sam",Table_1[[#This Row],[Region]]="West","William")</f>
        <v>Chris</v>
      </c>
    </row>
    <row r="5" spans="1:26" ht="15.75" customHeight="1" x14ac:dyDescent="0.3">
      <c r="A5" s="4">
        <v>1425</v>
      </c>
      <c r="B5" s="3" t="s">
        <v>57</v>
      </c>
      <c r="C5" s="4" t="s">
        <v>49</v>
      </c>
      <c r="D5" s="4">
        <v>0.04</v>
      </c>
      <c r="E5" s="8">
        <v>2036.48</v>
      </c>
      <c r="F5" s="4">
        <v>14.7</v>
      </c>
      <c r="G5" s="1" t="s">
        <v>28</v>
      </c>
      <c r="H5" s="4" t="s">
        <v>29</v>
      </c>
      <c r="I5" s="4" t="s">
        <v>42</v>
      </c>
      <c r="J5" s="1" t="s">
        <v>58</v>
      </c>
      <c r="K5" s="4" t="s">
        <v>59</v>
      </c>
      <c r="L5" s="1" t="s">
        <v>60</v>
      </c>
      <c r="M5" s="4">
        <v>0.55000000000000004</v>
      </c>
      <c r="N5" s="1" t="s">
        <v>34</v>
      </c>
      <c r="O5" s="4" t="s">
        <v>61</v>
      </c>
      <c r="P5" s="4" t="s">
        <v>62</v>
      </c>
      <c r="Q5" s="4" t="s">
        <v>63</v>
      </c>
      <c r="R5" s="4">
        <v>80525</v>
      </c>
      <c r="S5" s="2">
        <v>42005</v>
      </c>
      <c r="T5" s="2">
        <v>42010</v>
      </c>
      <c r="U5" s="6">
        <v>-4793.0039999999999</v>
      </c>
      <c r="V5" s="4">
        <v>1</v>
      </c>
      <c r="W5" s="4">
        <v>2013.67</v>
      </c>
      <c r="X5" s="4">
        <v>89450</v>
      </c>
      <c r="Y5" s="4">
        <f>DataSheet!$E5-DataSheet!$D5</f>
        <v>2036.44</v>
      </c>
      <c r="Z5" s="1" t="str">
        <f>_xlfn.IFS(Table_1[[#This Row],[Region]]="Central","Chris",Table_1[[#This Row],[Region]]="East","Erin",Table_1[[#This Row],[Region]]="South","Sam",Table_1[[#This Row],[Region]]="West","William")</f>
        <v>William</v>
      </c>
    </row>
    <row r="6" spans="1:26" ht="15.75" customHeight="1" x14ac:dyDescent="0.3">
      <c r="A6" s="4">
        <v>3275</v>
      </c>
      <c r="B6" s="3" t="s">
        <v>64</v>
      </c>
      <c r="C6" s="4" t="s">
        <v>49</v>
      </c>
      <c r="D6" s="4">
        <v>0.04</v>
      </c>
      <c r="E6" s="8">
        <v>449.99</v>
      </c>
      <c r="F6" s="4">
        <v>24.49</v>
      </c>
      <c r="G6" s="1" t="s">
        <v>40</v>
      </c>
      <c r="H6" s="4" t="s">
        <v>29</v>
      </c>
      <c r="I6" s="4" t="s">
        <v>42</v>
      </c>
      <c r="J6" s="1" t="s">
        <v>65</v>
      </c>
      <c r="K6" s="4" t="s">
        <v>66</v>
      </c>
      <c r="L6" s="1" t="s">
        <v>67</v>
      </c>
      <c r="M6" s="4">
        <v>0.52</v>
      </c>
      <c r="N6" s="1" t="s">
        <v>34</v>
      </c>
      <c r="O6" s="4" t="s">
        <v>61</v>
      </c>
      <c r="P6" s="4" t="s">
        <v>68</v>
      </c>
      <c r="Q6" s="4" t="s">
        <v>69</v>
      </c>
      <c r="R6" s="4">
        <v>98273</v>
      </c>
      <c r="S6" s="2">
        <v>42005</v>
      </c>
      <c r="T6" s="2">
        <v>42009</v>
      </c>
      <c r="U6" s="6">
        <v>3576.8841000000002</v>
      </c>
      <c r="V6" s="4">
        <v>12</v>
      </c>
      <c r="W6" s="4">
        <v>5183.8900000000003</v>
      </c>
      <c r="X6" s="4">
        <v>86234</v>
      </c>
      <c r="Y6" s="4">
        <f>DataSheet!$E6-DataSheet!$D6</f>
        <v>449.95</v>
      </c>
      <c r="Z6" s="1" t="str">
        <f>_xlfn.IFS(Table_1[[#This Row],[Region]]="Central","Chris",Table_1[[#This Row],[Region]]="East","Erin",Table_1[[#This Row],[Region]]="South","Sam",Table_1[[#This Row],[Region]]="West","William")</f>
        <v>William</v>
      </c>
    </row>
    <row r="7" spans="1:26" ht="15.75" customHeight="1" x14ac:dyDescent="0.3">
      <c r="A7" s="4">
        <v>3275</v>
      </c>
      <c r="B7" s="3" t="s">
        <v>64</v>
      </c>
      <c r="C7" s="4" t="s">
        <v>49</v>
      </c>
      <c r="D7" s="4">
        <v>0.01</v>
      </c>
      <c r="E7" s="8">
        <v>5.84</v>
      </c>
      <c r="F7" s="4">
        <v>1.2</v>
      </c>
      <c r="G7" s="1" t="s">
        <v>40</v>
      </c>
      <c r="H7" s="4" t="s">
        <v>29</v>
      </c>
      <c r="I7" s="4" t="s">
        <v>50</v>
      </c>
      <c r="J7" s="1" t="s">
        <v>51</v>
      </c>
      <c r="K7" s="4" t="s">
        <v>52</v>
      </c>
      <c r="L7" s="1" t="s">
        <v>70</v>
      </c>
      <c r="M7" s="4">
        <v>0.55000000000000004</v>
      </c>
      <c r="N7" s="1" t="s">
        <v>34</v>
      </c>
      <c r="O7" s="4" t="s">
        <v>61</v>
      </c>
      <c r="P7" s="4" t="s">
        <v>68</v>
      </c>
      <c r="Q7" s="4" t="s">
        <v>69</v>
      </c>
      <c r="R7" s="4">
        <v>98273</v>
      </c>
      <c r="S7" s="2">
        <v>42005</v>
      </c>
      <c r="T7" s="2">
        <v>42014</v>
      </c>
      <c r="U7" s="6">
        <v>20.38</v>
      </c>
      <c r="V7" s="4">
        <v>6</v>
      </c>
      <c r="W7" s="4">
        <v>36.090000000000003</v>
      </c>
      <c r="X7" s="4">
        <v>86234</v>
      </c>
      <c r="Y7" s="4">
        <f>DataSheet!$E7-DataSheet!$D7</f>
        <v>5.83</v>
      </c>
      <c r="Z7" s="1" t="str">
        <f>_xlfn.IFS(Table_1[[#This Row],[Region]]="Central","Chris",Table_1[[#This Row],[Region]]="East","Erin",Table_1[[#This Row],[Region]]="South","Sam",Table_1[[#This Row],[Region]]="West","William")</f>
        <v>William</v>
      </c>
    </row>
    <row r="8" spans="1:26" ht="15.75" customHeight="1" x14ac:dyDescent="0.3">
      <c r="A8" s="4">
        <v>1910</v>
      </c>
      <c r="B8" s="3" t="s">
        <v>71</v>
      </c>
      <c r="C8" s="4" t="s">
        <v>72</v>
      </c>
      <c r="D8" s="4">
        <v>0.02</v>
      </c>
      <c r="E8" s="8">
        <v>29.17</v>
      </c>
      <c r="F8" s="4">
        <v>6.27</v>
      </c>
      <c r="G8" s="1" t="s">
        <v>40</v>
      </c>
      <c r="H8" s="4" t="s">
        <v>73</v>
      </c>
      <c r="I8" s="4" t="s">
        <v>50</v>
      </c>
      <c r="J8" s="1" t="s">
        <v>74</v>
      </c>
      <c r="K8" s="4" t="s">
        <v>75</v>
      </c>
      <c r="L8" s="1" t="s">
        <v>76</v>
      </c>
      <c r="M8" s="4">
        <v>0.37</v>
      </c>
      <c r="N8" s="1" t="s">
        <v>34</v>
      </c>
      <c r="O8" s="4" t="s">
        <v>35</v>
      </c>
      <c r="P8" s="4" t="s">
        <v>77</v>
      </c>
      <c r="Q8" s="4" t="s">
        <v>78</v>
      </c>
      <c r="R8" s="4">
        <v>30269</v>
      </c>
      <c r="S8" s="2">
        <v>42005</v>
      </c>
      <c r="T8" s="2">
        <v>42006</v>
      </c>
      <c r="U8" s="6">
        <v>36.905999999999999</v>
      </c>
      <c r="V8" s="4">
        <v>2</v>
      </c>
      <c r="W8" s="4">
        <v>63.32</v>
      </c>
      <c r="X8" s="4">
        <v>91371</v>
      </c>
      <c r="Y8" s="4">
        <f>DataSheet!$E8-DataSheet!$D8</f>
        <v>29.150000000000002</v>
      </c>
      <c r="Z8" s="1" t="str">
        <f>_xlfn.IFS(Table_1[[#This Row],[Region]]="Central","Chris",Table_1[[#This Row],[Region]]="East","Erin",Table_1[[#This Row],[Region]]="South","Sam",Table_1[[#This Row],[Region]]="West","William")</f>
        <v>Sam</v>
      </c>
    </row>
    <row r="9" spans="1:26" ht="15.75" customHeight="1" x14ac:dyDescent="0.3">
      <c r="A9" s="4">
        <v>674</v>
      </c>
      <c r="B9" s="3" t="s">
        <v>79</v>
      </c>
      <c r="C9" s="4" t="s">
        <v>27</v>
      </c>
      <c r="D9" s="4">
        <v>0.06</v>
      </c>
      <c r="E9" s="8">
        <v>161.55000000000001</v>
      </c>
      <c r="F9" s="4">
        <v>19.989999999999998</v>
      </c>
      <c r="G9" s="1" t="s">
        <v>40</v>
      </c>
      <c r="H9" s="4" t="s">
        <v>29</v>
      </c>
      <c r="I9" s="4" t="s">
        <v>50</v>
      </c>
      <c r="J9" s="1" t="s">
        <v>80</v>
      </c>
      <c r="K9" s="4" t="s">
        <v>75</v>
      </c>
      <c r="L9" s="1" t="s">
        <v>81</v>
      </c>
      <c r="M9" s="4">
        <v>0.66</v>
      </c>
      <c r="N9" s="1" t="s">
        <v>34</v>
      </c>
      <c r="O9" s="4" t="s">
        <v>54</v>
      </c>
      <c r="P9" s="4" t="s">
        <v>82</v>
      </c>
      <c r="Q9" s="4" t="s">
        <v>83</v>
      </c>
      <c r="R9" s="4">
        <v>64133</v>
      </c>
      <c r="S9" s="2">
        <v>42006</v>
      </c>
      <c r="T9" s="2">
        <v>42007</v>
      </c>
      <c r="U9" s="6">
        <v>-7.58</v>
      </c>
      <c r="V9" s="4">
        <v>3</v>
      </c>
      <c r="W9" s="4">
        <v>485.01</v>
      </c>
      <c r="X9" s="4">
        <v>88174</v>
      </c>
      <c r="Y9" s="4">
        <f>DataSheet!$E9-DataSheet!$D9</f>
        <v>161.49</v>
      </c>
      <c r="Z9" s="1" t="str">
        <f>_xlfn.IFS(Table_1[[#This Row],[Region]]="Central","Chris",Table_1[[#This Row],[Region]]="East","Erin",Table_1[[#This Row],[Region]]="South","Sam",Table_1[[#This Row],[Region]]="West","William")</f>
        <v>Chris</v>
      </c>
    </row>
    <row r="10" spans="1:26" ht="15.75" customHeight="1" x14ac:dyDescent="0.3">
      <c r="A10" s="4">
        <v>950</v>
      </c>
      <c r="B10" s="3" t="s">
        <v>84</v>
      </c>
      <c r="C10" s="4" t="s">
        <v>27</v>
      </c>
      <c r="D10" s="4">
        <v>0.06</v>
      </c>
      <c r="E10" s="8">
        <v>40.98</v>
      </c>
      <c r="F10" s="4">
        <v>2.99</v>
      </c>
      <c r="G10" s="1" t="s">
        <v>40</v>
      </c>
      <c r="H10" s="4" t="s">
        <v>41</v>
      </c>
      <c r="I10" s="4" t="s">
        <v>50</v>
      </c>
      <c r="J10" s="1" t="s">
        <v>74</v>
      </c>
      <c r="K10" s="4" t="s">
        <v>75</v>
      </c>
      <c r="L10" s="1" t="s">
        <v>85</v>
      </c>
      <c r="M10" s="4">
        <v>0.36</v>
      </c>
      <c r="N10" s="1" t="s">
        <v>34</v>
      </c>
      <c r="O10" s="4" t="s">
        <v>54</v>
      </c>
      <c r="P10" s="4" t="s">
        <v>86</v>
      </c>
      <c r="Q10" s="4" t="s">
        <v>87</v>
      </c>
      <c r="R10" s="4">
        <v>55372</v>
      </c>
      <c r="S10" s="2">
        <v>42006</v>
      </c>
      <c r="T10" s="2">
        <v>42008</v>
      </c>
      <c r="U10" s="6">
        <v>-14.801880000000001</v>
      </c>
      <c r="V10" s="4">
        <v>1</v>
      </c>
      <c r="W10" s="4">
        <v>41.6</v>
      </c>
      <c r="X10" s="4">
        <v>89083</v>
      </c>
      <c r="Y10" s="4">
        <f>DataSheet!$E10-DataSheet!$D10</f>
        <v>40.919999999999995</v>
      </c>
      <c r="Z10" s="1" t="str">
        <f>_xlfn.IFS(Table_1[[#This Row],[Region]]="Central","Chris",Table_1[[#This Row],[Region]]="East","Erin",Table_1[[#This Row],[Region]]="South","Sam",Table_1[[#This Row],[Region]]="West","William")</f>
        <v>Chris</v>
      </c>
    </row>
    <row r="11" spans="1:26" ht="15.75" customHeight="1" x14ac:dyDescent="0.3">
      <c r="A11" s="4">
        <v>1155</v>
      </c>
      <c r="B11" s="3" t="s">
        <v>88</v>
      </c>
      <c r="C11" s="4" t="s">
        <v>27</v>
      </c>
      <c r="D11" s="4">
        <v>0.09</v>
      </c>
      <c r="E11" s="8">
        <v>9.11</v>
      </c>
      <c r="F11" s="4">
        <v>2.15</v>
      </c>
      <c r="G11" s="1" t="s">
        <v>89</v>
      </c>
      <c r="H11" s="4" t="s">
        <v>41</v>
      </c>
      <c r="I11" s="4" t="s">
        <v>50</v>
      </c>
      <c r="J11" s="1" t="s">
        <v>90</v>
      </c>
      <c r="K11" s="4" t="s">
        <v>52</v>
      </c>
      <c r="L11" s="1" t="s">
        <v>91</v>
      </c>
      <c r="M11" s="4">
        <v>0.4</v>
      </c>
      <c r="N11" s="1" t="s">
        <v>34</v>
      </c>
      <c r="O11" s="4" t="s">
        <v>61</v>
      </c>
      <c r="P11" s="4" t="s">
        <v>92</v>
      </c>
      <c r="Q11" s="4" t="s">
        <v>93</v>
      </c>
      <c r="R11" s="4">
        <v>90640</v>
      </c>
      <c r="S11" s="2">
        <v>42006</v>
      </c>
      <c r="T11" s="2">
        <v>42008</v>
      </c>
      <c r="U11" s="6">
        <v>20.299600000000002</v>
      </c>
      <c r="V11" s="4">
        <v>4</v>
      </c>
      <c r="W11" s="4">
        <v>34.409999999999997</v>
      </c>
      <c r="X11" s="4">
        <v>90853</v>
      </c>
      <c r="Y11" s="4">
        <f>DataSheet!$E11-DataSheet!$D11</f>
        <v>9.02</v>
      </c>
      <c r="Z11" s="1" t="str">
        <f>_xlfn.IFS(Table_1[[#This Row],[Region]]="Central","Chris",Table_1[[#This Row],[Region]]="East","Erin",Table_1[[#This Row],[Region]]="South","Sam",Table_1[[#This Row],[Region]]="West","William")</f>
        <v>William</v>
      </c>
    </row>
    <row r="12" spans="1:26" ht="15.75" customHeight="1" x14ac:dyDescent="0.3">
      <c r="A12" s="4">
        <v>1155</v>
      </c>
      <c r="B12" s="3" t="s">
        <v>88</v>
      </c>
      <c r="C12" s="4" t="s">
        <v>27</v>
      </c>
      <c r="D12" s="4">
        <v>0.08</v>
      </c>
      <c r="E12" s="8">
        <v>15.04</v>
      </c>
      <c r="F12" s="4">
        <v>1.97</v>
      </c>
      <c r="G12" s="1" t="s">
        <v>40</v>
      </c>
      <c r="H12" s="4" t="s">
        <v>41</v>
      </c>
      <c r="I12" s="4" t="s">
        <v>50</v>
      </c>
      <c r="J12" s="1" t="s">
        <v>90</v>
      </c>
      <c r="K12" s="4" t="s">
        <v>52</v>
      </c>
      <c r="L12" s="1" t="s">
        <v>94</v>
      </c>
      <c r="M12" s="4">
        <v>0.39</v>
      </c>
      <c r="N12" s="1" t="s">
        <v>34</v>
      </c>
      <c r="O12" s="4" t="s">
        <v>61</v>
      </c>
      <c r="P12" s="4" t="s">
        <v>92</v>
      </c>
      <c r="Q12" s="4" t="s">
        <v>93</v>
      </c>
      <c r="R12" s="4">
        <v>90640</v>
      </c>
      <c r="S12" s="2">
        <v>42006</v>
      </c>
      <c r="T12" s="2">
        <v>42006</v>
      </c>
      <c r="U12" s="6">
        <v>108.5163</v>
      </c>
      <c r="V12" s="4">
        <v>11</v>
      </c>
      <c r="W12" s="4">
        <v>157.27000000000001</v>
      </c>
      <c r="X12" s="4">
        <v>90853</v>
      </c>
      <c r="Y12" s="4">
        <f>DataSheet!$E12-DataSheet!$D12</f>
        <v>14.959999999999999</v>
      </c>
      <c r="Z12" s="1" t="str">
        <f>_xlfn.IFS(Table_1[[#This Row],[Region]]="Central","Chris",Table_1[[#This Row],[Region]]="East","Erin",Table_1[[#This Row],[Region]]="South","Sam",Table_1[[#This Row],[Region]]="West","William")</f>
        <v>William</v>
      </c>
    </row>
    <row r="13" spans="1:26" ht="15.75" customHeight="1" x14ac:dyDescent="0.3">
      <c r="A13" s="4">
        <v>2256</v>
      </c>
      <c r="B13" s="3" t="s">
        <v>95</v>
      </c>
      <c r="C13" s="4" t="s">
        <v>27</v>
      </c>
      <c r="D13" s="4">
        <v>7.0000000000000007E-2</v>
      </c>
      <c r="E13" s="8">
        <v>60.97</v>
      </c>
      <c r="F13" s="4">
        <v>4.5</v>
      </c>
      <c r="G13" s="1" t="s">
        <v>89</v>
      </c>
      <c r="H13" s="4" t="s">
        <v>96</v>
      </c>
      <c r="I13" s="4" t="s">
        <v>50</v>
      </c>
      <c r="J13" s="1" t="s">
        <v>97</v>
      </c>
      <c r="K13" s="4" t="s">
        <v>75</v>
      </c>
      <c r="L13" s="1" t="s">
        <v>98</v>
      </c>
      <c r="M13" s="4">
        <v>0.56000000000000005</v>
      </c>
      <c r="N13" s="1" t="s">
        <v>34</v>
      </c>
      <c r="O13" s="4" t="s">
        <v>35</v>
      </c>
      <c r="P13" s="4" t="s">
        <v>99</v>
      </c>
      <c r="Q13" s="4" t="s">
        <v>100</v>
      </c>
      <c r="R13" s="4">
        <v>28560</v>
      </c>
      <c r="S13" s="2">
        <v>42006</v>
      </c>
      <c r="T13" s="2">
        <v>42008</v>
      </c>
      <c r="U13" s="6">
        <v>-42.588000000000001</v>
      </c>
      <c r="V13" s="4">
        <v>6</v>
      </c>
      <c r="W13" s="4">
        <v>361.72</v>
      </c>
      <c r="X13" s="4">
        <v>87963</v>
      </c>
      <c r="Y13" s="4">
        <f>DataSheet!$E13-DataSheet!$D13</f>
        <v>60.9</v>
      </c>
      <c r="Z13" s="1" t="str">
        <f>_xlfn.IFS(Table_1[[#This Row],[Region]]="Central","Chris",Table_1[[#This Row],[Region]]="East","Erin",Table_1[[#This Row],[Region]]="South","Sam",Table_1[[#This Row],[Region]]="West","William")</f>
        <v>Sam</v>
      </c>
    </row>
    <row r="14" spans="1:26" ht="15.75" customHeight="1" x14ac:dyDescent="0.3">
      <c r="A14" s="4">
        <v>949</v>
      </c>
      <c r="B14" s="3" t="s">
        <v>101</v>
      </c>
      <c r="C14" s="4" t="s">
        <v>27</v>
      </c>
      <c r="D14" s="4">
        <v>0.06</v>
      </c>
      <c r="E14" s="8">
        <v>40.98</v>
      </c>
      <c r="F14" s="4">
        <v>2.99</v>
      </c>
      <c r="G14" s="1" t="s">
        <v>40</v>
      </c>
      <c r="H14" s="4" t="s">
        <v>41</v>
      </c>
      <c r="I14" s="4" t="s">
        <v>50</v>
      </c>
      <c r="J14" s="1" t="s">
        <v>74</v>
      </c>
      <c r="K14" s="4" t="s">
        <v>75</v>
      </c>
      <c r="L14" s="1" t="s">
        <v>85</v>
      </c>
      <c r="M14" s="4">
        <v>0.36</v>
      </c>
      <c r="N14" s="1" t="s">
        <v>34</v>
      </c>
      <c r="O14" s="4" t="s">
        <v>61</v>
      </c>
      <c r="P14" s="4" t="s">
        <v>92</v>
      </c>
      <c r="Q14" s="4" t="s">
        <v>102</v>
      </c>
      <c r="R14" s="4">
        <v>90049</v>
      </c>
      <c r="S14" s="2">
        <v>42006</v>
      </c>
      <c r="T14" s="2">
        <v>42008</v>
      </c>
      <c r="U14" s="6">
        <v>-19.0992</v>
      </c>
      <c r="V14" s="4">
        <v>3</v>
      </c>
      <c r="W14" s="4">
        <v>124.81</v>
      </c>
      <c r="X14" s="4">
        <v>9285</v>
      </c>
      <c r="Y14" s="4">
        <f>DataSheet!$E14-DataSheet!$D14</f>
        <v>40.919999999999995</v>
      </c>
      <c r="Z14" s="1" t="str">
        <f>_xlfn.IFS(Table_1[[#This Row],[Region]]="Central","Chris",Table_1[[#This Row],[Region]]="East","Erin",Table_1[[#This Row],[Region]]="South","Sam",Table_1[[#This Row],[Region]]="West","William")</f>
        <v>William</v>
      </c>
    </row>
    <row r="15" spans="1:26" ht="15.75" customHeight="1" x14ac:dyDescent="0.3">
      <c r="A15" s="4">
        <v>1136</v>
      </c>
      <c r="B15" s="3" t="s">
        <v>103</v>
      </c>
      <c r="C15" s="4" t="s">
        <v>39</v>
      </c>
      <c r="D15" s="4">
        <v>0.09</v>
      </c>
      <c r="E15" s="8">
        <v>270.97000000000003</v>
      </c>
      <c r="F15" s="4">
        <v>28.06</v>
      </c>
      <c r="G15" s="1" t="s">
        <v>28</v>
      </c>
      <c r="H15" s="4" t="s">
        <v>41</v>
      </c>
      <c r="I15" s="4" t="s">
        <v>42</v>
      </c>
      <c r="J15" s="1" t="s">
        <v>58</v>
      </c>
      <c r="K15" s="4" t="s">
        <v>59</v>
      </c>
      <c r="L15" s="1" t="s">
        <v>104</v>
      </c>
      <c r="M15" s="4">
        <v>0.56000000000000005</v>
      </c>
      <c r="N15" s="1" t="s">
        <v>34</v>
      </c>
      <c r="O15" s="4" t="s">
        <v>54</v>
      </c>
      <c r="P15" s="4" t="s">
        <v>105</v>
      </c>
      <c r="Q15" s="4" t="s">
        <v>106</v>
      </c>
      <c r="R15" s="4">
        <v>60188</v>
      </c>
      <c r="S15" s="2">
        <v>42006</v>
      </c>
      <c r="T15" s="2">
        <v>42008</v>
      </c>
      <c r="U15" s="6">
        <v>2660.1432</v>
      </c>
      <c r="V15" s="4">
        <v>15</v>
      </c>
      <c r="W15" s="4">
        <v>3855.28</v>
      </c>
      <c r="X15" s="4">
        <v>87940</v>
      </c>
      <c r="Y15" s="4">
        <f>DataSheet!$E15-DataSheet!$D15</f>
        <v>270.88000000000005</v>
      </c>
      <c r="Z15" s="1" t="str">
        <f>_xlfn.IFS(Table_1[[#This Row],[Region]]="Central","Chris",Table_1[[#This Row],[Region]]="East","Erin",Table_1[[#This Row],[Region]]="South","Sam",Table_1[[#This Row],[Region]]="West","William")</f>
        <v>Chris</v>
      </c>
    </row>
    <row r="16" spans="1:26" ht="15.75" customHeight="1" x14ac:dyDescent="0.3">
      <c r="A16" s="4">
        <v>67</v>
      </c>
      <c r="B16" s="3" t="s">
        <v>107</v>
      </c>
      <c r="C16" s="4" t="s">
        <v>49</v>
      </c>
      <c r="D16" s="4">
        <v>0.05</v>
      </c>
      <c r="E16" s="8">
        <v>155.06</v>
      </c>
      <c r="F16" s="4">
        <v>7.07</v>
      </c>
      <c r="G16" s="1" t="s">
        <v>40</v>
      </c>
      <c r="H16" s="4" t="s">
        <v>96</v>
      </c>
      <c r="I16" s="4" t="s">
        <v>50</v>
      </c>
      <c r="J16" s="1" t="s">
        <v>80</v>
      </c>
      <c r="K16" s="4" t="s">
        <v>75</v>
      </c>
      <c r="L16" s="1" t="s">
        <v>108</v>
      </c>
      <c r="M16" s="4">
        <v>0.59</v>
      </c>
      <c r="N16" s="1" t="s">
        <v>34</v>
      </c>
      <c r="O16" s="4" t="s">
        <v>61</v>
      </c>
      <c r="P16" s="4" t="s">
        <v>92</v>
      </c>
      <c r="Q16" s="4" t="s">
        <v>109</v>
      </c>
      <c r="R16" s="4">
        <v>94559</v>
      </c>
      <c r="S16" s="2">
        <v>42006</v>
      </c>
      <c r="T16" s="2">
        <v>42013</v>
      </c>
      <c r="U16" s="6">
        <v>845.66399999999999</v>
      </c>
      <c r="V16" s="4">
        <v>8</v>
      </c>
      <c r="W16" s="4">
        <v>1225.5999999999999</v>
      </c>
      <c r="X16" s="4">
        <v>87946</v>
      </c>
      <c r="Y16" s="4">
        <f>DataSheet!$E16-DataSheet!$D16</f>
        <v>155.01</v>
      </c>
      <c r="Z16" s="1" t="str">
        <f>_xlfn.IFS(Table_1[[#This Row],[Region]]="Central","Chris",Table_1[[#This Row],[Region]]="East","Erin",Table_1[[#This Row],[Region]]="South","Sam",Table_1[[#This Row],[Region]]="West","William")</f>
        <v>William</v>
      </c>
    </row>
    <row r="17" spans="1:26" ht="15.75" customHeight="1" x14ac:dyDescent="0.3">
      <c r="A17" s="4">
        <v>68</v>
      </c>
      <c r="B17" s="3" t="s">
        <v>110</v>
      </c>
      <c r="C17" s="4" t="s">
        <v>49</v>
      </c>
      <c r="D17" s="4">
        <v>0</v>
      </c>
      <c r="E17" s="8">
        <v>291.73</v>
      </c>
      <c r="F17" s="4">
        <v>48.8</v>
      </c>
      <c r="G17" s="1" t="s">
        <v>28</v>
      </c>
      <c r="H17" s="4" t="s">
        <v>96</v>
      </c>
      <c r="I17" s="4" t="s">
        <v>30</v>
      </c>
      <c r="J17" s="1" t="s">
        <v>111</v>
      </c>
      <c r="K17" s="4" t="s">
        <v>59</v>
      </c>
      <c r="L17" s="1" t="s">
        <v>112</v>
      </c>
      <c r="M17" s="4">
        <v>0.56000000000000005</v>
      </c>
      <c r="N17" s="1" t="s">
        <v>34</v>
      </c>
      <c r="O17" s="4" t="s">
        <v>113</v>
      </c>
      <c r="P17" s="4" t="s">
        <v>114</v>
      </c>
      <c r="Q17" s="4" t="s">
        <v>115</v>
      </c>
      <c r="R17" s="4">
        <v>10177</v>
      </c>
      <c r="S17" s="2">
        <v>42006</v>
      </c>
      <c r="T17" s="2">
        <v>42006</v>
      </c>
      <c r="U17" s="6">
        <v>-308.928</v>
      </c>
      <c r="V17" s="4">
        <v>4</v>
      </c>
      <c r="W17" s="4">
        <v>1239.06</v>
      </c>
      <c r="X17" s="4">
        <v>37537</v>
      </c>
      <c r="Y17" s="4">
        <f>DataSheet!$E17-DataSheet!$D17</f>
        <v>291.73</v>
      </c>
      <c r="Z17" s="1" t="str">
        <f>_xlfn.IFS(Table_1[[#This Row],[Region]]="Central","Chris",Table_1[[#This Row],[Region]]="East","Erin",Table_1[[#This Row],[Region]]="South","Sam",Table_1[[#This Row],[Region]]="West","William")</f>
        <v>Erin</v>
      </c>
    </row>
    <row r="18" spans="1:26" ht="15.75" customHeight="1" x14ac:dyDescent="0.3">
      <c r="A18" s="4">
        <v>68</v>
      </c>
      <c r="B18" s="3" t="s">
        <v>110</v>
      </c>
      <c r="C18" s="4" t="s">
        <v>49</v>
      </c>
      <c r="D18" s="4">
        <v>7.0000000000000007E-2</v>
      </c>
      <c r="E18" s="8">
        <v>100.98</v>
      </c>
      <c r="F18" s="4">
        <v>45</v>
      </c>
      <c r="G18" s="1" t="s">
        <v>28</v>
      </c>
      <c r="H18" s="4" t="s">
        <v>96</v>
      </c>
      <c r="I18" s="4" t="s">
        <v>30</v>
      </c>
      <c r="J18" s="1" t="s">
        <v>111</v>
      </c>
      <c r="K18" s="4" t="s">
        <v>59</v>
      </c>
      <c r="L18" s="1" t="s">
        <v>116</v>
      </c>
      <c r="M18" s="4">
        <v>0.69</v>
      </c>
      <c r="N18" s="1" t="s">
        <v>34</v>
      </c>
      <c r="O18" s="4" t="s">
        <v>113</v>
      </c>
      <c r="P18" s="4" t="s">
        <v>114</v>
      </c>
      <c r="Q18" s="4" t="s">
        <v>115</v>
      </c>
      <c r="R18" s="4">
        <v>10177</v>
      </c>
      <c r="S18" s="2">
        <v>42006</v>
      </c>
      <c r="T18" s="2">
        <v>42008</v>
      </c>
      <c r="U18" s="6">
        <v>-1679.76</v>
      </c>
      <c r="V18" s="4">
        <v>43</v>
      </c>
      <c r="W18" s="4">
        <v>4083.19</v>
      </c>
      <c r="X18" s="4">
        <v>37537</v>
      </c>
      <c r="Y18" s="4">
        <f>DataSheet!$E18-DataSheet!$D18</f>
        <v>100.91000000000001</v>
      </c>
      <c r="Z18" s="1" t="str">
        <f>_xlfn.IFS(Table_1[[#This Row],[Region]]="Central","Chris",Table_1[[#This Row],[Region]]="East","Erin",Table_1[[#This Row],[Region]]="South","Sam",Table_1[[#This Row],[Region]]="West","William")</f>
        <v>Erin</v>
      </c>
    </row>
    <row r="19" spans="1:26" ht="15.75" customHeight="1" x14ac:dyDescent="0.3">
      <c r="A19" s="4">
        <v>68</v>
      </c>
      <c r="B19" s="3" t="s">
        <v>110</v>
      </c>
      <c r="C19" s="4" t="s">
        <v>49</v>
      </c>
      <c r="D19" s="4">
        <v>0.05</v>
      </c>
      <c r="E19" s="8">
        <v>155.06</v>
      </c>
      <c r="F19" s="4">
        <v>7.07</v>
      </c>
      <c r="G19" s="1" t="s">
        <v>40</v>
      </c>
      <c r="H19" s="4" t="s">
        <v>96</v>
      </c>
      <c r="I19" s="4" t="s">
        <v>50</v>
      </c>
      <c r="J19" s="1" t="s">
        <v>80</v>
      </c>
      <c r="K19" s="4" t="s">
        <v>75</v>
      </c>
      <c r="L19" s="1" t="s">
        <v>108</v>
      </c>
      <c r="M19" s="4">
        <v>0.59</v>
      </c>
      <c r="N19" s="1" t="s">
        <v>34</v>
      </c>
      <c r="O19" s="4" t="s">
        <v>113</v>
      </c>
      <c r="P19" s="4" t="s">
        <v>114</v>
      </c>
      <c r="Q19" s="4" t="s">
        <v>115</v>
      </c>
      <c r="R19" s="4">
        <v>10177</v>
      </c>
      <c r="S19" s="2">
        <v>42006</v>
      </c>
      <c r="T19" s="2">
        <v>42013</v>
      </c>
      <c r="U19" s="6">
        <v>575.39599999999996</v>
      </c>
      <c r="V19" s="4">
        <v>32</v>
      </c>
      <c r="W19" s="4">
        <v>4902.38</v>
      </c>
      <c r="X19" s="4">
        <v>37537</v>
      </c>
      <c r="Y19" s="4">
        <f>DataSheet!$E19-DataSheet!$D19</f>
        <v>155.01</v>
      </c>
      <c r="Z19" s="1" t="str">
        <f>_xlfn.IFS(Table_1[[#This Row],[Region]]="Central","Chris",Table_1[[#This Row],[Region]]="East","Erin",Table_1[[#This Row],[Region]]="South","Sam",Table_1[[#This Row],[Region]]="West","William")</f>
        <v>Erin</v>
      </c>
    </row>
    <row r="20" spans="1:26" ht="15.75" customHeight="1" x14ac:dyDescent="0.3">
      <c r="A20" s="4">
        <v>164</v>
      </c>
      <c r="B20" s="3" t="s">
        <v>117</v>
      </c>
      <c r="C20" s="4" t="s">
        <v>118</v>
      </c>
      <c r="D20" s="4">
        <v>0.05</v>
      </c>
      <c r="E20" s="8">
        <v>100.98</v>
      </c>
      <c r="F20" s="4">
        <v>35.840000000000003</v>
      </c>
      <c r="G20" s="1" t="s">
        <v>28</v>
      </c>
      <c r="H20" s="4" t="s">
        <v>73</v>
      </c>
      <c r="I20" s="4" t="s">
        <v>30</v>
      </c>
      <c r="J20" s="1" t="s">
        <v>119</v>
      </c>
      <c r="K20" s="4" t="s">
        <v>32</v>
      </c>
      <c r="L20" s="1" t="s">
        <v>120</v>
      </c>
      <c r="M20" s="4">
        <v>0.62</v>
      </c>
      <c r="N20" s="1" t="s">
        <v>34</v>
      </c>
      <c r="O20" s="4" t="s">
        <v>61</v>
      </c>
      <c r="P20" s="4" t="s">
        <v>68</v>
      </c>
      <c r="Q20" s="4" t="s">
        <v>121</v>
      </c>
      <c r="R20" s="4">
        <v>99352</v>
      </c>
      <c r="S20" s="2">
        <v>42006</v>
      </c>
      <c r="T20" s="2">
        <v>42008</v>
      </c>
      <c r="U20" s="6">
        <v>-111.4</v>
      </c>
      <c r="V20" s="4">
        <v>7</v>
      </c>
      <c r="W20" s="4">
        <v>715.55</v>
      </c>
      <c r="X20" s="4">
        <v>89961</v>
      </c>
      <c r="Y20" s="4">
        <f>DataSheet!$E20-DataSheet!$D20</f>
        <v>100.93</v>
      </c>
      <c r="Z20" s="1" t="str">
        <f>_xlfn.IFS(Table_1[[#This Row],[Region]]="Central","Chris",Table_1[[#This Row],[Region]]="East","Erin",Table_1[[#This Row],[Region]]="South","Sam",Table_1[[#This Row],[Region]]="West","William")</f>
        <v>William</v>
      </c>
    </row>
    <row r="21" spans="1:26" ht="15.75" customHeight="1" x14ac:dyDescent="0.3">
      <c r="A21" s="4">
        <v>164</v>
      </c>
      <c r="B21" s="3" t="s">
        <v>117</v>
      </c>
      <c r="C21" s="4" t="s">
        <v>118</v>
      </c>
      <c r="D21" s="4">
        <v>0.02</v>
      </c>
      <c r="E21" s="8">
        <v>4.9800000000000004</v>
      </c>
      <c r="F21" s="4">
        <v>5.49</v>
      </c>
      <c r="G21" s="1" t="s">
        <v>40</v>
      </c>
      <c r="H21" s="4" t="s">
        <v>73</v>
      </c>
      <c r="I21" s="4" t="s">
        <v>50</v>
      </c>
      <c r="J21" s="1" t="s">
        <v>90</v>
      </c>
      <c r="K21" s="4" t="s">
        <v>75</v>
      </c>
      <c r="L21" s="1" t="s">
        <v>122</v>
      </c>
      <c r="M21" s="4">
        <v>0.38</v>
      </c>
      <c r="N21" s="1" t="s">
        <v>34</v>
      </c>
      <c r="O21" s="4" t="s">
        <v>61</v>
      </c>
      <c r="P21" s="4" t="s">
        <v>68</v>
      </c>
      <c r="Q21" s="4" t="s">
        <v>121</v>
      </c>
      <c r="R21" s="4">
        <v>99352</v>
      </c>
      <c r="S21" s="2">
        <v>42006</v>
      </c>
      <c r="T21" s="2">
        <v>42007</v>
      </c>
      <c r="U21" s="6">
        <v>-77.03</v>
      </c>
      <c r="V21" s="4">
        <v>9</v>
      </c>
      <c r="W21" s="4">
        <v>45.63</v>
      </c>
      <c r="X21" s="4">
        <v>89961</v>
      </c>
      <c r="Y21" s="4">
        <f>DataSheet!$E21-DataSheet!$D21</f>
        <v>4.9600000000000009</v>
      </c>
      <c r="Z21" s="1" t="str">
        <f>_xlfn.IFS(Table_1[[#This Row],[Region]]="Central","Chris",Table_1[[#This Row],[Region]]="East","Erin",Table_1[[#This Row],[Region]]="South","Sam",Table_1[[#This Row],[Region]]="West","William")</f>
        <v>William</v>
      </c>
    </row>
    <row r="22" spans="1:26" ht="15.75" customHeight="1" x14ac:dyDescent="0.3">
      <c r="A22" s="4">
        <v>258</v>
      </c>
      <c r="B22" s="3" t="s">
        <v>123</v>
      </c>
      <c r="C22" s="4" t="s">
        <v>118</v>
      </c>
      <c r="D22" s="4">
        <v>0.05</v>
      </c>
      <c r="E22" s="8">
        <v>17.48</v>
      </c>
      <c r="F22" s="4">
        <v>1.99</v>
      </c>
      <c r="G22" s="1" t="s">
        <v>40</v>
      </c>
      <c r="H22" s="4" t="s">
        <v>41</v>
      </c>
      <c r="I22" s="4" t="s">
        <v>42</v>
      </c>
      <c r="J22" s="1" t="s">
        <v>43</v>
      </c>
      <c r="K22" s="4" t="s">
        <v>44</v>
      </c>
      <c r="L22" s="1" t="s">
        <v>124</v>
      </c>
      <c r="M22" s="4">
        <v>0.45</v>
      </c>
      <c r="N22" s="1" t="s">
        <v>34</v>
      </c>
      <c r="O22" s="4" t="s">
        <v>35</v>
      </c>
      <c r="P22" s="4" t="s">
        <v>125</v>
      </c>
      <c r="Q22" s="4" t="s">
        <v>126</v>
      </c>
      <c r="R22" s="4">
        <v>33772</v>
      </c>
      <c r="S22" s="2">
        <v>42006</v>
      </c>
      <c r="T22" s="2">
        <v>42008</v>
      </c>
      <c r="U22" s="6">
        <v>-127.008</v>
      </c>
      <c r="V22" s="4">
        <v>3</v>
      </c>
      <c r="W22" s="4">
        <v>52.47</v>
      </c>
      <c r="X22" s="4">
        <v>85858</v>
      </c>
      <c r="Y22" s="4">
        <f>DataSheet!$E22-DataSheet!$D22</f>
        <v>17.43</v>
      </c>
      <c r="Z22" s="1" t="str">
        <f>_xlfn.IFS(Table_1[[#This Row],[Region]]="Central","Chris",Table_1[[#This Row],[Region]]="East","Erin",Table_1[[#This Row],[Region]]="South","Sam",Table_1[[#This Row],[Region]]="West","William")</f>
        <v>Sam</v>
      </c>
    </row>
    <row r="23" spans="1:26" ht="15.75" customHeight="1" x14ac:dyDescent="0.3">
      <c r="A23" s="4">
        <v>349</v>
      </c>
      <c r="B23" s="3" t="s">
        <v>127</v>
      </c>
      <c r="C23" s="4" t="s">
        <v>118</v>
      </c>
      <c r="D23" s="4">
        <v>0.04</v>
      </c>
      <c r="E23" s="8">
        <v>99.23</v>
      </c>
      <c r="F23" s="4">
        <v>8.99</v>
      </c>
      <c r="G23" s="1" t="s">
        <v>40</v>
      </c>
      <c r="H23" s="4" t="s">
        <v>73</v>
      </c>
      <c r="I23" s="4" t="s">
        <v>30</v>
      </c>
      <c r="J23" s="1" t="s">
        <v>128</v>
      </c>
      <c r="K23" s="4" t="s">
        <v>44</v>
      </c>
      <c r="L23" s="1" t="s">
        <v>129</v>
      </c>
      <c r="M23" s="4">
        <v>0.35</v>
      </c>
      <c r="N23" s="1" t="s">
        <v>34</v>
      </c>
      <c r="O23" s="4" t="s">
        <v>35</v>
      </c>
      <c r="P23" s="4" t="s">
        <v>125</v>
      </c>
      <c r="Q23" s="4" t="s">
        <v>130</v>
      </c>
      <c r="R23" s="4">
        <v>33132</v>
      </c>
      <c r="S23" s="2">
        <v>42006</v>
      </c>
      <c r="T23" s="2">
        <v>42008</v>
      </c>
      <c r="U23" s="6">
        <v>1916.6757</v>
      </c>
      <c r="V23" s="4">
        <v>54</v>
      </c>
      <c r="W23" s="4">
        <v>5555.6</v>
      </c>
      <c r="X23" s="4">
        <v>11527</v>
      </c>
      <c r="Y23" s="4">
        <f>DataSheet!$E23-DataSheet!$D23</f>
        <v>99.19</v>
      </c>
      <c r="Z23" s="1" t="str">
        <f>_xlfn.IFS(Table_1[[#This Row],[Region]]="Central","Chris",Table_1[[#This Row],[Region]]="East","Erin",Table_1[[#This Row],[Region]]="South","Sam",Table_1[[#This Row],[Region]]="West","William")</f>
        <v>Sam</v>
      </c>
    </row>
    <row r="24" spans="1:26" ht="15.75" customHeight="1" x14ac:dyDescent="0.3">
      <c r="A24" s="4">
        <v>351</v>
      </c>
      <c r="B24" s="3" t="s">
        <v>131</v>
      </c>
      <c r="C24" s="4" t="s">
        <v>118</v>
      </c>
      <c r="D24" s="4">
        <v>0.04</v>
      </c>
      <c r="E24" s="8">
        <v>99.23</v>
      </c>
      <c r="F24" s="4">
        <v>8.99</v>
      </c>
      <c r="G24" s="1" t="s">
        <v>40</v>
      </c>
      <c r="H24" s="4" t="s">
        <v>73</v>
      </c>
      <c r="I24" s="4" t="s">
        <v>30</v>
      </c>
      <c r="J24" s="1" t="s">
        <v>128</v>
      </c>
      <c r="K24" s="4" t="s">
        <v>44</v>
      </c>
      <c r="L24" s="1" t="s">
        <v>129</v>
      </c>
      <c r="M24" s="4">
        <v>0.35</v>
      </c>
      <c r="N24" s="1" t="s">
        <v>34</v>
      </c>
      <c r="O24" s="4" t="s">
        <v>113</v>
      </c>
      <c r="P24" s="4" t="s">
        <v>114</v>
      </c>
      <c r="Q24" s="4" t="s">
        <v>132</v>
      </c>
      <c r="R24" s="4">
        <v>13601</v>
      </c>
      <c r="S24" s="2">
        <v>42006</v>
      </c>
      <c r="T24" s="2">
        <v>42008</v>
      </c>
      <c r="U24" s="6">
        <v>993.83460000000002</v>
      </c>
      <c r="V24" s="4">
        <v>14</v>
      </c>
      <c r="W24" s="4">
        <v>1440.34</v>
      </c>
      <c r="X24" s="4">
        <v>88686</v>
      </c>
      <c r="Y24" s="4">
        <f>DataSheet!$E24-DataSheet!$D24</f>
        <v>99.19</v>
      </c>
      <c r="Z24" s="1" t="str">
        <f>_xlfn.IFS(Table_1[[#This Row],[Region]]="Central","Chris",Table_1[[#This Row],[Region]]="East","Erin",Table_1[[#This Row],[Region]]="South","Sam",Table_1[[#This Row],[Region]]="West","William")</f>
        <v>Erin</v>
      </c>
    </row>
    <row r="25" spans="1:26" ht="15.75" customHeight="1" x14ac:dyDescent="0.3">
      <c r="A25" s="4">
        <v>388</v>
      </c>
      <c r="B25" s="3" t="s">
        <v>133</v>
      </c>
      <c r="C25" s="4" t="s">
        <v>27</v>
      </c>
      <c r="D25" s="4">
        <v>0.03</v>
      </c>
      <c r="E25" s="8">
        <v>5.28</v>
      </c>
      <c r="F25" s="4">
        <v>5.66</v>
      </c>
      <c r="G25" s="1" t="s">
        <v>40</v>
      </c>
      <c r="H25" s="4" t="s">
        <v>96</v>
      </c>
      <c r="I25" s="4" t="s">
        <v>50</v>
      </c>
      <c r="J25" s="1" t="s">
        <v>90</v>
      </c>
      <c r="K25" s="4" t="s">
        <v>75</v>
      </c>
      <c r="L25" s="1" t="s">
        <v>134</v>
      </c>
      <c r="M25" s="4">
        <v>0.4</v>
      </c>
      <c r="N25" s="1" t="s">
        <v>34</v>
      </c>
      <c r="O25" s="4" t="s">
        <v>54</v>
      </c>
      <c r="P25" s="4" t="s">
        <v>135</v>
      </c>
      <c r="Q25" s="4" t="s">
        <v>136</v>
      </c>
      <c r="R25" s="4">
        <v>68847</v>
      </c>
      <c r="S25" s="2">
        <v>42007</v>
      </c>
      <c r="T25" s="2">
        <v>42009</v>
      </c>
      <c r="U25" s="6">
        <v>-51.559199999999997</v>
      </c>
      <c r="V25" s="4">
        <v>4</v>
      </c>
      <c r="W25" s="4">
        <v>22.82</v>
      </c>
      <c r="X25" s="4">
        <v>90337</v>
      </c>
      <c r="Y25" s="4">
        <f>DataSheet!$E25-DataSheet!$D25</f>
        <v>5.25</v>
      </c>
      <c r="Z25" s="1" t="str">
        <f>_xlfn.IFS(Table_1[[#This Row],[Region]]="Central","Chris",Table_1[[#This Row],[Region]]="East","Erin",Table_1[[#This Row],[Region]]="South","Sam",Table_1[[#This Row],[Region]]="West","William")</f>
        <v>Chris</v>
      </c>
    </row>
    <row r="26" spans="1:26" ht="14.4" x14ac:dyDescent="0.3">
      <c r="A26" s="4">
        <v>388</v>
      </c>
      <c r="B26" s="3" t="s">
        <v>133</v>
      </c>
      <c r="C26" s="4" t="s">
        <v>27</v>
      </c>
      <c r="D26" s="4">
        <v>0.01</v>
      </c>
      <c r="E26" s="8">
        <v>110.99</v>
      </c>
      <c r="F26" s="4">
        <v>2.5</v>
      </c>
      <c r="G26" s="1" t="s">
        <v>40</v>
      </c>
      <c r="H26" s="4" t="s">
        <v>96</v>
      </c>
      <c r="I26" s="4" t="s">
        <v>42</v>
      </c>
      <c r="J26" s="1" t="s">
        <v>137</v>
      </c>
      <c r="K26" s="4" t="s">
        <v>75</v>
      </c>
      <c r="L26" s="1" t="s">
        <v>138</v>
      </c>
      <c r="M26" s="4">
        <v>0.56999999999999995</v>
      </c>
      <c r="N26" s="1" t="s">
        <v>34</v>
      </c>
      <c r="O26" s="4" t="s">
        <v>54</v>
      </c>
      <c r="P26" s="4" t="s">
        <v>135</v>
      </c>
      <c r="Q26" s="4" t="s">
        <v>136</v>
      </c>
      <c r="R26" s="4">
        <v>68847</v>
      </c>
      <c r="S26" s="2">
        <v>42007</v>
      </c>
      <c r="T26" s="2">
        <v>42010</v>
      </c>
      <c r="U26" s="6">
        <v>-263.56572</v>
      </c>
      <c r="V26" s="4">
        <v>2</v>
      </c>
      <c r="W26" s="4">
        <v>188.66</v>
      </c>
      <c r="X26" s="4">
        <v>90337</v>
      </c>
      <c r="Y26" s="4">
        <f>DataSheet!$E26-DataSheet!$D26</f>
        <v>110.97999999999999</v>
      </c>
      <c r="Z26" s="1" t="str">
        <f>_xlfn.IFS(Table_1[[#This Row],[Region]]="Central","Chris",Table_1[[#This Row],[Region]]="East","Erin",Table_1[[#This Row],[Region]]="South","Sam",Table_1[[#This Row],[Region]]="West","William")</f>
        <v>Chris</v>
      </c>
    </row>
    <row r="27" spans="1:26" ht="14.4" x14ac:dyDescent="0.3">
      <c r="A27" s="4">
        <v>114</v>
      </c>
      <c r="B27" s="3" t="s">
        <v>139</v>
      </c>
      <c r="C27" s="4" t="s">
        <v>39</v>
      </c>
      <c r="D27" s="4">
        <v>0.03</v>
      </c>
      <c r="E27" s="8">
        <v>4.26</v>
      </c>
      <c r="F27" s="4">
        <v>1.2</v>
      </c>
      <c r="G27" s="1" t="s">
        <v>40</v>
      </c>
      <c r="H27" s="4" t="s">
        <v>73</v>
      </c>
      <c r="I27" s="4" t="s">
        <v>50</v>
      </c>
      <c r="J27" s="1" t="s">
        <v>51</v>
      </c>
      <c r="K27" s="4" t="s">
        <v>52</v>
      </c>
      <c r="L27" s="1" t="s">
        <v>140</v>
      </c>
      <c r="M27" s="4">
        <v>0.44</v>
      </c>
      <c r="N27" s="1" t="s">
        <v>34</v>
      </c>
      <c r="O27" s="4" t="s">
        <v>61</v>
      </c>
      <c r="P27" s="4" t="s">
        <v>141</v>
      </c>
      <c r="Q27" s="4" t="s">
        <v>142</v>
      </c>
      <c r="R27" s="4">
        <v>97035</v>
      </c>
      <c r="S27" s="2">
        <v>42007</v>
      </c>
      <c r="T27" s="2">
        <v>42008</v>
      </c>
      <c r="U27" s="6">
        <v>18.658000000000001</v>
      </c>
      <c r="V27" s="4">
        <v>7</v>
      </c>
      <c r="W27" s="4">
        <v>29.5</v>
      </c>
      <c r="X27" s="4">
        <v>89583</v>
      </c>
      <c r="Y27" s="4">
        <f>DataSheet!$E27-DataSheet!$D27</f>
        <v>4.2299999999999995</v>
      </c>
      <c r="Z27" s="1" t="str">
        <f>_xlfn.IFS(Table_1[[#This Row],[Region]]="Central","Chris",Table_1[[#This Row],[Region]]="East","Erin",Table_1[[#This Row],[Region]]="South","Sam",Table_1[[#This Row],[Region]]="West","William")</f>
        <v>William</v>
      </c>
    </row>
    <row r="28" spans="1:26" ht="14.4" x14ac:dyDescent="0.3">
      <c r="A28" s="4">
        <v>117</v>
      </c>
      <c r="B28" s="3" t="s">
        <v>143</v>
      </c>
      <c r="C28" s="4" t="s">
        <v>39</v>
      </c>
      <c r="D28" s="4">
        <v>0.03</v>
      </c>
      <c r="E28" s="8">
        <v>4.26</v>
      </c>
      <c r="F28" s="4">
        <v>1.2</v>
      </c>
      <c r="G28" s="1" t="s">
        <v>40</v>
      </c>
      <c r="H28" s="4" t="s">
        <v>73</v>
      </c>
      <c r="I28" s="4" t="s">
        <v>50</v>
      </c>
      <c r="J28" s="1" t="s">
        <v>51</v>
      </c>
      <c r="K28" s="4" t="s">
        <v>52</v>
      </c>
      <c r="L28" s="1" t="s">
        <v>140</v>
      </c>
      <c r="M28" s="4">
        <v>0.44</v>
      </c>
      <c r="N28" s="1" t="s">
        <v>34</v>
      </c>
      <c r="O28" s="4" t="s">
        <v>61</v>
      </c>
      <c r="P28" s="4" t="s">
        <v>68</v>
      </c>
      <c r="Q28" s="4" t="s">
        <v>144</v>
      </c>
      <c r="R28" s="4">
        <v>98103</v>
      </c>
      <c r="S28" s="2">
        <v>42007</v>
      </c>
      <c r="T28" s="2">
        <v>42008</v>
      </c>
      <c r="U28" s="6">
        <v>9.82</v>
      </c>
      <c r="V28" s="4">
        <v>29</v>
      </c>
      <c r="W28" s="4">
        <v>122.23</v>
      </c>
      <c r="X28" s="4">
        <v>7909</v>
      </c>
      <c r="Y28" s="4">
        <f>DataSheet!$E28-DataSheet!$D28</f>
        <v>4.2299999999999995</v>
      </c>
      <c r="Z28" s="1" t="str">
        <f>_xlfn.IFS(Table_1[[#This Row],[Region]]="Central","Chris",Table_1[[#This Row],[Region]]="East","Erin",Table_1[[#This Row],[Region]]="South","Sam",Table_1[[#This Row],[Region]]="West","William")</f>
        <v>William</v>
      </c>
    </row>
    <row r="29" spans="1:26" ht="14.4" x14ac:dyDescent="0.3">
      <c r="A29" s="4">
        <v>1988</v>
      </c>
      <c r="B29" s="3" t="s">
        <v>145</v>
      </c>
      <c r="C29" s="4" t="s">
        <v>39</v>
      </c>
      <c r="D29" s="4">
        <v>0.05</v>
      </c>
      <c r="E29" s="8">
        <v>20.98</v>
      </c>
      <c r="F29" s="4">
        <v>21.2</v>
      </c>
      <c r="G29" s="1" t="s">
        <v>40</v>
      </c>
      <c r="H29" s="4" t="s">
        <v>73</v>
      </c>
      <c r="I29" s="4" t="s">
        <v>30</v>
      </c>
      <c r="J29" s="1" t="s">
        <v>128</v>
      </c>
      <c r="K29" s="4" t="s">
        <v>146</v>
      </c>
      <c r="L29" s="1" t="s">
        <v>147</v>
      </c>
      <c r="M29" s="4">
        <v>0.78</v>
      </c>
      <c r="N29" s="1" t="s">
        <v>34</v>
      </c>
      <c r="O29" s="4" t="s">
        <v>61</v>
      </c>
      <c r="P29" s="4" t="s">
        <v>148</v>
      </c>
      <c r="Q29" s="4" t="s">
        <v>149</v>
      </c>
      <c r="R29" s="4">
        <v>84020</v>
      </c>
      <c r="S29" s="2">
        <v>42007</v>
      </c>
      <c r="T29" s="2">
        <v>42008</v>
      </c>
      <c r="U29" s="6">
        <v>-181.102</v>
      </c>
      <c r="V29" s="4">
        <v>3</v>
      </c>
      <c r="W29" s="4">
        <v>65.69</v>
      </c>
      <c r="X29" s="4">
        <v>89999</v>
      </c>
      <c r="Y29" s="4">
        <f>DataSheet!$E29-DataSheet!$D29</f>
        <v>20.93</v>
      </c>
      <c r="Z29" s="1" t="str">
        <f>_xlfn.IFS(Table_1[[#This Row],[Region]]="Central","Chris",Table_1[[#This Row],[Region]]="East","Erin",Table_1[[#This Row],[Region]]="South","Sam",Table_1[[#This Row],[Region]]="West","William")</f>
        <v>William</v>
      </c>
    </row>
    <row r="30" spans="1:26" ht="14.4" x14ac:dyDescent="0.3">
      <c r="A30" s="4">
        <v>2131</v>
      </c>
      <c r="B30" s="3" t="s">
        <v>150</v>
      </c>
      <c r="C30" s="4" t="s">
        <v>39</v>
      </c>
      <c r="D30" s="4">
        <v>0.09</v>
      </c>
      <c r="E30" s="8">
        <v>150.97999999999999</v>
      </c>
      <c r="F30" s="4">
        <v>66.27</v>
      </c>
      <c r="G30" s="1" t="s">
        <v>28</v>
      </c>
      <c r="H30" s="4" t="s">
        <v>73</v>
      </c>
      <c r="I30" s="4" t="s">
        <v>30</v>
      </c>
      <c r="J30" s="1" t="s">
        <v>119</v>
      </c>
      <c r="K30" s="4" t="s">
        <v>32</v>
      </c>
      <c r="L30" s="1" t="s">
        <v>151</v>
      </c>
      <c r="M30" s="4">
        <v>0.65</v>
      </c>
      <c r="N30" s="1" t="s">
        <v>34</v>
      </c>
      <c r="O30" s="4" t="s">
        <v>54</v>
      </c>
      <c r="P30" s="4" t="s">
        <v>82</v>
      </c>
      <c r="Q30" s="4" t="s">
        <v>152</v>
      </c>
      <c r="R30" s="4">
        <v>64118</v>
      </c>
      <c r="S30" s="2">
        <v>42007</v>
      </c>
      <c r="T30" s="2">
        <v>42008</v>
      </c>
      <c r="U30" s="6">
        <v>-407.85</v>
      </c>
      <c r="V30" s="4">
        <v>2</v>
      </c>
      <c r="W30" s="4">
        <v>302.33999999999997</v>
      </c>
      <c r="X30" s="4">
        <v>90079</v>
      </c>
      <c r="Y30" s="4">
        <f>DataSheet!$E30-DataSheet!$D30</f>
        <v>150.88999999999999</v>
      </c>
      <c r="Z30" s="1" t="str">
        <f>_xlfn.IFS(Table_1[[#This Row],[Region]]="Central","Chris",Table_1[[#This Row],[Region]]="East","Erin",Table_1[[#This Row],[Region]]="South","Sam",Table_1[[#This Row],[Region]]="West","William")</f>
        <v>Chris</v>
      </c>
    </row>
    <row r="31" spans="1:26" ht="14.4" x14ac:dyDescent="0.3">
      <c r="A31" s="4">
        <v>2302</v>
      </c>
      <c r="B31" s="3" t="s">
        <v>153</v>
      </c>
      <c r="C31" s="4" t="s">
        <v>39</v>
      </c>
      <c r="D31" s="4">
        <v>0.1</v>
      </c>
      <c r="E31" s="8">
        <v>12.53</v>
      </c>
      <c r="F31" s="4">
        <v>0.49</v>
      </c>
      <c r="G31" s="1" t="s">
        <v>40</v>
      </c>
      <c r="H31" s="4" t="s">
        <v>96</v>
      </c>
      <c r="I31" s="4" t="s">
        <v>50</v>
      </c>
      <c r="J31" s="1" t="s">
        <v>154</v>
      </c>
      <c r="K31" s="4" t="s">
        <v>75</v>
      </c>
      <c r="L31" s="1" t="s">
        <v>155</v>
      </c>
      <c r="M31" s="4">
        <v>0.38</v>
      </c>
      <c r="N31" s="1" t="s">
        <v>34</v>
      </c>
      <c r="O31" s="4" t="s">
        <v>35</v>
      </c>
      <c r="P31" s="4" t="s">
        <v>125</v>
      </c>
      <c r="Q31" s="4" t="s">
        <v>156</v>
      </c>
      <c r="R31" s="4">
        <v>32404</v>
      </c>
      <c r="S31" s="2">
        <v>42007</v>
      </c>
      <c r="T31" s="2">
        <v>42008</v>
      </c>
      <c r="U31" s="6">
        <v>244.464</v>
      </c>
      <c r="V31" s="4">
        <v>8</v>
      </c>
      <c r="W31" s="4">
        <v>92.02</v>
      </c>
      <c r="X31" s="4">
        <v>87696</v>
      </c>
      <c r="Y31" s="4">
        <f>DataSheet!$E31-DataSheet!$D31</f>
        <v>12.43</v>
      </c>
      <c r="Z31" s="1" t="str">
        <f>_xlfn.IFS(Table_1[[#This Row],[Region]]="Central","Chris",Table_1[[#This Row],[Region]]="East","Erin",Table_1[[#This Row],[Region]]="South","Sam",Table_1[[#This Row],[Region]]="West","William")</f>
        <v>Sam</v>
      </c>
    </row>
    <row r="32" spans="1:26" ht="14.4" x14ac:dyDescent="0.3">
      <c r="A32" s="4">
        <v>2302</v>
      </c>
      <c r="B32" s="3" t="s">
        <v>153</v>
      </c>
      <c r="C32" s="4" t="s">
        <v>39</v>
      </c>
      <c r="D32" s="4">
        <v>0.1</v>
      </c>
      <c r="E32" s="8">
        <v>146.34</v>
      </c>
      <c r="F32" s="4">
        <v>43.75</v>
      </c>
      <c r="G32" s="1" t="s">
        <v>28</v>
      </c>
      <c r="H32" s="4" t="s">
        <v>96</v>
      </c>
      <c r="I32" s="4" t="s">
        <v>30</v>
      </c>
      <c r="J32" s="1" t="s">
        <v>31</v>
      </c>
      <c r="K32" s="4" t="s">
        <v>32</v>
      </c>
      <c r="L32" s="1" t="s">
        <v>157</v>
      </c>
      <c r="M32" s="4">
        <v>0.64</v>
      </c>
      <c r="N32" s="1" t="s">
        <v>34</v>
      </c>
      <c r="O32" s="4" t="s">
        <v>35</v>
      </c>
      <c r="P32" s="4" t="s">
        <v>125</v>
      </c>
      <c r="Q32" s="4" t="s">
        <v>156</v>
      </c>
      <c r="R32" s="4">
        <v>32404</v>
      </c>
      <c r="S32" s="2">
        <v>42007</v>
      </c>
      <c r="T32" s="2">
        <v>42008</v>
      </c>
      <c r="U32" s="6">
        <v>-473.57799999999997</v>
      </c>
      <c r="V32" s="4">
        <v>2</v>
      </c>
      <c r="W32" s="4">
        <v>283.55</v>
      </c>
      <c r="X32" s="4">
        <v>87696</v>
      </c>
      <c r="Y32" s="4">
        <f>DataSheet!$E32-DataSheet!$D32</f>
        <v>146.24</v>
      </c>
      <c r="Z32" s="1" t="str">
        <f>_xlfn.IFS(Table_1[[#This Row],[Region]]="Central","Chris",Table_1[[#This Row],[Region]]="East","Erin",Table_1[[#This Row],[Region]]="South","Sam",Table_1[[#This Row],[Region]]="West","William")</f>
        <v>Sam</v>
      </c>
    </row>
    <row r="33" spans="1:26" ht="14.4" x14ac:dyDescent="0.3">
      <c r="A33" s="4">
        <v>2303</v>
      </c>
      <c r="B33" s="3" t="s">
        <v>158</v>
      </c>
      <c r="C33" s="4" t="s">
        <v>39</v>
      </c>
      <c r="D33" s="4">
        <v>0.1</v>
      </c>
      <c r="E33" s="8">
        <v>146.34</v>
      </c>
      <c r="F33" s="4">
        <v>43.75</v>
      </c>
      <c r="G33" s="1" t="s">
        <v>28</v>
      </c>
      <c r="H33" s="4" t="s">
        <v>96</v>
      </c>
      <c r="I33" s="4" t="s">
        <v>30</v>
      </c>
      <c r="J33" s="1" t="s">
        <v>31</v>
      </c>
      <c r="K33" s="4" t="s">
        <v>32</v>
      </c>
      <c r="L33" s="1" t="s">
        <v>157</v>
      </c>
      <c r="M33" s="4">
        <v>0.64</v>
      </c>
      <c r="N33" s="1" t="s">
        <v>34</v>
      </c>
      <c r="O33" s="4" t="s">
        <v>113</v>
      </c>
      <c r="P33" s="4" t="s">
        <v>114</v>
      </c>
      <c r="Q33" s="4" t="s">
        <v>115</v>
      </c>
      <c r="R33" s="4">
        <v>10011</v>
      </c>
      <c r="S33" s="2">
        <v>42007</v>
      </c>
      <c r="T33" s="2">
        <v>42008</v>
      </c>
      <c r="U33" s="6">
        <v>-270.85000000000002</v>
      </c>
      <c r="V33" s="4">
        <v>6</v>
      </c>
      <c r="W33" s="4">
        <v>850.64</v>
      </c>
      <c r="X33" s="4">
        <v>37987</v>
      </c>
      <c r="Y33" s="4">
        <f>DataSheet!$E33-DataSheet!$D33</f>
        <v>146.24</v>
      </c>
      <c r="Z33" s="1" t="str">
        <f>_xlfn.IFS(Table_1[[#This Row],[Region]]="Central","Chris",Table_1[[#This Row],[Region]]="East","Erin",Table_1[[#This Row],[Region]]="South","Sam",Table_1[[#This Row],[Region]]="West","William")</f>
        <v>Erin</v>
      </c>
    </row>
    <row r="34" spans="1:26" ht="14.4" x14ac:dyDescent="0.3">
      <c r="A34" s="4">
        <v>2458</v>
      </c>
      <c r="B34" s="3" t="s">
        <v>159</v>
      </c>
      <c r="C34" s="4" t="s">
        <v>39</v>
      </c>
      <c r="D34" s="4">
        <v>0.03</v>
      </c>
      <c r="E34" s="8">
        <v>6.48</v>
      </c>
      <c r="F34" s="4">
        <v>8.73</v>
      </c>
      <c r="G34" s="1" t="s">
        <v>40</v>
      </c>
      <c r="H34" s="4" t="s">
        <v>73</v>
      </c>
      <c r="I34" s="4" t="s">
        <v>50</v>
      </c>
      <c r="J34" s="1" t="s">
        <v>90</v>
      </c>
      <c r="K34" s="4" t="s">
        <v>75</v>
      </c>
      <c r="L34" s="1" t="s">
        <v>160</v>
      </c>
      <c r="M34" s="4">
        <v>0.37</v>
      </c>
      <c r="N34" s="1" t="s">
        <v>34</v>
      </c>
      <c r="O34" s="4" t="s">
        <v>54</v>
      </c>
      <c r="P34" s="4" t="s">
        <v>86</v>
      </c>
      <c r="Q34" s="4" t="s">
        <v>161</v>
      </c>
      <c r="R34" s="4">
        <v>55410</v>
      </c>
      <c r="S34" s="2">
        <v>42007</v>
      </c>
      <c r="T34" s="2">
        <v>42009</v>
      </c>
      <c r="U34" s="6">
        <v>-35.04</v>
      </c>
      <c r="V34" s="4">
        <v>2</v>
      </c>
      <c r="W34" s="4">
        <v>15.95</v>
      </c>
      <c r="X34" s="4">
        <v>91285</v>
      </c>
      <c r="Y34" s="4">
        <f>DataSheet!$E34-DataSheet!$D34</f>
        <v>6.45</v>
      </c>
      <c r="Z34" s="1" t="str">
        <f>_xlfn.IFS(Table_1[[#This Row],[Region]]="Central","Chris",Table_1[[#This Row],[Region]]="East","Erin",Table_1[[#This Row],[Region]]="South","Sam",Table_1[[#This Row],[Region]]="West","William")</f>
        <v>Chris</v>
      </c>
    </row>
    <row r="35" spans="1:26" ht="14.4" x14ac:dyDescent="0.3">
      <c r="A35" s="4">
        <v>2460</v>
      </c>
      <c r="B35" s="3" t="s">
        <v>162</v>
      </c>
      <c r="C35" s="4" t="s">
        <v>39</v>
      </c>
      <c r="D35" s="4">
        <v>0.03</v>
      </c>
      <c r="E35" s="8">
        <v>6.48</v>
      </c>
      <c r="F35" s="4">
        <v>8.73</v>
      </c>
      <c r="G35" s="1" t="s">
        <v>40</v>
      </c>
      <c r="H35" s="4" t="s">
        <v>73</v>
      </c>
      <c r="I35" s="4" t="s">
        <v>50</v>
      </c>
      <c r="J35" s="1" t="s">
        <v>90</v>
      </c>
      <c r="K35" s="4" t="s">
        <v>75</v>
      </c>
      <c r="L35" s="1" t="s">
        <v>160</v>
      </c>
      <c r="M35" s="4">
        <v>0.37</v>
      </c>
      <c r="N35" s="1" t="s">
        <v>34</v>
      </c>
      <c r="O35" s="4" t="s">
        <v>113</v>
      </c>
      <c r="P35" s="4" t="s">
        <v>114</v>
      </c>
      <c r="Q35" s="4" t="s">
        <v>115</v>
      </c>
      <c r="R35" s="4">
        <v>10035</v>
      </c>
      <c r="S35" s="2">
        <v>42007</v>
      </c>
      <c r="T35" s="2">
        <v>42009</v>
      </c>
      <c r="U35" s="6">
        <v>-35.04</v>
      </c>
      <c r="V35" s="4">
        <v>8</v>
      </c>
      <c r="W35" s="4">
        <v>63.78</v>
      </c>
      <c r="X35" s="4">
        <v>30785</v>
      </c>
      <c r="Y35" s="4">
        <f>DataSheet!$E35-DataSheet!$D35</f>
        <v>6.45</v>
      </c>
      <c r="Z35" s="1" t="str">
        <f>_xlfn.IFS(Table_1[[#This Row],[Region]]="Central","Chris",Table_1[[#This Row],[Region]]="East","Erin",Table_1[[#This Row],[Region]]="South","Sam",Table_1[[#This Row],[Region]]="West","William")</f>
        <v>Erin</v>
      </c>
    </row>
    <row r="36" spans="1:26" ht="14.4" x14ac:dyDescent="0.3">
      <c r="A36" s="4">
        <v>2460</v>
      </c>
      <c r="B36" s="3" t="s">
        <v>162</v>
      </c>
      <c r="C36" s="4" t="s">
        <v>39</v>
      </c>
      <c r="D36" s="4">
        <v>7.0000000000000007E-2</v>
      </c>
      <c r="E36" s="8">
        <v>9.93</v>
      </c>
      <c r="F36" s="4">
        <v>1.0900000000000001</v>
      </c>
      <c r="G36" s="1" t="s">
        <v>40</v>
      </c>
      <c r="H36" s="4" t="s">
        <v>73</v>
      </c>
      <c r="I36" s="4" t="s">
        <v>50</v>
      </c>
      <c r="J36" s="1" t="s">
        <v>51</v>
      </c>
      <c r="K36" s="4" t="s">
        <v>52</v>
      </c>
      <c r="L36" s="1" t="s">
        <v>163</v>
      </c>
      <c r="M36" s="4">
        <v>0.43</v>
      </c>
      <c r="N36" s="1" t="s">
        <v>34</v>
      </c>
      <c r="O36" s="4" t="s">
        <v>113</v>
      </c>
      <c r="P36" s="4" t="s">
        <v>114</v>
      </c>
      <c r="Q36" s="4" t="s">
        <v>115</v>
      </c>
      <c r="R36" s="4">
        <v>10035</v>
      </c>
      <c r="S36" s="2">
        <v>42007</v>
      </c>
      <c r="T36" s="2">
        <v>42010</v>
      </c>
      <c r="U36" s="6">
        <v>149.53</v>
      </c>
      <c r="V36" s="4">
        <v>46</v>
      </c>
      <c r="W36" s="4">
        <v>451.61</v>
      </c>
      <c r="X36" s="4">
        <v>30785</v>
      </c>
      <c r="Y36" s="4">
        <f>DataSheet!$E36-DataSheet!$D36</f>
        <v>9.86</v>
      </c>
      <c r="Z36" s="1" t="str">
        <f>_xlfn.IFS(Table_1[[#This Row],[Region]]="Central","Chris",Table_1[[#This Row],[Region]]="East","Erin",Table_1[[#This Row],[Region]]="South","Sam",Table_1[[#This Row],[Region]]="West","William")</f>
        <v>Erin</v>
      </c>
    </row>
    <row r="37" spans="1:26" ht="14.4" x14ac:dyDescent="0.3">
      <c r="A37" s="4">
        <v>2579</v>
      </c>
      <c r="B37" s="3" t="s">
        <v>164</v>
      </c>
      <c r="C37" s="4" t="s">
        <v>39</v>
      </c>
      <c r="D37" s="4">
        <v>0.09</v>
      </c>
      <c r="E37" s="8">
        <v>212.6</v>
      </c>
      <c r="F37" s="4">
        <v>52.2</v>
      </c>
      <c r="G37" s="1" t="s">
        <v>28</v>
      </c>
      <c r="H37" s="4" t="s">
        <v>73</v>
      </c>
      <c r="I37" s="4" t="s">
        <v>30</v>
      </c>
      <c r="J37" s="1" t="s">
        <v>31</v>
      </c>
      <c r="K37" s="4" t="s">
        <v>32</v>
      </c>
      <c r="L37" s="1" t="s">
        <v>165</v>
      </c>
      <c r="M37" s="4">
        <v>0.64</v>
      </c>
      <c r="N37" s="1" t="s">
        <v>34</v>
      </c>
      <c r="O37" s="4" t="s">
        <v>35</v>
      </c>
      <c r="P37" s="4" t="s">
        <v>166</v>
      </c>
      <c r="Q37" s="4" t="s">
        <v>167</v>
      </c>
      <c r="R37" s="4">
        <v>36869</v>
      </c>
      <c r="S37" s="2">
        <v>42007</v>
      </c>
      <c r="T37" s="2">
        <v>42008</v>
      </c>
      <c r="U37" s="6">
        <v>-274.49799999999999</v>
      </c>
      <c r="V37" s="4">
        <v>1</v>
      </c>
      <c r="W37" s="4">
        <v>174.5</v>
      </c>
      <c r="X37" s="4">
        <v>88296</v>
      </c>
      <c r="Y37" s="4">
        <f>DataSheet!$E37-DataSheet!$D37</f>
        <v>212.51</v>
      </c>
      <c r="Z37" s="1" t="str">
        <f>_xlfn.IFS(Table_1[[#This Row],[Region]]="Central","Chris",Table_1[[#This Row],[Region]]="East","Erin",Table_1[[#This Row],[Region]]="South","Sam",Table_1[[#This Row],[Region]]="West","William")</f>
        <v>Sam</v>
      </c>
    </row>
    <row r="38" spans="1:26" ht="14.4" x14ac:dyDescent="0.3">
      <c r="A38" s="4">
        <v>169</v>
      </c>
      <c r="B38" s="3" t="s">
        <v>168</v>
      </c>
      <c r="C38" s="4" t="s">
        <v>49</v>
      </c>
      <c r="D38" s="4">
        <v>0.08</v>
      </c>
      <c r="E38" s="8">
        <v>43.22</v>
      </c>
      <c r="F38" s="4">
        <v>16.71</v>
      </c>
      <c r="G38" s="1" t="s">
        <v>40</v>
      </c>
      <c r="H38" s="4" t="s">
        <v>96</v>
      </c>
      <c r="I38" s="4" t="s">
        <v>42</v>
      </c>
      <c r="J38" s="1" t="s">
        <v>43</v>
      </c>
      <c r="K38" s="4" t="s">
        <v>75</v>
      </c>
      <c r="L38" s="1" t="s">
        <v>169</v>
      </c>
      <c r="M38" s="4">
        <v>0.66</v>
      </c>
      <c r="N38" s="1" t="s">
        <v>34</v>
      </c>
      <c r="O38" s="4" t="s">
        <v>35</v>
      </c>
      <c r="P38" s="4" t="s">
        <v>170</v>
      </c>
      <c r="Q38" s="4" t="s">
        <v>171</v>
      </c>
      <c r="R38" s="4">
        <v>70802</v>
      </c>
      <c r="S38" s="2">
        <v>42007</v>
      </c>
      <c r="T38" s="2">
        <v>42009</v>
      </c>
      <c r="U38" s="6">
        <v>280.27458000000001</v>
      </c>
      <c r="V38" s="4">
        <v>3</v>
      </c>
      <c r="W38" s="4">
        <v>130.62</v>
      </c>
      <c r="X38" s="4">
        <v>87463</v>
      </c>
      <c r="Y38" s="4">
        <f>DataSheet!$E38-DataSheet!$D38</f>
        <v>43.14</v>
      </c>
      <c r="Z38" s="1" t="str">
        <f>_xlfn.IFS(Table_1[[#This Row],[Region]]="Central","Chris",Table_1[[#This Row],[Region]]="East","Erin",Table_1[[#This Row],[Region]]="South","Sam",Table_1[[#This Row],[Region]]="West","William")</f>
        <v>Sam</v>
      </c>
    </row>
    <row r="39" spans="1:26" ht="14.4" x14ac:dyDescent="0.3">
      <c r="A39" s="4">
        <v>169</v>
      </c>
      <c r="B39" s="3" t="s">
        <v>168</v>
      </c>
      <c r="C39" s="4" t="s">
        <v>49</v>
      </c>
      <c r="D39" s="4">
        <v>0.05</v>
      </c>
      <c r="E39" s="8">
        <v>574.74</v>
      </c>
      <c r="F39" s="4">
        <v>24.49</v>
      </c>
      <c r="G39" s="1" t="s">
        <v>40</v>
      </c>
      <c r="H39" s="4" t="s">
        <v>96</v>
      </c>
      <c r="I39" s="4" t="s">
        <v>42</v>
      </c>
      <c r="J39" s="1" t="s">
        <v>58</v>
      </c>
      <c r="K39" s="4" t="s">
        <v>66</v>
      </c>
      <c r="L39" s="1" t="s">
        <v>172</v>
      </c>
      <c r="M39" s="4">
        <v>0.37</v>
      </c>
      <c r="N39" s="1" t="s">
        <v>34</v>
      </c>
      <c r="O39" s="4" t="s">
        <v>35</v>
      </c>
      <c r="P39" s="4" t="s">
        <v>170</v>
      </c>
      <c r="Q39" s="4" t="s">
        <v>171</v>
      </c>
      <c r="R39" s="4">
        <v>70802</v>
      </c>
      <c r="S39" s="2">
        <v>42007</v>
      </c>
      <c r="T39" s="2">
        <v>42014</v>
      </c>
      <c r="U39" s="6">
        <v>-112.4263</v>
      </c>
      <c r="V39" s="4">
        <v>12</v>
      </c>
      <c r="W39" s="4">
        <v>6945.16</v>
      </c>
      <c r="X39" s="4">
        <v>87463</v>
      </c>
      <c r="Y39" s="4">
        <f>DataSheet!$E39-DataSheet!$D39</f>
        <v>574.69000000000005</v>
      </c>
      <c r="Z39" s="1" t="str">
        <f>_xlfn.IFS(Table_1[[#This Row],[Region]]="Central","Chris",Table_1[[#This Row],[Region]]="East","Erin",Table_1[[#This Row],[Region]]="South","Sam",Table_1[[#This Row],[Region]]="West","William")</f>
        <v>Sam</v>
      </c>
    </row>
    <row r="40" spans="1:26" ht="14.4" x14ac:dyDescent="0.3">
      <c r="A40" s="4">
        <v>169</v>
      </c>
      <c r="B40" s="3" t="s">
        <v>168</v>
      </c>
      <c r="C40" s="4" t="s">
        <v>49</v>
      </c>
      <c r="D40" s="4">
        <v>0.04</v>
      </c>
      <c r="E40" s="8">
        <v>10.14</v>
      </c>
      <c r="F40" s="4">
        <v>2.27</v>
      </c>
      <c r="G40" s="1" t="s">
        <v>40</v>
      </c>
      <c r="H40" s="4" t="s">
        <v>96</v>
      </c>
      <c r="I40" s="4" t="s">
        <v>50</v>
      </c>
      <c r="J40" s="1" t="s">
        <v>90</v>
      </c>
      <c r="K40" s="4" t="s">
        <v>52</v>
      </c>
      <c r="L40" s="1" t="s">
        <v>173</v>
      </c>
      <c r="M40" s="4">
        <v>0.36</v>
      </c>
      <c r="N40" s="1" t="s">
        <v>34</v>
      </c>
      <c r="O40" s="4" t="s">
        <v>35</v>
      </c>
      <c r="P40" s="4" t="s">
        <v>170</v>
      </c>
      <c r="Q40" s="4" t="s">
        <v>171</v>
      </c>
      <c r="R40" s="4">
        <v>70802</v>
      </c>
      <c r="S40" s="2">
        <v>42007</v>
      </c>
      <c r="T40" s="2">
        <v>42011</v>
      </c>
      <c r="U40" s="6">
        <v>24.923999999999999</v>
      </c>
      <c r="V40" s="4">
        <v>3</v>
      </c>
      <c r="W40" s="4">
        <v>30.94</v>
      </c>
      <c r="X40" s="4">
        <v>87463</v>
      </c>
      <c r="Y40" s="4">
        <f>DataSheet!$E40-DataSheet!$D40</f>
        <v>10.100000000000001</v>
      </c>
      <c r="Z40" s="1" t="str">
        <f>_xlfn.IFS(Table_1[[#This Row],[Region]]="Central","Chris",Table_1[[#This Row],[Region]]="East","Erin",Table_1[[#This Row],[Region]]="South","Sam",Table_1[[#This Row],[Region]]="West","William")</f>
        <v>Sam</v>
      </c>
    </row>
    <row r="41" spans="1:26" ht="14.4" x14ac:dyDescent="0.3">
      <c r="A41" s="4">
        <v>1777</v>
      </c>
      <c r="B41" s="3" t="s">
        <v>174</v>
      </c>
      <c r="C41" s="4" t="s">
        <v>49</v>
      </c>
      <c r="D41" s="4">
        <v>0.02</v>
      </c>
      <c r="E41" s="8">
        <v>10.06</v>
      </c>
      <c r="F41" s="4">
        <v>2.06</v>
      </c>
      <c r="G41" s="1" t="s">
        <v>40</v>
      </c>
      <c r="H41" s="4" t="s">
        <v>41</v>
      </c>
      <c r="I41" s="4" t="s">
        <v>50</v>
      </c>
      <c r="J41" s="1" t="s">
        <v>90</v>
      </c>
      <c r="K41" s="4" t="s">
        <v>52</v>
      </c>
      <c r="L41" s="1" t="s">
        <v>175</v>
      </c>
      <c r="M41" s="4">
        <v>0.39</v>
      </c>
      <c r="N41" s="1" t="s">
        <v>34</v>
      </c>
      <c r="O41" s="4" t="s">
        <v>54</v>
      </c>
      <c r="P41" s="4" t="s">
        <v>55</v>
      </c>
      <c r="Q41" s="4" t="s">
        <v>176</v>
      </c>
      <c r="R41" s="4">
        <v>46383</v>
      </c>
      <c r="S41" s="2">
        <v>42007</v>
      </c>
      <c r="T41" s="2">
        <v>42012</v>
      </c>
      <c r="U41" s="6">
        <v>90.624600000000001</v>
      </c>
      <c r="V41" s="4">
        <v>13</v>
      </c>
      <c r="W41" s="4">
        <v>131.34</v>
      </c>
      <c r="X41" s="4">
        <v>89940</v>
      </c>
      <c r="Y41" s="4">
        <f>DataSheet!$E41-DataSheet!$D41</f>
        <v>10.040000000000001</v>
      </c>
      <c r="Z41" s="1" t="str">
        <f>_xlfn.IFS(Table_1[[#This Row],[Region]]="Central","Chris",Table_1[[#This Row],[Region]]="East","Erin",Table_1[[#This Row],[Region]]="South","Sam",Table_1[[#This Row],[Region]]="West","William")</f>
        <v>Chris</v>
      </c>
    </row>
    <row r="42" spans="1:26" ht="14.4" x14ac:dyDescent="0.3">
      <c r="A42" s="4">
        <v>2081</v>
      </c>
      <c r="B42" s="3" t="s">
        <v>177</v>
      </c>
      <c r="C42" s="4" t="s">
        <v>49</v>
      </c>
      <c r="D42" s="4">
        <v>0.09</v>
      </c>
      <c r="E42" s="8">
        <v>1.48</v>
      </c>
      <c r="F42" s="4">
        <v>0.7</v>
      </c>
      <c r="G42" s="1" t="s">
        <v>40</v>
      </c>
      <c r="H42" s="4" t="s">
        <v>96</v>
      </c>
      <c r="I42" s="4" t="s">
        <v>50</v>
      </c>
      <c r="J42" s="1" t="s">
        <v>178</v>
      </c>
      <c r="K42" s="4" t="s">
        <v>52</v>
      </c>
      <c r="L42" s="1" t="s">
        <v>179</v>
      </c>
      <c r="M42" s="4">
        <v>0.37</v>
      </c>
      <c r="N42" s="1" t="s">
        <v>34</v>
      </c>
      <c r="O42" s="4" t="s">
        <v>113</v>
      </c>
      <c r="P42" s="4" t="s">
        <v>114</v>
      </c>
      <c r="Q42" s="4" t="s">
        <v>180</v>
      </c>
      <c r="R42" s="4">
        <v>14853</v>
      </c>
      <c r="S42" s="2">
        <v>42007</v>
      </c>
      <c r="T42" s="2">
        <v>42009</v>
      </c>
      <c r="U42" s="6">
        <v>1.68</v>
      </c>
      <c r="V42" s="4">
        <v>6</v>
      </c>
      <c r="W42" s="4">
        <v>8.9499999999999993</v>
      </c>
      <c r="X42" s="4">
        <v>86092</v>
      </c>
      <c r="Y42" s="4">
        <f>DataSheet!$E42-DataSheet!$D42</f>
        <v>1.39</v>
      </c>
      <c r="Z42" s="1" t="str">
        <f>_xlfn.IFS(Table_1[[#This Row],[Region]]="Central","Chris",Table_1[[#This Row],[Region]]="East","Erin",Table_1[[#This Row],[Region]]="South","Sam",Table_1[[#This Row],[Region]]="West","William")</f>
        <v>Erin</v>
      </c>
    </row>
    <row r="43" spans="1:26" ht="14.4" x14ac:dyDescent="0.3">
      <c r="A43" s="4">
        <v>193</v>
      </c>
      <c r="B43" s="3" t="s">
        <v>181</v>
      </c>
      <c r="C43" s="4" t="s">
        <v>72</v>
      </c>
      <c r="D43" s="4">
        <v>0</v>
      </c>
      <c r="E43" s="8">
        <v>213.45</v>
      </c>
      <c r="F43" s="4">
        <v>14.7</v>
      </c>
      <c r="G43" s="1" t="s">
        <v>28</v>
      </c>
      <c r="H43" s="4" t="s">
        <v>96</v>
      </c>
      <c r="I43" s="4" t="s">
        <v>42</v>
      </c>
      <c r="J43" s="1" t="s">
        <v>58</v>
      </c>
      <c r="K43" s="4" t="s">
        <v>59</v>
      </c>
      <c r="L43" s="1" t="s">
        <v>182</v>
      </c>
      <c r="M43" s="4">
        <v>0.59</v>
      </c>
      <c r="N43" s="1" t="s">
        <v>34</v>
      </c>
      <c r="O43" s="4" t="s">
        <v>61</v>
      </c>
      <c r="P43" s="4" t="s">
        <v>148</v>
      </c>
      <c r="Q43" s="4" t="s">
        <v>183</v>
      </c>
      <c r="R43" s="4">
        <v>84041</v>
      </c>
      <c r="S43" s="2">
        <v>42007</v>
      </c>
      <c r="T43" s="2">
        <v>42009</v>
      </c>
      <c r="U43" s="6">
        <v>-560.81417999999996</v>
      </c>
      <c r="V43" s="4">
        <v>1</v>
      </c>
      <c r="W43" s="4">
        <v>224.12</v>
      </c>
      <c r="X43" s="4">
        <v>90430</v>
      </c>
      <c r="Y43" s="4">
        <f>DataSheet!$E43-DataSheet!$D43</f>
        <v>213.45</v>
      </c>
      <c r="Z43" s="1" t="str">
        <f>_xlfn.IFS(Table_1[[#This Row],[Region]]="Central","Chris",Table_1[[#This Row],[Region]]="East","Erin",Table_1[[#This Row],[Region]]="South","Sam",Table_1[[#This Row],[Region]]="West","William")</f>
        <v>William</v>
      </c>
    </row>
    <row r="44" spans="1:26" ht="14.4" x14ac:dyDescent="0.3">
      <c r="A44" s="4">
        <v>2203</v>
      </c>
      <c r="B44" s="3" t="s">
        <v>184</v>
      </c>
      <c r="C44" s="4" t="s">
        <v>27</v>
      </c>
      <c r="D44" s="4">
        <v>0.03</v>
      </c>
      <c r="E44" s="8">
        <v>399.98</v>
      </c>
      <c r="F44" s="4">
        <v>12.06</v>
      </c>
      <c r="G44" s="1" t="s">
        <v>28</v>
      </c>
      <c r="H44" s="4" t="s">
        <v>73</v>
      </c>
      <c r="I44" s="4" t="s">
        <v>42</v>
      </c>
      <c r="J44" s="1" t="s">
        <v>58</v>
      </c>
      <c r="K44" s="4" t="s">
        <v>32</v>
      </c>
      <c r="L44" s="1" t="s">
        <v>185</v>
      </c>
      <c r="M44" s="4">
        <v>0.56000000000000005</v>
      </c>
      <c r="N44" s="1" t="s">
        <v>34</v>
      </c>
      <c r="O44" s="4" t="s">
        <v>54</v>
      </c>
      <c r="P44" s="4" t="s">
        <v>86</v>
      </c>
      <c r="Q44" s="4" t="s">
        <v>186</v>
      </c>
      <c r="R44" s="4">
        <v>55445</v>
      </c>
      <c r="S44" s="2">
        <v>42008</v>
      </c>
      <c r="T44" s="2">
        <v>42010</v>
      </c>
      <c r="U44" s="6">
        <v>-663.51419999999996</v>
      </c>
      <c r="V44" s="4">
        <v>2</v>
      </c>
      <c r="W44" s="4">
        <v>807</v>
      </c>
      <c r="X44" s="4">
        <v>86052</v>
      </c>
      <c r="Y44" s="4">
        <f>DataSheet!$E44-DataSheet!$D44</f>
        <v>399.95000000000005</v>
      </c>
      <c r="Z44" s="1" t="str">
        <f>_xlfn.IFS(Table_1[[#This Row],[Region]]="Central","Chris",Table_1[[#This Row],[Region]]="East","Erin",Table_1[[#This Row],[Region]]="South","Sam",Table_1[[#This Row],[Region]]="West","William")</f>
        <v>Chris</v>
      </c>
    </row>
    <row r="45" spans="1:26" ht="14.4" x14ac:dyDescent="0.3">
      <c r="A45" s="4">
        <v>3146</v>
      </c>
      <c r="B45" s="3" t="s">
        <v>187</v>
      </c>
      <c r="C45" s="4" t="s">
        <v>27</v>
      </c>
      <c r="D45" s="4">
        <v>0.03</v>
      </c>
      <c r="E45" s="8">
        <v>3.36</v>
      </c>
      <c r="F45" s="4">
        <v>6.27</v>
      </c>
      <c r="G45" s="1" t="s">
        <v>40</v>
      </c>
      <c r="H45" s="4" t="s">
        <v>96</v>
      </c>
      <c r="I45" s="4" t="s">
        <v>50</v>
      </c>
      <c r="J45" s="1" t="s">
        <v>74</v>
      </c>
      <c r="K45" s="4" t="s">
        <v>75</v>
      </c>
      <c r="L45" s="1" t="s">
        <v>188</v>
      </c>
      <c r="M45" s="4">
        <v>0.4</v>
      </c>
      <c r="N45" s="1" t="s">
        <v>34</v>
      </c>
      <c r="O45" s="4" t="s">
        <v>54</v>
      </c>
      <c r="P45" s="4" t="s">
        <v>189</v>
      </c>
      <c r="Q45" s="4" t="s">
        <v>190</v>
      </c>
      <c r="R45" s="4">
        <v>78577</v>
      </c>
      <c r="S45" s="2">
        <v>42008</v>
      </c>
      <c r="T45" s="2">
        <v>42009</v>
      </c>
      <c r="U45" s="6">
        <v>-94.258600000000001</v>
      </c>
      <c r="V45" s="4">
        <v>4</v>
      </c>
      <c r="W45" s="4">
        <v>14.9</v>
      </c>
      <c r="X45" s="4">
        <v>85850</v>
      </c>
      <c r="Y45" s="4">
        <f>DataSheet!$E45-DataSheet!$D45</f>
        <v>3.33</v>
      </c>
      <c r="Z45" s="1" t="str">
        <f>_xlfn.IFS(Table_1[[#This Row],[Region]]="Central","Chris",Table_1[[#This Row],[Region]]="East","Erin",Table_1[[#This Row],[Region]]="South","Sam",Table_1[[#This Row],[Region]]="West","William")</f>
        <v>Chris</v>
      </c>
    </row>
    <row r="46" spans="1:26" ht="14.4" x14ac:dyDescent="0.3">
      <c r="A46" s="4">
        <v>3146</v>
      </c>
      <c r="B46" s="3" t="s">
        <v>187</v>
      </c>
      <c r="C46" s="4" t="s">
        <v>27</v>
      </c>
      <c r="D46" s="4">
        <v>7.0000000000000007E-2</v>
      </c>
      <c r="E46" s="8">
        <v>3.71</v>
      </c>
      <c r="F46" s="4">
        <v>1.93</v>
      </c>
      <c r="G46" s="1" t="s">
        <v>89</v>
      </c>
      <c r="H46" s="4" t="s">
        <v>96</v>
      </c>
      <c r="I46" s="4" t="s">
        <v>50</v>
      </c>
      <c r="J46" s="1" t="s">
        <v>90</v>
      </c>
      <c r="K46" s="4" t="s">
        <v>52</v>
      </c>
      <c r="L46" s="1" t="s">
        <v>191</v>
      </c>
      <c r="M46" s="4">
        <v>0.35</v>
      </c>
      <c r="N46" s="1" t="s">
        <v>34</v>
      </c>
      <c r="O46" s="4" t="s">
        <v>54</v>
      </c>
      <c r="P46" s="4" t="s">
        <v>189</v>
      </c>
      <c r="Q46" s="4" t="s">
        <v>190</v>
      </c>
      <c r="R46" s="4">
        <v>78577</v>
      </c>
      <c r="S46" s="2">
        <v>42008</v>
      </c>
      <c r="T46" s="2">
        <v>42010</v>
      </c>
      <c r="U46" s="6">
        <v>6.3308</v>
      </c>
      <c r="V46" s="4">
        <v>11</v>
      </c>
      <c r="W46" s="4">
        <v>39.64</v>
      </c>
      <c r="X46" s="4">
        <v>85850</v>
      </c>
      <c r="Y46" s="4">
        <f>DataSheet!$E46-DataSheet!$D46</f>
        <v>3.64</v>
      </c>
      <c r="Z46" s="1" t="str">
        <f>_xlfn.IFS(Table_1[[#This Row],[Region]]="Central","Chris",Table_1[[#This Row],[Region]]="East","Erin",Table_1[[#This Row],[Region]]="South","Sam",Table_1[[#This Row],[Region]]="West","William")</f>
        <v>Chris</v>
      </c>
    </row>
    <row r="47" spans="1:26" ht="14.4" x14ac:dyDescent="0.3">
      <c r="A47" s="4">
        <v>915</v>
      </c>
      <c r="B47" s="3" t="s">
        <v>192</v>
      </c>
      <c r="C47" s="4" t="s">
        <v>39</v>
      </c>
      <c r="D47" s="4">
        <v>0.06</v>
      </c>
      <c r="E47" s="8">
        <v>350.98</v>
      </c>
      <c r="F47" s="4">
        <v>30</v>
      </c>
      <c r="G47" s="1" t="s">
        <v>28</v>
      </c>
      <c r="H47" s="4" t="s">
        <v>73</v>
      </c>
      <c r="I47" s="4" t="s">
        <v>30</v>
      </c>
      <c r="J47" s="1" t="s">
        <v>111</v>
      </c>
      <c r="K47" s="4" t="s">
        <v>59</v>
      </c>
      <c r="L47" s="1" t="s">
        <v>193</v>
      </c>
      <c r="M47" s="4">
        <v>0.61</v>
      </c>
      <c r="N47" s="1" t="s">
        <v>34</v>
      </c>
      <c r="O47" s="4" t="s">
        <v>54</v>
      </c>
      <c r="P47" s="4" t="s">
        <v>189</v>
      </c>
      <c r="Q47" s="4" t="s">
        <v>194</v>
      </c>
      <c r="R47" s="4">
        <v>77803</v>
      </c>
      <c r="S47" s="2">
        <v>42008</v>
      </c>
      <c r="T47" s="2">
        <v>42009</v>
      </c>
      <c r="U47" s="6">
        <v>-489.41559999999998</v>
      </c>
      <c r="V47" s="4">
        <v>1</v>
      </c>
      <c r="W47" s="4">
        <v>346.52</v>
      </c>
      <c r="X47" s="4">
        <v>86356</v>
      </c>
      <c r="Y47" s="4">
        <f>DataSheet!$E47-DataSheet!$D47</f>
        <v>350.92</v>
      </c>
      <c r="Z47" s="1" t="str">
        <f>_xlfn.IFS(Table_1[[#This Row],[Region]]="Central","Chris",Table_1[[#This Row],[Region]]="East","Erin",Table_1[[#This Row],[Region]]="South","Sam",Table_1[[#This Row],[Region]]="West","William")</f>
        <v>Chris</v>
      </c>
    </row>
    <row r="48" spans="1:26" ht="14.4" x14ac:dyDescent="0.3">
      <c r="A48" s="4">
        <v>2393</v>
      </c>
      <c r="B48" s="3" t="s">
        <v>195</v>
      </c>
      <c r="C48" s="4" t="s">
        <v>39</v>
      </c>
      <c r="D48" s="4">
        <v>0.06</v>
      </c>
      <c r="E48" s="8">
        <v>105.29</v>
      </c>
      <c r="F48" s="4">
        <v>10.119999999999999</v>
      </c>
      <c r="G48" s="1" t="s">
        <v>40</v>
      </c>
      <c r="H48" s="4" t="s">
        <v>96</v>
      </c>
      <c r="I48" s="4" t="s">
        <v>30</v>
      </c>
      <c r="J48" s="1" t="s">
        <v>128</v>
      </c>
      <c r="K48" s="4" t="s">
        <v>66</v>
      </c>
      <c r="L48" s="1" t="s">
        <v>196</v>
      </c>
      <c r="M48" s="4">
        <v>0.79</v>
      </c>
      <c r="N48" s="1" t="s">
        <v>34</v>
      </c>
      <c r="O48" s="4" t="s">
        <v>35</v>
      </c>
      <c r="P48" s="4" t="s">
        <v>77</v>
      </c>
      <c r="Q48" s="4" t="s">
        <v>197</v>
      </c>
      <c r="R48" s="4">
        <v>30076</v>
      </c>
      <c r="S48" s="2">
        <v>42008</v>
      </c>
      <c r="T48" s="2">
        <v>42010</v>
      </c>
      <c r="U48" s="6">
        <v>-45.01</v>
      </c>
      <c r="V48" s="4">
        <v>12</v>
      </c>
      <c r="W48" s="4">
        <v>1202.6600000000001</v>
      </c>
      <c r="X48" s="4">
        <v>86951</v>
      </c>
      <c r="Y48" s="4">
        <f>DataSheet!$E48-DataSheet!$D48</f>
        <v>105.23</v>
      </c>
      <c r="Z48" s="1" t="str">
        <f>_xlfn.IFS(Table_1[[#This Row],[Region]]="Central","Chris",Table_1[[#This Row],[Region]]="East","Erin",Table_1[[#This Row],[Region]]="South","Sam",Table_1[[#This Row],[Region]]="West","William")</f>
        <v>Sam</v>
      </c>
    </row>
    <row r="49" spans="1:26" ht="14.4" x14ac:dyDescent="0.3">
      <c r="A49" s="4">
        <v>916</v>
      </c>
      <c r="B49" s="3" t="s">
        <v>198</v>
      </c>
      <c r="C49" s="4" t="s">
        <v>49</v>
      </c>
      <c r="D49" s="4">
        <v>0.05</v>
      </c>
      <c r="E49" s="8">
        <v>161.55000000000001</v>
      </c>
      <c r="F49" s="4">
        <v>19.989999999999998</v>
      </c>
      <c r="G49" s="1" t="s">
        <v>40</v>
      </c>
      <c r="H49" s="4" t="s">
        <v>96</v>
      </c>
      <c r="I49" s="4" t="s">
        <v>50</v>
      </c>
      <c r="J49" s="1" t="s">
        <v>80</v>
      </c>
      <c r="K49" s="4" t="s">
        <v>75</v>
      </c>
      <c r="L49" s="1" t="s">
        <v>81</v>
      </c>
      <c r="M49" s="4">
        <v>0.66</v>
      </c>
      <c r="N49" s="1" t="s">
        <v>34</v>
      </c>
      <c r="O49" s="4" t="s">
        <v>54</v>
      </c>
      <c r="P49" s="4" t="s">
        <v>189</v>
      </c>
      <c r="Q49" s="4" t="s">
        <v>199</v>
      </c>
      <c r="R49" s="4">
        <v>76028</v>
      </c>
      <c r="S49" s="2">
        <v>42008</v>
      </c>
      <c r="T49" s="2">
        <v>42015</v>
      </c>
      <c r="U49" s="6">
        <v>35.31</v>
      </c>
      <c r="V49" s="4">
        <v>3</v>
      </c>
      <c r="W49" s="4">
        <v>499.31</v>
      </c>
      <c r="X49" s="4">
        <v>86357</v>
      </c>
      <c r="Y49" s="4">
        <f>DataSheet!$E49-DataSheet!$D49</f>
        <v>161.5</v>
      </c>
      <c r="Z49" s="1" t="str">
        <f>_xlfn.IFS(Table_1[[#This Row],[Region]]="Central","Chris",Table_1[[#This Row],[Region]]="East","Erin",Table_1[[#This Row],[Region]]="South","Sam",Table_1[[#This Row],[Region]]="West","William")</f>
        <v>Chris</v>
      </c>
    </row>
    <row r="50" spans="1:26" ht="14.4" x14ac:dyDescent="0.3">
      <c r="A50" s="4">
        <v>1142</v>
      </c>
      <c r="B50" s="3" t="s">
        <v>200</v>
      </c>
      <c r="C50" s="4" t="s">
        <v>118</v>
      </c>
      <c r="D50" s="4">
        <v>0.05</v>
      </c>
      <c r="E50" s="8">
        <v>363.25</v>
      </c>
      <c r="F50" s="4">
        <v>19.989999999999998</v>
      </c>
      <c r="G50" s="1" t="s">
        <v>40</v>
      </c>
      <c r="H50" s="4" t="s">
        <v>73</v>
      </c>
      <c r="I50" s="4" t="s">
        <v>50</v>
      </c>
      <c r="J50" s="1" t="s">
        <v>97</v>
      </c>
      <c r="K50" s="4" t="s">
        <v>75</v>
      </c>
      <c r="L50" s="1" t="s">
        <v>201</v>
      </c>
      <c r="M50" s="4">
        <v>0.56999999999999995</v>
      </c>
      <c r="N50" s="1" t="s">
        <v>34</v>
      </c>
      <c r="O50" s="4" t="s">
        <v>54</v>
      </c>
      <c r="P50" s="4" t="s">
        <v>189</v>
      </c>
      <c r="Q50" s="4" t="s">
        <v>202</v>
      </c>
      <c r="R50" s="4">
        <v>76706</v>
      </c>
      <c r="S50" s="2">
        <v>42008</v>
      </c>
      <c r="T50" s="2">
        <v>42010</v>
      </c>
      <c r="U50" s="6">
        <v>1766.7795000000001</v>
      </c>
      <c r="V50" s="4">
        <v>7</v>
      </c>
      <c r="W50" s="4">
        <v>2560.5500000000002</v>
      </c>
      <c r="X50" s="4">
        <v>86573</v>
      </c>
      <c r="Y50" s="4">
        <f>DataSheet!$E50-DataSheet!$D50</f>
        <v>363.2</v>
      </c>
      <c r="Z50" s="1" t="str">
        <f>_xlfn.IFS(Table_1[[#This Row],[Region]]="Central","Chris",Table_1[[#This Row],[Region]]="East","Erin",Table_1[[#This Row],[Region]]="South","Sam",Table_1[[#This Row],[Region]]="West","William")</f>
        <v>Chris</v>
      </c>
    </row>
    <row r="51" spans="1:26" ht="14.4" x14ac:dyDescent="0.3">
      <c r="A51" s="4">
        <v>890</v>
      </c>
      <c r="B51" s="3" t="s">
        <v>203</v>
      </c>
      <c r="C51" s="4" t="s">
        <v>27</v>
      </c>
      <c r="D51" s="4">
        <v>0.08</v>
      </c>
      <c r="E51" s="8">
        <v>1.81</v>
      </c>
      <c r="F51" s="4">
        <v>0.75</v>
      </c>
      <c r="G51" s="1" t="s">
        <v>40</v>
      </c>
      <c r="H51" s="4" t="s">
        <v>41</v>
      </c>
      <c r="I51" s="4" t="s">
        <v>30</v>
      </c>
      <c r="J51" s="1" t="s">
        <v>111</v>
      </c>
      <c r="K51" s="4" t="s">
        <v>59</v>
      </c>
      <c r="L51" s="1" t="s">
        <v>204</v>
      </c>
      <c r="M51" s="4">
        <v>0.57999999999999996</v>
      </c>
      <c r="N51" s="1" t="s">
        <v>34</v>
      </c>
      <c r="O51" s="4" t="s">
        <v>54</v>
      </c>
      <c r="P51" s="4" t="s">
        <v>189</v>
      </c>
      <c r="Q51" s="4" t="s">
        <v>205</v>
      </c>
      <c r="R51" s="4">
        <v>76021</v>
      </c>
      <c r="S51" s="2">
        <v>42009</v>
      </c>
      <c r="T51" s="2">
        <v>42010</v>
      </c>
      <c r="U51" s="6">
        <v>1.3224</v>
      </c>
      <c r="V51" s="4">
        <v>11</v>
      </c>
      <c r="W51" s="4">
        <v>19.97</v>
      </c>
      <c r="X51" s="4">
        <v>89536</v>
      </c>
      <c r="Y51" s="4">
        <f>DataSheet!$E51-DataSheet!$D51</f>
        <v>1.73</v>
      </c>
      <c r="Z51" s="1" t="str">
        <f>_xlfn.IFS(Table_1[[#This Row],[Region]]="Central","Chris",Table_1[[#This Row],[Region]]="East","Erin",Table_1[[#This Row],[Region]]="South","Sam",Table_1[[#This Row],[Region]]="West","William")</f>
        <v>Chris</v>
      </c>
    </row>
    <row r="52" spans="1:26" ht="14.4" x14ac:dyDescent="0.3">
      <c r="A52" s="4">
        <v>890</v>
      </c>
      <c r="B52" s="3" t="s">
        <v>203</v>
      </c>
      <c r="C52" s="4" t="s">
        <v>27</v>
      </c>
      <c r="D52" s="4">
        <v>0.04</v>
      </c>
      <c r="E52" s="8">
        <v>125.99</v>
      </c>
      <c r="F52" s="4">
        <v>5.26</v>
      </c>
      <c r="G52" s="1" t="s">
        <v>40</v>
      </c>
      <c r="H52" s="4" t="s">
        <v>41</v>
      </c>
      <c r="I52" s="4" t="s">
        <v>42</v>
      </c>
      <c r="J52" s="1" t="s">
        <v>137</v>
      </c>
      <c r="K52" s="4" t="s">
        <v>75</v>
      </c>
      <c r="L52" s="1" t="s">
        <v>206</v>
      </c>
      <c r="M52" s="4">
        <v>0.55000000000000004</v>
      </c>
      <c r="N52" s="1" t="s">
        <v>34</v>
      </c>
      <c r="O52" s="4" t="s">
        <v>54</v>
      </c>
      <c r="P52" s="4" t="s">
        <v>189</v>
      </c>
      <c r="Q52" s="4" t="s">
        <v>205</v>
      </c>
      <c r="R52" s="4">
        <v>76021</v>
      </c>
      <c r="S52" s="2">
        <v>42009</v>
      </c>
      <c r="T52" s="2">
        <v>42009</v>
      </c>
      <c r="U52" s="6">
        <v>455.42070000000001</v>
      </c>
      <c r="V52" s="4">
        <v>6</v>
      </c>
      <c r="W52" s="4">
        <v>660.03</v>
      </c>
      <c r="X52" s="4">
        <v>89536</v>
      </c>
      <c r="Y52" s="4">
        <f>DataSheet!$E52-DataSheet!$D52</f>
        <v>125.94999999999999</v>
      </c>
      <c r="Z52" s="1" t="str">
        <f>_xlfn.IFS(Table_1[[#This Row],[Region]]="Central","Chris",Table_1[[#This Row],[Region]]="East","Erin",Table_1[[#This Row],[Region]]="South","Sam",Table_1[[#This Row],[Region]]="West","William")</f>
        <v>Chris</v>
      </c>
    </row>
    <row r="53" spans="1:26" ht="14.4" x14ac:dyDescent="0.3">
      <c r="A53" s="4">
        <v>2630</v>
      </c>
      <c r="B53" s="3" t="s">
        <v>207</v>
      </c>
      <c r="C53" s="4" t="s">
        <v>27</v>
      </c>
      <c r="D53" s="4">
        <v>0.01</v>
      </c>
      <c r="E53" s="8">
        <v>194.3</v>
      </c>
      <c r="F53" s="4">
        <v>11.54</v>
      </c>
      <c r="G53" s="1" t="s">
        <v>40</v>
      </c>
      <c r="H53" s="4" t="s">
        <v>29</v>
      </c>
      <c r="I53" s="4" t="s">
        <v>30</v>
      </c>
      <c r="J53" s="1" t="s">
        <v>128</v>
      </c>
      <c r="K53" s="4" t="s">
        <v>66</v>
      </c>
      <c r="L53" s="1" t="s">
        <v>208</v>
      </c>
      <c r="M53" s="4">
        <v>0.59</v>
      </c>
      <c r="N53" s="1" t="s">
        <v>34</v>
      </c>
      <c r="O53" s="4" t="s">
        <v>54</v>
      </c>
      <c r="P53" s="4" t="s">
        <v>209</v>
      </c>
      <c r="Q53" s="4" t="s">
        <v>210</v>
      </c>
      <c r="R53" s="4">
        <v>73071</v>
      </c>
      <c r="S53" s="2">
        <v>42009</v>
      </c>
      <c r="T53" s="2">
        <v>42011</v>
      </c>
      <c r="U53" s="6">
        <v>690.17939999999999</v>
      </c>
      <c r="V53" s="4">
        <v>5</v>
      </c>
      <c r="W53" s="4">
        <v>1000.26</v>
      </c>
      <c r="X53" s="4">
        <v>85914</v>
      </c>
      <c r="Y53" s="4">
        <f>DataSheet!$E53-DataSheet!$D53</f>
        <v>194.29000000000002</v>
      </c>
      <c r="Z53" s="1" t="str">
        <f>_xlfn.IFS(Table_1[[#This Row],[Region]]="Central","Chris",Table_1[[#This Row],[Region]]="East","Erin",Table_1[[#This Row],[Region]]="South","Sam",Table_1[[#This Row],[Region]]="West","William")</f>
        <v>Chris</v>
      </c>
    </row>
    <row r="54" spans="1:26" ht="14.4" x14ac:dyDescent="0.3">
      <c r="A54" s="4">
        <v>2630</v>
      </c>
      <c r="B54" s="3" t="s">
        <v>207</v>
      </c>
      <c r="C54" s="4" t="s">
        <v>27</v>
      </c>
      <c r="D54" s="4">
        <v>0.02</v>
      </c>
      <c r="E54" s="8">
        <v>209.84</v>
      </c>
      <c r="F54" s="4">
        <v>21.21</v>
      </c>
      <c r="G54" s="1" t="s">
        <v>40</v>
      </c>
      <c r="H54" s="4" t="s">
        <v>29</v>
      </c>
      <c r="I54" s="4" t="s">
        <v>30</v>
      </c>
      <c r="J54" s="1" t="s">
        <v>128</v>
      </c>
      <c r="K54" s="4" t="s">
        <v>66</v>
      </c>
      <c r="L54" s="1" t="s">
        <v>211</v>
      </c>
      <c r="M54" s="4">
        <v>0.59</v>
      </c>
      <c r="N54" s="1" t="s">
        <v>34</v>
      </c>
      <c r="O54" s="4" t="s">
        <v>54</v>
      </c>
      <c r="P54" s="4" t="s">
        <v>209</v>
      </c>
      <c r="Q54" s="4" t="s">
        <v>210</v>
      </c>
      <c r="R54" s="4">
        <v>73071</v>
      </c>
      <c r="S54" s="2">
        <v>42009</v>
      </c>
      <c r="T54" s="2">
        <v>42010</v>
      </c>
      <c r="U54" s="6">
        <v>1507.6431</v>
      </c>
      <c r="V54" s="4">
        <v>10</v>
      </c>
      <c r="W54" s="4">
        <v>2184.9899999999998</v>
      </c>
      <c r="X54" s="4">
        <v>85914</v>
      </c>
      <c r="Y54" s="4">
        <f>DataSheet!$E54-DataSheet!$D54</f>
        <v>209.82</v>
      </c>
      <c r="Z54" s="1" t="str">
        <f>_xlfn.IFS(Table_1[[#This Row],[Region]]="Central","Chris",Table_1[[#This Row],[Region]]="East","Erin",Table_1[[#This Row],[Region]]="South","Sam",Table_1[[#This Row],[Region]]="West","William")</f>
        <v>Chris</v>
      </c>
    </row>
    <row r="55" spans="1:26" ht="14.4" x14ac:dyDescent="0.3">
      <c r="A55" s="4">
        <v>2630</v>
      </c>
      <c r="B55" s="3" t="s">
        <v>207</v>
      </c>
      <c r="C55" s="4" t="s">
        <v>27</v>
      </c>
      <c r="D55" s="4">
        <v>0</v>
      </c>
      <c r="E55" s="8">
        <v>145.44999999999999</v>
      </c>
      <c r="F55" s="4">
        <v>17.850000000000001</v>
      </c>
      <c r="G55" s="1" t="s">
        <v>28</v>
      </c>
      <c r="H55" s="4" t="s">
        <v>29</v>
      </c>
      <c r="I55" s="4" t="s">
        <v>42</v>
      </c>
      <c r="J55" s="1" t="s">
        <v>58</v>
      </c>
      <c r="K55" s="4" t="s">
        <v>59</v>
      </c>
      <c r="L55" s="1" t="s">
        <v>212</v>
      </c>
      <c r="M55" s="4">
        <v>0.56000000000000005</v>
      </c>
      <c r="N55" s="1" t="s">
        <v>34</v>
      </c>
      <c r="O55" s="4" t="s">
        <v>54</v>
      </c>
      <c r="P55" s="4" t="s">
        <v>209</v>
      </c>
      <c r="Q55" s="4" t="s">
        <v>210</v>
      </c>
      <c r="R55" s="4">
        <v>73071</v>
      </c>
      <c r="S55" s="2">
        <v>42009</v>
      </c>
      <c r="T55" s="2">
        <v>42011</v>
      </c>
      <c r="U55" s="6">
        <v>801.74680000000001</v>
      </c>
      <c r="V55" s="4">
        <v>8</v>
      </c>
      <c r="W55" s="4">
        <v>1191.2</v>
      </c>
      <c r="X55" s="4">
        <v>85914</v>
      </c>
      <c r="Y55" s="4">
        <f>DataSheet!$E55-DataSheet!$D55</f>
        <v>145.44999999999999</v>
      </c>
      <c r="Z55" s="1" t="str">
        <f>_xlfn.IFS(Table_1[[#This Row],[Region]]="Central","Chris",Table_1[[#This Row],[Region]]="East","Erin",Table_1[[#This Row],[Region]]="South","Sam",Table_1[[#This Row],[Region]]="West","William")</f>
        <v>Chris</v>
      </c>
    </row>
    <row r="56" spans="1:26" ht="14.4" x14ac:dyDescent="0.3">
      <c r="A56" s="4">
        <v>2206</v>
      </c>
      <c r="B56" s="3" t="s">
        <v>213</v>
      </c>
      <c r="C56" s="4" t="s">
        <v>39</v>
      </c>
      <c r="D56" s="4">
        <v>0.03</v>
      </c>
      <c r="E56" s="8">
        <v>28.48</v>
      </c>
      <c r="F56" s="4">
        <v>1.99</v>
      </c>
      <c r="G56" s="1" t="s">
        <v>40</v>
      </c>
      <c r="H56" s="4" t="s">
        <v>41</v>
      </c>
      <c r="I56" s="4" t="s">
        <v>42</v>
      </c>
      <c r="J56" s="1" t="s">
        <v>43</v>
      </c>
      <c r="K56" s="4" t="s">
        <v>44</v>
      </c>
      <c r="L56" s="1" t="s">
        <v>214</v>
      </c>
      <c r="M56" s="4">
        <v>0.4</v>
      </c>
      <c r="N56" s="1" t="s">
        <v>34</v>
      </c>
      <c r="O56" s="4" t="s">
        <v>54</v>
      </c>
      <c r="P56" s="4" t="s">
        <v>215</v>
      </c>
      <c r="Q56" s="4" t="s">
        <v>216</v>
      </c>
      <c r="R56" s="4">
        <v>50501</v>
      </c>
      <c r="S56" s="2">
        <v>42009</v>
      </c>
      <c r="T56" s="2">
        <v>42010</v>
      </c>
      <c r="U56" s="6">
        <v>-35.290399999999998</v>
      </c>
      <c r="V56" s="4">
        <v>2</v>
      </c>
      <c r="W56" s="4">
        <v>55.25</v>
      </c>
      <c r="X56" s="4">
        <v>86258</v>
      </c>
      <c r="Y56" s="4">
        <f>DataSheet!$E56-DataSheet!$D56</f>
        <v>28.45</v>
      </c>
      <c r="Z56" s="1" t="str">
        <f>_xlfn.IFS(Table_1[[#This Row],[Region]]="Central","Chris",Table_1[[#This Row],[Region]]="East","Erin",Table_1[[#This Row],[Region]]="South","Sam",Table_1[[#This Row],[Region]]="West","William")</f>
        <v>Chris</v>
      </c>
    </row>
    <row r="57" spans="1:26" ht="14.4" x14ac:dyDescent="0.3">
      <c r="A57" s="4">
        <v>2206</v>
      </c>
      <c r="B57" s="3" t="s">
        <v>213</v>
      </c>
      <c r="C57" s="4" t="s">
        <v>39</v>
      </c>
      <c r="D57" s="4">
        <v>0.01</v>
      </c>
      <c r="E57" s="8">
        <v>205.99</v>
      </c>
      <c r="F57" s="4">
        <v>5.99</v>
      </c>
      <c r="G57" s="1" t="s">
        <v>40</v>
      </c>
      <c r="H57" s="4" t="s">
        <v>41</v>
      </c>
      <c r="I57" s="4" t="s">
        <v>42</v>
      </c>
      <c r="J57" s="1" t="s">
        <v>137</v>
      </c>
      <c r="K57" s="4" t="s">
        <v>75</v>
      </c>
      <c r="L57" s="1" t="s">
        <v>217</v>
      </c>
      <c r="M57" s="4">
        <v>0.59</v>
      </c>
      <c r="N57" s="1" t="s">
        <v>34</v>
      </c>
      <c r="O57" s="4" t="s">
        <v>54</v>
      </c>
      <c r="P57" s="4" t="s">
        <v>215</v>
      </c>
      <c r="Q57" s="4" t="s">
        <v>216</v>
      </c>
      <c r="R57" s="4">
        <v>50501</v>
      </c>
      <c r="S57" s="2">
        <v>42009</v>
      </c>
      <c r="T57" s="2">
        <v>42011</v>
      </c>
      <c r="U57" s="6">
        <v>-74.883600000000001</v>
      </c>
      <c r="V57" s="4">
        <v>3</v>
      </c>
      <c r="W57" s="4">
        <v>551.22</v>
      </c>
      <c r="X57" s="4">
        <v>86258</v>
      </c>
      <c r="Y57" s="4">
        <f>DataSheet!$E57-DataSheet!$D57</f>
        <v>205.98000000000002</v>
      </c>
      <c r="Z57" s="1" t="str">
        <f>_xlfn.IFS(Table_1[[#This Row],[Region]]="Central","Chris",Table_1[[#This Row],[Region]]="East","Erin",Table_1[[#This Row],[Region]]="South","Sam",Table_1[[#This Row],[Region]]="West","William")</f>
        <v>Chris</v>
      </c>
    </row>
    <row r="58" spans="1:26" ht="14.4" x14ac:dyDescent="0.3">
      <c r="A58" s="4">
        <v>3125</v>
      </c>
      <c r="B58" s="3" t="s">
        <v>218</v>
      </c>
      <c r="C58" s="4" t="s">
        <v>39</v>
      </c>
      <c r="D58" s="4">
        <v>0.08</v>
      </c>
      <c r="E58" s="8">
        <v>120.97</v>
      </c>
      <c r="F58" s="4">
        <v>26.3</v>
      </c>
      <c r="G58" s="1" t="s">
        <v>28</v>
      </c>
      <c r="H58" s="4" t="s">
        <v>73</v>
      </c>
      <c r="I58" s="4" t="s">
        <v>42</v>
      </c>
      <c r="J58" s="1" t="s">
        <v>58</v>
      </c>
      <c r="K58" s="4" t="s">
        <v>59</v>
      </c>
      <c r="L58" s="1" t="s">
        <v>219</v>
      </c>
      <c r="M58" s="4">
        <v>0.38</v>
      </c>
      <c r="N58" s="1" t="s">
        <v>34</v>
      </c>
      <c r="O58" s="4" t="s">
        <v>54</v>
      </c>
      <c r="P58" s="4" t="s">
        <v>105</v>
      </c>
      <c r="Q58" s="4" t="s">
        <v>220</v>
      </c>
      <c r="R58" s="4">
        <v>60056</v>
      </c>
      <c r="S58" s="2">
        <v>42009</v>
      </c>
      <c r="T58" s="2">
        <v>42011</v>
      </c>
      <c r="U58" s="6">
        <v>-233.840688</v>
      </c>
      <c r="V58" s="4">
        <v>2</v>
      </c>
      <c r="W58" s="4">
        <v>233.58</v>
      </c>
      <c r="X58" s="4">
        <v>87285</v>
      </c>
      <c r="Y58" s="4">
        <f>DataSheet!$E58-DataSheet!$D58</f>
        <v>120.89</v>
      </c>
      <c r="Z58" s="1" t="str">
        <f>_xlfn.IFS(Table_1[[#This Row],[Region]]="Central","Chris",Table_1[[#This Row],[Region]]="East","Erin",Table_1[[#This Row],[Region]]="South","Sam",Table_1[[#This Row],[Region]]="West","William")</f>
        <v>Chris</v>
      </c>
    </row>
    <row r="59" spans="1:26" ht="14.4" x14ac:dyDescent="0.3">
      <c r="A59" s="4">
        <v>451</v>
      </c>
      <c r="B59" s="3" t="s">
        <v>221</v>
      </c>
      <c r="C59" s="4" t="s">
        <v>49</v>
      </c>
      <c r="D59" s="4">
        <v>0.01</v>
      </c>
      <c r="E59" s="8">
        <v>8.8800000000000008</v>
      </c>
      <c r="F59" s="4">
        <v>6.28</v>
      </c>
      <c r="G59" s="1" t="s">
        <v>40</v>
      </c>
      <c r="H59" s="4" t="s">
        <v>73</v>
      </c>
      <c r="I59" s="4" t="s">
        <v>50</v>
      </c>
      <c r="J59" s="1" t="s">
        <v>74</v>
      </c>
      <c r="K59" s="4" t="s">
        <v>75</v>
      </c>
      <c r="L59" s="1" t="s">
        <v>222</v>
      </c>
      <c r="M59" s="4">
        <v>0.35</v>
      </c>
      <c r="N59" s="1" t="s">
        <v>34</v>
      </c>
      <c r="O59" s="4" t="s">
        <v>61</v>
      </c>
      <c r="P59" s="4" t="s">
        <v>92</v>
      </c>
      <c r="Q59" s="4" t="s">
        <v>223</v>
      </c>
      <c r="R59" s="4">
        <v>94024</v>
      </c>
      <c r="S59" s="2">
        <v>42009</v>
      </c>
      <c r="T59" s="2">
        <v>42014</v>
      </c>
      <c r="U59" s="6">
        <v>-15.456</v>
      </c>
      <c r="V59" s="4">
        <v>2</v>
      </c>
      <c r="W59" s="4">
        <v>19.86</v>
      </c>
      <c r="X59" s="4">
        <v>86013</v>
      </c>
      <c r="Y59" s="4">
        <f>DataSheet!$E59-DataSheet!$D59</f>
        <v>8.870000000000001</v>
      </c>
      <c r="Z59" s="1" t="str">
        <f>_xlfn.IFS(Table_1[[#This Row],[Region]]="Central","Chris",Table_1[[#This Row],[Region]]="East","Erin",Table_1[[#This Row],[Region]]="South","Sam",Table_1[[#This Row],[Region]]="West","William")</f>
        <v>William</v>
      </c>
    </row>
    <row r="60" spans="1:26" ht="14.4" x14ac:dyDescent="0.3">
      <c r="A60" s="4">
        <v>451</v>
      </c>
      <c r="B60" s="3" t="s">
        <v>221</v>
      </c>
      <c r="C60" s="4" t="s">
        <v>49</v>
      </c>
      <c r="D60" s="4">
        <v>0.06</v>
      </c>
      <c r="E60" s="8">
        <v>2.88</v>
      </c>
      <c r="F60" s="4">
        <v>0.99</v>
      </c>
      <c r="G60" s="1" t="s">
        <v>40</v>
      </c>
      <c r="H60" s="4" t="s">
        <v>73</v>
      </c>
      <c r="I60" s="4" t="s">
        <v>50</v>
      </c>
      <c r="J60" s="1" t="s">
        <v>154</v>
      </c>
      <c r="K60" s="4" t="s">
        <v>75</v>
      </c>
      <c r="L60" s="1" t="s">
        <v>224</v>
      </c>
      <c r="M60" s="4">
        <v>0.36</v>
      </c>
      <c r="N60" s="1" t="s">
        <v>34</v>
      </c>
      <c r="O60" s="4" t="s">
        <v>61</v>
      </c>
      <c r="P60" s="4" t="s">
        <v>92</v>
      </c>
      <c r="Q60" s="4" t="s">
        <v>223</v>
      </c>
      <c r="R60" s="4">
        <v>94024</v>
      </c>
      <c r="S60" s="2">
        <v>42009</v>
      </c>
      <c r="T60" s="2">
        <v>42018</v>
      </c>
      <c r="U60" s="6">
        <v>16.049399999999999</v>
      </c>
      <c r="V60" s="4">
        <v>8</v>
      </c>
      <c r="W60" s="4">
        <v>23.26</v>
      </c>
      <c r="X60" s="4">
        <v>86013</v>
      </c>
      <c r="Y60" s="4">
        <f>DataSheet!$E60-DataSheet!$D60</f>
        <v>2.82</v>
      </c>
      <c r="Z60" s="1" t="str">
        <f>_xlfn.IFS(Table_1[[#This Row],[Region]]="Central","Chris",Table_1[[#This Row],[Region]]="East","Erin",Table_1[[#This Row],[Region]]="South","Sam",Table_1[[#This Row],[Region]]="West","William")</f>
        <v>William</v>
      </c>
    </row>
    <row r="61" spans="1:26" ht="14.4" x14ac:dyDescent="0.3">
      <c r="A61" s="4">
        <v>1314</v>
      </c>
      <c r="B61" s="3" t="s">
        <v>225</v>
      </c>
      <c r="C61" s="4" t="s">
        <v>49</v>
      </c>
      <c r="D61" s="4">
        <v>0.05</v>
      </c>
      <c r="E61" s="8">
        <v>80.98</v>
      </c>
      <c r="F61" s="4">
        <v>35</v>
      </c>
      <c r="G61" s="1" t="s">
        <v>40</v>
      </c>
      <c r="H61" s="4" t="s">
        <v>73</v>
      </c>
      <c r="I61" s="4" t="s">
        <v>50</v>
      </c>
      <c r="J61" s="1" t="s">
        <v>80</v>
      </c>
      <c r="K61" s="4" t="s">
        <v>66</v>
      </c>
      <c r="L61" s="1" t="s">
        <v>226</v>
      </c>
      <c r="M61" s="4">
        <v>0.81</v>
      </c>
      <c r="N61" s="1" t="s">
        <v>34</v>
      </c>
      <c r="O61" s="4" t="s">
        <v>61</v>
      </c>
      <c r="P61" s="4" t="s">
        <v>92</v>
      </c>
      <c r="Q61" s="4" t="s">
        <v>102</v>
      </c>
      <c r="R61" s="4">
        <v>90058</v>
      </c>
      <c r="S61" s="2">
        <v>42009</v>
      </c>
      <c r="T61" s="2">
        <v>42013</v>
      </c>
      <c r="U61" s="6">
        <v>-746.44</v>
      </c>
      <c r="V61" s="4">
        <v>34</v>
      </c>
      <c r="W61" s="4">
        <v>2710.47</v>
      </c>
      <c r="X61" s="4">
        <v>27013</v>
      </c>
      <c r="Y61" s="4">
        <f>DataSheet!$E61-DataSheet!$D61</f>
        <v>80.930000000000007</v>
      </c>
      <c r="Z61" s="1" t="str">
        <f>_xlfn.IFS(Table_1[[#This Row],[Region]]="Central","Chris",Table_1[[#This Row],[Region]]="East","Erin",Table_1[[#This Row],[Region]]="South","Sam",Table_1[[#This Row],[Region]]="West","William")</f>
        <v>William</v>
      </c>
    </row>
    <row r="62" spans="1:26" ht="14.4" x14ac:dyDescent="0.3">
      <c r="A62" s="4">
        <v>1314</v>
      </c>
      <c r="B62" s="3" t="s">
        <v>225</v>
      </c>
      <c r="C62" s="4" t="s">
        <v>49</v>
      </c>
      <c r="D62" s="4">
        <v>0.05</v>
      </c>
      <c r="E62" s="8">
        <v>279.48</v>
      </c>
      <c r="F62" s="4">
        <v>35</v>
      </c>
      <c r="G62" s="1" t="s">
        <v>40</v>
      </c>
      <c r="H62" s="4" t="s">
        <v>73</v>
      </c>
      <c r="I62" s="4" t="s">
        <v>50</v>
      </c>
      <c r="J62" s="1" t="s">
        <v>80</v>
      </c>
      <c r="K62" s="4" t="s">
        <v>66</v>
      </c>
      <c r="L62" s="1" t="s">
        <v>227</v>
      </c>
      <c r="M62" s="4">
        <v>0.8</v>
      </c>
      <c r="N62" s="1" t="s">
        <v>34</v>
      </c>
      <c r="O62" s="4" t="s">
        <v>61</v>
      </c>
      <c r="P62" s="4" t="s">
        <v>92</v>
      </c>
      <c r="Q62" s="4" t="s">
        <v>102</v>
      </c>
      <c r="R62" s="4">
        <v>90058</v>
      </c>
      <c r="S62" s="2">
        <v>42009</v>
      </c>
      <c r="T62" s="2">
        <v>42009</v>
      </c>
      <c r="U62" s="6">
        <v>-274.95</v>
      </c>
      <c r="V62" s="4">
        <v>31</v>
      </c>
      <c r="W62" s="4">
        <v>8354.73</v>
      </c>
      <c r="X62" s="4">
        <v>27013</v>
      </c>
      <c r="Y62" s="4">
        <f>DataSheet!$E62-DataSheet!$D62</f>
        <v>279.43</v>
      </c>
      <c r="Z62" s="1" t="str">
        <f>_xlfn.IFS(Table_1[[#This Row],[Region]]="Central","Chris",Table_1[[#This Row],[Region]]="East","Erin",Table_1[[#This Row],[Region]]="South","Sam",Table_1[[#This Row],[Region]]="West","William")</f>
        <v>William</v>
      </c>
    </row>
    <row r="63" spans="1:26" ht="14.4" x14ac:dyDescent="0.3">
      <c r="A63" s="4">
        <v>1316</v>
      </c>
      <c r="B63" s="3" t="s">
        <v>228</v>
      </c>
      <c r="C63" s="4" t="s">
        <v>49</v>
      </c>
      <c r="D63" s="4">
        <v>0.05</v>
      </c>
      <c r="E63" s="8">
        <v>80.98</v>
      </c>
      <c r="F63" s="4">
        <v>35</v>
      </c>
      <c r="G63" s="1" t="s">
        <v>40</v>
      </c>
      <c r="H63" s="4" t="s">
        <v>73</v>
      </c>
      <c r="I63" s="4" t="s">
        <v>50</v>
      </c>
      <c r="J63" s="1" t="s">
        <v>80</v>
      </c>
      <c r="K63" s="4" t="s">
        <v>66</v>
      </c>
      <c r="L63" s="1" t="s">
        <v>226</v>
      </c>
      <c r="M63" s="4">
        <v>0.81</v>
      </c>
      <c r="N63" s="1" t="s">
        <v>34</v>
      </c>
      <c r="O63" s="4" t="s">
        <v>61</v>
      </c>
      <c r="P63" s="4" t="s">
        <v>62</v>
      </c>
      <c r="Q63" s="4" t="s">
        <v>229</v>
      </c>
      <c r="R63" s="4">
        <v>80022</v>
      </c>
      <c r="S63" s="2">
        <v>42009</v>
      </c>
      <c r="T63" s="2">
        <v>42013</v>
      </c>
      <c r="U63" s="6">
        <v>-746.44</v>
      </c>
      <c r="V63" s="4">
        <v>8</v>
      </c>
      <c r="W63" s="4">
        <v>637.76</v>
      </c>
      <c r="X63" s="4">
        <v>87603</v>
      </c>
      <c r="Y63" s="4">
        <f>DataSheet!$E63-DataSheet!$D63</f>
        <v>80.930000000000007</v>
      </c>
      <c r="Z63" s="1" t="str">
        <f>_xlfn.IFS(Table_1[[#This Row],[Region]]="Central","Chris",Table_1[[#This Row],[Region]]="East","Erin",Table_1[[#This Row],[Region]]="South","Sam",Table_1[[#This Row],[Region]]="West","William")</f>
        <v>William</v>
      </c>
    </row>
    <row r="64" spans="1:26" ht="14.4" x14ac:dyDescent="0.3">
      <c r="A64" s="4">
        <v>1316</v>
      </c>
      <c r="B64" s="3" t="s">
        <v>228</v>
      </c>
      <c r="C64" s="4" t="s">
        <v>49</v>
      </c>
      <c r="D64" s="4">
        <v>0.05</v>
      </c>
      <c r="E64" s="8">
        <v>279.48</v>
      </c>
      <c r="F64" s="4">
        <v>35</v>
      </c>
      <c r="G64" s="1" t="s">
        <v>40</v>
      </c>
      <c r="H64" s="4" t="s">
        <v>73</v>
      </c>
      <c r="I64" s="4" t="s">
        <v>50</v>
      </c>
      <c r="J64" s="1" t="s">
        <v>80</v>
      </c>
      <c r="K64" s="4" t="s">
        <v>66</v>
      </c>
      <c r="L64" s="1" t="s">
        <v>227</v>
      </c>
      <c r="M64" s="4">
        <v>0.8</v>
      </c>
      <c r="N64" s="1" t="s">
        <v>34</v>
      </c>
      <c r="O64" s="4" t="s">
        <v>61</v>
      </c>
      <c r="P64" s="4" t="s">
        <v>62</v>
      </c>
      <c r="Q64" s="4" t="s">
        <v>229</v>
      </c>
      <c r="R64" s="4">
        <v>80022</v>
      </c>
      <c r="S64" s="2">
        <v>42009</v>
      </c>
      <c r="T64" s="2">
        <v>42009</v>
      </c>
      <c r="U64" s="6">
        <v>-274.95</v>
      </c>
      <c r="V64" s="4">
        <v>8</v>
      </c>
      <c r="W64" s="4">
        <v>2156.06</v>
      </c>
      <c r="X64" s="4">
        <v>87603</v>
      </c>
      <c r="Y64" s="4">
        <f>DataSheet!$E64-DataSheet!$D64</f>
        <v>279.43</v>
      </c>
      <c r="Z64" s="1" t="str">
        <f>_xlfn.IFS(Table_1[[#This Row],[Region]]="Central","Chris",Table_1[[#This Row],[Region]]="East","Erin",Table_1[[#This Row],[Region]]="South","Sam",Table_1[[#This Row],[Region]]="West","William")</f>
        <v>William</v>
      </c>
    </row>
    <row r="65" spans="1:26" ht="14.4" x14ac:dyDescent="0.3">
      <c r="A65" s="4">
        <v>3331</v>
      </c>
      <c r="B65" s="3" t="s">
        <v>230</v>
      </c>
      <c r="C65" s="4" t="s">
        <v>118</v>
      </c>
      <c r="D65" s="4">
        <v>0.09</v>
      </c>
      <c r="E65" s="8">
        <v>5.98</v>
      </c>
      <c r="F65" s="4">
        <v>4.6900000000000004</v>
      </c>
      <c r="G65" s="1" t="s">
        <v>40</v>
      </c>
      <c r="H65" s="4" t="s">
        <v>96</v>
      </c>
      <c r="I65" s="4" t="s">
        <v>50</v>
      </c>
      <c r="J65" s="1" t="s">
        <v>80</v>
      </c>
      <c r="K65" s="4" t="s">
        <v>75</v>
      </c>
      <c r="L65" s="1" t="s">
        <v>231</v>
      </c>
      <c r="M65" s="4">
        <v>0.68</v>
      </c>
      <c r="N65" s="1" t="s">
        <v>34</v>
      </c>
      <c r="O65" s="4" t="s">
        <v>35</v>
      </c>
      <c r="P65" s="4" t="s">
        <v>125</v>
      </c>
      <c r="Q65" s="4" t="s">
        <v>232</v>
      </c>
      <c r="R65" s="4">
        <v>32174</v>
      </c>
      <c r="S65" s="2">
        <v>42009</v>
      </c>
      <c r="T65" s="2">
        <v>42010</v>
      </c>
      <c r="U65" s="6">
        <v>-781.13419999999996</v>
      </c>
      <c r="V65" s="4">
        <v>11</v>
      </c>
      <c r="W65" s="4">
        <v>65.849999999999994</v>
      </c>
      <c r="X65" s="4">
        <v>86283</v>
      </c>
      <c r="Y65" s="4">
        <f>DataSheet!$E65-DataSheet!$D65</f>
        <v>5.8900000000000006</v>
      </c>
      <c r="Z65" s="1" t="str">
        <f>_xlfn.IFS(Table_1[[#This Row],[Region]]="Central","Chris",Table_1[[#This Row],[Region]]="East","Erin",Table_1[[#This Row],[Region]]="South","Sam",Table_1[[#This Row],[Region]]="West","William")</f>
        <v>Sam</v>
      </c>
    </row>
    <row r="66" spans="1:26" ht="14.4" x14ac:dyDescent="0.3">
      <c r="A66" s="4">
        <v>1085</v>
      </c>
      <c r="B66" s="3" t="s">
        <v>233</v>
      </c>
      <c r="C66" s="4" t="s">
        <v>72</v>
      </c>
      <c r="D66" s="4">
        <v>0.05</v>
      </c>
      <c r="E66" s="8">
        <v>7.64</v>
      </c>
      <c r="F66" s="4">
        <v>5.83</v>
      </c>
      <c r="G66" s="1" t="s">
        <v>40</v>
      </c>
      <c r="H66" s="4" t="s">
        <v>73</v>
      </c>
      <c r="I66" s="4" t="s">
        <v>50</v>
      </c>
      <c r="J66" s="1" t="s">
        <v>90</v>
      </c>
      <c r="K66" s="4" t="s">
        <v>52</v>
      </c>
      <c r="L66" s="1" t="s">
        <v>234</v>
      </c>
      <c r="M66" s="4">
        <v>0.36</v>
      </c>
      <c r="N66" s="1" t="s">
        <v>34</v>
      </c>
      <c r="O66" s="4" t="s">
        <v>113</v>
      </c>
      <c r="P66" s="4" t="s">
        <v>114</v>
      </c>
      <c r="Q66" s="4" t="s">
        <v>235</v>
      </c>
      <c r="R66" s="4">
        <v>11729</v>
      </c>
      <c r="S66" s="2">
        <v>42009</v>
      </c>
      <c r="T66" s="2">
        <v>42010</v>
      </c>
      <c r="U66" s="6">
        <v>-40.275199999999998</v>
      </c>
      <c r="V66" s="4">
        <v>6</v>
      </c>
      <c r="W66" s="4">
        <v>47.18</v>
      </c>
      <c r="X66" s="4">
        <v>86122</v>
      </c>
      <c r="Y66" s="4">
        <f>DataSheet!$E66-DataSheet!$D66</f>
        <v>7.59</v>
      </c>
      <c r="Z66" s="1" t="str">
        <f>_xlfn.IFS(Table_1[[#This Row],[Region]]="Central","Chris",Table_1[[#This Row],[Region]]="East","Erin",Table_1[[#This Row],[Region]]="South","Sam",Table_1[[#This Row],[Region]]="West","William")</f>
        <v>Erin</v>
      </c>
    </row>
    <row r="67" spans="1:26" ht="14.4" x14ac:dyDescent="0.3">
      <c r="A67" s="4">
        <v>2151</v>
      </c>
      <c r="B67" s="3" t="s">
        <v>236</v>
      </c>
      <c r="C67" s="4" t="s">
        <v>72</v>
      </c>
      <c r="D67" s="4">
        <v>0.08</v>
      </c>
      <c r="E67" s="8">
        <v>243.98</v>
      </c>
      <c r="F67" s="4">
        <v>43.32</v>
      </c>
      <c r="G67" s="1" t="s">
        <v>28</v>
      </c>
      <c r="H67" s="4" t="s">
        <v>96</v>
      </c>
      <c r="I67" s="4" t="s">
        <v>30</v>
      </c>
      <c r="J67" s="1" t="s">
        <v>111</v>
      </c>
      <c r="K67" s="4" t="s">
        <v>59</v>
      </c>
      <c r="L67" s="1" t="s">
        <v>237</v>
      </c>
      <c r="M67" s="4">
        <v>0.55000000000000004</v>
      </c>
      <c r="N67" s="1" t="s">
        <v>34</v>
      </c>
      <c r="O67" s="4" t="s">
        <v>54</v>
      </c>
      <c r="P67" s="4" t="s">
        <v>215</v>
      </c>
      <c r="Q67" s="4" t="s">
        <v>238</v>
      </c>
      <c r="R67" s="4">
        <v>52001</v>
      </c>
      <c r="S67" s="2">
        <v>42009</v>
      </c>
      <c r="T67" s="2">
        <v>42010</v>
      </c>
      <c r="U67" s="6">
        <v>-162.8244</v>
      </c>
      <c r="V67" s="4">
        <v>1</v>
      </c>
      <c r="W67" s="4">
        <v>248.84</v>
      </c>
      <c r="X67" s="4">
        <v>90404</v>
      </c>
      <c r="Y67" s="4">
        <f>DataSheet!$E67-DataSheet!$D67</f>
        <v>243.89999999999998</v>
      </c>
      <c r="Z67" s="1" t="str">
        <f>_xlfn.IFS(Table_1[[#This Row],[Region]]="Central","Chris",Table_1[[#This Row],[Region]]="East","Erin",Table_1[[#This Row],[Region]]="South","Sam",Table_1[[#This Row],[Region]]="West","William")</f>
        <v>Chris</v>
      </c>
    </row>
    <row r="68" spans="1:26" ht="14.4" x14ac:dyDescent="0.3">
      <c r="A68" s="4">
        <v>1793</v>
      </c>
      <c r="B68" s="3" t="s">
        <v>239</v>
      </c>
      <c r="C68" s="4" t="s">
        <v>27</v>
      </c>
      <c r="D68" s="4">
        <v>0.04</v>
      </c>
      <c r="E68" s="8">
        <v>880.98</v>
      </c>
      <c r="F68" s="4">
        <v>44.55</v>
      </c>
      <c r="G68" s="1" t="s">
        <v>28</v>
      </c>
      <c r="H68" s="4" t="s">
        <v>73</v>
      </c>
      <c r="I68" s="4" t="s">
        <v>30</v>
      </c>
      <c r="J68" s="1" t="s">
        <v>119</v>
      </c>
      <c r="K68" s="4" t="s">
        <v>32</v>
      </c>
      <c r="L68" s="1" t="s">
        <v>240</v>
      </c>
      <c r="M68" s="4">
        <v>0.62</v>
      </c>
      <c r="N68" s="1" t="s">
        <v>34</v>
      </c>
      <c r="O68" s="4" t="s">
        <v>54</v>
      </c>
      <c r="P68" s="4" t="s">
        <v>105</v>
      </c>
      <c r="Q68" s="4" t="s">
        <v>241</v>
      </c>
      <c r="R68" s="4">
        <v>61401</v>
      </c>
      <c r="S68" s="2">
        <v>42010</v>
      </c>
      <c r="T68" s="2">
        <v>42011</v>
      </c>
      <c r="U68" s="6">
        <v>-13706.464</v>
      </c>
      <c r="V68" s="4">
        <v>8</v>
      </c>
      <c r="W68" s="4">
        <v>6968.9</v>
      </c>
      <c r="X68" s="4">
        <v>87853</v>
      </c>
      <c r="Y68" s="4">
        <f>DataSheet!$E68-DataSheet!$D68</f>
        <v>880.94</v>
      </c>
      <c r="Z68" s="1" t="str">
        <f>_xlfn.IFS(Table_1[[#This Row],[Region]]="Central","Chris",Table_1[[#This Row],[Region]]="East","Erin",Table_1[[#This Row],[Region]]="South","Sam",Table_1[[#This Row],[Region]]="West","William")</f>
        <v>Chris</v>
      </c>
    </row>
    <row r="69" spans="1:26" ht="14.4" x14ac:dyDescent="0.3">
      <c r="A69" s="4">
        <v>2418</v>
      </c>
      <c r="B69" s="3" t="s">
        <v>242</v>
      </c>
      <c r="C69" s="4" t="s">
        <v>27</v>
      </c>
      <c r="D69" s="4">
        <v>0.03</v>
      </c>
      <c r="E69" s="8">
        <v>2.1</v>
      </c>
      <c r="F69" s="4">
        <v>0.7</v>
      </c>
      <c r="G69" s="1" t="s">
        <v>40</v>
      </c>
      <c r="H69" s="4" t="s">
        <v>41</v>
      </c>
      <c r="I69" s="4" t="s">
        <v>50</v>
      </c>
      <c r="J69" s="1" t="s">
        <v>51</v>
      </c>
      <c r="K69" s="4" t="s">
        <v>52</v>
      </c>
      <c r="L69" s="1" t="s">
        <v>243</v>
      </c>
      <c r="M69" s="4">
        <v>0.56999999999999995</v>
      </c>
      <c r="N69" s="1" t="s">
        <v>34</v>
      </c>
      <c r="O69" s="4" t="s">
        <v>35</v>
      </c>
      <c r="P69" s="4" t="s">
        <v>244</v>
      </c>
      <c r="Q69" s="4" t="s">
        <v>245</v>
      </c>
      <c r="R69" s="4">
        <v>23805</v>
      </c>
      <c r="S69" s="2">
        <v>42010</v>
      </c>
      <c r="T69" s="2">
        <v>42011</v>
      </c>
      <c r="U69" s="6">
        <v>-1473.9059999999999</v>
      </c>
      <c r="V69" s="4">
        <v>4</v>
      </c>
      <c r="W69" s="4">
        <v>8.7200000000000006</v>
      </c>
      <c r="X69" s="4">
        <v>86750</v>
      </c>
      <c r="Y69" s="4">
        <f>DataSheet!$E69-DataSheet!$D69</f>
        <v>2.0700000000000003</v>
      </c>
      <c r="Z69" s="1" t="str">
        <f>_xlfn.IFS(Table_1[[#This Row],[Region]]="Central","Chris",Table_1[[#This Row],[Region]]="East","Erin",Table_1[[#This Row],[Region]]="South","Sam",Table_1[[#This Row],[Region]]="West","William")</f>
        <v>Sam</v>
      </c>
    </row>
    <row r="70" spans="1:26" ht="14.4" x14ac:dyDescent="0.3">
      <c r="A70" s="4">
        <v>1782</v>
      </c>
      <c r="B70" s="3" t="s">
        <v>246</v>
      </c>
      <c r="C70" s="4" t="s">
        <v>39</v>
      </c>
      <c r="D70" s="4">
        <v>0.03</v>
      </c>
      <c r="E70" s="8">
        <v>3.28</v>
      </c>
      <c r="F70" s="4">
        <v>3.97</v>
      </c>
      <c r="G70" s="1" t="s">
        <v>40</v>
      </c>
      <c r="H70" s="4" t="s">
        <v>73</v>
      </c>
      <c r="I70" s="4" t="s">
        <v>50</v>
      </c>
      <c r="J70" s="1" t="s">
        <v>51</v>
      </c>
      <c r="K70" s="4" t="s">
        <v>52</v>
      </c>
      <c r="L70" s="1" t="s">
        <v>247</v>
      </c>
      <c r="M70" s="4">
        <v>0.56000000000000005</v>
      </c>
      <c r="N70" s="1" t="s">
        <v>34</v>
      </c>
      <c r="O70" s="4" t="s">
        <v>61</v>
      </c>
      <c r="P70" s="4" t="s">
        <v>92</v>
      </c>
      <c r="Q70" s="4" t="s">
        <v>248</v>
      </c>
      <c r="R70" s="4">
        <v>92672</v>
      </c>
      <c r="S70" s="2">
        <v>42010</v>
      </c>
      <c r="T70" s="2">
        <v>42012</v>
      </c>
      <c r="U70" s="6">
        <v>-90.755600000000001</v>
      </c>
      <c r="V70" s="4">
        <v>7</v>
      </c>
      <c r="W70" s="4">
        <v>24.57</v>
      </c>
      <c r="X70" s="4">
        <v>89856</v>
      </c>
      <c r="Y70" s="4">
        <f>DataSheet!$E70-DataSheet!$D70</f>
        <v>3.25</v>
      </c>
      <c r="Z70" s="1" t="str">
        <f>_xlfn.IFS(Table_1[[#This Row],[Region]]="Central","Chris",Table_1[[#This Row],[Region]]="East","Erin",Table_1[[#This Row],[Region]]="South","Sam",Table_1[[#This Row],[Region]]="West","William")</f>
        <v>William</v>
      </c>
    </row>
    <row r="71" spans="1:26" ht="14.4" x14ac:dyDescent="0.3">
      <c r="A71" s="4">
        <v>783</v>
      </c>
      <c r="B71" s="3" t="s">
        <v>249</v>
      </c>
      <c r="C71" s="4" t="s">
        <v>49</v>
      </c>
      <c r="D71" s="4">
        <v>0.02</v>
      </c>
      <c r="E71" s="8">
        <v>100.98</v>
      </c>
      <c r="F71" s="4">
        <v>35.840000000000003</v>
      </c>
      <c r="G71" s="1" t="s">
        <v>28</v>
      </c>
      <c r="H71" s="4" t="s">
        <v>29</v>
      </c>
      <c r="I71" s="4" t="s">
        <v>30</v>
      </c>
      <c r="J71" s="1" t="s">
        <v>119</v>
      </c>
      <c r="K71" s="4" t="s">
        <v>32</v>
      </c>
      <c r="L71" s="1" t="s">
        <v>120</v>
      </c>
      <c r="M71" s="4">
        <v>0.62</v>
      </c>
      <c r="N71" s="1" t="s">
        <v>34</v>
      </c>
      <c r="O71" s="4" t="s">
        <v>113</v>
      </c>
      <c r="P71" s="4" t="s">
        <v>250</v>
      </c>
      <c r="Q71" s="4" t="s">
        <v>251</v>
      </c>
      <c r="R71" s="4">
        <v>6010</v>
      </c>
      <c r="S71" s="2">
        <v>42010</v>
      </c>
      <c r="T71" s="2">
        <v>42010</v>
      </c>
      <c r="U71" s="6">
        <v>-134.91200000000001</v>
      </c>
      <c r="V71" s="4">
        <v>6</v>
      </c>
      <c r="W71" s="4">
        <v>614.99</v>
      </c>
      <c r="X71" s="4">
        <v>90961</v>
      </c>
      <c r="Y71" s="4">
        <f>DataSheet!$E71-DataSheet!$D71</f>
        <v>100.96000000000001</v>
      </c>
      <c r="Z71" s="1" t="str">
        <f>_xlfn.IFS(Table_1[[#This Row],[Region]]="Central","Chris",Table_1[[#This Row],[Region]]="East","Erin",Table_1[[#This Row],[Region]]="South","Sam",Table_1[[#This Row],[Region]]="West","William")</f>
        <v>Erin</v>
      </c>
    </row>
    <row r="72" spans="1:26" ht="14.4" x14ac:dyDescent="0.3">
      <c r="A72" s="4">
        <v>1828</v>
      </c>
      <c r="B72" s="3" t="s">
        <v>252</v>
      </c>
      <c r="C72" s="4" t="s">
        <v>49</v>
      </c>
      <c r="D72" s="4">
        <v>0.05</v>
      </c>
      <c r="E72" s="8">
        <v>7.1</v>
      </c>
      <c r="F72" s="4">
        <v>6.05</v>
      </c>
      <c r="G72" s="1" t="s">
        <v>40</v>
      </c>
      <c r="H72" s="4" t="s">
        <v>96</v>
      </c>
      <c r="I72" s="4" t="s">
        <v>50</v>
      </c>
      <c r="J72" s="1" t="s">
        <v>74</v>
      </c>
      <c r="K72" s="4" t="s">
        <v>75</v>
      </c>
      <c r="L72" s="1" t="s">
        <v>253</v>
      </c>
      <c r="M72" s="4">
        <v>0.39</v>
      </c>
      <c r="N72" s="1" t="s">
        <v>34</v>
      </c>
      <c r="O72" s="4" t="s">
        <v>54</v>
      </c>
      <c r="P72" s="4" t="s">
        <v>215</v>
      </c>
      <c r="Q72" s="4" t="s">
        <v>254</v>
      </c>
      <c r="R72" s="4">
        <v>50613</v>
      </c>
      <c r="S72" s="2">
        <v>42010</v>
      </c>
      <c r="T72" s="2">
        <v>42010</v>
      </c>
      <c r="U72" s="6">
        <v>-101.246</v>
      </c>
      <c r="V72" s="4">
        <v>14</v>
      </c>
      <c r="W72" s="4">
        <v>100.99</v>
      </c>
      <c r="X72" s="4">
        <v>86960</v>
      </c>
      <c r="Y72" s="4">
        <f>DataSheet!$E72-DataSheet!$D72</f>
        <v>7.05</v>
      </c>
      <c r="Z72" s="1" t="str">
        <f>_xlfn.IFS(Table_1[[#This Row],[Region]]="Central","Chris",Table_1[[#This Row],[Region]]="East","Erin",Table_1[[#This Row],[Region]]="South","Sam",Table_1[[#This Row],[Region]]="West","William")</f>
        <v>Chris</v>
      </c>
    </row>
    <row r="73" spans="1:26" ht="14.4" x14ac:dyDescent="0.3">
      <c r="A73" s="4">
        <v>1828</v>
      </c>
      <c r="B73" s="3" t="s">
        <v>252</v>
      </c>
      <c r="C73" s="4" t="s">
        <v>49</v>
      </c>
      <c r="D73" s="4">
        <v>0.04</v>
      </c>
      <c r="E73" s="8">
        <v>20.95</v>
      </c>
      <c r="F73" s="4">
        <v>4</v>
      </c>
      <c r="G73" s="1" t="s">
        <v>40</v>
      </c>
      <c r="H73" s="4" t="s">
        <v>96</v>
      </c>
      <c r="I73" s="4" t="s">
        <v>42</v>
      </c>
      <c r="J73" s="1" t="s">
        <v>43</v>
      </c>
      <c r="K73" s="4" t="s">
        <v>75</v>
      </c>
      <c r="L73" s="1" t="s">
        <v>255</v>
      </c>
      <c r="M73" s="4">
        <v>0.6</v>
      </c>
      <c r="N73" s="1" t="s">
        <v>34</v>
      </c>
      <c r="O73" s="4" t="s">
        <v>54</v>
      </c>
      <c r="P73" s="4" t="s">
        <v>215</v>
      </c>
      <c r="Q73" s="4" t="s">
        <v>254</v>
      </c>
      <c r="R73" s="4">
        <v>50613</v>
      </c>
      <c r="S73" s="2">
        <v>42010</v>
      </c>
      <c r="T73" s="2">
        <v>42015</v>
      </c>
      <c r="U73" s="6">
        <v>-1.88</v>
      </c>
      <c r="V73" s="4">
        <v>7</v>
      </c>
      <c r="W73" s="4">
        <v>142.06</v>
      </c>
      <c r="X73" s="4">
        <v>86960</v>
      </c>
      <c r="Y73" s="4">
        <f>DataSheet!$E73-DataSheet!$D73</f>
        <v>20.91</v>
      </c>
      <c r="Z73" s="1" t="str">
        <f>_xlfn.IFS(Table_1[[#This Row],[Region]]="Central","Chris",Table_1[[#This Row],[Region]]="East","Erin",Table_1[[#This Row],[Region]]="South","Sam",Table_1[[#This Row],[Region]]="West","William")</f>
        <v>Chris</v>
      </c>
    </row>
    <row r="74" spans="1:26" ht="14.4" x14ac:dyDescent="0.3">
      <c r="A74" s="4">
        <v>1829</v>
      </c>
      <c r="B74" s="3" t="s">
        <v>256</v>
      </c>
      <c r="C74" s="4" t="s">
        <v>49</v>
      </c>
      <c r="D74" s="4">
        <v>0.05</v>
      </c>
      <c r="E74" s="8">
        <v>39.06</v>
      </c>
      <c r="F74" s="4">
        <v>10.55</v>
      </c>
      <c r="G74" s="1" t="s">
        <v>40</v>
      </c>
      <c r="H74" s="4" t="s">
        <v>96</v>
      </c>
      <c r="I74" s="4" t="s">
        <v>50</v>
      </c>
      <c r="J74" s="1" t="s">
        <v>74</v>
      </c>
      <c r="K74" s="4" t="s">
        <v>75</v>
      </c>
      <c r="L74" s="1" t="s">
        <v>257</v>
      </c>
      <c r="M74" s="4">
        <v>0.37</v>
      </c>
      <c r="N74" s="1" t="s">
        <v>34</v>
      </c>
      <c r="O74" s="4" t="s">
        <v>54</v>
      </c>
      <c r="P74" s="4" t="s">
        <v>215</v>
      </c>
      <c r="Q74" s="4" t="s">
        <v>258</v>
      </c>
      <c r="R74" s="4">
        <v>52402</v>
      </c>
      <c r="S74" s="2">
        <v>42010</v>
      </c>
      <c r="T74" s="2">
        <v>42017</v>
      </c>
      <c r="U74" s="6">
        <v>250.98060000000001</v>
      </c>
      <c r="V74" s="4">
        <v>9</v>
      </c>
      <c r="W74" s="4">
        <v>363.74</v>
      </c>
      <c r="X74" s="4">
        <v>86960</v>
      </c>
      <c r="Y74" s="4">
        <f>DataSheet!$E74-DataSheet!$D74</f>
        <v>39.010000000000005</v>
      </c>
      <c r="Z74" s="1" t="str">
        <f>_xlfn.IFS(Table_1[[#This Row],[Region]]="Central","Chris",Table_1[[#This Row],[Region]]="East","Erin",Table_1[[#This Row],[Region]]="South","Sam",Table_1[[#This Row],[Region]]="West","William")</f>
        <v>Chris</v>
      </c>
    </row>
    <row r="75" spans="1:26" ht="14.4" x14ac:dyDescent="0.3">
      <c r="A75" s="4">
        <v>1829</v>
      </c>
      <c r="B75" s="3" t="s">
        <v>256</v>
      </c>
      <c r="C75" s="4" t="s">
        <v>49</v>
      </c>
      <c r="D75" s="4">
        <v>0.04</v>
      </c>
      <c r="E75" s="8">
        <v>3.52</v>
      </c>
      <c r="F75" s="4">
        <v>6.83</v>
      </c>
      <c r="G75" s="1" t="s">
        <v>40</v>
      </c>
      <c r="H75" s="4" t="s">
        <v>96</v>
      </c>
      <c r="I75" s="4" t="s">
        <v>50</v>
      </c>
      <c r="J75" s="1" t="s">
        <v>74</v>
      </c>
      <c r="K75" s="4" t="s">
        <v>75</v>
      </c>
      <c r="L75" s="1" t="s">
        <v>259</v>
      </c>
      <c r="M75" s="4">
        <v>0.38</v>
      </c>
      <c r="N75" s="1" t="s">
        <v>34</v>
      </c>
      <c r="O75" s="4" t="s">
        <v>54</v>
      </c>
      <c r="P75" s="4" t="s">
        <v>215</v>
      </c>
      <c r="Q75" s="4" t="s">
        <v>258</v>
      </c>
      <c r="R75" s="4">
        <v>52402</v>
      </c>
      <c r="S75" s="2">
        <v>42010</v>
      </c>
      <c r="T75" s="2">
        <v>42019</v>
      </c>
      <c r="U75" s="6">
        <v>-57.753</v>
      </c>
      <c r="V75" s="4">
        <v>4</v>
      </c>
      <c r="W75" s="4">
        <v>15.93</v>
      </c>
      <c r="X75" s="4">
        <v>86960</v>
      </c>
      <c r="Y75" s="4">
        <f>DataSheet!$E75-DataSheet!$D75</f>
        <v>3.48</v>
      </c>
      <c r="Z75" s="1" t="str">
        <f>_xlfn.IFS(Table_1[[#This Row],[Region]]="Central","Chris",Table_1[[#This Row],[Region]]="East","Erin",Table_1[[#This Row],[Region]]="South","Sam",Table_1[[#This Row],[Region]]="West","William")</f>
        <v>Chris</v>
      </c>
    </row>
    <row r="76" spans="1:26" ht="14.4" x14ac:dyDescent="0.3">
      <c r="A76" s="4">
        <v>1829</v>
      </c>
      <c r="B76" s="3" t="s">
        <v>256</v>
      </c>
      <c r="C76" s="4" t="s">
        <v>49</v>
      </c>
      <c r="D76" s="4">
        <v>0.02</v>
      </c>
      <c r="E76" s="8">
        <v>15.51</v>
      </c>
      <c r="F76" s="4">
        <v>17.78</v>
      </c>
      <c r="G76" s="1" t="s">
        <v>40</v>
      </c>
      <c r="H76" s="4" t="s">
        <v>96</v>
      </c>
      <c r="I76" s="4" t="s">
        <v>50</v>
      </c>
      <c r="J76" s="1" t="s">
        <v>80</v>
      </c>
      <c r="K76" s="4" t="s">
        <v>75</v>
      </c>
      <c r="L76" s="1" t="s">
        <v>260</v>
      </c>
      <c r="M76" s="4">
        <v>0.59</v>
      </c>
      <c r="N76" s="1" t="s">
        <v>34</v>
      </c>
      <c r="O76" s="4" t="s">
        <v>54</v>
      </c>
      <c r="P76" s="4" t="s">
        <v>215</v>
      </c>
      <c r="Q76" s="4" t="s">
        <v>258</v>
      </c>
      <c r="R76" s="4">
        <v>52402</v>
      </c>
      <c r="S76" s="2">
        <v>42010</v>
      </c>
      <c r="T76" s="2">
        <v>42017</v>
      </c>
      <c r="U76" s="6">
        <v>-47.97</v>
      </c>
      <c r="V76" s="4">
        <v>1</v>
      </c>
      <c r="W76" s="4">
        <v>21.28</v>
      </c>
      <c r="X76" s="4">
        <v>86960</v>
      </c>
      <c r="Y76" s="4">
        <f>DataSheet!$E76-DataSheet!$D76</f>
        <v>15.49</v>
      </c>
      <c r="Z76" s="1" t="str">
        <f>_xlfn.IFS(Table_1[[#This Row],[Region]]="Central","Chris",Table_1[[#This Row],[Region]]="East","Erin",Table_1[[#This Row],[Region]]="South","Sam",Table_1[[#This Row],[Region]]="West","William")</f>
        <v>Chris</v>
      </c>
    </row>
    <row r="77" spans="1:26" ht="14.4" x14ac:dyDescent="0.3">
      <c r="A77" s="4">
        <v>2146</v>
      </c>
      <c r="B77" s="3" t="s">
        <v>261</v>
      </c>
      <c r="C77" s="4" t="s">
        <v>49</v>
      </c>
      <c r="D77" s="4">
        <v>0.05</v>
      </c>
      <c r="E77" s="8">
        <v>20.34</v>
      </c>
      <c r="F77" s="4">
        <v>35</v>
      </c>
      <c r="G77" s="1" t="s">
        <v>40</v>
      </c>
      <c r="H77" s="4" t="s">
        <v>96</v>
      </c>
      <c r="I77" s="4" t="s">
        <v>50</v>
      </c>
      <c r="J77" s="1" t="s">
        <v>80</v>
      </c>
      <c r="K77" s="4" t="s">
        <v>66</v>
      </c>
      <c r="L77" s="1" t="s">
        <v>262</v>
      </c>
      <c r="M77" s="4">
        <v>0.84</v>
      </c>
      <c r="N77" s="1" t="s">
        <v>34</v>
      </c>
      <c r="O77" s="4" t="s">
        <v>35</v>
      </c>
      <c r="P77" s="4" t="s">
        <v>244</v>
      </c>
      <c r="Q77" s="4" t="s">
        <v>263</v>
      </c>
      <c r="R77" s="4">
        <v>20151</v>
      </c>
      <c r="S77" s="2">
        <v>42010</v>
      </c>
      <c r="T77" s="2">
        <v>42014</v>
      </c>
      <c r="U77" s="6">
        <v>52.776000000000003</v>
      </c>
      <c r="V77" s="4">
        <v>2</v>
      </c>
      <c r="W77" s="4">
        <v>53.02</v>
      </c>
      <c r="X77" s="4">
        <v>87071</v>
      </c>
      <c r="Y77" s="4">
        <f>DataSheet!$E77-DataSheet!$D77</f>
        <v>20.29</v>
      </c>
      <c r="Z77" s="1" t="str">
        <f>_xlfn.IFS(Table_1[[#This Row],[Region]]="Central","Chris",Table_1[[#This Row],[Region]]="East","Erin",Table_1[[#This Row],[Region]]="South","Sam",Table_1[[#This Row],[Region]]="West","William")</f>
        <v>Sam</v>
      </c>
    </row>
    <row r="78" spans="1:26" ht="14.4" x14ac:dyDescent="0.3">
      <c r="A78" s="4">
        <v>211</v>
      </c>
      <c r="B78" s="3" t="s">
        <v>264</v>
      </c>
      <c r="C78" s="4" t="s">
        <v>118</v>
      </c>
      <c r="D78" s="4">
        <v>0.01</v>
      </c>
      <c r="E78" s="8">
        <v>10.06</v>
      </c>
      <c r="F78" s="4">
        <v>2.06</v>
      </c>
      <c r="G78" s="1" t="s">
        <v>40</v>
      </c>
      <c r="H78" s="4" t="s">
        <v>41</v>
      </c>
      <c r="I78" s="4" t="s">
        <v>50</v>
      </c>
      <c r="J78" s="1" t="s">
        <v>90</v>
      </c>
      <c r="K78" s="4" t="s">
        <v>52</v>
      </c>
      <c r="L78" s="1" t="s">
        <v>175</v>
      </c>
      <c r="M78" s="4">
        <v>0.39</v>
      </c>
      <c r="N78" s="1" t="s">
        <v>34</v>
      </c>
      <c r="O78" s="4" t="s">
        <v>113</v>
      </c>
      <c r="P78" s="4" t="s">
        <v>114</v>
      </c>
      <c r="Q78" s="4" t="s">
        <v>265</v>
      </c>
      <c r="R78" s="4">
        <v>13501</v>
      </c>
      <c r="S78" s="2">
        <v>42010</v>
      </c>
      <c r="T78" s="2">
        <v>42012</v>
      </c>
      <c r="U78" s="6">
        <v>7.59</v>
      </c>
      <c r="V78" s="4">
        <v>2</v>
      </c>
      <c r="W78" s="4">
        <v>21.2</v>
      </c>
      <c r="X78" s="4">
        <v>85964</v>
      </c>
      <c r="Y78" s="4">
        <f>DataSheet!$E78-DataSheet!$D78</f>
        <v>10.050000000000001</v>
      </c>
      <c r="Z78" s="1" t="str">
        <f>_xlfn.IFS(Table_1[[#This Row],[Region]]="Central","Chris",Table_1[[#This Row],[Region]]="East","Erin",Table_1[[#This Row],[Region]]="South","Sam",Table_1[[#This Row],[Region]]="West","William")</f>
        <v>Erin</v>
      </c>
    </row>
    <row r="79" spans="1:26" ht="14.4" x14ac:dyDescent="0.3">
      <c r="A79" s="4">
        <v>211</v>
      </c>
      <c r="B79" s="3" t="s">
        <v>264</v>
      </c>
      <c r="C79" s="4" t="s">
        <v>118</v>
      </c>
      <c r="D79" s="4">
        <v>0</v>
      </c>
      <c r="E79" s="8">
        <v>65.989999999999995</v>
      </c>
      <c r="F79" s="4">
        <v>5.92</v>
      </c>
      <c r="G79" s="1" t="s">
        <v>40</v>
      </c>
      <c r="H79" s="4" t="s">
        <v>41</v>
      </c>
      <c r="I79" s="4" t="s">
        <v>42</v>
      </c>
      <c r="J79" s="1" t="s">
        <v>137</v>
      </c>
      <c r="K79" s="4" t="s">
        <v>75</v>
      </c>
      <c r="L79" s="1" t="s">
        <v>266</v>
      </c>
      <c r="M79" s="4">
        <v>0.55000000000000004</v>
      </c>
      <c r="N79" s="1" t="s">
        <v>34</v>
      </c>
      <c r="O79" s="4" t="s">
        <v>113</v>
      </c>
      <c r="P79" s="4" t="s">
        <v>114</v>
      </c>
      <c r="Q79" s="4" t="s">
        <v>265</v>
      </c>
      <c r="R79" s="4">
        <v>13501</v>
      </c>
      <c r="S79" s="2">
        <v>42010</v>
      </c>
      <c r="T79" s="2">
        <v>42012</v>
      </c>
      <c r="U79" s="6">
        <v>-107.98699999999999</v>
      </c>
      <c r="V79" s="4">
        <v>3</v>
      </c>
      <c r="W79" s="4">
        <v>173.32</v>
      </c>
      <c r="X79" s="4">
        <v>85964</v>
      </c>
      <c r="Y79" s="4">
        <f>DataSheet!$E79-DataSheet!$D79</f>
        <v>65.989999999999995</v>
      </c>
      <c r="Z79" s="1" t="str">
        <f>_xlfn.IFS(Table_1[[#This Row],[Region]]="Central","Chris",Table_1[[#This Row],[Region]]="East","Erin",Table_1[[#This Row],[Region]]="South","Sam",Table_1[[#This Row],[Region]]="West","William")</f>
        <v>Erin</v>
      </c>
    </row>
    <row r="80" spans="1:26" ht="14.4" x14ac:dyDescent="0.3">
      <c r="A80" s="4">
        <v>3347</v>
      </c>
      <c r="B80" s="3" t="s">
        <v>267</v>
      </c>
      <c r="C80" s="4" t="s">
        <v>118</v>
      </c>
      <c r="D80" s="4">
        <v>7.0000000000000007E-2</v>
      </c>
      <c r="E80" s="8">
        <v>7.68</v>
      </c>
      <c r="F80" s="4">
        <v>6.16</v>
      </c>
      <c r="G80" s="1" t="s">
        <v>89</v>
      </c>
      <c r="H80" s="4" t="s">
        <v>41</v>
      </c>
      <c r="I80" s="4" t="s">
        <v>50</v>
      </c>
      <c r="J80" s="1" t="s">
        <v>74</v>
      </c>
      <c r="K80" s="4" t="s">
        <v>75</v>
      </c>
      <c r="L80" s="1" t="s">
        <v>268</v>
      </c>
      <c r="M80" s="4">
        <v>0.35</v>
      </c>
      <c r="N80" s="1" t="s">
        <v>34</v>
      </c>
      <c r="O80" s="4" t="s">
        <v>35</v>
      </c>
      <c r="P80" s="4" t="s">
        <v>125</v>
      </c>
      <c r="Q80" s="4" t="s">
        <v>269</v>
      </c>
      <c r="R80" s="4">
        <v>33411</v>
      </c>
      <c r="S80" s="2">
        <v>42010</v>
      </c>
      <c r="T80" s="2">
        <v>42012</v>
      </c>
      <c r="U80" s="6">
        <v>125.9982</v>
      </c>
      <c r="V80" s="4">
        <v>1</v>
      </c>
      <c r="W80" s="4">
        <v>22.13</v>
      </c>
      <c r="X80" s="4">
        <v>89355</v>
      </c>
      <c r="Y80" s="4">
        <f>DataSheet!$E80-DataSheet!$D80</f>
        <v>7.6099999999999994</v>
      </c>
      <c r="Z80" s="1" t="str">
        <f>_xlfn.IFS(Table_1[[#This Row],[Region]]="Central","Chris",Table_1[[#This Row],[Region]]="East","Erin",Table_1[[#This Row],[Region]]="South","Sam",Table_1[[#This Row],[Region]]="West","William")</f>
        <v>Sam</v>
      </c>
    </row>
    <row r="81" spans="1:26" ht="14.4" x14ac:dyDescent="0.3">
      <c r="A81" s="4">
        <v>3347</v>
      </c>
      <c r="B81" s="3" t="s">
        <v>267</v>
      </c>
      <c r="C81" s="4" t="s">
        <v>118</v>
      </c>
      <c r="D81" s="4">
        <v>0.05</v>
      </c>
      <c r="E81" s="8">
        <v>6.64</v>
      </c>
      <c r="F81" s="4">
        <v>4.95</v>
      </c>
      <c r="G81" s="1" t="s">
        <v>89</v>
      </c>
      <c r="H81" s="4" t="s">
        <v>41</v>
      </c>
      <c r="I81" s="4" t="s">
        <v>30</v>
      </c>
      <c r="J81" s="1" t="s">
        <v>128</v>
      </c>
      <c r="K81" s="4" t="s">
        <v>44</v>
      </c>
      <c r="L81" s="1" t="s">
        <v>270</v>
      </c>
      <c r="M81" s="4">
        <v>0.37</v>
      </c>
      <c r="N81" s="1" t="s">
        <v>34</v>
      </c>
      <c r="O81" s="4" t="s">
        <v>35</v>
      </c>
      <c r="P81" s="4" t="s">
        <v>125</v>
      </c>
      <c r="Q81" s="4" t="s">
        <v>269</v>
      </c>
      <c r="R81" s="4">
        <v>33411</v>
      </c>
      <c r="S81" s="2">
        <v>42010</v>
      </c>
      <c r="T81" s="2">
        <v>42012</v>
      </c>
      <c r="U81" s="6">
        <v>-92.929199999999994</v>
      </c>
      <c r="V81" s="4">
        <v>5</v>
      </c>
      <c r="W81" s="4">
        <v>34.17</v>
      </c>
      <c r="X81" s="4">
        <v>89355</v>
      </c>
      <c r="Y81" s="4">
        <f>DataSheet!$E81-DataSheet!$D81</f>
        <v>6.59</v>
      </c>
      <c r="Z81" s="1" t="str">
        <f>_xlfn.IFS(Table_1[[#This Row],[Region]]="Central","Chris",Table_1[[#This Row],[Region]]="East","Erin",Table_1[[#This Row],[Region]]="South","Sam",Table_1[[#This Row],[Region]]="West","William")</f>
        <v>Sam</v>
      </c>
    </row>
    <row r="82" spans="1:26" ht="14.4" x14ac:dyDescent="0.3">
      <c r="A82" s="4">
        <v>799</v>
      </c>
      <c r="B82" s="3" t="s">
        <v>271</v>
      </c>
      <c r="C82" s="4" t="s">
        <v>72</v>
      </c>
      <c r="D82" s="4">
        <v>0.01</v>
      </c>
      <c r="E82" s="8">
        <v>150.97999999999999</v>
      </c>
      <c r="F82" s="4">
        <v>30</v>
      </c>
      <c r="G82" s="1" t="s">
        <v>28</v>
      </c>
      <c r="H82" s="4" t="s">
        <v>41</v>
      </c>
      <c r="I82" s="4" t="s">
        <v>30</v>
      </c>
      <c r="J82" s="1" t="s">
        <v>111</v>
      </c>
      <c r="K82" s="4" t="s">
        <v>59</v>
      </c>
      <c r="L82" s="1" t="s">
        <v>272</v>
      </c>
      <c r="M82" s="4">
        <v>0.74</v>
      </c>
      <c r="N82" s="1" t="s">
        <v>34</v>
      </c>
      <c r="O82" s="4" t="s">
        <v>35</v>
      </c>
      <c r="P82" s="4" t="s">
        <v>273</v>
      </c>
      <c r="Q82" s="4" t="s">
        <v>274</v>
      </c>
      <c r="R82" s="4">
        <v>29915</v>
      </c>
      <c r="S82" s="2">
        <v>42010</v>
      </c>
      <c r="T82" s="2">
        <v>42012</v>
      </c>
      <c r="U82" s="6">
        <v>131.38200000000001</v>
      </c>
      <c r="V82" s="4">
        <v>6</v>
      </c>
      <c r="W82" s="4">
        <v>958.46</v>
      </c>
      <c r="X82" s="4">
        <v>89909</v>
      </c>
      <c r="Y82" s="4">
        <f>DataSheet!$E82-DataSheet!$D82</f>
        <v>150.97</v>
      </c>
      <c r="Z82" s="1" t="str">
        <f>_xlfn.IFS(Table_1[[#This Row],[Region]]="Central","Chris",Table_1[[#This Row],[Region]]="East","Erin",Table_1[[#This Row],[Region]]="South","Sam",Table_1[[#This Row],[Region]]="West","William")</f>
        <v>Sam</v>
      </c>
    </row>
    <row r="83" spans="1:26" ht="14.4" x14ac:dyDescent="0.3">
      <c r="A83" s="4">
        <v>799</v>
      </c>
      <c r="B83" s="3" t="s">
        <v>271</v>
      </c>
      <c r="C83" s="4" t="s">
        <v>72</v>
      </c>
      <c r="D83" s="4">
        <v>0.01</v>
      </c>
      <c r="E83" s="8">
        <v>28.28</v>
      </c>
      <c r="F83" s="4">
        <v>13.99</v>
      </c>
      <c r="G83" s="1" t="s">
        <v>89</v>
      </c>
      <c r="H83" s="4" t="s">
        <v>41</v>
      </c>
      <c r="I83" s="4" t="s">
        <v>50</v>
      </c>
      <c r="J83" s="1" t="s">
        <v>80</v>
      </c>
      <c r="K83" s="4" t="s">
        <v>146</v>
      </c>
      <c r="L83" s="1" t="s">
        <v>275</v>
      </c>
      <c r="M83" s="4">
        <v>0.57999999999999996</v>
      </c>
      <c r="N83" s="1" t="s">
        <v>34</v>
      </c>
      <c r="O83" s="4" t="s">
        <v>35</v>
      </c>
      <c r="P83" s="4" t="s">
        <v>273</v>
      </c>
      <c r="Q83" s="4" t="s">
        <v>274</v>
      </c>
      <c r="R83" s="4">
        <v>29915</v>
      </c>
      <c r="S83" s="2">
        <v>42010</v>
      </c>
      <c r="T83" s="2">
        <v>42012</v>
      </c>
      <c r="U83" s="6">
        <v>-89.292000000000002</v>
      </c>
      <c r="V83" s="4">
        <v>12</v>
      </c>
      <c r="W83" s="4">
        <v>368.84</v>
      </c>
      <c r="X83" s="4">
        <v>89909</v>
      </c>
      <c r="Y83" s="4">
        <f>DataSheet!$E83-DataSheet!$D83</f>
        <v>28.27</v>
      </c>
      <c r="Z83" s="1" t="str">
        <f>_xlfn.IFS(Table_1[[#This Row],[Region]]="Central","Chris",Table_1[[#This Row],[Region]]="East","Erin",Table_1[[#This Row],[Region]]="South","Sam",Table_1[[#This Row],[Region]]="West","William")</f>
        <v>Sam</v>
      </c>
    </row>
    <row r="84" spans="1:26" ht="14.4" x14ac:dyDescent="0.3">
      <c r="A84" s="4">
        <v>799</v>
      </c>
      <c r="B84" s="3" t="s">
        <v>271</v>
      </c>
      <c r="C84" s="4" t="s">
        <v>72</v>
      </c>
      <c r="D84" s="4">
        <v>0.03</v>
      </c>
      <c r="E84" s="8">
        <v>35.99</v>
      </c>
      <c r="F84" s="4">
        <v>1.1000000000000001</v>
      </c>
      <c r="G84" s="1" t="s">
        <v>40</v>
      </c>
      <c r="H84" s="4" t="s">
        <v>41</v>
      </c>
      <c r="I84" s="4" t="s">
        <v>42</v>
      </c>
      <c r="J84" s="1" t="s">
        <v>137</v>
      </c>
      <c r="K84" s="4" t="s">
        <v>75</v>
      </c>
      <c r="L84" s="1" t="s">
        <v>276</v>
      </c>
      <c r="M84" s="4">
        <v>0.55000000000000004</v>
      </c>
      <c r="N84" s="1" t="s">
        <v>34</v>
      </c>
      <c r="O84" s="4" t="s">
        <v>35</v>
      </c>
      <c r="P84" s="4" t="s">
        <v>273</v>
      </c>
      <c r="Q84" s="4" t="s">
        <v>274</v>
      </c>
      <c r="R84" s="4">
        <v>29915</v>
      </c>
      <c r="S84" s="2">
        <v>42010</v>
      </c>
      <c r="T84" s="2">
        <v>42011</v>
      </c>
      <c r="U84" s="6">
        <v>-211.036</v>
      </c>
      <c r="V84" s="4">
        <v>1</v>
      </c>
      <c r="W84" s="4">
        <v>30.86</v>
      </c>
      <c r="X84" s="4">
        <v>89909</v>
      </c>
      <c r="Y84" s="4">
        <f>DataSheet!$E84-DataSheet!$D84</f>
        <v>35.96</v>
      </c>
      <c r="Z84" s="1" t="str">
        <f>_xlfn.IFS(Table_1[[#This Row],[Region]]="Central","Chris",Table_1[[#This Row],[Region]]="East","Erin",Table_1[[#This Row],[Region]]="South","Sam",Table_1[[#This Row],[Region]]="West","William")</f>
        <v>Sam</v>
      </c>
    </row>
    <row r="85" spans="1:26" ht="14.4" x14ac:dyDescent="0.3">
      <c r="A85" s="4">
        <v>1950</v>
      </c>
      <c r="B85" s="3" t="s">
        <v>277</v>
      </c>
      <c r="C85" s="4" t="s">
        <v>72</v>
      </c>
      <c r="D85" s="4">
        <v>0.01</v>
      </c>
      <c r="E85" s="8">
        <v>6.68</v>
      </c>
      <c r="F85" s="4">
        <v>4.91</v>
      </c>
      <c r="G85" s="1" t="s">
        <v>40</v>
      </c>
      <c r="H85" s="4" t="s">
        <v>29</v>
      </c>
      <c r="I85" s="4" t="s">
        <v>50</v>
      </c>
      <c r="J85" s="1" t="s">
        <v>90</v>
      </c>
      <c r="K85" s="4" t="s">
        <v>75</v>
      </c>
      <c r="L85" s="1" t="s">
        <v>278</v>
      </c>
      <c r="M85" s="4">
        <v>0.37</v>
      </c>
      <c r="N85" s="1" t="s">
        <v>34</v>
      </c>
      <c r="O85" s="4" t="s">
        <v>61</v>
      </c>
      <c r="P85" s="4" t="s">
        <v>279</v>
      </c>
      <c r="Q85" s="4" t="s">
        <v>280</v>
      </c>
      <c r="R85" s="4">
        <v>59750</v>
      </c>
      <c r="S85" s="2">
        <v>42010</v>
      </c>
      <c r="T85" s="2">
        <v>42012</v>
      </c>
      <c r="U85" s="6">
        <v>-15.48</v>
      </c>
      <c r="V85" s="4">
        <v>7</v>
      </c>
      <c r="W85" s="4">
        <v>51.03</v>
      </c>
      <c r="X85" s="4">
        <v>90414</v>
      </c>
      <c r="Y85" s="4">
        <f>DataSheet!$E85-DataSheet!$D85</f>
        <v>6.67</v>
      </c>
      <c r="Z85" s="1" t="str">
        <f>_xlfn.IFS(Table_1[[#This Row],[Region]]="Central","Chris",Table_1[[#This Row],[Region]]="East","Erin",Table_1[[#This Row],[Region]]="South","Sam",Table_1[[#This Row],[Region]]="West","William")</f>
        <v>William</v>
      </c>
    </row>
    <row r="86" spans="1:26" ht="14.4" x14ac:dyDescent="0.3">
      <c r="A86" s="4">
        <v>2290</v>
      </c>
      <c r="B86" s="3" t="s">
        <v>281</v>
      </c>
      <c r="C86" s="4" t="s">
        <v>72</v>
      </c>
      <c r="D86" s="4">
        <v>0</v>
      </c>
      <c r="E86" s="8">
        <v>42.98</v>
      </c>
      <c r="F86" s="4">
        <v>4.62</v>
      </c>
      <c r="G86" s="1" t="s">
        <v>40</v>
      </c>
      <c r="H86" s="4" t="s">
        <v>73</v>
      </c>
      <c r="I86" s="4" t="s">
        <v>50</v>
      </c>
      <c r="J86" s="1" t="s">
        <v>97</v>
      </c>
      <c r="K86" s="4" t="s">
        <v>75</v>
      </c>
      <c r="L86" s="1" t="s">
        <v>282</v>
      </c>
      <c r="M86" s="4">
        <v>0.56000000000000005</v>
      </c>
      <c r="N86" s="1" t="s">
        <v>34</v>
      </c>
      <c r="O86" s="4" t="s">
        <v>54</v>
      </c>
      <c r="P86" s="4" t="s">
        <v>86</v>
      </c>
      <c r="Q86" s="4" t="s">
        <v>283</v>
      </c>
      <c r="R86" s="4">
        <v>55433</v>
      </c>
      <c r="S86" s="2">
        <v>42010</v>
      </c>
      <c r="T86" s="2">
        <v>42012</v>
      </c>
      <c r="U86" s="6">
        <v>385.30290000000002</v>
      </c>
      <c r="V86" s="4">
        <v>12</v>
      </c>
      <c r="W86" s="4">
        <v>558.41</v>
      </c>
      <c r="X86" s="4">
        <v>88163</v>
      </c>
      <c r="Y86" s="4">
        <f>DataSheet!$E86-DataSheet!$D86</f>
        <v>42.98</v>
      </c>
      <c r="Z86" s="1" t="str">
        <f>_xlfn.IFS(Table_1[[#This Row],[Region]]="Central","Chris",Table_1[[#This Row],[Region]]="East","Erin",Table_1[[#This Row],[Region]]="South","Sam",Table_1[[#This Row],[Region]]="West","William")</f>
        <v>Chris</v>
      </c>
    </row>
    <row r="87" spans="1:26" ht="14.4" x14ac:dyDescent="0.3">
      <c r="A87" s="4">
        <v>2290</v>
      </c>
      <c r="B87" s="3" t="s">
        <v>281</v>
      </c>
      <c r="C87" s="4" t="s">
        <v>72</v>
      </c>
      <c r="D87" s="4">
        <v>0.03</v>
      </c>
      <c r="E87" s="8">
        <v>21.78</v>
      </c>
      <c r="F87" s="4">
        <v>5.94</v>
      </c>
      <c r="G87" s="1" t="s">
        <v>40</v>
      </c>
      <c r="H87" s="4" t="s">
        <v>73</v>
      </c>
      <c r="I87" s="4" t="s">
        <v>50</v>
      </c>
      <c r="J87" s="1" t="s">
        <v>97</v>
      </c>
      <c r="K87" s="4" t="s">
        <v>146</v>
      </c>
      <c r="L87" s="1" t="s">
        <v>284</v>
      </c>
      <c r="M87" s="4">
        <v>0.5</v>
      </c>
      <c r="N87" s="1" t="s">
        <v>34</v>
      </c>
      <c r="O87" s="4" t="s">
        <v>54</v>
      </c>
      <c r="P87" s="4" t="s">
        <v>86</v>
      </c>
      <c r="Q87" s="4" t="s">
        <v>283</v>
      </c>
      <c r="R87" s="4">
        <v>55433</v>
      </c>
      <c r="S87" s="2">
        <v>42010</v>
      </c>
      <c r="T87" s="2">
        <v>42012</v>
      </c>
      <c r="U87" s="6">
        <v>187.2</v>
      </c>
      <c r="V87" s="4">
        <v>13</v>
      </c>
      <c r="W87" s="4">
        <v>290.22000000000003</v>
      </c>
      <c r="X87" s="4">
        <v>88163</v>
      </c>
      <c r="Y87" s="4">
        <f>DataSheet!$E87-DataSheet!$D87</f>
        <v>21.75</v>
      </c>
      <c r="Z87" s="1" t="str">
        <f>_xlfn.IFS(Table_1[[#This Row],[Region]]="Central","Chris",Table_1[[#This Row],[Region]]="East","Erin",Table_1[[#This Row],[Region]]="South","Sam",Table_1[[#This Row],[Region]]="West","William")</f>
        <v>Chris</v>
      </c>
    </row>
    <row r="88" spans="1:26" ht="14.4" x14ac:dyDescent="0.3">
      <c r="A88" s="4">
        <v>3285</v>
      </c>
      <c r="B88" s="3" t="s">
        <v>285</v>
      </c>
      <c r="C88" s="4" t="s">
        <v>72</v>
      </c>
      <c r="D88" s="4">
        <v>0.06</v>
      </c>
      <c r="E88" s="8">
        <v>1.7</v>
      </c>
      <c r="F88" s="4">
        <v>1.99</v>
      </c>
      <c r="G88" s="1" t="s">
        <v>40</v>
      </c>
      <c r="H88" s="4" t="s">
        <v>41</v>
      </c>
      <c r="I88" s="4" t="s">
        <v>42</v>
      </c>
      <c r="J88" s="1" t="s">
        <v>43</v>
      </c>
      <c r="K88" s="4" t="s">
        <v>44</v>
      </c>
      <c r="L88" s="1" t="s">
        <v>286</v>
      </c>
      <c r="M88" s="4">
        <v>0.51</v>
      </c>
      <c r="N88" s="1" t="s">
        <v>34</v>
      </c>
      <c r="O88" s="4" t="s">
        <v>35</v>
      </c>
      <c r="P88" s="4" t="s">
        <v>244</v>
      </c>
      <c r="Q88" s="4" t="s">
        <v>287</v>
      </c>
      <c r="R88" s="4">
        <v>20170</v>
      </c>
      <c r="S88" s="2">
        <v>42010</v>
      </c>
      <c r="T88" s="2">
        <v>42011</v>
      </c>
      <c r="U88" s="6">
        <v>80.071200000000005</v>
      </c>
      <c r="V88" s="4">
        <v>7</v>
      </c>
      <c r="W88" s="4">
        <v>12.15</v>
      </c>
      <c r="X88" s="4">
        <v>90750</v>
      </c>
      <c r="Y88" s="4">
        <f>DataSheet!$E88-DataSheet!$D88</f>
        <v>1.64</v>
      </c>
      <c r="Z88" s="1" t="str">
        <f>_xlfn.IFS(Table_1[[#This Row],[Region]]="Central","Chris",Table_1[[#This Row],[Region]]="East","Erin",Table_1[[#This Row],[Region]]="South","Sam",Table_1[[#This Row],[Region]]="West","William")</f>
        <v>Sam</v>
      </c>
    </row>
    <row r="89" spans="1:26" ht="14.4" x14ac:dyDescent="0.3">
      <c r="A89" s="4">
        <v>3285</v>
      </c>
      <c r="B89" s="3" t="s">
        <v>285</v>
      </c>
      <c r="C89" s="4" t="s">
        <v>72</v>
      </c>
      <c r="D89" s="4">
        <v>0.01</v>
      </c>
      <c r="E89" s="8">
        <v>30.98</v>
      </c>
      <c r="F89" s="4">
        <v>5.09</v>
      </c>
      <c r="G89" s="1" t="s">
        <v>40</v>
      </c>
      <c r="H89" s="4" t="s">
        <v>41</v>
      </c>
      <c r="I89" s="4" t="s">
        <v>50</v>
      </c>
      <c r="J89" s="1" t="s">
        <v>90</v>
      </c>
      <c r="K89" s="4" t="s">
        <v>75</v>
      </c>
      <c r="L89" s="1" t="s">
        <v>288</v>
      </c>
      <c r="M89" s="4">
        <v>0.4</v>
      </c>
      <c r="N89" s="1" t="s">
        <v>34</v>
      </c>
      <c r="O89" s="4" t="s">
        <v>35</v>
      </c>
      <c r="P89" s="4" t="s">
        <v>244</v>
      </c>
      <c r="Q89" s="4" t="s">
        <v>287</v>
      </c>
      <c r="R89" s="4">
        <v>20170</v>
      </c>
      <c r="S89" s="2">
        <v>42010</v>
      </c>
      <c r="T89" s="2">
        <v>42012</v>
      </c>
      <c r="U89" s="6">
        <v>896.40599999999995</v>
      </c>
      <c r="V89" s="4">
        <v>9</v>
      </c>
      <c r="W89" s="4">
        <v>288.42</v>
      </c>
      <c r="X89" s="4">
        <v>90750</v>
      </c>
      <c r="Y89" s="4">
        <f>DataSheet!$E89-DataSheet!$D89</f>
        <v>30.97</v>
      </c>
      <c r="Z89" s="1" t="str">
        <f>_xlfn.IFS(Table_1[[#This Row],[Region]]="Central","Chris",Table_1[[#This Row],[Region]]="East","Erin",Table_1[[#This Row],[Region]]="South","Sam",Table_1[[#This Row],[Region]]="West","William")</f>
        <v>Sam</v>
      </c>
    </row>
    <row r="90" spans="1:26" ht="14.4" x14ac:dyDescent="0.3">
      <c r="A90" s="4">
        <v>619</v>
      </c>
      <c r="B90" s="3" t="s">
        <v>289</v>
      </c>
      <c r="C90" s="4" t="s">
        <v>27</v>
      </c>
      <c r="D90" s="4">
        <v>0.03</v>
      </c>
      <c r="E90" s="8">
        <v>14.2</v>
      </c>
      <c r="F90" s="4">
        <v>5.3</v>
      </c>
      <c r="G90" s="1" t="s">
        <v>40</v>
      </c>
      <c r="H90" s="4" t="s">
        <v>41</v>
      </c>
      <c r="I90" s="4" t="s">
        <v>30</v>
      </c>
      <c r="J90" s="1" t="s">
        <v>128</v>
      </c>
      <c r="K90" s="4" t="s">
        <v>52</v>
      </c>
      <c r="L90" s="1" t="s">
        <v>290</v>
      </c>
      <c r="M90" s="4">
        <v>0.46</v>
      </c>
      <c r="N90" s="1" t="s">
        <v>34</v>
      </c>
      <c r="O90" s="4" t="s">
        <v>54</v>
      </c>
      <c r="P90" s="4" t="s">
        <v>291</v>
      </c>
      <c r="Q90" s="4" t="s">
        <v>292</v>
      </c>
      <c r="R90" s="4">
        <v>48195</v>
      </c>
      <c r="S90" s="2">
        <v>42011</v>
      </c>
      <c r="T90" s="2">
        <v>42012</v>
      </c>
      <c r="U90" s="6">
        <v>107.02</v>
      </c>
      <c r="V90" s="4">
        <v>14</v>
      </c>
      <c r="W90" s="4">
        <v>205.98</v>
      </c>
      <c r="X90" s="4">
        <v>88196</v>
      </c>
      <c r="Y90" s="4">
        <f>DataSheet!$E90-DataSheet!$D90</f>
        <v>14.17</v>
      </c>
      <c r="Z90" s="1" t="str">
        <f>_xlfn.IFS(Table_1[[#This Row],[Region]]="Central","Chris",Table_1[[#This Row],[Region]]="East","Erin",Table_1[[#This Row],[Region]]="South","Sam",Table_1[[#This Row],[Region]]="West","William")</f>
        <v>Chris</v>
      </c>
    </row>
    <row r="91" spans="1:26" ht="14.4" x14ac:dyDescent="0.3">
      <c r="A91" s="4">
        <v>3</v>
      </c>
      <c r="B91" s="3" t="s">
        <v>293</v>
      </c>
      <c r="C91" s="4" t="s">
        <v>39</v>
      </c>
      <c r="D91" s="4">
        <v>0.01</v>
      </c>
      <c r="E91" s="8">
        <v>2.84</v>
      </c>
      <c r="F91" s="4">
        <v>0.93</v>
      </c>
      <c r="G91" s="1" t="s">
        <v>89</v>
      </c>
      <c r="H91" s="4" t="s">
        <v>96</v>
      </c>
      <c r="I91" s="4" t="s">
        <v>50</v>
      </c>
      <c r="J91" s="1" t="s">
        <v>51</v>
      </c>
      <c r="K91" s="4" t="s">
        <v>52</v>
      </c>
      <c r="L91" s="1" t="s">
        <v>294</v>
      </c>
      <c r="M91" s="4">
        <v>0.54</v>
      </c>
      <c r="N91" s="1" t="s">
        <v>34</v>
      </c>
      <c r="O91" s="4" t="s">
        <v>61</v>
      </c>
      <c r="P91" s="4" t="s">
        <v>68</v>
      </c>
      <c r="Q91" s="4" t="s">
        <v>295</v>
      </c>
      <c r="R91" s="4">
        <v>98221</v>
      </c>
      <c r="S91" s="2">
        <v>42011</v>
      </c>
      <c r="T91" s="2">
        <v>42012</v>
      </c>
      <c r="U91" s="6">
        <v>4.5599999999999996</v>
      </c>
      <c r="V91" s="4">
        <v>4</v>
      </c>
      <c r="W91" s="4">
        <v>13.01</v>
      </c>
      <c r="X91" s="4">
        <v>88522</v>
      </c>
      <c r="Y91" s="4">
        <f>DataSheet!$E91-DataSheet!$D91</f>
        <v>2.83</v>
      </c>
      <c r="Z91" s="1" t="str">
        <f>_xlfn.IFS(Table_1[[#This Row],[Region]]="Central","Chris",Table_1[[#This Row],[Region]]="East","Erin",Table_1[[#This Row],[Region]]="South","Sam",Table_1[[#This Row],[Region]]="West","William")</f>
        <v>William</v>
      </c>
    </row>
    <row r="92" spans="1:26" ht="14.4" x14ac:dyDescent="0.3">
      <c r="A92" s="4">
        <v>651</v>
      </c>
      <c r="B92" s="3" t="s">
        <v>296</v>
      </c>
      <c r="C92" s="4" t="s">
        <v>39</v>
      </c>
      <c r="D92" s="4">
        <v>0.08</v>
      </c>
      <c r="E92" s="8">
        <v>15.99</v>
      </c>
      <c r="F92" s="4">
        <v>13.18</v>
      </c>
      <c r="G92" s="1" t="s">
        <v>40</v>
      </c>
      <c r="H92" s="4" t="s">
        <v>41</v>
      </c>
      <c r="I92" s="4" t="s">
        <v>50</v>
      </c>
      <c r="J92" s="1" t="s">
        <v>74</v>
      </c>
      <c r="K92" s="4" t="s">
        <v>75</v>
      </c>
      <c r="L92" s="1" t="s">
        <v>297</v>
      </c>
      <c r="M92" s="4">
        <v>0.37</v>
      </c>
      <c r="N92" s="1" t="s">
        <v>34</v>
      </c>
      <c r="O92" s="4" t="s">
        <v>61</v>
      </c>
      <c r="P92" s="4" t="s">
        <v>298</v>
      </c>
      <c r="Q92" s="4" t="s">
        <v>299</v>
      </c>
      <c r="R92" s="4">
        <v>89115</v>
      </c>
      <c r="S92" s="2">
        <v>42011</v>
      </c>
      <c r="T92" s="2">
        <v>42012</v>
      </c>
      <c r="U92" s="6">
        <v>-246.92616000000001</v>
      </c>
      <c r="V92" s="4">
        <v>12</v>
      </c>
      <c r="W92" s="4">
        <v>192.33</v>
      </c>
      <c r="X92" s="4">
        <v>91575</v>
      </c>
      <c r="Y92" s="4">
        <f>DataSheet!$E92-DataSheet!$D92</f>
        <v>15.91</v>
      </c>
      <c r="Z92" s="1" t="str">
        <f>_xlfn.IFS(Table_1[[#This Row],[Region]]="Central","Chris",Table_1[[#This Row],[Region]]="East","Erin",Table_1[[#This Row],[Region]]="South","Sam",Table_1[[#This Row],[Region]]="West","William")</f>
        <v>William</v>
      </c>
    </row>
    <row r="93" spans="1:26" ht="14.4" x14ac:dyDescent="0.3">
      <c r="A93" s="4">
        <v>2630</v>
      </c>
      <c r="B93" s="3" t="s">
        <v>207</v>
      </c>
      <c r="C93" s="4" t="s">
        <v>39</v>
      </c>
      <c r="D93" s="4">
        <v>7.0000000000000007E-2</v>
      </c>
      <c r="E93" s="8">
        <v>65.989999999999995</v>
      </c>
      <c r="F93" s="4">
        <v>5.99</v>
      </c>
      <c r="G93" s="1" t="s">
        <v>40</v>
      </c>
      <c r="H93" s="4" t="s">
        <v>29</v>
      </c>
      <c r="I93" s="4" t="s">
        <v>42</v>
      </c>
      <c r="J93" s="1" t="s">
        <v>137</v>
      </c>
      <c r="K93" s="4" t="s">
        <v>75</v>
      </c>
      <c r="L93" s="1" t="s">
        <v>300</v>
      </c>
      <c r="M93" s="4">
        <v>0.57999999999999996</v>
      </c>
      <c r="N93" s="1" t="s">
        <v>34</v>
      </c>
      <c r="O93" s="4" t="s">
        <v>54</v>
      </c>
      <c r="P93" s="4" t="s">
        <v>209</v>
      </c>
      <c r="Q93" s="4" t="s">
        <v>210</v>
      </c>
      <c r="R93" s="4">
        <v>73071</v>
      </c>
      <c r="S93" s="2">
        <v>42011</v>
      </c>
      <c r="T93" s="2">
        <v>42012</v>
      </c>
      <c r="U93" s="6">
        <v>-139.18256</v>
      </c>
      <c r="V93" s="4">
        <v>3</v>
      </c>
      <c r="W93" s="4">
        <v>165.71</v>
      </c>
      <c r="X93" s="4">
        <v>85915</v>
      </c>
      <c r="Y93" s="4">
        <f>DataSheet!$E93-DataSheet!$D93</f>
        <v>65.92</v>
      </c>
      <c r="Z93" s="1" t="str">
        <f>_xlfn.IFS(Table_1[[#This Row],[Region]]="Central","Chris",Table_1[[#This Row],[Region]]="East","Erin",Table_1[[#This Row],[Region]]="South","Sam",Table_1[[#This Row],[Region]]="West","William")</f>
        <v>Chris</v>
      </c>
    </row>
    <row r="94" spans="1:26" ht="14.4" x14ac:dyDescent="0.3">
      <c r="A94" s="4">
        <v>1781</v>
      </c>
      <c r="B94" s="3" t="s">
        <v>301</v>
      </c>
      <c r="C94" s="4" t="s">
        <v>49</v>
      </c>
      <c r="D94" s="4">
        <v>0.03</v>
      </c>
      <c r="E94" s="8">
        <v>5.08</v>
      </c>
      <c r="F94" s="4">
        <v>2.0299999999999998</v>
      </c>
      <c r="G94" s="1" t="s">
        <v>40</v>
      </c>
      <c r="H94" s="4" t="s">
        <v>73</v>
      </c>
      <c r="I94" s="4" t="s">
        <v>30</v>
      </c>
      <c r="J94" s="1" t="s">
        <v>128</v>
      </c>
      <c r="K94" s="4" t="s">
        <v>52</v>
      </c>
      <c r="L94" s="1" t="s">
        <v>302</v>
      </c>
      <c r="M94" s="4">
        <v>0.51</v>
      </c>
      <c r="N94" s="1" t="s">
        <v>34</v>
      </c>
      <c r="O94" s="4" t="s">
        <v>61</v>
      </c>
      <c r="P94" s="4" t="s">
        <v>92</v>
      </c>
      <c r="Q94" s="4" t="s">
        <v>303</v>
      </c>
      <c r="R94" s="4">
        <v>94070</v>
      </c>
      <c r="S94" s="2">
        <v>42011</v>
      </c>
      <c r="T94" s="2">
        <v>42016</v>
      </c>
      <c r="U94" s="6">
        <v>15.1524</v>
      </c>
      <c r="V94" s="4">
        <v>4</v>
      </c>
      <c r="W94" s="4">
        <v>21.96</v>
      </c>
      <c r="X94" s="4">
        <v>89858</v>
      </c>
      <c r="Y94" s="4">
        <f>DataSheet!$E94-DataSheet!$D94</f>
        <v>5.05</v>
      </c>
      <c r="Z94" s="1" t="str">
        <f>_xlfn.IFS(Table_1[[#This Row],[Region]]="Central","Chris",Table_1[[#This Row],[Region]]="East","Erin",Table_1[[#This Row],[Region]]="South","Sam",Table_1[[#This Row],[Region]]="West","William")</f>
        <v>William</v>
      </c>
    </row>
    <row r="95" spans="1:26" ht="14.4" x14ac:dyDescent="0.3">
      <c r="A95" s="4">
        <v>3123</v>
      </c>
      <c r="B95" s="3" t="s">
        <v>304</v>
      </c>
      <c r="C95" s="4" t="s">
        <v>49</v>
      </c>
      <c r="D95" s="4">
        <v>0.02</v>
      </c>
      <c r="E95" s="8">
        <v>7.1</v>
      </c>
      <c r="F95" s="4">
        <v>6.05</v>
      </c>
      <c r="G95" s="1" t="s">
        <v>40</v>
      </c>
      <c r="H95" s="4" t="s">
        <v>73</v>
      </c>
      <c r="I95" s="4" t="s">
        <v>50</v>
      </c>
      <c r="J95" s="1" t="s">
        <v>74</v>
      </c>
      <c r="K95" s="4" t="s">
        <v>75</v>
      </c>
      <c r="L95" s="1" t="s">
        <v>253</v>
      </c>
      <c r="M95" s="4">
        <v>0.39</v>
      </c>
      <c r="N95" s="1" t="s">
        <v>34</v>
      </c>
      <c r="O95" s="4" t="s">
        <v>54</v>
      </c>
      <c r="P95" s="4" t="s">
        <v>105</v>
      </c>
      <c r="Q95" s="4" t="s">
        <v>305</v>
      </c>
      <c r="R95" s="4">
        <v>60160</v>
      </c>
      <c r="S95" s="2">
        <v>42011</v>
      </c>
      <c r="T95" s="2">
        <v>42013</v>
      </c>
      <c r="U95" s="6">
        <v>-48.875</v>
      </c>
      <c r="V95" s="4">
        <v>8</v>
      </c>
      <c r="W95" s="4">
        <v>61.5</v>
      </c>
      <c r="X95" s="4">
        <v>87287</v>
      </c>
      <c r="Y95" s="4">
        <f>DataSheet!$E95-DataSheet!$D95</f>
        <v>7.08</v>
      </c>
      <c r="Z95" s="1" t="str">
        <f>_xlfn.IFS(Table_1[[#This Row],[Region]]="Central","Chris",Table_1[[#This Row],[Region]]="East","Erin",Table_1[[#This Row],[Region]]="South","Sam",Table_1[[#This Row],[Region]]="West","William")</f>
        <v>Chris</v>
      </c>
    </row>
    <row r="96" spans="1:26" ht="14.4" x14ac:dyDescent="0.3">
      <c r="A96" s="4">
        <v>3303</v>
      </c>
      <c r="B96" s="3" t="s">
        <v>306</v>
      </c>
      <c r="C96" s="4" t="s">
        <v>49</v>
      </c>
      <c r="D96" s="4">
        <v>0.04</v>
      </c>
      <c r="E96" s="8">
        <v>33.89</v>
      </c>
      <c r="F96" s="4">
        <v>5.0999999999999996</v>
      </c>
      <c r="G96" s="1" t="s">
        <v>40</v>
      </c>
      <c r="H96" s="4" t="s">
        <v>73</v>
      </c>
      <c r="I96" s="4" t="s">
        <v>50</v>
      </c>
      <c r="J96" s="1" t="s">
        <v>80</v>
      </c>
      <c r="K96" s="4" t="s">
        <v>75</v>
      </c>
      <c r="L96" s="1" t="s">
        <v>307</v>
      </c>
      <c r="M96" s="4">
        <v>0.6</v>
      </c>
      <c r="N96" s="1" t="s">
        <v>34</v>
      </c>
      <c r="O96" s="4" t="s">
        <v>35</v>
      </c>
      <c r="P96" s="4" t="s">
        <v>125</v>
      </c>
      <c r="Q96" s="4" t="s">
        <v>308</v>
      </c>
      <c r="R96" s="4">
        <v>33461</v>
      </c>
      <c r="S96" s="2">
        <v>42011</v>
      </c>
      <c r="T96" s="2">
        <v>42016</v>
      </c>
      <c r="U96" s="6">
        <v>68.676000000000002</v>
      </c>
      <c r="V96" s="4">
        <v>6</v>
      </c>
      <c r="W96" s="4">
        <v>200.64</v>
      </c>
      <c r="X96" s="4">
        <v>87795</v>
      </c>
      <c r="Y96" s="4">
        <f>DataSheet!$E96-DataSheet!$D96</f>
        <v>33.85</v>
      </c>
      <c r="Z96" s="1" t="str">
        <f>_xlfn.IFS(Table_1[[#This Row],[Region]]="Central","Chris",Table_1[[#This Row],[Region]]="East","Erin",Table_1[[#This Row],[Region]]="South","Sam",Table_1[[#This Row],[Region]]="West","William")</f>
        <v>Sam</v>
      </c>
    </row>
    <row r="97" spans="1:26" ht="14.4" x14ac:dyDescent="0.3">
      <c r="A97" s="4">
        <v>1367</v>
      </c>
      <c r="B97" s="3" t="s">
        <v>309</v>
      </c>
      <c r="C97" s="4" t="s">
        <v>118</v>
      </c>
      <c r="D97" s="4">
        <v>0.03</v>
      </c>
      <c r="E97" s="8">
        <v>73.98</v>
      </c>
      <c r="F97" s="4">
        <v>14.52</v>
      </c>
      <c r="G97" s="1" t="s">
        <v>40</v>
      </c>
      <c r="H97" s="4" t="s">
        <v>41</v>
      </c>
      <c r="I97" s="4" t="s">
        <v>42</v>
      </c>
      <c r="J97" s="1" t="s">
        <v>43</v>
      </c>
      <c r="K97" s="4" t="s">
        <v>75</v>
      </c>
      <c r="L97" s="1" t="s">
        <v>310</v>
      </c>
      <c r="M97" s="4">
        <v>0.65</v>
      </c>
      <c r="N97" s="1" t="s">
        <v>34</v>
      </c>
      <c r="O97" s="4" t="s">
        <v>54</v>
      </c>
      <c r="P97" s="4" t="s">
        <v>189</v>
      </c>
      <c r="Q97" s="4" t="s">
        <v>311</v>
      </c>
      <c r="R97" s="4">
        <v>79424</v>
      </c>
      <c r="S97" s="2">
        <v>42011</v>
      </c>
      <c r="T97" s="2">
        <v>42014</v>
      </c>
      <c r="U97" s="6">
        <v>-326.23160000000001</v>
      </c>
      <c r="V97" s="4">
        <v>1</v>
      </c>
      <c r="W97" s="4">
        <v>79.02</v>
      </c>
      <c r="X97" s="4">
        <v>90513</v>
      </c>
      <c r="Y97" s="4">
        <f>DataSheet!$E97-DataSheet!$D97</f>
        <v>73.95</v>
      </c>
      <c r="Z97" s="1" t="str">
        <f>_xlfn.IFS(Table_1[[#This Row],[Region]]="Central","Chris",Table_1[[#This Row],[Region]]="East","Erin",Table_1[[#This Row],[Region]]="South","Sam",Table_1[[#This Row],[Region]]="West","William")</f>
        <v>Chris</v>
      </c>
    </row>
    <row r="98" spans="1:26" ht="14.4" x14ac:dyDescent="0.3">
      <c r="A98" s="4">
        <v>1606</v>
      </c>
      <c r="B98" s="3" t="s">
        <v>312</v>
      </c>
      <c r="C98" s="4" t="s">
        <v>118</v>
      </c>
      <c r="D98" s="4">
        <v>0.05</v>
      </c>
      <c r="E98" s="8">
        <v>1.98</v>
      </c>
      <c r="F98" s="4">
        <v>4.7699999999999996</v>
      </c>
      <c r="G98" s="1" t="s">
        <v>40</v>
      </c>
      <c r="H98" s="4" t="s">
        <v>73</v>
      </c>
      <c r="I98" s="4" t="s">
        <v>50</v>
      </c>
      <c r="J98" s="1" t="s">
        <v>74</v>
      </c>
      <c r="K98" s="4" t="s">
        <v>75</v>
      </c>
      <c r="L98" s="1" t="s">
        <v>313</v>
      </c>
      <c r="M98" s="4">
        <v>0.4</v>
      </c>
      <c r="N98" s="1" t="s">
        <v>34</v>
      </c>
      <c r="O98" s="4" t="s">
        <v>113</v>
      </c>
      <c r="P98" s="4" t="s">
        <v>114</v>
      </c>
      <c r="Q98" s="4" t="s">
        <v>314</v>
      </c>
      <c r="R98" s="4">
        <v>11010</v>
      </c>
      <c r="S98" s="2">
        <v>42011</v>
      </c>
      <c r="T98" s="2">
        <v>42012</v>
      </c>
      <c r="U98" s="6">
        <v>-14.359819999999999</v>
      </c>
      <c r="V98" s="4">
        <v>1</v>
      </c>
      <c r="W98" s="4">
        <v>3.53</v>
      </c>
      <c r="X98" s="4">
        <v>87993</v>
      </c>
      <c r="Y98" s="4">
        <f>DataSheet!$E98-DataSheet!$D98</f>
        <v>1.93</v>
      </c>
      <c r="Z98" s="1" t="str">
        <f>_xlfn.IFS(Table_1[[#This Row],[Region]]="Central","Chris",Table_1[[#This Row],[Region]]="East","Erin",Table_1[[#This Row],[Region]]="South","Sam",Table_1[[#This Row],[Region]]="West","William")</f>
        <v>Erin</v>
      </c>
    </row>
    <row r="99" spans="1:26" ht="14.4" x14ac:dyDescent="0.3">
      <c r="A99" s="4">
        <v>1606</v>
      </c>
      <c r="B99" s="3" t="s">
        <v>312</v>
      </c>
      <c r="C99" s="4" t="s">
        <v>118</v>
      </c>
      <c r="D99" s="4">
        <v>7.0000000000000007E-2</v>
      </c>
      <c r="E99" s="8">
        <v>699.99</v>
      </c>
      <c r="F99" s="4">
        <v>24.49</v>
      </c>
      <c r="G99" s="1" t="s">
        <v>89</v>
      </c>
      <c r="H99" s="4" t="s">
        <v>73</v>
      </c>
      <c r="I99" s="4" t="s">
        <v>42</v>
      </c>
      <c r="J99" s="1" t="s">
        <v>65</v>
      </c>
      <c r="K99" s="4" t="s">
        <v>66</v>
      </c>
      <c r="L99" s="1" t="s">
        <v>315</v>
      </c>
      <c r="M99" s="4">
        <v>0.41</v>
      </c>
      <c r="N99" s="1" t="s">
        <v>34</v>
      </c>
      <c r="O99" s="4" t="s">
        <v>113</v>
      </c>
      <c r="P99" s="4" t="s">
        <v>114</v>
      </c>
      <c r="Q99" s="4" t="s">
        <v>314</v>
      </c>
      <c r="R99" s="4">
        <v>11010</v>
      </c>
      <c r="S99" s="2">
        <v>42011</v>
      </c>
      <c r="T99" s="2">
        <v>42012</v>
      </c>
      <c r="U99" s="6">
        <v>-2870.2775999999999</v>
      </c>
      <c r="V99" s="4">
        <v>1</v>
      </c>
      <c r="W99" s="4">
        <v>706.56</v>
      </c>
      <c r="X99" s="4">
        <v>87993</v>
      </c>
      <c r="Y99" s="4">
        <f>DataSheet!$E99-DataSheet!$D99</f>
        <v>699.92</v>
      </c>
      <c r="Z99" s="1" t="str">
        <f>_xlfn.IFS(Table_1[[#This Row],[Region]]="Central","Chris",Table_1[[#This Row],[Region]]="East","Erin",Table_1[[#This Row],[Region]]="South","Sam",Table_1[[#This Row],[Region]]="West","William")</f>
        <v>Erin</v>
      </c>
    </row>
    <row r="100" spans="1:26" ht="14.4" x14ac:dyDescent="0.3">
      <c r="A100" s="4">
        <v>1606</v>
      </c>
      <c r="B100" s="3" t="s">
        <v>312</v>
      </c>
      <c r="C100" s="4" t="s">
        <v>118</v>
      </c>
      <c r="D100" s="4">
        <v>7.0000000000000007E-2</v>
      </c>
      <c r="E100" s="8">
        <v>6783.02</v>
      </c>
      <c r="F100" s="4">
        <v>24.49</v>
      </c>
      <c r="G100" s="1" t="s">
        <v>40</v>
      </c>
      <c r="H100" s="4" t="s">
        <v>73</v>
      </c>
      <c r="I100" s="4" t="s">
        <v>42</v>
      </c>
      <c r="J100" s="1" t="s">
        <v>58</v>
      </c>
      <c r="K100" s="4" t="s">
        <v>66</v>
      </c>
      <c r="L100" s="1" t="s">
        <v>316</v>
      </c>
      <c r="M100" s="4">
        <v>0.39</v>
      </c>
      <c r="N100" s="1" t="s">
        <v>34</v>
      </c>
      <c r="O100" s="4" t="s">
        <v>113</v>
      </c>
      <c r="P100" s="4" t="s">
        <v>114</v>
      </c>
      <c r="Q100" s="4" t="s">
        <v>314</v>
      </c>
      <c r="R100" s="4">
        <v>11010</v>
      </c>
      <c r="S100" s="2">
        <v>42011</v>
      </c>
      <c r="T100" s="2">
        <v>42012</v>
      </c>
      <c r="U100" s="6">
        <v>77.983599999999996</v>
      </c>
      <c r="V100" s="4">
        <v>2</v>
      </c>
      <c r="W100" s="4">
        <v>13121.07</v>
      </c>
      <c r="X100" s="4">
        <v>87993</v>
      </c>
      <c r="Y100" s="4">
        <f>DataSheet!$E100-DataSheet!$D100</f>
        <v>6782.9500000000007</v>
      </c>
      <c r="Z100" s="1" t="str">
        <f>_xlfn.IFS(Table_1[[#This Row],[Region]]="Central","Chris",Table_1[[#This Row],[Region]]="East","Erin",Table_1[[#This Row],[Region]]="South","Sam",Table_1[[#This Row],[Region]]="West","William")</f>
        <v>Erin</v>
      </c>
    </row>
    <row r="101" spans="1:26" ht="14.4" x14ac:dyDescent="0.3">
      <c r="A101" s="4">
        <v>3076</v>
      </c>
      <c r="B101" s="3" t="s">
        <v>317</v>
      </c>
      <c r="C101" s="4" t="s">
        <v>118</v>
      </c>
      <c r="D101" s="4">
        <v>0</v>
      </c>
      <c r="E101" s="8">
        <v>137.47999999999999</v>
      </c>
      <c r="F101" s="4">
        <v>32.18</v>
      </c>
      <c r="G101" s="1" t="s">
        <v>28</v>
      </c>
      <c r="H101" s="4" t="s">
        <v>29</v>
      </c>
      <c r="I101" s="4" t="s">
        <v>30</v>
      </c>
      <c r="J101" s="1" t="s">
        <v>119</v>
      </c>
      <c r="K101" s="4" t="s">
        <v>32</v>
      </c>
      <c r="L101" s="1" t="s">
        <v>318</v>
      </c>
      <c r="M101" s="4">
        <v>0.78</v>
      </c>
      <c r="N101" s="1" t="s">
        <v>34</v>
      </c>
      <c r="O101" s="4" t="s">
        <v>113</v>
      </c>
      <c r="P101" s="4" t="s">
        <v>319</v>
      </c>
      <c r="Q101" s="4" t="s">
        <v>320</v>
      </c>
      <c r="R101" s="4">
        <v>44224</v>
      </c>
      <c r="S101" s="2">
        <v>42011</v>
      </c>
      <c r="T101" s="2">
        <v>42012</v>
      </c>
      <c r="U101" s="6">
        <v>-203.27</v>
      </c>
      <c r="V101" s="4">
        <v>2</v>
      </c>
      <c r="W101" s="4">
        <v>296.75</v>
      </c>
      <c r="X101" s="4">
        <v>88241</v>
      </c>
      <c r="Y101" s="4">
        <f>DataSheet!$E101-DataSheet!$D101</f>
        <v>137.47999999999999</v>
      </c>
      <c r="Z101" s="1" t="str">
        <f>_xlfn.IFS(Table_1[[#This Row],[Region]]="Central","Chris",Table_1[[#This Row],[Region]]="East","Erin",Table_1[[#This Row],[Region]]="South","Sam",Table_1[[#This Row],[Region]]="West","William")</f>
        <v>Erin</v>
      </c>
    </row>
    <row r="102" spans="1:26" ht="14.4" x14ac:dyDescent="0.3">
      <c r="A102" s="4">
        <v>3079</v>
      </c>
      <c r="B102" s="3" t="s">
        <v>321</v>
      </c>
      <c r="C102" s="4" t="s">
        <v>118</v>
      </c>
      <c r="D102" s="4">
        <v>0</v>
      </c>
      <c r="E102" s="8">
        <v>137.47999999999999</v>
      </c>
      <c r="F102" s="4">
        <v>32.18</v>
      </c>
      <c r="G102" s="1" t="s">
        <v>28</v>
      </c>
      <c r="H102" s="4" t="s">
        <v>29</v>
      </c>
      <c r="I102" s="4" t="s">
        <v>30</v>
      </c>
      <c r="J102" s="1" t="s">
        <v>119</v>
      </c>
      <c r="K102" s="4" t="s">
        <v>32</v>
      </c>
      <c r="L102" s="1" t="s">
        <v>318</v>
      </c>
      <c r="M102" s="4">
        <v>0.78</v>
      </c>
      <c r="N102" s="1" t="s">
        <v>34</v>
      </c>
      <c r="O102" s="4" t="s">
        <v>113</v>
      </c>
      <c r="P102" s="4" t="s">
        <v>322</v>
      </c>
      <c r="Q102" s="4" t="s">
        <v>323</v>
      </c>
      <c r="R102" s="4">
        <v>19112</v>
      </c>
      <c r="S102" s="2">
        <v>42011</v>
      </c>
      <c r="T102" s="2">
        <v>42012</v>
      </c>
      <c r="U102" s="6">
        <v>-203.27</v>
      </c>
      <c r="V102" s="4">
        <v>10</v>
      </c>
      <c r="W102" s="4">
        <v>1483.76</v>
      </c>
      <c r="X102" s="4">
        <v>12480</v>
      </c>
      <c r="Y102" s="4">
        <f>DataSheet!$E102-DataSheet!$D102</f>
        <v>137.47999999999999</v>
      </c>
      <c r="Z102" s="1" t="str">
        <f>_xlfn.IFS(Table_1[[#This Row],[Region]]="Central","Chris",Table_1[[#This Row],[Region]]="East","Erin",Table_1[[#This Row],[Region]]="South","Sam",Table_1[[#This Row],[Region]]="West","William")</f>
        <v>Erin</v>
      </c>
    </row>
    <row r="103" spans="1:26" ht="14.4" x14ac:dyDescent="0.3">
      <c r="A103" s="4">
        <v>2868</v>
      </c>
      <c r="B103" s="3" t="s">
        <v>324</v>
      </c>
      <c r="C103" s="4" t="s">
        <v>39</v>
      </c>
      <c r="D103" s="4">
        <v>0.03</v>
      </c>
      <c r="E103" s="8">
        <v>896.99</v>
      </c>
      <c r="F103" s="4">
        <v>19.989999999999998</v>
      </c>
      <c r="G103" s="1" t="s">
        <v>40</v>
      </c>
      <c r="H103" s="4" t="s">
        <v>96</v>
      </c>
      <c r="I103" s="4" t="s">
        <v>50</v>
      </c>
      <c r="J103" s="1" t="s">
        <v>74</v>
      </c>
      <c r="K103" s="4" t="s">
        <v>75</v>
      </c>
      <c r="L103" s="1" t="s">
        <v>325</v>
      </c>
      <c r="M103" s="4">
        <v>0.38</v>
      </c>
      <c r="N103" s="1" t="s">
        <v>34</v>
      </c>
      <c r="O103" s="4" t="s">
        <v>61</v>
      </c>
      <c r="P103" s="4" t="s">
        <v>68</v>
      </c>
      <c r="Q103" s="4" t="s">
        <v>326</v>
      </c>
      <c r="R103" s="4">
        <v>98026</v>
      </c>
      <c r="S103" s="2">
        <v>42012</v>
      </c>
      <c r="T103" s="2">
        <v>42014</v>
      </c>
      <c r="U103" s="6">
        <v>3602.1311999999998</v>
      </c>
      <c r="V103" s="4">
        <v>6</v>
      </c>
      <c r="W103" s="4">
        <v>5220.4799999999996</v>
      </c>
      <c r="X103" s="4">
        <v>85826</v>
      </c>
      <c r="Y103" s="4">
        <f>DataSheet!$E103-DataSheet!$D103</f>
        <v>896.96</v>
      </c>
      <c r="Z103" s="1" t="str">
        <f>_xlfn.IFS(Table_1[[#This Row],[Region]]="Central","Chris",Table_1[[#This Row],[Region]]="East","Erin",Table_1[[#This Row],[Region]]="South","Sam",Table_1[[#This Row],[Region]]="West","William")</f>
        <v>William</v>
      </c>
    </row>
    <row r="104" spans="1:26" ht="14.4" x14ac:dyDescent="0.3">
      <c r="A104" s="4">
        <v>2908</v>
      </c>
      <c r="B104" s="3" t="s">
        <v>327</v>
      </c>
      <c r="C104" s="4" t="s">
        <v>39</v>
      </c>
      <c r="D104" s="4">
        <v>7.0000000000000007E-2</v>
      </c>
      <c r="E104" s="8">
        <v>4.13</v>
      </c>
      <c r="F104" s="4">
        <v>0.99</v>
      </c>
      <c r="G104" s="1" t="s">
        <v>40</v>
      </c>
      <c r="H104" s="4" t="s">
        <v>73</v>
      </c>
      <c r="I104" s="4" t="s">
        <v>50</v>
      </c>
      <c r="J104" s="1" t="s">
        <v>154</v>
      </c>
      <c r="K104" s="4" t="s">
        <v>75</v>
      </c>
      <c r="L104" s="1" t="s">
        <v>328</v>
      </c>
      <c r="M104" s="4">
        <v>0.39</v>
      </c>
      <c r="N104" s="1" t="s">
        <v>34</v>
      </c>
      <c r="O104" s="4" t="s">
        <v>113</v>
      </c>
      <c r="P104" s="4" t="s">
        <v>319</v>
      </c>
      <c r="Q104" s="4" t="s">
        <v>329</v>
      </c>
      <c r="R104" s="4">
        <v>44125</v>
      </c>
      <c r="S104" s="2">
        <v>42012</v>
      </c>
      <c r="T104" s="2">
        <v>42012</v>
      </c>
      <c r="U104" s="6">
        <v>10.959199999999999</v>
      </c>
      <c r="V104" s="4">
        <v>4</v>
      </c>
      <c r="W104" s="4">
        <v>16.07</v>
      </c>
      <c r="X104" s="4">
        <v>88156</v>
      </c>
      <c r="Y104" s="4">
        <f>DataSheet!$E104-DataSheet!$D104</f>
        <v>4.0599999999999996</v>
      </c>
      <c r="Z104" s="1" t="str">
        <f>_xlfn.IFS(Table_1[[#This Row],[Region]]="Central","Chris",Table_1[[#This Row],[Region]]="East","Erin",Table_1[[#This Row],[Region]]="South","Sam",Table_1[[#This Row],[Region]]="West","William")</f>
        <v>Erin</v>
      </c>
    </row>
    <row r="105" spans="1:26" ht="14.4" x14ac:dyDescent="0.3">
      <c r="A105" s="4">
        <v>2908</v>
      </c>
      <c r="B105" s="3" t="s">
        <v>327</v>
      </c>
      <c r="C105" s="4" t="s">
        <v>39</v>
      </c>
      <c r="D105" s="4">
        <v>0.03</v>
      </c>
      <c r="E105" s="8">
        <v>22.72</v>
      </c>
      <c r="F105" s="4">
        <v>8.99</v>
      </c>
      <c r="G105" s="1" t="s">
        <v>40</v>
      </c>
      <c r="H105" s="4" t="s">
        <v>73</v>
      </c>
      <c r="I105" s="4" t="s">
        <v>30</v>
      </c>
      <c r="J105" s="1" t="s">
        <v>128</v>
      </c>
      <c r="K105" s="4" t="s">
        <v>44</v>
      </c>
      <c r="L105" s="1" t="s">
        <v>330</v>
      </c>
      <c r="M105" s="4">
        <v>0.44</v>
      </c>
      <c r="N105" s="1" t="s">
        <v>34</v>
      </c>
      <c r="O105" s="4" t="s">
        <v>113</v>
      </c>
      <c r="P105" s="4" t="s">
        <v>319</v>
      </c>
      <c r="Q105" s="4" t="s">
        <v>329</v>
      </c>
      <c r="R105" s="4">
        <v>44125</v>
      </c>
      <c r="S105" s="2">
        <v>42012</v>
      </c>
      <c r="T105" s="2">
        <v>42012</v>
      </c>
      <c r="U105" s="6">
        <v>17.429400000000001</v>
      </c>
      <c r="V105" s="4">
        <v>1</v>
      </c>
      <c r="W105" s="4">
        <v>25.26</v>
      </c>
      <c r="X105" s="4">
        <v>88156</v>
      </c>
      <c r="Y105" s="4">
        <f>DataSheet!$E105-DataSheet!$D105</f>
        <v>22.689999999999998</v>
      </c>
      <c r="Z105" s="1" t="str">
        <f>_xlfn.IFS(Table_1[[#This Row],[Region]]="Central","Chris",Table_1[[#This Row],[Region]]="East","Erin",Table_1[[#This Row],[Region]]="South","Sam",Table_1[[#This Row],[Region]]="West","William")</f>
        <v>Erin</v>
      </c>
    </row>
    <row r="106" spans="1:26" ht="14.4" x14ac:dyDescent="0.3">
      <c r="A106" s="4">
        <v>2508</v>
      </c>
      <c r="B106" s="3" t="s">
        <v>331</v>
      </c>
      <c r="C106" s="4" t="s">
        <v>49</v>
      </c>
      <c r="D106" s="4">
        <v>0.02</v>
      </c>
      <c r="E106" s="8">
        <v>5.81</v>
      </c>
      <c r="F106" s="4">
        <v>8.49</v>
      </c>
      <c r="G106" s="1" t="s">
        <v>40</v>
      </c>
      <c r="H106" s="4" t="s">
        <v>73</v>
      </c>
      <c r="I106" s="4" t="s">
        <v>50</v>
      </c>
      <c r="J106" s="1" t="s">
        <v>74</v>
      </c>
      <c r="K106" s="4" t="s">
        <v>75</v>
      </c>
      <c r="L106" s="1" t="s">
        <v>332</v>
      </c>
      <c r="M106" s="4">
        <v>0.39</v>
      </c>
      <c r="N106" s="1" t="s">
        <v>34</v>
      </c>
      <c r="O106" s="4" t="s">
        <v>113</v>
      </c>
      <c r="P106" s="4" t="s">
        <v>333</v>
      </c>
      <c r="Q106" s="4" t="s">
        <v>334</v>
      </c>
      <c r="R106" s="4">
        <v>4073</v>
      </c>
      <c r="S106" s="2">
        <v>42012</v>
      </c>
      <c r="T106" s="2">
        <v>42016</v>
      </c>
      <c r="U106" s="6">
        <v>-137.494</v>
      </c>
      <c r="V106" s="4">
        <v>7</v>
      </c>
      <c r="W106" s="4">
        <v>42.44</v>
      </c>
      <c r="X106" s="4">
        <v>87031</v>
      </c>
      <c r="Y106" s="4">
        <f>DataSheet!$E106-DataSheet!$D106</f>
        <v>5.79</v>
      </c>
      <c r="Z106" s="1" t="str">
        <f>_xlfn.IFS(Table_1[[#This Row],[Region]]="Central","Chris",Table_1[[#This Row],[Region]]="East","Erin",Table_1[[#This Row],[Region]]="South","Sam",Table_1[[#This Row],[Region]]="West","William")</f>
        <v>Erin</v>
      </c>
    </row>
    <row r="107" spans="1:26" ht="14.4" x14ac:dyDescent="0.3">
      <c r="A107" s="4">
        <v>2099</v>
      </c>
      <c r="B107" s="3" t="s">
        <v>335</v>
      </c>
      <c r="C107" s="4" t="s">
        <v>72</v>
      </c>
      <c r="D107" s="4">
        <v>7.0000000000000007E-2</v>
      </c>
      <c r="E107" s="8">
        <v>14.56</v>
      </c>
      <c r="F107" s="4">
        <v>3.5</v>
      </c>
      <c r="G107" s="1" t="s">
        <v>40</v>
      </c>
      <c r="H107" s="4" t="s">
        <v>73</v>
      </c>
      <c r="I107" s="4" t="s">
        <v>50</v>
      </c>
      <c r="J107" s="1" t="s">
        <v>97</v>
      </c>
      <c r="K107" s="4" t="s">
        <v>75</v>
      </c>
      <c r="L107" s="1" t="s">
        <v>336</v>
      </c>
      <c r="M107" s="4">
        <v>0.57999999999999996</v>
      </c>
      <c r="N107" s="1" t="s">
        <v>34</v>
      </c>
      <c r="O107" s="4" t="s">
        <v>35</v>
      </c>
      <c r="P107" s="4" t="s">
        <v>273</v>
      </c>
      <c r="Q107" s="4" t="s">
        <v>337</v>
      </c>
      <c r="R107" s="4">
        <v>29577</v>
      </c>
      <c r="S107" s="2">
        <v>42012</v>
      </c>
      <c r="T107" s="2">
        <v>42013</v>
      </c>
      <c r="U107" s="6">
        <v>-45.527999999999999</v>
      </c>
      <c r="V107" s="4">
        <v>6</v>
      </c>
      <c r="W107" s="4">
        <v>84.59</v>
      </c>
      <c r="X107" s="4">
        <v>87888</v>
      </c>
      <c r="Y107" s="4">
        <f>DataSheet!$E107-DataSheet!$D107</f>
        <v>14.49</v>
      </c>
      <c r="Z107" s="1" t="str">
        <f>_xlfn.IFS(Table_1[[#This Row],[Region]]="Central","Chris",Table_1[[#This Row],[Region]]="East","Erin",Table_1[[#This Row],[Region]]="South","Sam",Table_1[[#This Row],[Region]]="West","William")</f>
        <v>Sam</v>
      </c>
    </row>
    <row r="108" spans="1:26" ht="14.4" x14ac:dyDescent="0.3">
      <c r="A108" s="4">
        <v>806</v>
      </c>
      <c r="B108" s="3" t="s">
        <v>338</v>
      </c>
      <c r="C108" s="4" t="s">
        <v>27</v>
      </c>
      <c r="D108" s="4">
        <v>0.06</v>
      </c>
      <c r="E108" s="8">
        <v>179.99</v>
      </c>
      <c r="F108" s="4">
        <v>13.99</v>
      </c>
      <c r="G108" s="1" t="s">
        <v>89</v>
      </c>
      <c r="H108" s="4" t="s">
        <v>29</v>
      </c>
      <c r="I108" s="4" t="s">
        <v>42</v>
      </c>
      <c r="J108" s="1" t="s">
        <v>137</v>
      </c>
      <c r="K108" s="4" t="s">
        <v>146</v>
      </c>
      <c r="L108" s="1" t="s">
        <v>339</v>
      </c>
      <c r="M108" s="4">
        <v>0.56999999999999995</v>
      </c>
      <c r="N108" s="1" t="s">
        <v>34</v>
      </c>
      <c r="O108" s="4" t="s">
        <v>35</v>
      </c>
      <c r="P108" s="4" t="s">
        <v>125</v>
      </c>
      <c r="Q108" s="4" t="s">
        <v>130</v>
      </c>
      <c r="R108" s="4">
        <v>33132</v>
      </c>
      <c r="S108" s="2">
        <v>42013</v>
      </c>
      <c r="T108" s="2">
        <v>42015</v>
      </c>
      <c r="U108" s="6">
        <v>1220.03784</v>
      </c>
      <c r="V108" s="4">
        <v>54</v>
      </c>
      <c r="W108" s="4">
        <v>8332.91</v>
      </c>
      <c r="X108" s="4">
        <v>40547</v>
      </c>
      <c r="Y108" s="4">
        <f>DataSheet!$E108-DataSheet!$D108</f>
        <v>179.93</v>
      </c>
      <c r="Z108" s="1" t="str">
        <f>_xlfn.IFS(Table_1[[#This Row],[Region]]="Central","Chris",Table_1[[#This Row],[Region]]="East","Erin",Table_1[[#This Row],[Region]]="South","Sam",Table_1[[#This Row],[Region]]="West","William")</f>
        <v>Sam</v>
      </c>
    </row>
    <row r="109" spans="1:26" ht="14.4" x14ac:dyDescent="0.3">
      <c r="A109" s="4">
        <v>1527</v>
      </c>
      <c r="B109" s="3" t="s">
        <v>340</v>
      </c>
      <c r="C109" s="4" t="s">
        <v>27</v>
      </c>
      <c r="D109" s="4">
        <v>0.03</v>
      </c>
      <c r="E109" s="8">
        <v>30.98</v>
      </c>
      <c r="F109" s="4">
        <v>8.99</v>
      </c>
      <c r="G109" s="1" t="s">
        <v>89</v>
      </c>
      <c r="H109" s="4" t="s">
        <v>29</v>
      </c>
      <c r="I109" s="4" t="s">
        <v>50</v>
      </c>
      <c r="J109" s="1" t="s">
        <v>51</v>
      </c>
      <c r="K109" s="4" t="s">
        <v>44</v>
      </c>
      <c r="L109" s="1" t="s">
        <v>341</v>
      </c>
      <c r="M109" s="4">
        <v>0.57999999999999996</v>
      </c>
      <c r="N109" s="1" t="s">
        <v>34</v>
      </c>
      <c r="O109" s="4" t="s">
        <v>35</v>
      </c>
      <c r="P109" s="4" t="s">
        <v>166</v>
      </c>
      <c r="Q109" s="4" t="s">
        <v>342</v>
      </c>
      <c r="R109" s="4">
        <v>35601</v>
      </c>
      <c r="S109" s="2">
        <v>42013</v>
      </c>
      <c r="T109" s="2">
        <v>42015</v>
      </c>
      <c r="U109" s="6">
        <v>0.51</v>
      </c>
      <c r="V109" s="4">
        <v>5</v>
      </c>
      <c r="W109" s="4">
        <v>162.38999999999999</v>
      </c>
      <c r="X109" s="4">
        <v>86813</v>
      </c>
      <c r="Y109" s="4">
        <f>DataSheet!$E109-DataSheet!$D109</f>
        <v>30.95</v>
      </c>
      <c r="Z109" s="1" t="str">
        <f>_xlfn.IFS(Table_1[[#This Row],[Region]]="Central","Chris",Table_1[[#This Row],[Region]]="East","Erin",Table_1[[#This Row],[Region]]="South","Sam",Table_1[[#This Row],[Region]]="West","William")</f>
        <v>Sam</v>
      </c>
    </row>
    <row r="110" spans="1:26" ht="14.4" x14ac:dyDescent="0.3">
      <c r="A110" s="4">
        <v>1528</v>
      </c>
      <c r="B110" s="3" t="s">
        <v>343</v>
      </c>
      <c r="C110" s="4" t="s">
        <v>27</v>
      </c>
      <c r="D110" s="4">
        <v>0.01</v>
      </c>
      <c r="E110" s="8">
        <v>525.98</v>
      </c>
      <c r="F110" s="4">
        <v>19.989999999999998</v>
      </c>
      <c r="G110" s="1" t="s">
        <v>40</v>
      </c>
      <c r="H110" s="4" t="s">
        <v>29</v>
      </c>
      <c r="I110" s="4" t="s">
        <v>50</v>
      </c>
      <c r="J110" s="1" t="s">
        <v>74</v>
      </c>
      <c r="K110" s="4" t="s">
        <v>75</v>
      </c>
      <c r="L110" s="1" t="s">
        <v>344</v>
      </c>
      <c r="M110" s="4">
        <v>0.37</v>
      </c>
      <c r="N110" s="1" t="s">
        <v>34</v>
      </c>
      <c r="O110" s="4" t="s">
        <v>35</v>
      </c>
      <c r="P110" s="4" t="s">
        <v>99</v>
      </c>
      <c r="Q110" s="4" t="s">
        <v>345</v>
      </c>
      <c r="R110" s="4">
        <v>27288</v>
      </c>
      <c r="S110" s="2">
        <v>42013</v>
      </c>
      <c r="T110" s="2">
        <v>42015</v>
      </c>
      <c r="U110" s="6">
        <v>-161.92400000000001</v>
      </c>
      <c r="V110" s="4">
        <v>9</v>
      </c>
      <c r="W110" s="4">
        <v>4920.8100000000004</v>
      </c>
      <c r="X110" s="4">
        <v>86813</v>
      </c>
      <c r="Y110" s="4">
        <f>DataSheet!$E110-DataSheet!$D110</f>
        <v>525.97</v>
      </c>
      <c r="Z110" s="1" t="str">
        <f>_xlfn.IFS(Table_1[[#This Row],[Region]]="Central","Chris",Table_1[[#This Row],[Region]]="East","Erin",Table_1[[#This Row],[Region]]="South","Sam",Table_1[[#This Row],[Region]]="West","William")</f>
        <v>Sam</v>
      </c>
    </row>
    <row r="111" spans="1:26" ht="14.4" x14ac:dyDescent="0.3">
      <c r="A111" s="4">
        <v>3017</v>
      </c>
      <c r="B111" s="3" t="s">
        <v>346</v>
      </c>
      <c r="C111" s="4" t="s">
        <v>27</v>
      </c>
      <c r="D111" s="4">
        <v>0.01</v>
      </c>
      <c r="E111" s="8">
        <v>5.58</v>
      </c>
      <c r="F111" s="4">
        <v>5.3</v>
      </c>
      <c r="G111" s="1" t="s">
        <v>40</v>
      </c>
      <c r="H111" s="4" t="s">
        <v>96</v>
      </c>
      <c r="I111" s="4" t="s">
        <v>50</v>
      </c>
      <c r="J111" s="1" t="s">
        <v>347</v>
      </c>
      <c r="K111" s="4" t="s">
        <v>75</v>
      </c>
      <c r="L111" s="1" t="s">
        <v>348</v>
      </c>
      <c r="M111" s="4">
        <v>0.35</v>
      </c>
      <c r="N111" s="1" t="s">
        <v>34</v>
      </c>
      <c r="O111" s="4" t="s">
        <v>61</v>
      </c>
      <c r="P111" s="4" t="s">
        <v>92</v>
      </c>
      <c r="Q111" s="4" t="s">
        <v>349</v>
      </c>
      <c r="R111" s="4">
        <v>92024</v>
      </c>
      <c r="S111" s="2">
        <v>42013</v>
      </c>
      <c r="T111" s="2">
        <v>42014</v>
      </c>
      <c r="U111" s="6">
        <v>-7.25</v>
      </c>
      <c r="V111" s="4">
        <v>1</v>
      </c>
      <c r="W111" s="4">
        <v>11.16</v>
      </c>
      <c r="X111" s="4">
        <v>89071</v>
      </c>
      <c r="Y111" s="4">
        <f>DataSheet!$E111-DataSheet!$D111</f>
        <v>5.57</v>
      </c>
      <c r="Z111" s="1" t="str">
        <f>_xlfn.IFS(Table_1[[#This Row],[Region]]="Central","Chris",Table_1[[#This Row],[Region]]="East","Erin",Table_1[[#This Row],[Region]]="South","Sam",Table_1[[#This Row],[Region]]="West","William")</f>
        <v>William</v>
      </c>
    </row>
    <row r="112" spans="1:26" ht="14.4" x14ac:dyDescent="0.3">
      <c r="A112" s="4">
        <v>3017</v>
      </c>
      <c r="B112" s="3" t="s">
        <v>346</v>
      </c>
      <c r="C112" s="4" t="s">
        <v>27</v>
      </c>
      <c r="D112" s="4">
        <v>0.03</v>
      </c>
      <c r="E112" s="8">
        <v>3.98</v>
      </c>
      <c r="F112" s="4">
        <v>0.7</v>
      </c>
      <c r="G112" s="1" t="s">
        <v>40</v>
      </c>
      <c r="H112" s="4" t="s">
        <v>96</v>
      </c>
      <c r="I112" s="4" t="s">
        <v>50</v>
      </c>
      <c r="J112" s="1" t="s">
        <v>51</v>
      </c>
      <c r="K112" s="4" t="s">
        <v>52</v>
      </c>
      <c r="L112" s="1" t="s">
        <v>350</v>
      </c>
      <c r="M112" s="4">
        <v>0.52</v>
      </c>
      <c r="N112" s="1" t="s">
        <v>34</v>
      </c>
      <c r="O112" s="4" t="s">
        <v>61</v>
      </c>
      <c r="P112" s="4" t="s">
        <v>92</v>
      </c>
      <c r="Q112" s="4" t="s">
        <v>349</v>
      </c>
      <c r="R112" s="4">
        <v>92024</v>
      </c>
      <c r="S112" s="2">
        <v>42013</v>
      </c>
      <c r="T112" s="2">
        <v>42014</v>
      </c>
      <c r="U112" s="6">
        <v>31.201799999999999</v>
      </c>
      <c r="V112" s="4">
        <v>11</v>
      </c>
      <c r="W112" s="4">
        <v>45.22</v>
      </c>
      <c r="X112" s="4">
        <v>89071</v>
      </c>
      <c r="Y112" s="4">
        <f>DataSheet!$E112-DataSheet!$D112</f>
        <v>3.95</v>
      </c>
      <c r="Z112" s="1" t="str">
        <f>_xlfn.IFS(Table_1[[#This Row],[Region]]="Central","Chris",Table_1[[#This Row],[Region]]="East","Erin",Table_1[[#This Row],[Region]]="South","Sam",Table_1[[#This Row],[Region]]="West","William")</f>
        <v>William</v>
      </c>
    </row>
    <row r="113" spans="1:26" ht="14.4" x14ac:dyDescent="0.3">
      <c r="A113" s="4">
        <v>833</v>
      </c>
      <c r="B113" s="3" t="s">
        <v>351</v>
      </c>
      <c r="C113" s="4" t="s">
        <v>39</v>
      </c>
      <c r="D113" s="4">
        <v>0</v>
      </c>
      <c r="E113" s="8">
        <v>11.66</v>
      </c>
      <c r="F113" s="4">
        <v>8.99</v>
      </c>
      <c r="G113" s="1" t="s">
        <v>89</v>
      </c>
      <c r="H113" s="4" t="s">
        <v>96</v>
      </c>
      <c r="I113" s="4" t="s">
        <v>50</v>
      </c>
      <c r="J113" s="1" t="s">
        <v>51</v>
      </c>
      <c r="K113" s="4" t="s">
        <v>44</v>
      </c>
      <c r="L113" s="1" t="s">
        <v>352</v>
      </c>
      <c r="M113" s="4">
        <v>0.59</v>
      </c>
      <c r="N113" s="1" t="s">
        <v>34</v>
      </c>
      <c r="O113" s="4" t="s">
        <v>61</v>
      </c>
      <c r="P113" s="4" t="s">
        <v>92</v>
      </c>
      <c r="Q113" s="4" t="s">
        <v>353</v>
      </c>
      <c r="R113" s="4">
        <v>95020</v>
      </c>
      <c r="S113" s="2">
        <v>42013</v>
      </c>
      <c r="T113" s="2">
        <v>42015</v>
      </c>
      <c r="U113" s="6">
        <v>-203.67</v>
      </c>
      <c r="V113" s="4">
        <v>11</v>
      </c>
      <c r="W113" s="4">
        <v>138.51</v>
      </c>
      <c r="X113" s="4">
        <v>89770</v>
      </c>
      <c r="Y113" s="4">
        <f>DataSheet!$E113-DataSheet!$D113</f>
        <v>11.66</v>
      </c>
      <c r="Z113" s="1" t="str">
        <f>_xlfn.IFS(Table_1[[#This Row],[Region]]="Central","Chris",Table_1[[#This Row],[Region]]="East","Erin",Table_1[[#This Row],[Region]]="South","Sam",Table_1[[#This Row],[Region]]="West","William")</f>
        <v>William</v>
      </c>
    </row>
    <row r="114" spans="1:26" ht="14.4" x14ac:dyDescent="0.3">
      <c r="A114" s="4">
        <v>358</v>
      </c>
      <c r="B114" s="3" t="s">
        <v>354</v>
      </c>
      <c r="C114" s="4" t="s">
        <v>49</v>
      </c>
      <c r="D114" s="4">
        <v>0.04</v>
      </c>
      <c r="E114" s="8">
        <v>125.99</v>
      </c>
      <c r="F114" s="4">
        <v>8.99</v>
      </c>
      <c r="G114" s="1" t="s">
        <v>40</v>
      </c>
      <c r="H114" s="4" t="s">
        <v>96</v>
      </c>
      <c r="I114" s="4" t="s">
        <v>42</v>
      </c>
      <c r="J114" s="1" t="s">
        <v>137</v>
      </c>
      <c r="K114" s="4" t="s">
        <v>75</v>
      </c>
      <c r="L114" s="1" t="s">
        <v>355</v>
      </c>
      <c r="M114" s="4">
        <v>0.59</v>
      </c>
      <c r="N114" s="1" t="s">
        <v>34</v>
      </c>
      <c r="O114" s="4" t="s">
        <v>113</v>
      </c>
      <c r="P114" s="4" t="s">
        <v>322</v>
      </c>
      <c r="Q114" s="4" t="s">
        <v>356</v>
      </c>
      <c r="R114" s="4">
        <v>19406</v>
      </c>
      <c r="S114" s="2">
        <v>42013</v>
      </c>
      <c r="T114" s="2">
        <v>42020</v>
      </c>
      <c r="U114" s="6">
        <v>-627.82191999999998</v>
      </c>
      <c r="V114" s="4">
        <v>1</v>
      </c>
      <c r="W114" s="4">
        <v>107.95</v>
      </c>
      <c r="X114" s="4">
        <v>91130</v>
      </c>
      <c r="Y114" s="4">
        <f>DataSheet!$E114-DataSheet!$D114</f>
        <v>125.94999999999999</v>
      </c>
      <c r="Z114" s="1" t="str">
        <f>_xlfn.IFS(Table_1[[#This Row],[Region]]="Central","Chris",Table_1[[#This Row],[Region]]="East","Erin",Table_1[[#This Row],[Region]]="South","Sam",Table_1[[#This Row],[Region]]="West","William")</f>
        <v>Erin</v>
      </c>
    </row>
    <row r="115" spans="1:26" ht="14.4" x14ac:dyDescent="0.3">
      <c r="A115" s="4">
        <v>2555</v>
      </c>
      <c r="B115" s="3" t="s">
        <v>357</v>
      </c>
      <c r="C115" s="4" t="s">
        <v>49</v>
      </c>
      <c r="D115" s="4">
        <v>0.1</v>
      </c>
      <c r="E115" s="8">
        <v>2.6</v>
      </c>
      <c r="F115" s="4">
        <v>2.4</v>
      </c>
      <c r="G115" s="1" t="s">
        <v>40</v>
      </c>
      <c r="H115" s="4" t="s">
        <v>73</v>
      </c>
      <c r="I115" s="4" t="s">
        <v>50</v>
      </c>
      <c r="J115" s="1" t="s">
        <v>51</v>
      </c>
      <c r="K115" s="4" t="s">
        <v>52</v>
      </c>
      <c r="L115" s="1" t="s">
        <v>358</v>
      </c>
      <c r="M115" s="4">
        <v>0.57999999999999996</v>
      </c>
      <c r="N115" s="1" t="s">
        <v>34</v>
      </c>
      <c r="O115" s="4" t="s">
        <v>54</v>
      </c>
      <c r="P115" s="4" t="s">
        <v>359</v>
      </c>
      <c r="Q115" s="4" t="s">
        <v>360</v>
      </c>
      <c r="R115" s="4">
        <v>53711</v>
      </c>
      <c r="S115" s="2">
        <v>42013</v>
      </c>
      <c r="T115" s="2">
        <v>42018</v>
      </c>
      <c r="U115" s="6">
        <v>-88.04</v>
      </c>
      <c r="V115" s="4">
        <v>12</v>
      </c>
      <c r="W115" s="4">
        <v>30.1</v>
      </c>
      <c r="X115" s="4">
        <v>86527</v>
      </c>
      <c r="Y115" s="4">
        <f>DataSheet!$E115-DataSheet!$D115</f>
        <v>2.5</v>
      </c>
      <c r="Z115" s="1" t="str">
        <f>_xlfn.IFS(Table_1[[#This Row],[Region]]="Central","Chris",Table_1[[#This Row],[Region]]="East","Erin",Table_1[[#This Row],[Region]]="South","Sam",Table_1[[#This Row],[Region]]="West","William")</f>
        <v>Chris</v>
      </c>
    </row>
    <row r="116" spans="1:26" ht="14.4" x14ac:dyDescent="0.3">
      <c r="A116" s="4">
        <v>1745</v>
      </c>
      <c r="B116" s="3" t="s">
        <v>361</v>
      </c>
      <c r="C116" s="4" t="s">
        <v>72</v>
      </c>
      <c r="D116" s="4">
        <v>0.02</v>
      </c>
      <c r="E116" s="8">
        <v>4.13</v>
      </c>
      <c r="F116" s="4">
        <v>6.89</v>
      </c>
      <c r="G116" s="1" t="s">
        <v>40</v>
      </c>
      <c r="H116" s="4" t="s">
        <v>73</v>
      </c>
      <c r="I116" s="4" t="s">
        <v>50</v>
      </c>
      <c r="J116" s="1" t="s">
        <v>154</v>
      </c>
      <c r="K116" s="4" t="s">
        <v>75</v>
      </c>
      <c r="L116" s="1" t="s">
        <v>362</v>
      </c>
      <c r="M116" s="4">
        <v>0.39</v>
      </c>
      <c r="N116" s="1" t="s">
        <v>34</v>
      </c>
      <c r="O116" s="4" t="s">
        <v>35</v>
      </c>
      <c r="P116" s="4" t="s">
        <v>77</v>
      </c>
      <c r="Q116" s="4" t="s">
        <v>363</v>
      </c>
      <c r="R116" s="4">
        <v>30305</v>
      </c>
      <c r="S116" s="2">
        <v>42013</v>
      </c>
      <c r="T116" s="2">
        <v>42014</v>
      </c>
      <c r="U116" s="6">
        <v>-51.737000000000002</v>
      </c>
      <c r="V116" s="4">
        <v>9</v>
      </c>
      <c r="W116" s="4">
        <v>45.87</v>
      </c>
      <c r="X116" s="4">
        <v>18561</v>
      </c>
      <c r="Y116" s="4">
        <f>DataSheet!$E116-DataSheet!$D116</f>
        <v>4.1100000000000003</v>
      </c>
      <c r="Z116" s="1" t="str">
        <f>_xlfn.IFS(Table_1[[#This Row],[Region]]="Central","Chris",Table_1[[#This Row],[Region]]="East","Erin",Table_1[[#This Row],[Region]]="South","Sam",Table_1[[#This Row],[Region]]="West","William")</f>
        <v>Sam</v>
      </c>
    </row>
    <row r="117" spans="1:26" ht="14.4" x14ac:dyDescent="0.3">
      <c r="A117" s="4">
        <v>1749</v>
      </c>
      <c r="B117" s="3" t="s">
        <v>364</v>
      </c>
      <c r="C117" s="4" t="s">
        <v>72</v>
      </c>
      <c r="D117" s="4">
        <v>0.02</v>
      </c>
      <c r="E117" s="8">
        <v>4.13</v>
      </c>
      <c r="F117" s="4">
        <v>6.89</v>
      </c>
      <c r="G117" s="1" t="s">
        <v>40</v>
      </c>
      <c r="H117" s="4" t="s">
        <v>73</v>
      </c>
      <c r="I117" s="4" t="s">
        <v>50</v>
      </c>
      <c r="J117" s="1" t="s">
        <v>154</v>
      </c>
      <c r="K117" s="4" t="s">
        <v>75</v>
      </c>
      <c r="L117" s="1" t="s">
        <v>362</v>
      </c>
      <c r="M117" s="4">
        <v>0.39</v>
      </c>
      <c r="N117" s="1" t="s">
        <v>34</v>
      </c>
      <c r="O117" s="4" t="s">
        <v>54</v>
      </c>
      <c r="P117" s="4" t="s">
        <v>209</v>
      </c>
      <c r="Q117" s="4" t="s">
        <v>365</v>
      </c>
      <c r="R117" s="4">
        <v>73505</v>
      </c>
      <c r="S117" s="2">
        <v>42013</v>
      </c>
      <c r="T117" s="2">
        <v>42014</v>
      </c>
      <c r="U117" s="6">
        <v>-48.235999999999997</v>
      </c>
      <c r="V117" s="4">
        <v>2</v>
      </c>
      <c r="W117" s="4">
        <v>10.19</v>
      </c>
      <c r="X117" s="4">
        <v>87243</v>
      </c>
      <c r="Y117" s="4">
        <f>DataSheet!$E117-DataSheet!$D117</f>
        <v>4.1100000000000003</v>
      </c>
      <c r="Z117" s="1" t="str">
        <f>_xlfn.IFS(Table_1[[#This Row],[Region]]="Central","Chris",Table_1[[#This Row],[Region]]="East","Erin",Table_1[[#This Row],[Region]]="South","Sam",Table_1[[#This Row],[Region]]="West","William")</f>
        <v>Chris</v>
      </c>
    </row>
    <row r="118" spans="1:26" ht="14.4" x14ac:dyDescent="0.3">
      <c r="A118" s="4">
        <v>2164</v>
      </c>
      <c r="B118" s="3" t="s">
        <v>366</v>
      </c>
      <c r="C118" s="4" t="s">
        <v>72</v>
      </c>
      <c r="D118" s="4">
        <v>0.01</v>
      </c>
      <c r="E118" s="8">
        <v>5.38</v>
      </c>
      <c r="F118" s="4">
        <v>7.57</v>
      </c>
      <c r="G118" s="1" t="s">
        <v>40</v>
      </c>
      <c r="H118" s="4" t="s">
        <v>29</v>
      </c>
      <c r="I118" s="4" t="s">
        <v>50</v>
      </c>
      <c r="J118" s="1" t="s">
        <v>74</v>
      </c>
      <c r="K118" s="4" t="s">
        <v>75</v>
      </c>
      <c r="L118" s="1" t="s">
        <v>367</v>
      </c>
      <c r="M118" s="4">
        <v>0.36</v>
      </c>
      <c r="N118" s="1" t="s">
        <v>34</v>
      </c>
      <c r="O118" s="4" t="s">
        <v>61</v>
      </c>
      <c r="P118" s="4" t="s">
        <v>92</v>
      </c>
      <c r="Q118" s="4" t="s">
        <v>368</v>
      </c>
      <c r="R118" s="4">
        <v>91104</v>
      </c>
      <c r="S118" s="2">
        <v>42013</v>
      </c>
      <c r="T118" s="2">
        <v>42014</v>
      </c>
      <c r="U118" s="6">
        <v>-66.779579999999996</v>
      </c>
      <c r="V118" s="4">
        <v>3</v>
      </c>
      <c r="W118" s="4">
        <v>18.68</v>
      </c>
      <c r="X118" s="4">
        <v>88794</v>
      </c>
      <c r="Y118" s="4">
        <f>DataSheet!$E118-DataSheet!$D118</f>
        <v>5.37</v>
      </c>
      <c r="Z118" s="1" t="str">
        <f>_xlfn.IFS(Table_1[[#This Row],[Region]]="Central","Chris",Table_1[[#This Row],[Region]]="East","Erin",Table_1[[#This Row],[Region]]="South","Sam",Table_1[[#This Row],[Region]]="West","William")</f>
        <v>William</v>
      </c>
    </row>
    <row r="119" spans="1:26" ht="14.4" x14ac:dyDescent="0.3">
      <c r="A119" s="4">
        <v>2164</v>
      </c>
      <c r="B119" s="3" t="s">
        <v>366</v>
      </c>
      <c r="C119" s="4" t="s">
        <v>72</v>
      </c>
      <c r="D119" s="4">
        <v>0.05</v>
      </c>
      <c r="E119" s="8">
        <v>3.28</v>
      </c>
      <c r="F119" s="4">
        <v>3.97</v>
      </c>
      <c r="G119" s="1" t="s">
        <v>40</v>
      </c>
      <c r="H119" s="4" t="s">
        <v>29</v>
      </c>
      <c r="I119" s="4" t="s">
        <v>50</v>
      </c>
      <c r="J119" s="1" t="s">
        <v>51</v>
      </c>
      <c r="K119" s="4" t="s">
        <v>52</v>
      </c>
      <c r="L119" s="1" t="s">
        <v>369</v>
      </c>
      <c r="M119" s="4">
        <v>0.56000000000000005</v>
      </c>
      <c r="N119" s="1" t="s">
        <v>34</v>
      </c>
      <c r="O119" s="4" t="s">
        <v>61</v>
      </c>
      <c r="P119" s="4" t="s">
        <v>92</v>
      </c>
      <c r="Q119" s="4" t="s">
        <v>368</v>
      </c>
      <c r="R119" s="4">
        <v>91104</v>
      </c>
      <c r="S119" s="2">
        <v>42013</v>
      </c>
      <c r="T119" s="2">
        <v>42013</v>
      </c>
      <c r="U119" s="6">
        <v>-144.9188</v>
      </c>
      <c r="V119" s="4">
        <v>11</v>
      </c>
      <c r="W119" s="4">
        <v>36.299999999999997</v>
      </c>
      <c r="X119" s="4">
        <v>88794</v>
      </c>
      <c r="Y119" s="4">
        <f>DataSheet!$E119-DataSheet!$D119</f>
        <v>3.23</v>
      </c>
      <c r="Z119" s="1" t="str">
        <f>_xlfn.IFS(Table_1[[#This Row],[Region]]="Central","Chris",Table_1[[#This Row],[Region]]="East","Erin",Table_1[[#This Row],[Region]]="South","Sam",Table_1[[#This Row],[Region]]="West","William")</f>
        <v>William</v>
      </c>
    </row>
    <row r="120" spans="1:26" ht="14.4" x14ac:dyDescent="0.3">
      <c r="A120" s="4">
        <v>2165</v>
      </c>
      <c r="B120" s="3" t="s">
        <v>370</v>
      </c>
      <c r="C120" s="4" t="s">
        <v>72</v>
      </c>
      <c r="D120" s="4">
        <v>0.09</v>
      </c>
      <c r="E120" s="8">
        <v>2.78</v>
      </c>
      <c r="F120" s="4">
        <v>0.97</v>
      </c>
      <c r="G120" s="1" t="s">
        <v>40</v>
      </c>
      <c r="H120" s="4" t="s">
        <v>29</v>
      </c>
      <c r="I120" s="4" t="s">
        <v>50</v>
      </c>
      <c r="J120" s="1" t="s">
        <v>51</v>
      </c>
      <c r="K120" s="4" t="s">
        <v>52</v>
      </c>
      <c r="L120" s="1" t="s">
        <v>371</v>
      </c>
      <c r="M120" s="4">
        <v>0.59</v>
      </c>
      <c r="N120" s="1" t="s">
        <v>34</v>
      </c>
      <c r="O120" s="4" t="s">
        <v>113</v>
      </c>
      <c r="P120" s="4" t="s">
        <v>333</v>
      </c>
      <c r="Q120" s="4" t="s">
        <v>372</v>
      </c>
      <c r="R120" s="4">
        <v>4330</v>
      </c>
      <c r="S120" s="2">
        <v>42013</v>
      </c>
      <c r="T120" s="2">
        <v>42015</v>
      </c>
      <c r="U120" s="6">
        <v>-5.0716000000000001</v>
      </c>
      <c r="V120" s="4">
        <v>6</v>
      </c>
      <c r="W120" s="4">
        <v>16.03</v>
      </c>
      <c r="X120" s="4">
        <v>88794</v>
      </c>
      <c r="Y120" s="4">
        <f>DataSheet!$E120-DataSheet!$D120</f>
        <v>2.69</v>
      </c>
      <c r="Z120" s="1" t="str">
        <f>_xlfn.IFS(Table_1[[#This Row],[Region]]="Central","Chris",Table_1[[#This Row],[Region]]="East","Erin",Table_1[[#This Row],[Region]]="South","Sam",Table_1[[#This Row],[Region]]="West","William")</f>
        <v>Erin</v>
      </c>
    </row>
    <row r="121" spans="1:26" ht="14.4" x14ac:dyDescent="0.3">
      <c r="A121" s="4">
        <v>3331</v>
      </c>
      <c r="B121" s="3" t="s">
        <v>230</v>
      </c>
      <c r="C121" s="4" t="s">
        <v>72</v>
      </c>
      <c r="D121" s="4">
        <v>0.02</v>
      </c>
      <c r="E121" s="8">
        <v>4</v>
      </c>
      <c r="F121" s="4">
        <v>1.3</v>
      </c>
      <c r="G121" s="1" t="s">
        <v>40</v>
      </c>
      <c r="H121" s="4" t="s">
        <v>96</v>
      </c>
      <c r="I121" s="4" t="s">
        <v>50</v>
      </c>
      <c r="J121" s="1" t="s">
        <v>90</v>
      </c>
      <c r="K121" s="4" t="s">
        <v>52</v>
      </c>
      <c r="L121" s="1" t="s">
        <v>373</v>
      </c>
      <c r="M121" s="4">
        <v>0.37</v>
      </c>
      <c r="N121" s="1" t="s">
        <v>34</v>
      </c>
      <c r="O121" s="4" t="s">
        <v>35</v>
      </c>
      <c r="P121" s="4" t="s">
        <v>125</v>
      </c>
      <c r="Q121" s="4" t="s">
        <v>232</v>
      </c>
      <c r="R121" s="4">
        <v>32174</v>
      </c>
      <c r="S121" s="2">
        <v>42013</v>
      </c>
      <c r="T121" s="2">
        <v>42013</v>
      </c>
      <c r="U121" s="6">
        <v>-23.295999999999999</v>
      </c>
      <c r="V121" s="4">
        <v>12</v>
      </c>
      <c r="W121" s="4">
        <v>50.71</v>
      </c>
      <c r="X121" s="4">
        <v>86284</v>
      </c>
      <c r="Y121" s="4">
        <f>DataSheet!$E121-DataSheet!$D121</f>
        <v>3.98</v>
      </c>
      <c r="Z121" s="1" t="str">
        <f>_xlfn.IFS(Table_1[[#This Row],[Region]]="Central","Chris",Table_1[[#This Row],[Region]]="East","Erin",Table_1[[#This Row],[Region]]="South","Sam",Table_1[[#This Row],[Region]]="West","William")</f>
        <v>Sam</v>
      </c>
    </row>
    <row r="122" spans="1:26" ht="14.4" x14ac:dyDescent="0.3">
      <c r="A122" s="4">
        <v>894</v>
      </c>
      <c r="B122" s="3" t="s">
        <v>374</v>
      </c>
      <c r="C122" s="4" t="s">
        <v>27</v>
      </c>
      <c r="D122" s="4">
        <v>0.01</v>
      </c>
      <c r="E122" s="8">
        <v>8.34</v>
      </c>
      <c r="F122" s="4">
        <v>0.96</v>
      </c>
      <c r="G122" s="1" t="s">
        <v>40</v>
      </c>
      <c r="H122" s="4" t="s">
        <v>96</v>
      </c>
      <c r="I122" s="4" t="s">
        <v>30</v>
      </c>
      <c r="J122" s="1" t="s">
        <v>128</v>
      </c>
      <c r="K122" s="4" t="s">
        <v>52</v>
      </c>
      <c r="L122" s="1" t="s">
        <v>375</v>
      </c>
      <c r="M122" s="4">
        <v>0.43</v>
      </c>
      <c r="N122" s="1" t="s">
        <v>34</v>
      </c>
      <c r="O122" s="4" t="s">
        <v>113</v>
      </c>
      <c r="P122" s="4" t="s">
        <v>376</v>
      </c>
      <c r="Q122" s="4" t="s">
        <v>68</v>
      </c>
      <c r="R122" s="4">
        <v>20024</v>
      </c>
      <c r="S122" s="2">
        <v>42014</v>
      </c>
      <c r="T122" s="2">
        <v>42016</v>
      </c>
      <c r="U122" s="6">
        <v>29.332000000000001</v>
      </c>
      <c r="V122" s="4">
        <v>24</v>
      </c>
      <c r="W122" s="4">
        <v>199.12</v>
      </c>
      <c r="X122" s="4">
        <v>14596</v>
      </c>
      <c r="Y122" s="4">
        <f>DataSheet!$E122-DataSheet!$D122</f>
        <v>8.33</v>
      </c>
      <c r="Z122" s="1" t="str">
        <f>_xlfn.IFS(Table_1[[#This Row],[Region]]="Central","Chris",Table_1[[#This Row],[Region]]="East","Erin",Table_1[[#This Row],[Region]]="South","Sam",Table_1[[#This Row],[Region]]="West","William")</f>
        <v>Erin</v>
      </c>
    </row>
    <row r="123" spans="1:26" ht="14.4" x14ac:dyDescent="0.3">
      <c r="A123" s="4">
        <v>894</v>
      </c>
      <c r="B123" s="3" t="s">
        <v>374</v>
      </c>
      <c r="C123" s="4" t="s">
        <v>27</v>
      </c>
      <c r="D123" s="4">
        <v>0.06</v>
      </c>
      <c r="E123" s="8">
        <v>3.28</v>
      </c>
      <c r="F123" s="4">
        <v>3.97</v>
      </c>
      <c r="G123" s="1" t="s">
        <v>40</v>
      </c>
      <c r="H123" s="4" t="s">
        <v>96</v>
      </c>
      <c r="I123" s="4" t="s">
        <v>50</v>
      </c>
      <c r="J123" s="1" t="s">
        <v>51</v>
      </c>
      <c r="K123" s="4" t="s">
        <v>52</v>
      </c>
      <c r="L123" s="1" t="s">
        <v>369</v>
      </c>
      <c r="M123" s="4">
        <v>0.56000000000000005</v>
      </c>
      <c r="N123" s="1" t="s">
        <v>34</v>
      </c>
      <c r="O123" s="4" t="s">
        <v>113</v>
      </c>
      <c r="P123" s="4" t="s">
        <v>376</v>
      </c>
      <c r="Q123" s="4" t="s">
        <v>68</v>
      </c>
      <c r="R123" s="4">
        <v>20024</v>
      </c>
      <c r="S123" s="2">
        <v>42014</v>
      </c>
      <c r="T123" s="2">
        <v>42015</v>
      </c>
      <c r="U123" s="6">
        <v>-86</v>
      </c>
      <c r="V123" s="4">
        <v>19</v>
      </c>
      <c r="W123" s="4">
        <v>63.14</v>
      </c>
      <c r="X123" s="4">
        <v>14596</v>
      </c>
      <c r="Y123" s="4">
        <f>DataSheet!$E123-DataSheet!$D123</f>
        <v>3.2199999999999998</v>
      </c>
      <c r="Z123" s="1" t="str">
        <f>_xlfn.IFS(Table_1[[#This Row],[Region]]="Central","Chris",Table_1[[#This Row],[Region]]="East","Erin",Table_1[[#This Row],[Region]]="South","Sam",Table_1[[#This Row],[Region]]="West","William")</f>
        <v>Erin</v>
      </c>
    </row>
    <row r="124" spans="1:26" ht="14.4" x14ac:dyDescent="0.3">
      <c r="A124" s="4">
        <v>896</v>
      </c>
      <c r="B124" s="3" t="s">
        <v>377</v>
      </c>
      <c r="C124" s="4" t="s">
        <v>27</v>
      </c>
      <c r="D124" s="4">
        <v>0.01</v>
      </c>
      <c r="E124" s="8">
        <v>8.34</v>
      </c>
      <c r="F124" s="4">
        <v>0.96</v>
      </c>
      <c r="G124" s="1" t="s">
        <v>40</v>
      </c>
      <c r="H124" s="4" t="s">
        <v>96</v>
      </c>
      <c r="I124" s="4" t="s">
        <v>30</v>
      </c>
      <c r="J124" s="1" t="s">
        <v>128</v>
      </c>
      <c r="K124" s="4" t="s">
        <v>52</v>
      </c>
      <c r="L124" s="1" t="s">
        <v>375</v>
      </c>
      <c r="M124" s="4">
        <v>0.43</v>
      </c>
      <c r="N124" s="1" t="s">
        <v>34</v>
      </c>
      <c r="O124" s="4" t="s">
        <v>54</v>
      </c>
      <c r="P124" s="4" t="s">
        <v>189</v>
      </c>
      <c r="Q124" s="4" t="s">
        <v>378</v>
      </c>
      <c r="R124" s="4">
        <v>76201</v>
      </c>
      <c r="S124" s="2">
        <v>42014</v>
      </c>
      <c r="T124" s="2">
        <v>42016</v>
      </c>
      <c r="U124" s="6">
        <v>34.348199999999999</v>
      </c>
      <c r="V124" s="4">
        <v>6</v>
      </c>
      <c r="W124" s="4">
        <v>49.78</v>
      </c>
      <c r="X124" s="4">
        <v>90166</v>
      </c>
      <c r="Y124" s="4">
        <f>DataSheet!$E124-DataSheet!$D124</f>
        <v>8.33</v>
      </c>
      <c r="Z124" s="1" t="str">
        <f>_xlfn.IFS(Table_1[[#This Row],[Region]]="Central","Chris",Table_1[[#This Row],[Region]]="East","Erin",Table_1[[#This Row],[Region]]="South","Sam",Table_1[[#This Row],[Region]]="West","William")</f>
        <v>Chris</v>
      </c>
    </row>
    <row r="125" spans="1:26" ht="14.4" x14ac:dyDescent="0.3">
      <c r="A125" s="4">
        <v>896</v>
      </c>
      <c r="B125" s="3" t="s">
        <v>377</v>
      </c>
      <c r="C125" s="4" t="s">
        <v>27</v>
      </c>
      <c r="D125" s="4">
        <v>0.06</v>
      </c>
      <c r="E125" s="8">
        <v>3.28</v>
      </c>
      <c r="F125" s="4">
        <v>3.97</v>
      </c>
      <c r="G125" s="1" t="s">
        <v>40</v>
      </c>
      <c r="H125" s="4" t="s">
        <v>96</v>
      </c>
      <c r="I125" s="4" t="s">
        <v>50</v>
      </c>
      <c r="J125" s="1" t="s">
        <v>51</v>
      </c>
      <c r="K125" s="4" t="s">
        <v>52</v>
      </c>
      <c r="L125" s="1" t="s">
        <v>369</v>
      </c>
      <c r="M125" s="4">
        <v>0.56000000000000005</v>
      </c>
      <c r="N125" s="1" t="s">
        <v>34</v>
      </c>
      <c r="O125" s="4" t="s">
        <v>54</v>
      </c>
      <c r="P125" s="4" t="s">
        <v>189</v>
      </c>
      <c r="Q125" s="4" t="s">
        <v>378</v>
      </c>
      <c r="R125" s="4">
        <v>76201</v>
      </c>
      <c r="S125" s="2">
        <v>42014</v>
      </c>
      <c r="T125" s="2">
        <v>42015</v>
      </c>
      <c r="U125" s="6">
        <v>-66.650000000000006</v>
      </c>
      <c r="V125" s="4">
        <v>5</v>
      </c>
      <c r="W125" s="4">
        <v>16.62</v>
      </c>
      <c r="X125" s="4">
        <v>90166</v>
      </c>
      <c r="Y125" s="4">
        <f>DataSheet!$E125-DataSheet!$D125</f>
        <v>3.2199999999999998</v>
      </c>
      <c r="Z125" s="1" t="str">
        <f>_xlfn.IFS(Table_1[[#This Row],[Region]]="Central","Chris",Table_1[[#This Row],[Region]]="East","Erin",Table_1[[#This Row],[Region]]="South","Sam",Table_1[[#This Row],[Region]]="West","William")</f>
        <v>Chris</v>
      </c>
    </row>
    <row r="126" spans="1:26" ht="14.4" x14ac:dyDescent="0.3">
      <c r="A126" s="4">
        <v>1976</v>
      </c>
      <c r="B126" s="3" t="s">
        <v>379</v>
      </c>
      <c r="C126" s="4" t="s">
        <v>27</v>
      </c>
      <c r="D126" s="4">
        <v>0.05</v>
      </c>
      <c r="E126" s="8">
        <v>70.98</v>
      </c>
      <c r="F126" s="4">
        <v>46.74</v>
      </c>
      <c r="G126" s="1" t="s">
        <v>28</v>
      </c>
      <c r="H126" s="4" t="s">
        <v>41</v>
      </c>
      <c r="I126" s="4" t="s">
        <v>30</v>
      </c>
      <c r="J126" s="1" t="s">
        <v>119</v>
      </c>
      <c r="K126" s="4" t="s">
        <v>32</v>
      </c>
      <c r="L126" s="1" t="s">
        <v>380</v>
      </c>
      <c r="M126" s="4">
        <v>0.56000000000000005</v>
      </c>
      <c r="N126" s="1" t="s">
        <v>34</v>
      </c>
      <c r="O126" s="4" t="s">
        <v>54</v>
      </c>
      <c r="P126" s="4" t="s">
        <v>291</v>
      </c>
      <c r="Q126" s="4" t="s">
        <v>381</v>
      </c>
      <c r="R126" s="4">
        <v>48823</v>
      </c>
      <c r="S126" s="2">
        <v>42014</v>
      </c>
      <c r="T126" s="2">
        <v>42015</v>
      </c>
      <c r="U126" s="6">
        <v>-850.65239999999994</v>
      </c>
      <c r="V126" s="4">
        <v>8</v>
      </c>
      <c r="W126" s="4">
        <v>551.51</v>
      </c>
      <c r="X126" s="4">
        <v>89039</v>
      </c>
      <c r="Y126" s="4">
        <f>DataSheet!$E126-DataSheet!$D126</f>
        <v>70.930000000000007</v>
      </c>
      <c r="Z126" s="1" t="str">
        <f>_xlfn.IFS(Table_1[[#This Row],[Region]]="Central","Chris",Table_1[[#This Row],[Region]]="East","Erin",Table_1[[#This Row],[Region]]="South","Sam",Table_1[[#This Row],[Region]]="West","William")</f>
        <v>Chris</v>
      </c>
    </row>
    <row r="127" spans="1:26" ht="14.4" x14ac:dyDescent="0.3">
      <c r="A127" s="4">
        <v>1976</v>
      </c>
      <c r="B127" s="3" t="s">
        <v>379</v>
      </c>
      <c r="C127" s="4" t="s">
        <v>27</v>
      </c>
      <c r="D127" s="4">
        <v>0.05</v>
      </c>
      <c r="E127" s="8">
        <v>11.55</v>
      </c>
      <c r="F127" s="4">
        <v>2.36</v>
      </c>
      <c r="G127" s="1" t="s">
        <v>40</v>
      </c>
      <c r="H127" s="4" t="s">
        <v>41</v>
      </c>
      <c r="I127" s="4" t="s">
        <v>50</v>
      </c>
      <c r="J127" s="1" t="s">
        <v>51</v>
      </c>
      <c r="K127" s="4" t="s">
        <v>52</v>
      </c>
      <c r="L127" s="1" t="s">
        <v>382</v>
      </c>
      <c r="M127" s="4">
        <v>0.55000000000000004</v>
      </c>
      <c r="N127" s="1" t="s">
        <v>34</v>
      </c>
      <c r="O127" s="4" t="s">
        <v>54</v>
      </c>
      <c r="P127" s="4" t="s">
        <v>291</v>
      </c>
      <c r="Q127" s="4" t="s">
        <v>381</v>
      </c>
      <c r="R127" s="4">
        <v>48823</v>
      </c>
      <c r="S127" s="2">
        <v>42014</v>
      </c>
      <c r="T127" s="2">
        <v>42016</v>
      </c>
      <c r="U127" s="6">
        <v>98.525099999999995</v>
      </c>
      <c r="V127" s="4">
        <v>12</v>
      </c>
      <c r="W127" s="4">
        <v>142.79</v>
      </c>
      <c r="X127" s="4">
        <v>89039</v>
      </c>
      <c r="Y127" s="4">
        <f>DataSheet!$E127-DataSheet!$D127</f>
        <v>11.5</v>
      </c>
      <c r="Z127" s="1" t="str">
        <f>_xlfn.IFS(Table_1[[#This Row],[Region]]="Central","Chris",Table_1[[#This Row],[Region]]="East","Erin",Table_1[[#This Row],[Region]]="South","Sam",Table_1[[#This Row],[Region]]="West","William")</f>
        <v>Chris</v>
      </c>
    </row>
    <row r="128" spans="1:26" ht="14.4" x14ac:dyDescent="0.3">
      <c r="A128" s="4">
        <v>2418</v>
      </c>
      <c r="B128" s="3" t="s">
        <v>242</v>
      </c>
      <c r="C128" s="4" t="s">
        <v>39</v>
      </c>
      <c r="D128" s="4">
        <v>0.1</v>
      </c>
      <c r="E128" s="8">
        <v>599.99</v>
      </c>
      <c r="F128" s="4">
        <v>24.49</v>
      </c>
      <c r="G128" s="1" t="s">
        <v>40</v>
      </c>
      <c r="H128" s="4" t="s">
        <v>41</v>
      </c>
      <c r="I128" s="4" t="s">
        <v>42</v>
      </c>
      <c r="J128" s="1" t="s">
        <v>65</v>
      </c>
      <c r="K128" s="4" t="s">
        <v>66</v>
      </c>
      <c r="L128" s="1" t="s">
        <v>383</v>
      </c>
      <c r="M128" s="4">
        <v>0.5</v>
      </c>
      <c r="N128" s="1" t="s">
        <v>34</v>
      </c>
      <c r="O128" s="4" t="s">
        <v>35</v>
      </c>
      <c r="P128" s="4" t="s">
        <v>244</v>
      </c>
      <c r="Q128" s="4" t="s">
        <v>245</v>
      </c>
      <c r="R128" s="4">
        <v>23805</v>
      </c>
      <c r="S128" s="2">
        <v>42014</v>
      </c>
      <c r="T128" s="2">
        <v>42015</v>
      </c>
      <c r="U128" s="6">
        <v>-343.12599999999998</v>
      </c>
      <c r="V128" s="4">
        <v>11</v>
      </c>
      <c r="W128" s="4">
        <v>6355.69</v>
      </c>
      <c r="X128" s="4">
        <v>86753</v>
      </c>
      <c r="Y128" s="4">
        <f>DataSheet!$E128-DataSheet!$D128</f>
        <v>599.89</v>
      </c>
      <c r="Z128" s="1" t="str">
        <f>_xlfn.IFS(Table_1[[#This Row],[Region]]="Central","Chris",Table_1[[#This Row],[Region]]="East","Erin",Table_1[[#This Row],[Region]]="South","Sam",Table_1[[#This Row],[Region]]="West","William")</f>
        <v>Sam</v>
      </c>
    </row>
    <row r="129" spans="1:26" ht="14.4" x14ac:dyDescent="0.3">
      <c r="A129" s="4">
        <v>2418</v>
      </c>
      <c r="B129" s="3" t="s">
        <v>242</v>
      </c>
      <c r="C129" s="4" t="s">
        <v>39</v>
      </c>
      <c r="D129" s="4">
        <v>0.06</v>
      </c>
      <c r="E129" s="8">
        <v>2.78</v>
      </c>
      <c r="F129" s="4">
        <v>1.25</v>
      </c>
      <c r="G129" s="1" t="s">
        <v>40</v>
      </c>
      <c r="H129" s="4" t="s">
        <v>41</v>
      </c>
      <c r="I129" s="4" t="s">
        <v>50</v>
      </c>
      <c r="J129" s="1" t="s">
        <v>51</v>
      </c>
      <c r="K129" s="4" t="s">
        <v>52</v>
      </c>
      <c r="L129" s="1" t="s">
        <v>384</v>
      </c>
      <c r="M129" s="4">
        <v>0.59</v>
      </c>
      <c r="N129" s="1" t="s">
        <v>34</v>
      </c>
      <c r="O129" s="4" t="s">
        <v>35</v>
      </c>
      <c r="P129" s="4" t="s">
        <v>244</v>
      </c>
      <c r="Q129" s="4" t="s">
        <v>245</v>
      </c>
      <c r="R129" s="4">
        <v>23805</v>
      </c>
      <c r="S129" s="2">
        <v>42014</v>
      </c>
      <c r="T129" s="2">
        <v>42016</v>
      </c>
      <c r="U129" s="6">
        <v>66.36</v>
      </c>
      <c r="V129" s="4">
        <v>10</v>
      </c>
      <c r="W129" s="4">
        <v>28.09</v>
      </c>
      <c r="X129" s="4">
        <v>86753</v>
      </c>
      <c r="Y129" s="4">
        <f>DataSheet!$E129-DataSheet!$D129</f>
        <v>2.7199999999999998</v>
      </c>
      <c r="Z129" s="1" t="str">
        <f>_xlfn.IFS(Table_1[[#This Row],[Region]]="Central","Chris",Table_1[[#This Row],[Region]]="East","Erin",Table_1[[#This Row],[Region]]="South","Sam",Table_1[[#This Row],[Region]]="West","William")</f>
        <v>Sam</v>
      </c>
    </row>
    <row r="130" spans="1:26" ht="14.4" x14ac:dyDescent="0.3">
      <c r="A130" s="4">
        <v>2132</v>
      </c>
      <c r="B130" s="3" t="s">
        <v>385</v>
      </c>
      <c r="C130" s="4" t="s">
        <v>49</v>
      </c>
      <c r="D130" s="4">
        <v>0.05</v>
      </c>
      <c r="E130" s="8">
        <v>30.42</v>
      </c>
      <c r="F130" s="4">
        <v>8.65</v>
      </c>
      <c r="G130" s="1" t="s">
        <v>89</v>
      </c>
      <c r="H130" s="4" t="s">
        <v>73</v>
      </c>
      <c r="I130" s="4" t="s">
        <v>42</v>
      </c>
      <c r="J130" s="1" t="s">
        <v>43</v>
      </c>
      <c r="K130" s="4" t="s">
        <v>75</v>
      </c>
      <c r="L130" s="1" t="s">
        <v>386</v>
      </c>
      <c r="M130" s="4">
        <v>0.74</v>
      </c>
      <c r="N130" s="1" t="s">
        <v>34</v>
      </c>
      <c r="O130" s="4" t="s">
        <v>54</v>
      </c>
      <c r="P130" s="4" t="s">
        <v>82</v>
      </c>
      <c r="Q130" s="4" t="s">
        <v>387</v>
      </c>
      <c r="R130" s="4">
        <v>63042</v>
      </c>
      <c r="S130" s="2">
        <v>42014</v>
      </c>
      <c r="T130" s="2">
        <v>42018</v>
      </c>
      <c r="U130" s="6">
        <v>-191.2576</v>
      </c>
      <c r="V130" s="4">
        <v>11</v>
      </c>
      <c r="W130" s="4">
        <v>334.44</v>
      </c>
      <c r="X130" s="4">
        <v>90078</v>
      </c>
      <c r="Y130" s="4">
        <f>DataSheet!$E130-DataSheet!$D130</f>
        <v>30.37</v>
      </c>
      <c r="Z130" s="1" t="str">
        <f>_xlfn.IFS(Table_1[[#This Row],[Region]]="Central","Chris",Table_1[[#This Row],[Region]]="East","Erin",Table_1[[#This Row],[Region]]="South","Sam",Table_1[[#This Row],[Region]]="West","William")</f>
        <v>Chris</v>
      </c>
    </row>
    <row r="131" spans="1:26" ht="14.4" x14ac:dyDescent="0.3">
      <c r="A131" s="4">
        <v>2346</v>
      </c>
      <c r="B131" s="3" t="s">
        <v>388</v>
      </c>
      <c r="C131" s="4" t="s">
        <v>49</v>
      </c>
      <c r="D131" s="4">
        <v>0.03</v>
      </c>
      <c r="E131" s="8">
        <v>297.64</v>
      </c>
      <c r="F131" s="4">
        <v>14.7</v>
      </c>
      <c r="G131" s="1" t="s">
        <v>28</v>
      </c>
      <c r="H131" s="4" t="s">
        <v>96</v>
      </c>
      <c r="I131" s="4" t="s">
        <v>42</v>
      </c>
      <c r="J131" s="1" t="s">
        <v>58</v>
      </c>
      <c r="K131" s="4" t="s">
        <v>59</v>
      </c>
      <c r="L131" s="1" t="s">
        <v>389</v>
      </c>
      <c r="M131" s="4">
        <v>0.56999999999999995</v>
      </c>
      <c r="N131" s="1" t="s">
        <v>34</v>
      </c>
      <c r="O131" s="4" t="s">
        <v>35</v>
      </c>
      <c r="P131" s="4" t="s">
        <v>390</v>
      </c>
      <c r="Q131" s="4" t="s">
        <v>391</v>
      </c>
      <c r="R131" s="4">
        <v>40258</v>
      </c>
      <c r="S131" s="2">
        <v>42014</v>
      </c>
      <c r="T131" s="2">
        <v>42019</v>
      </c>
      <c r="U131" s="6">
        <v>-48.972000000000001</v>
      </c>
      <c r="V131" s="4">
        <v>12</v>
      </c>
      <c r="W131" s="4">
        <v>3707.05</v>
      </c>
      <c r="X131" s="4">
        <v>89503</v>
      </c>
      <c r="Y131" s="4">
        <f>DataSheet!$E131-DataSheet!$D131</f>
        <v>297.61</v>
      </c>
      <c r="Z131" s="1" t="str">
        <f>_xlfn.IFS(Table_1[[#This Row],[Region]]="Central","Chris",Table_1[[#This Row],[Region]]="East","Erin",Table_1[[#This Row],[Region]]="South","Sam",Table_1[[#This Row],[Region]]="West","William")</f>
        <v>Sam</v>
      </c>
    </row>
    <row r="132" spans="1:26" ht="14.4" x14ac:dyDescent="0.3">
      <c r="A132" s="4">
        <v>2797</v>
      </c>
      <c r="B132" s="3" t="s">
        <v>392</v>
      </c>
      <c r="C132" s="4" t="s">
        <v>118</v>
      </c>
      <c r="D132" s="4">
        <v>0</v>
      </c>
      <c r="E132" s="8">
        <v>5.0199999999999996</v>
      </c>
      <c r="F132" s="4">
        <v>5.14</v>
      </c>
      <c r="G132" s="1" t="s">
        <v>40</v>
      </c>
      <c r="H132" s="4" t="s">
        <v>41</v>
      </c>
      <c r="I132" s="4" t="s">
        <v>42</v>
      </c>
      <c r="J132" s="1" t="s">
        <v>43</v>
      </c>
      <c r="K132" s="4" t="s">
        <v>44</v>
      </c>
      <c r="L132" s="1" t="s">
        <v>393</v>
      </c>
      <c r="M132" s="4">
        <v>0.79</v>
      </c>
      <c r="N132" s="1" t="s">
        <v>34</v>
      </c>
      <c r="O132" s="4" t="s">
        <v>113</v>
      </c>
      <c r="P132" s="4" t="s">
        <v>322</v>
      </c>
      <c r="Q132" s="4" t="s">
        <v>394</v>
      </c>
      <c r="R132" s="4">
        <v>15122</v>
      </c>
      <c r="S132" s="2">
        <v>42014</v>
      </c>
      <c r="T132" s="2">
        <v>42015</v>
      </c>
      <c r="U132" s="6">
        <v>-159.30279999999999</v>
      </c>
      <c r="V132" s="4">
        <v>8</v>
      </c>
      <c r="W132" s="4">
        <v>43.94</v>
      </c>
      <c r="X132" s="4">
        <v>87552</v>
      </c>
      <c r="Y132" s="4">
        <f>DataSheet!$E132-DataSheet!$D132</f>
        <v>5.0199999999999996</v>
      </c>
      <c r="Z132" s="1" t="str">
        <f>_xlfn.IFS(Table_1[[#This Row],[Region]]="Central","Chris",Table_1[[#This Row],[Region]]="East","Erin",Table_1[[#This Row],[Region]]="South","Sam",Table_1[[#This Row],[Region]]="West","William")</f>
        <v>Erin</v>
      </c>
    </row>
    <row r="133" spans="1:26" ht="14.4" x14ac:dyDescent="0.3">
      <c r="A133" s="4">
        <v>194</v>
      </c>
      <c r="B133" s="3" t="s">
        <v>395</v>
      </c>
      <c r="C133" s="4" t="s">
        <v>72</v>
      </c>
      <c r="D133" s="4">
        <v>0.02</v>
      </c>
      <c r="E133" s="8">
        <v>6.48</v>
      </c>
      <c r="F133" s="4">
        <v>9.17</v>
      </c>
      <c r="G133" s="1" t="s">
        <v>40</v>
      </c>
      <c r="H133" s="4" t="s">
        <v>96</v>
      </c>
      <c r="I133" s="4" t="s">
        <v>50</v>
      </c>
      <c r="J133" s="1" t="s">
        <v>90</v>
      </c>
      <c r="K133" s="4" t="s">
        <v>75</v>
      </c>
      <c r="L133" s="1" t="s">
        <v>396</v>
      </c>
      <c r="M133" s="4">
        <v>0.37</v>
      </c>
      <c r="N133" s="1" t="s">
        <v>34</v>
      </c>
      <c r="O133" s="4" t="s">
        <v>61</v>
      </c>
      <c r="P133" s="4" t="s">
        <v>148</v>
      </c>
      <c r="Q133" s="4" t="s">
        <v>397</v>
      </c>
      <c r="R133" s="4">
        <v>84043</v>
      </c>
      <c r="S133" s="2">
        <v>42014</v>
      </c>
      <c r="T133" s="2">
        <v>42015</v>
      </c>
      <c r="U133" s="6">
        <v>-105.68519999999999</v>
      </c>
      <c r="V133" s="4">
        <v>4</v>
      </c>
      <c r="W133" s="4">
        <v>28.2</v>
      </c>
      <c r="X133" s="4">
        <v>90431</v>
      </c>
      <c r="Y133" s="4">
        <f>DataSheet!$E133-DataSheet!$D133</f>
        <v>6.4600000000000009</v>
      </c>
      <c r="Z133" s="1" t="str">
        <f>_xlfn.IFS(Table_1[[#This Row],[Region]]="Central","Chris",Table_1[[#This Row],[Region]]="East","Erin",Table_1[[#This Row],[Region]]="South","Sam",Table_1[[#This Row],[Region]]="West","William")</f>
        <v>William</v>
      </c>
    </row>
    <row r="134" spans="1:26" ht="14.4" x14ac:dyDescent="0.3">
      <c r="A134" s="4">
        <v>947</v>
      </c>
      <c r="B134" s="3" t="s">
        <v>398</v>
      </c>
      <c r="C134" s="4" t="s">
        <v>27</v>
      </c>
      <c r="D134" s="4">
        <v>0.08</v>
      </c>
      <c r="E134" s="8">
        <v>14.2</v>
      </c>
      <c r="F134" s="4">
        <v>5.3</v>
      </c>
      <c r="G134" s="1" t="s">
        <v>89</v>
      </c>
      <c r="H134" s="4" t="s">
        <v>73</v>
      </c>
      <c r="I134" s="4" t="s">
        <v>30</v>
      </c>
      <c r="J134" s="1" t="s">
        <v>128</v>
      </c>
      <c r="K134" s="4" t="s">
        <v>52</v>
      </c>
      <c r="L134" s="1" t="s">
        <v>290</v>
      </c>
      <c r="M134" s="4">
        <v>0.46</v>
      </c>
      <c r="N134" s="1" t="s">
        <v>34</v>
      </c>
      <c r="O134" s="4" t="s">
        <v>113</v>
      </c>
      <c r="P134" s="4" t="s">
        <v>399</v>
      </c>
      <c r="Q134" s="4" t="s">
        <v>400</v>
      </c>
      <c r="R134" s="4">
        <v>7002</v>
      </c>
      <c r="S134" s="2">
        <v>42015</v>
      </c>
      <c r="T134" s="2">
        <v>42017</v>
      </c>
      <c r="U134" s="6">
        <v>27.23</v>
      </c>
      <c r="V134" s="4">
        <v>5</v>
      </c>
      <c r="W134" s="4">
        <v>72.11</v>
      </c>
      <c r="X134" s="4">
        <v>86565</v>
      </c>
      <c r="Y134" s="4">
        <f>DataSheet!$E134-DataSheet!$D134</f>
        <v>14.12</v>
      </c>
      <c r="Z134" s="1" t="str">
        <f>_xlfn.IFS(Table_1[[#This Row],[Region]]="Central","Chris",Table_1[[#This Row],[Region]]="East","Erin",Table_1[[#This Row],[Region]]="South","Sam",Table_1[[#This Row],[Region]]="West","William")</f>
        <v>Erin</v>
      </c>
    </row>
    <row r="135" spans="1:26" ht="14.4" x14ac:dyDescent="0.3">
      <c r="A135" s="4">
        <v>166</v>
      </c>
      <c r="B135" s="3" t="s">
        <v>401</v>
      </c>
      <c r="C135" s="4" t="s">
        <v>49</v>
      </c>
      <c r="D135" s="4">
        <v>0.08</v>
      </c>
      <c r="E135" s="8">
        <v>399.98</v>
      </c>
      <c r="F135" s="4">
        <v>12.06</v>
      </c>
      <c r="G135" s="1" t="s">
        <v>28</v>
      </c>
      <c r="H135" s="4" t="s">
        <v>41</v>
      </c>
      <c r="I135" s="4" t="s">
        <v>42</v>
      </c>
      <c r="J135" s="1" t="s">
        <v>58</v>
      </c>
      <c r="K135" s="4" t="s">
        <v>32</v>
      </c>
      <c r="L135" s="1" t="s">
        <v>185</v>
      </c>
      <c r="M135" s="4">
        <v>0.56000000000000005</v>
      </c>
      <c r="N135" s="1" t="s">
        <v>34</v>
      </c>
      <c r="O135" s="4" t="s">
        <v>35</v>
      </c>
      <c r="P135" s="4" t="s">
        <v>402</v>
      </c>
      <c r="Q135" s="4" t="s">
        <v>403</v>
      </c>
      <c r="R135" s="4">
        <v>37087</v>
      </c>
      <c r="S135" s="2">
        <v>42015</v>
      </c>
      <c r="T135" s="2">
        <v>42022</v>
      </c>
      <c r="U135" s="6">
        <v>28.514099999999999</v>
      </c>
      <c r="V135" s="4">
        <v>5</v>
      </c>
      <c r="W135" s="4">
        <v>1839.91</v>
      </c>
      <c r="X135" s="4">
        <v>89426</v>
      </c>
      <c r="Y135" s="4">
        <f>DataSheet!$E135-DataSheet!$D135</f>
        <v>399.90000000000003</v>
      </c>
      <c r="Z135" s="1" t="str">
        <f>_xlfn.IFS(Table_1[[#This Row],[Region]]="Central","Chris",Table_1[[#This Row],[Region]]="East","Erin",Table_1[[#This Row],[Region]]="South","Sam",Table_1[[#This Row],[Region]]="West","William")</f>
        <v>Sam</v>
      </c>
    </row>
    <row r="136" spans="1:26" ht="14.4" x14ac:dyDescent="0.3">
      <c r="A136" s="4">
        <v>466</v>
      </c>
      <c r="B136" s="3" t="s">
        <v>404</v>
      </c>
      <c r="C136" s="4" t="s">
        <v>72</v>
      </c>
      <c r="D136" s="4">
        <v>0.08</v>
      </c>
      <c r="E136" s="8">
        <v>297.64</v>
      </c>
      <c r="F136" s="4">
        <v>14.7</v>
      </c>
      <c r="G136" s="1" t="s">
        <v>28</v>
      </c>
      <c r="H136" s="4" t="s">
        <v>29</v>
      </c>
      <c r="I136" s="4" t="s">
        <v>42</v>
      </c>
      <c r="J136" s="1" t="s">
        <v>58</v>
      </c>
      <c r="K136" s="4" t="s">
        <v>59</v>
      </c>
      <c r="L136" s="1" t="s">
        <v>389</v>
      </c>
      <c r="M136" s="4">
        <v>0.56999999999999995</v>
      </c>
      <c r="N136" s="1" t="s">
        <v>34</v>
      </c>
      <c r="O136" s="4" t="s">
        <v>113</v>
      </c>
      <c r="P136" s="4" t="s">
        <v>405</v>
      </c>
      <c r="Q136" s="4" t="s">
        <v>406</v>
      </c>
      <c r="R136" s="4">
        <v>2019</v>
      </c>
      <c r="S136" s="2">
        <v>42015</v>
      </c>
      <c r="T136" s="2">
        <v>42015</v>
      </c>
      <c r="U136" s="6">
        <v>496.79680000000002</v>
      </c>
      <c r="V136" s="4">
        <v>5</v>
      </c>
      <c r="W136" s="4">
        <v>1132.8399999999999</v>
      </c>
      <c r="X136" s="4">
        <v>88060</v>
      </c>
      <c r="Y136" s="4">
        <f>DataSheet!$E136-DataSheet!$D136</f>
        <v>297.56</v>
      </c>
      <c r="Z136" s="1" t="str">
        <f>_xlfn.IFS(Table_1[[#This Row],[Region]]="Central","Chris",Table_1[[#This Row],[Region]]="East","Erin",Table_1[[#This Row],[Region]]="South","Sam",Table_1[[#This Row],[Region]]="West","William")</f>
        <v>Erin</v>
      </c>
    </row>
    <row r="137" spans="1:26" ht="14.4" x14ac:dyDescent="0.3">
      <c r="A137" s="4">
        <v>467</v>
      </c>
      <c r="B137" s="3" t="s">
        <v>407</v>
      </c>
      <c r="C137" s="4" t="s">
        <v>72</v>
      </c>
      <c r="D137" s="4">
        <v>0.02</v>
      </c>
      <c r="E137" s="8">
        <v>12.99</v>
      </c>
      <c r="F137" s="4">
        <v>14.37</v>
      </c>
      <c r="G137" s="1" t="s">
        <v>40</v>
      </c>
      <c r="H137" s="4" t="s">
        <v>29</v>
      </c>
      <c r="I137" s="4" t="s">
        <v>30</v>
      </c>
      <c r="J137" s="1" t="s">
        <v>128</v>
      </c>
      <c r="K137" s="4" t="s">
        <v>66</v>
      </c>
      <c r="L137" s="1" t="s">
        <v>408</v>
      </c>
      <c r="M137" s="4">
        <v>0.73</v>
      </c>
      <c r="N137" s="1" t="s">
        <v>34</v>
      </c>
      <c r="O137" s="4" t="s">
        <v>113</v>
      </c>
      <c r="P137" s="4" t="s">
        <v>405</v>
      </c>
      <c r="Q137" s="4" t="s">
        <v>409</v>
      </c>
      <c r="R137" s="4">
        <v>1915</v>
      </c>
      <c r="S137" s="2">
        <v>42015</v>
      </c>
      <c r="T137" s="2">
        <v>42016</v>
      </c>
      <c r="U137" s="6">
        <v>-556.80960000000005</v>
      </c>
      <c r="V137" s="4">
        <v>11</v>
      </c>
      <c r="W137" s="4">
        <v>143.63</v>
      </c>
      <c r="X137" s="4">
        <v>88060</v>
      </c>
      <c r="Y137" s="4">
        <f>DataSheet!$E137-DataSheet!$D137</f>
        <v>12.97</v>
      </c>
      <c r="Z137" s="1" t="str">
        <f>_xlfn.IFS(Table_1[[#This Row],[Region]]="Central","Chris",Table_1[[#This Row],[Region]]="East","Erin",Table_1[[#This Row],[Region]]="South","Sam",Table_1[[#This Row],[Region]]="West","William")</f>
        <v>Erin</v>
      </c>
    </row>
    <row r="138" spans="1:26" ht="14.4" x14ac:dyDescent="0.3">
      <c r="A138" s="4">
        <v>468</v>
      </c>
      <c r="B138" s="3" t="s">
        <v>410</v>
      </c>
      <c r="C138" s="4" t="s">
        <v>72</v>
      </c>
      <c r="D138" s="4">
        <v>0.06</v>
      </c>
      <c r="E138" s="8">
        <v>14.42</v>
      </c>
      <c r="F138" s="4">
        <v>6.75</v>
      </c>
      <c r="G138" s="1" t="s">
        <v>40</v>
      </c>
      <c r="H138" s="4" t="s">
        <v>29</v>
      </c>
      <c r="I138" s="4" t="s">
        <v>50</v>
      </c>
      <c r="J138" s="1" t="s">
        <v>97</v>
      </c>
      <c r="K138" s="4" t="s">
        <v>146</v>
      </c>
      <c r="L138" s="1" t="s">
        <v>411</v>
      </c>
      <c r="M138" s="4">
        <v>0.52</v>
      </c>
      <c r="N138" s="1" t="s">
        <v>34</v>
      </c>
      <c r="O138" s="4" t="s">
        <v>113</v>
      </c>
      <c r="P138" s="4" t="s">
        <v>405</v>
      </c>
      <c r="Q138" s="4" t="s">
        <v>412</v>
      </c>
      <c r="R138" s="4">
        <v>2341</v>
      </c>
      <c r="S138" s="2">
        <v>42015</v>
      </c>
      <c r="T138" s="2">
        <v>42016</v>
      </c>
      <c r="U138" s="6">
        <v>-27.738800000000001</v>
      </c>
      <c r="V138" s="4">
        <v>5</v>
      </c>
      <c r="W138" s="4">
        <v>73.040000000000006</v>
      </c>
      <c r="X138" s="4">
        <v>88060</v>
      </c>
      <c r="Y138" s="4">
        <f>DataSheet!$E138-DataSheet!$D138</f>
        <v>14.36</v>
      </c>
      <c r="Z138" s="1" t="str">
        <f>_xlfn.IFS(Table_1[[#This Row],[Region]]="Central","Chris",Table_1[[#This Row],[Region]]="East","Erin",Table_1[[#This Row],[Region]]="South","Sam",Table_1[[#This Row],[Region]]="West","William")</f>
        <v>Erin</v>
      </c>
    </row>
    <row r="139" spans="1:26" ht="14.4" x14ac:dyDescent="0.3">
      <c r="A139" s="4">
        <v>469</v>
      </c>
      <c r="B139" s="3" t="s">
        <v>413</v>
      </c>
      <c r="C139" s="4" t="s">
        <v>72</v>
      </c>
      <c r="D139" s="4">
        <v>0.05</v>
      </c>
      <c r="E139" s="8">
        <v>4.1399999999999997</v>
      </c>
      <c r="F139" s="4">
        <v>6.6</v>
      </c>
      <c r="G139" s="1" t="s">
        <v>89</v>
      </c>
      <c r="H139" s="4" t="s">
        <v>29</v>
      </c>
      <c r="I139" s="4" t="s">
        <v>30</v>
      </c>
      <c r="J139" s="1" t="s">
        <v>128</v>
      </c>
      <c r="K139" s="4" t="s">
        <v>75</v>
      </c>
      <c r="L139" s="1" t="s">
        <v>414</v>
      </c>
      <c r="M139" s="4">
        <v>0.49</v>
      </c>
      <c r="N139" s="1" t="s">
        <v>34</v>
      </c>
      <c r="O139" s="4" t="s">
        <v>113</v>
      </c>
      <c r="P139" s="4" t="s">
        <v>399</v>
      </c>
      <c r="Q139" s="4" t="s">
        <v>415</v>
      </c>
      <c r="R139" s="4">
        <v>7506</v>
      </c>
      <c r="S139" s="2">
        <v>42015</v>
      </c>
      <c r="T139" s="2">
        <v>42017</v>
      </c>
      <c r="U139" s="6">
        <v>-128.68719999999999</v>
      </c>
      <c r="V139" s="4">
        <v>7</v>
      </c>
      <c r="W139" s="4">
        <v>33.35</v>
      </c>
      <c r="X139" s="4">
        <v>88060</v>
      </c>
      <c r="Y139" s="4">
        <f>DataSheet!$E139-DataSheet!$D139</f>
        <v>4.09</v>
      </c>
      <c r="Z139" s="1" t="str">
        <f>_xlfn.IFS(Table_1[[#This Row],[Region]]="Central","Chris",Table_1[[#This Row],[Region]]="East","Erin",Table_1[[#This Row],[Region]]="South","Sam",Table_1[[#This Row],[Region]]="West","William")</f>
        <v>Erin</v>
      </c>
    </row>
    <row r="140" spans="1:26" ht="14.4" x14ac:dyDescent="0.3">
      <c r="A140" s="4">
        <v>470</v>
      </c>
      <c r="B140" s="3" t="s">
        <v>416</v>
      </c>
      <c r="C140" s="4" t="s">
        <v>72</v>
      </c>
      <c r="D140" s="4">
        <v>0.03</v>
      </c>
      <c r="E140" s="8">
        <v>11.34</v>
      </c>
      <c r="F140" s="4">
        <v>5.01</v>
      </c>
      <c r="G140" s="1" t="s">
        <v>40</v>
      </c>
      <c r="H140" s="4" t="s">
        <v>29</v>
      </c>
      <c r="I140" s="4" t="s">
        <v>50</v>
      </c>
      <c r="J140" s="1" t="s">
        <v>90</v>
      </c>
      <c r="K140" s="4" t="s">
        <v>75</v>
      </c>
      <c r="L140" s="1" t="s">
        <v>417</v>
      </c>
      <c r="M140" s="4">
        <v>0.36</v>
      </c>
      <c r="N140" s="1" t="s">
        <v>34</v>
      </c>
      <c r="O140" s="4" t="s">
        <v>113</v>
      </c>
      <c r="P140" s="4" t="s">
        <v>399</v>
      </c>
      <c r="Q140" s="4" t="s">
        <v>418</v>
      </c>
      <c r="R140" s="4">
        <v>8601</v>
      </c>
      <c r="S140" s="2">
        <v>42015</v>
      </c>
      <c r="T140" s="2">
        <v>42015</v>
      </c>
      <c r="U140" s="6">
        <v>23.2028</v>
      </c>
      <c r="V140" s="4">
        <v>5</v>
      </c>
      <c r="W140" s="4">
        <v>60.24</v>
      </c>
      <c r="X140" s="4">
        <v>88060</v>
      </c>
      <c r="Y140" s="4">
        <f>DataSheet!$E140-DataSheet!$D140</f>
        <v>11.31</v>
      </c>
      <c r="Z140" s="1" t="str">
        <f>_xlfn.IFS(Table_1[[#This Row],[Region]]="Central","Chris",Table_1[[#This Row],[Region]]="East","Erin",Table_1[[#This Row],[Region]]="South","Sam",Table_1[[#This Row],[Region]]="West","William")</f>
        <v>Erin</v>
      </c>
    </row>
    <row r="141" spans="1:26" ht="14.4" x14ac:dyDescent="0.3">
      <c r="A141" s="4">
        <v>2776</v>
      </c>
      <c r="B141" s="3" t="s">
        <v>419</v>
      </c>
      <c r="C141" s="4" t="s">
        <v>27</v>
      </c>
      <c r="D141" s="4">
        <v>0.03</v>
      </c>
      <c r="E141" s="8">
        <v>350.98</v>
      </c>
      <c r="F141" s="4">
        <v>30</v>
      </c>
      <c r="G141" s="1" t="s">
        <v>28</v>
      </c>
      <c r="H141" s="4" t="s">
        <v>41</v>
      </c>
      <c r="I141" s="4" t="s">
        <v>30</v>
      </c>
      <c r="J141" s="1" t="s">
        <v>111</v>
      </c>
      <c r="K141" s="4" t="s">
        <v>59</v>
      </c>
      <c r="L141" s="1" t="s">
        <v>193</v>
      </c>
      <c r="M141" s="4">
        <v>0.61</v>
      </c>
      <c r="N141" s="1" t="s">
        <v>34</v>
      </c>
      <c r="O141" s="4" t="s">
        <v>113</v>
      </c>
      <c r="P141" s="4" t="s">
        <v>420</v>
      </c>
      <c r="Q141" s="4" t="s">
        <v>421</v>
      </c>
      <c r="R141" s="4">
        <v>20877</v>
      </c>
      <c r="S141" s="2">
        <v>42016</v>
      </c>
      <c r="T141" s="2">
        <v>42019</v>
      </c>
      <c r="U141" s="6">
        <v>2692.4421000000002</v>
      </c>
      <c r="V141" s="4">
        <v>11</v>
      </c>
      <c r="W141" s="4">
        <v>3902.09</v>
      </c>
      <c r="X141" s="4">
        <v>91228</v>
      </c>
      <c r="Y141" s="4">
        <f>DataSheet!$E141-DataSheet!$D141</f>
        <v>350.95000000000005</v>
      </c>
      <c r="Z141" s="1" t="str">
        <f>_xlfn.IFS(Table_1[[#This Row],[Region]]="Central","Chris",Table_1[[#This Row],[Region]]="East","Erin",Table_1[[#This Row],[Region]]="South","Sam",Table_1[[#This Row],[Region]]="West","William")</f>
        <v>Erin</v>
      </c>
    </row>
    <row r="142" spans="1:26" ht="14.4" x14ac:dyDescent="0.3">
      <c r="A142" s="4">
        <v>2776</v>
      </c>
      <c r="B142" s="3" t="s">
        <v>419</v>
      </c>
      <c r="C142" s="4" t="s">
        <v>27</v>
      </c>
      <c r="D142" s="4">
        <v>0.04</v>
      </c>
      <c r="E142" s="8">
        <v>1.68</v>
      </c>
      <c r="F142" s="4">
        <v>1</v>
      </c>
      <c r="G142" s="1" t="s">
        <v>40</v>
      </c>
      <c r="H142" s="4" t="s">
        <v>41</v>
      </c>
      <c r="I142" s="4" t="s">
        <v>50</v>
      </c>
      <c r="J142" s="1" t="s">
        <v>51</v>
      </c>
      <c r="K142" s="4" t="s">
        <v>52</v>
      </c>
      <c r="L142" s="1" t="s">
        <v>422</v>
      </c>
      <c r="M142" s="4">
        <v>0.35</v>
      </c>
      <c r="N142" s="1" t="s">
        <v>34</v>
      </c>
      <c r="O142" s="4" t="s">
        <v>113</v>
      </c>
      <c r="P142" s="4" t="s">
        <v>420</v>
      </c>
      <c r="Q142" s="4" t="s">
        <v>421</v>
      </c>
      <c r="R142" s="4">
        <v>20877</v>
      </c>
      <c r="S142" s="2">
        <v>42016</v>
      </c>
      <c r="T142" s="2">
        <v>42018</v>
      </c>
      <c r="U142" s="6">
        <v>2.0672000000000001</v>
      </c>
      <c r="V142" s="4">
        <v>8</v>
      </c>
      <c r="W142" s="4">
        <v>14.18</v>
      </c>
      <c r="X142" s="4">
        <v>91228</v>
      </c>
      <c r="Y142" s="4">
        <f>DataSheet!$E142-DataSheet!$D142</f>
        <v>1.64</v>
      </c>
      <c r="Z142" s="1" t="str">
        <f>_xlfn.IFS(Table_1[[#This Row],[Region]]="Central","Chris",Table_1[[#This Row],[Region]]="East","Erin",Table_1[[#This Row],[Region]]="South","Sam",Table_1[[#This Row],[Region]]="West","William")</f>
        <v>Erin</v>
      </c>
    </row>
    <row r="143" spans="1:26" ht="14.4" x14ac:dyDescent="0.3">
      <c r="A143" s="4">
        <v>120</v>
      </c>
      <c r="B143" s="3" t="s">
        <v>423</v>
      </c>
      <c r="C143" s="4" t="s">
        <v>39</v>
      </c>
      <c r="D143" s="4">
        <v>0.05</v>
      </c>
      <c r="E143" s="8">
        <v>6.3</v>
      </c>
      <c r="F143" s="4">
        <v>0.5</v>
      </c>
      <c r="G143" s="1" t="s">
        <v>40</v>
      </c>
      <c r="H143" s="4" t="s">
        <v>96</v>
      </c>
      <c r="I143" s="4" t="s">
        <v>50</v>
      </c>
      <c r="J143" s="1" t="s">
        <v>154</v>
      </c>
      <c r="K143" s="4" t="s">
        <v>75</v>
      </c>
      <c r="L143" s="1" t="s">
        <v>424</v>
      </c>
      <c r="M143" s="4">
        <v>0.39</v>
      </c>
      <c r="N143" s="1" t="s">
        <v>34</v>
      </c>
      <c r="O143" s="4" t="s">
        <v>61</v>
      </c>
      <c r="P143" s="4" t="s">
        <v>148</v>
      </c>
      <c r="Q143" s="4" t="s">
        <v>183</v>
      </c>
      <c r="R143" s="4">
        <v>84041</v>
      </c>
      <c r="S143" s="2">
        <v>42016</v>
      </c>
      <c r="T143" s="2">
        <v>42017</v>
      </c>
      <c r="U143" s="6">
        <v>41.296500000000002</v>
      </c>
      <c r="V143" s="4">
        <v>10</v>
      </c>
      <c r="W143" s="4">
        <v>59.85</v>
      </c>
      <c r="X143" s="4">
        <v>86520</v>
      </c>
      <c r="Y143" s="4">
        <f>DataSheet!$E143-DataSheet!$D143</f>
        <v>6.25</v>
      </c>
      <c r="Z143" s="1" t="str">
        <f>_xlfn.IFS(Table_1[[#This Row],[Region]]="Central","Chris",Table_1[[#This Row],[Region]]="East","Erin",Table_1[[#This Row],[Region]]="South","Sam",Table_1[[#This Row],[Region]]="West","William")</f>
        <v>William</v>
      </c>
    </row>
    <row r="144" spans="1:26" ht="14.4" x14ac:dyDescent="0.3">
      <c r="A144" s="4">
        <v>120</v>
      </c>
      <c r="B144" s="3" t="s">
        <v>423</v>
      </c>
      <c r="C144" s="4" t="s">
        <v>39</v>
      </c>
      <c r="D144" s="4">
        <v>0.09</v>
      </c>
      <c r="E144" s="8">
        <v>205.99</v>
      </c>
      <c r="F144" s="4">
        <v>3</v>
      </c>
      <c r="G144" s="1" t="s">
        <v>89</v>
      </c>
      <c r="H144" s="4" t="s">
        <v>96</v>
      </c>
      <c r="I144" s="4" t="s">
        <v>42</v>
      </c>
      <c r="J144" s="1" t="s">
        <v>137</v>
      </c>
      <c r="K144" s="4" t="s">
        <v>75</v>
      </c>
      <c r="L144" s="1" t="s">
        <v>425</v>
      </c>
      <c r="M144" s="4">
        <v>0.57999999999999996</v>
      </c>
      <c r="N144" s="1" t="s">
        <v>34</v>
      </c>
      <c r="O144" s="4" t="s">
        <v>61</v>
      </c>
      <c r="P144" s="4" t="s">
        <v>148</v>
      </c>
      <c r="Q144" s="4" t="s">
        <v>183</v>
      </c>
      <c r="R144" s="4">
        <v>84041</v>
      </c>
      <c r="S144" s="2">
        <v>42016</v>
      </c>
      <c r="T144" s="2">
        <v>42018</v>
      </c>
      <c r="U144" s="6">
        <v>1179.0237</v>
      </c>
      <c r="V144" s="4">
        <v>10</v>
      </c>
      <c r="W144" s="4">
        <v>1708.73</v>
      </c>
      <c r="X144" s="4">
        <v>86520</v>
      </c>
      <c r="Y144" s="4">
        <f>DataSheet!$E144-DataSheet!$D144</f>
        <v>205.9</v>
      </c>
      <c r="Z144" s="1" t="str">
        <f>_xlfn.IFS(Table_1[[#This Row],[Region]]="Central","Chris",Table_1[[#This Row],[Region]]="East","Erin",Table_1[[#This Row],[Region]]="South","Sam",Table_1[[#This Row],[Region]]="West","William")</f>
        <v>William</v>
      </c>
    </row>
    <row r="145" spans="1:26" ht="14.4" x14ac:dyDescent="0.3">
      <c r="A145" s="4">
        <v>898</v>
      </c>
      <c r="B145" s="3" t="s">
        <v>426</v>
      </c>
      <c r="C145" s="4" t="s">
        <v>39</v>
      </c>
      <c r="D145" s="4">
        <v>0.04</v>
      </c>
      <c r="E145" s="8">
        <v>90.97</v>
      </c>
      <c r="F145" s="4">
        <v>28</v>
      </c>
      <c r="G145" s="1" t="s">
        <v>28</v>
      </c>
      <c r="H145" s="4" t="s">
        <v>29</v>
      </c>
      <c r="I145" s="4" t="s">
        <v>42</v>
      </c>
      <c r="J145" s="1" t="s">
        <v>58</v>
      </c>
      <c r="K145" s="4" t="s">
        <v>59</v>
      </c>
      <c r="L145" s="1" t="s">
        <v>427</v>
      </c>
      <c r="M145" s="4">
        <v>0.38</v>
      </c>
      <c r="N145" s="1" t="s">
        <v>34</v>
      </c>
      <c r="O145" s="4" t="s">
        <v>113</v>
      </c>
      <c r="P145" s="4" t="s">
        <v>114</v>
      </c>
      <c r="Q145" s="4" t="s">
        <v>115</v>
      </c>
      <c r="R145" s="4">
        <v>10039</v>
      </c>
      <c r="S145" s="2">
        <v>42016</v>
      </c>
      <c r="T145" s="2">
        <v>42017</v>
      </c>
      <c r="U145" s="6">
        <v>-173.09520000000001</v>
      </c>
      <c r="V145" s="4">
        <v>6</v>
      </c>
      <c r="W145" s="4">
        <v>573.30999999999995</v>
      </c>
      <c r="X145" s="4">
        <v>33635</v>
      </c>
      <c r="Y145" s="4">
        <f>DataSheet!$E145-DataSheet!$D145</f>
        <v>90.929999999999993</v>
      </c>
      <c r="Z145" s="1" t="str">
        <f>_xlfn.IFS(Table_1[[#This Row],[Region]]="Central","Chris",Table_1[[#This Row],[Region]]="East","Erin",Table_1[[#This Row],[Region]]="South","Sam",Table_1[[#This Row],[Region]]="West","William")</f>
        <v>Erin</v>
      </c>
    </row>
    <row r="146" spans="1:26" ht="14.4" x14ac:dyDescent="0.3">
      <c r="A146" s="4">
        <v>898</v>
      </c>
      <c r="B146" s="3" t="s">
        <v>426</v>
      </c>
      <c r="C146" s="4" t="s">
        <v>39</v>
      </c>
      <c r="D146" s="4">
        <v>7.0000000000000007E-2</v>
      </c>
      <c r="E146" s="8">
        <v>20.34</v>
      </c>
      <c r="F146" s="4">
        <v>35</v>
      </c>
      <c r="G146" s="1" t="s">
        <v>40</v>
      </c>
      <c r="H146" s="4" t="s">
        <v>29</v>
      </c>
      <c r="I146" s="4" t="s">
        <v>50</v>
      </c>
      <c r="J146" s="1" t="s">
        <v>80</v>
      </c>
      <c r="K146" s="4" t="s">
        <v>66</v>
      </c>
      <c r="L146" s="1" t="s">
        <v>262</v>
      </c>
      <c r="M146" s="4">
        <v>0.84</v>
      </c>
      <c r="N146" s="1" t="s">
        <v>34</v>
      </c>
      <c r="O146" s="4" t="s">
        <v>113</v>
      </c>
      <c r="P146" s="4" t="s">
        <v>114</v>
      </c>
      <c r="Q146" s="4" t="s">
        <v>115</v>
      </c>
      <c r="R146" s="4">
        <v>10039</v>
      </c>
      <c r="S146" s="2">
        <v>42016</v>
      </c>
      <c r="T146" s="2">
        <v>42017</v>
      </c>
      <c r="U146" s="6">
        <v>-96.16</v>
      </c>
      <c r="V146" s="4">
        <v>5</v>
      </c>
      <c r="W146" s="4">
        <v>140.22999999999999</v>
      </c>
      <c r="X146" s="4">
        <v>33635</v>
      </c>
      <c r="Y146" s="4">
        <f>DataSheet!$E146-DataSheet!$D146</f>
        <v>20.27</v>
      </c>
      <c r="Z146" s="1" t="str">
        <f>_xlfn.IFS(Table_1[[#This Row],[Region]]="Central","Chris",Table_1[[#This Row],[Region]]="East","Erin",Table_1[[#This Row],[Region]]="South","Sam",Table_1[[#This Row],[Region]]="West","William")</f>
        <v>Erin</v>
      </c>
    </row>
    <row r="147" spans="1:26" ht="14.4" x14ac:dyDescent="0.3">
      <c r="A147" s="4">
        <v>899</v>
      </c>
      <c r="B147" s="3" t="s">
        <v>428</v>
      </c>
      <c r="C147" s="4" t="s">
        <v>39</v>
      </c>
      <c r="D147" s="4">
        <v>0.04</v>
      </c>
      <c r="E147" s="8">
        <v>90.97</v>
      </c>
      <c r="F147" s="4">
        <v>28</v>
      </c>
      <c r="G147" s="1" t="s">
        <v>28</v>
      </c>
      <c r="H147" s="4" t="s">
        <v>29</v>
      </c>
      <c r="I147" s="4" t="s">
        <v>42</v>
      </c>
      <c r="J147" s="1" t="s">
        <v>58</v>
      </c>
      <c r="K147" s="4" t="s">
        <v>59</v>
      </c>
      <c r="L147" s="1" t="s">
        <v>427</v>
      </c>
      <c r="M147" s="4">
        <v>0.38</v>
      </c>
      <c r="N147" s="1" t="s">
        <v>34</v>
      </c>
      <c r="O147" s="4" t="s">
        <v>113</v>
      </c>
      <c r="P147" s="4" t="s">
        <v>322</v>
      </c>
      <c r="Q147" s="4" t="s">
        <v>429</v>
      </c>
      <c r="R147" s="4">
        <v>16602</v>
      </c>
      <c r="S147" s="2">
        <v>42016</v>
      </c>
      <c r="T147" s="2">
        <v>42017</v>
      </c>
      <c r="U147" s="6">
        <v>-173.09520000000001</v>
      </c>
      <c r="V147" s="4">
        <v>2</v>
      </c>
      <c r="W147" s="4">
        <v>191.1</v>
      </c>
      <c r="X147" s="4">
        <v>86263</v>
      </c>
      <c r="Y147" s="4">
        <f>DataSheet!$E147-DataSheet!$D147</f>
        <v>90.929999999999993</v>
      </c>
      <c r="Z147" s="1" t="str">
        <f>_xlfn.IFS(Table_1[[#This Row],[Region]]="Central","Chris",Table_1[[#This Row],[Region]]="East","Erin",Table_1[[#This Row],[Region]]="South","Sam",Table_1[[#This Row],[Region]]="West","William")</f>
        <v>Erin</v>
      </c>
    </row>
    <row r="148" spans="1:26" ht="14.4" x14ac:dyDescent="0.3">
      <c r="A148" s="4">
        <v>899</v>
      </c>
      <c r="B148" s="3" t="s">
        <v>428</v>
      </c>
      <c r="C148" s="4" t="s">
        <v>39</v>
      </c>
      <c r="D148" s="4">
        <v>7.0000000000000007E-2</v>
      </c>
      <c r="E148" s="8">
        <v>20.34</v>
      </c>
      <c r="F148" s="4">
        <v>35</v>
      </c>
      <c r="G148" s="1" t="s">
        <v>40</v>
      </c>
      <c r="H148" s="4" t="s">
        <v>29</v>
      </c>
      <c r="I148" s="4" t="s">
        <v>50</v>
      </c>
      <c r="J148" s="1" t="s">
        <v>80</v>
      </c>
      <c r="K148" s="4" t="s">
        <v>66</v>
      </c>
      <c r="L148" s="1" t="s">
        <v>262</v>
      </c>
      <c r="M148" s="4">
        <v>0.84</v>
      </c>
      <c r="N148" s="1" t="s">
        <v>34</v>
      </c>
      <c r="O148" s="4" t="s">
        <v>113</v>
      </c>
      <c r="P148" s="4" t="s">
        <v>322</v>
      </c>
      <c r="Q148" s="4" t="s">
        <v>429</v>
      </c>
      <c r="R148" s="4">
        <v>16602</v>
      </c>
      <c r="S148" s="2">
        <v>42016</v>
      </c>
      <c r="T148" s="2">
        <v>42017</v>
      </c>
      <c r="U148" s="6">
        <v>-96.16</v>
      </c>
      <c r="V148" s="4">
        <v>1</v>
      </c>
      <c r="W148" s="4">
        <v>28.05</v>
      </c>
      <c r="X148" s="4">
        <v>86263</v>
      </c>
      <c r="Y148" s="4">
        <f>DataSheet!$E148-DataSheet!$D148</f>
        <v>20.27</v>
      </c>
      <c r="Z148" s="1" t="str">
        <f>_xlfn.IFS(Table_1[[#This Row],[Region]]="Central","Chris",Table_1[[#This Row],[Region]]="East","Erin",Table_1[[#This Row],[Region]]="South","Sam",Table_1[[#This Row],[Region]]="West","William")</f>
        <v>Erin</v>
      </c>
    </row>
    <row r="149" spans="1:26" ht="14.4" x14ac:dyDescent="0.3">
      <c r="A149" s="4">
        <v>1636</v>
      </c>
      <c r="B149" s="3" t="s">
        <v>430</v>
      </c>
      <c r="C149" s="4" t="s">
        <v>39</v>
      </c>
      <c r="D149" s="4">
        <v>0.04</v>
      </c>
      <c r="E149" s="8">
        <v>136.97999999999999</v>
      </c>
      <c r="F149" s="4">
        <v>24.49</v>
      </c>
      <c r="G149" s="1" t="s">
        <v>89</v>
      </c>
      <c r="H149" s="4" t="s">
        <v>73</v>
      </c>
      <c r="I149" s="4" t="s">
        <v>30</v>
      </c>
      <c r="J149" s="1" t="s">
        <v>128</v>
      </c>
      <c r="K149" s="4" t="s">
        <v>66</v>
      </c>
      <c r="L149" s="1" t="s">
        <v>431</v>
      </c>
      <c r="M149" s="4">
        <v>0.59</v>
      </c>
      <c r="N149" s="1" t="s">
        <v>34</v>
      </c>
      <c r="O149" s="4" t="s">
        <v>61</v>
      </c>
      <c r="P149" s="4" t="s">
        <v>92</v>
      </c>
      <c r="Q149" s="4" t="s">
        <v>432</v>
      </c>
      <c r="R149" s="4">
        <v>93905</v>
      </c>
      <c r="S149" s="2">
        <v>42016</v>
      </c>
      <c r="T149" s="2">
        <v>42018</v>
      </c>
      <c r="U149" s="6">
        <v>1127.5497</v>
      </c>
      <c r="V149" s="4">
        <v>12</v>
      </c>
      <c r="W149" s="4">
        <v>1634.13</v>
      </c>
      <c r="X149" s="4">
        <v>89706</v>
      </c>
      <c r="Y149" s="4">
        <f>DataSheet!$E149-DataSheet!$D149</f>
        <v>136.94</v>
      </c>
      <c r="Z149" s="1" t="str">
        <f>_xlfn.IFS(Table_1[[#This Row],[Region]]="Central","Chris",Table_1[[#This Row],[Region]]="East","Erin",Table_1[[#This Row],[Region]]="South","Sam",Table_1[[#This Row],[Region]]="West","William")</f>
        <v>William</v>
      </c>
    </row>
    <row r="150" spans="1:26" ht="14.4" x14ac:dyDescent="0.3">
      <c r="A150" s="4">
        <v>823</v>
      </c>
      <c r="B150" s="3" t="s">
        <v>433</v>
      </c>
      <c r="C150" s="4" t="s">
        <v>49</v>
      </c>
      <c r="D150" s="4">
        <v>0.04</v>
      </c>
      <c r="E150" s="8">
        <v>6.24</v>
      </c>
      <c r="F150" s="4">
        <v>5.22</v>
      </c>
      <c r="G150" s="1" t="s">
        <v>40</v>
      </c>
      <c r="H150" s="4" t="s">
        <v>29</v>
      </c>
      <c r="I150" s="4" t="s">
        <v>30</v>
      </c>
      <c r="J150" s="1" t="s">
        <v>128</v>
      </c>
      <c r="K150" s="4" t="s">
        <v>75</v>
      </c>
      <c r="L150" s="1" t="s">
        <v>434</v>
      </c>
      <c r="M150" s="4">
        <v>0.6</v>
      </c>
      <c r="N150" s="1" t="s">
        <v>34</v>
      </c>
      <c r="O150" s="4" t="s">
        <v>35</v>
      </c>
      <c r="P150" s="4" t="s">
        <v>402</v>
      </c>
      <c r="Q150" s="4" t="s">
        <v>435</v>
      </c>
      <c r="R150" s="4">
        <v>37167</v>
      </c>
      <c r="S150" s="2">
        <v>42016</v>
      </c>
      <c r="T150" s="2">
        <v>42021</v>
      </c>
      <c r="U150" s="6">
        <v>4.3808999999999996</v>
      </c>
      <c r="V150" s="4">
        <v>13</v>
      </c>
      <c r="W150" s="4">
        <v>80.23</v>
      </c>
      <c r="X150" s="4">
        <v>89257</v>
      </c>
      <c r="Y150" s="4">
        <f>DataSheet!$E150-DataSheet!$D150</f>
        <v>6.2</v>
      </c>
      <c r="Z150" s="1" t="str">
        <f>_xlfn.IFS(Table_1[[#This Row],[Region]]="Central","Chris",Table_1[[#This Row],[Region]]="East","Erin",Table_1[[#This Row],[Region]]="South","Sam",Table_1[[#This Row],[Region]]="West","William")</f>
        <v>Sam</v>
      </c>
    </row>
    <row r="151" spans="1:26" ht="14.4" x14ac:dyDescent="0.3">
      <c r="A151" s="4">
        <v>824</v>
      </c>
      <c r="B151" s="3" t="s">
        <v>436</v>
      </c>
      <c r="C151" s="4" t="s">
        <v>49</v>
      </c>
      <c r="D151" s="4">
        <v>0.09</v>
      </c>
      <c r="E151" s="8">
        <v>260.98</v>
      </c>
      <c r="F151" s="4">
        <v>41.91</v>
      </c>
      <c r="G151" s="1" t="s">
        <v>28</v>
      </c>
      <c r="H151" s="4" t="s">
        <v>29</v>
      </c>
      <c r="I151" s="4" t="s">
        <v>30</v>
      </c>
      <c r="J151" s="1" t="s">
        <v>119</v>
      </c>
      <c r="K151" s="4" t="s">
        <v>32</v>
      </c>
      <c r="L151" s="1" t="s">
        <v>437</v>
      </c>
      <c r="M151" s="4">
        <v>0.59</v>
      </c>
      <c r="N151" s="1" t="s">
        <v>34</v>
      </c>
      <c r="O151" s="4" t="s">
        <v>35</v>
      </c>
      <c r="P151" s="4" t="s">
        <v>402</v>
      </c>
      <c r="Q151" s="4" t="s">
        <v>438</v>
      </c>
      <c r="R151" s="4">
        <v>37174</v>
      </c>
      <c r="S151" s="2">
        <v>42016</v>
      </c>
      <c r="T151" s="2">
        <v>42023</v>
      </c>
      <c r="U151" s="6">
        <v>-100.744</v>
      </c>
      <c r="V151" s="4">
        <v>8</v>
      </c>
      <c r="W151" s="4">
        <v>2044.9</v>
      </c>
      <c r="X151" s="4">
        <v>89257</v>
      </c>
      <c r="Y151" s="4">
        <f>DataSheet!$E151-DataSheet!$D151</f>
        <v>260.89000000000004</v>
      </c>
      <c r="Z151" s="1" t="str">
        <f>_xlfn.IFS(Table_1[[#This Row],[Region]]="Central","Chris",Table_1[[#This Row],[Region]]="East","Erin",Table_1[[#This Row],[Region]]="South","Sam",Table_1[[#This Row],[Region]]="West","William")</f>
        <v>Sam</v>
      </c>
    </row>
    <row r="152" spans="1:26" ht="14.4" x14ac:dyDescent="0.3">
      <c r="A152" s="4">
        <v>1424</v>
      </c>
      <c r="B152" s="3" t="s">
        <v>439</v>
      </c>
      <c r="C152" s="4" t="s">
        <v>49</v>
      </c>
      <c r="D152" s="4">
        <v>0.05</v>
      </c>
      <c r="E152" s="8">
        <v>350.99</v>
      </c>
      <c r="F152" s="4">
        <v>39</v>
      </c>
      <c r="G152" s="1" t="s">
        <v>28</v>
      </c>
      <c r="H152" s="4" t="s">
        <v>73</v>
      </c>
      <c r="I152" s="4" t="s">
        <v>30</v>
      </c>
      <c r="J152" s="1" t="s">
        <v>111</v>
      </c>
      <c r="K152" s="4" t="s">
        <v>59</v>
      </c>
      <c r="L152" s="1" t="s">
        <v>440</v>
      </c>
      <c r="M152" s="4">
        <v>0.55000000000000004</v>
      </c>
      <c r="N152" s="1" t="s">
        <v>34</v>
      </c>
      <c r="O152" s="4" t="s">
        <v>61</v>
      </c>
      <c r="P152" s="4" t="s">
        <v>62</v>
      </c>
      <c r="Q152" s="4" t="s">
        <v>441</v>
      </c>
      <c r="R152" s="4">
        <v>80112</v>
      </c>
      <c r="S152" s="2">
        <v>42016</v>
      </c>
      <c r="T152" s="2">
        <v>42018</v>
      </c>
      <c r="U152" s="6">
        <v>451.28039999999999</v>
      </c>
      <c r="V152" s="4">
        <v>3</v>
      </c>
      <c r="W152" s="4">
        <v>1020.08</v>
      </c>
      <c r="X152" s="4">
        <v>89448</v>
      </c>
      <c r="Y152" s="4">
        <f>DataSheet!$E152-DataSheet!$D152</f>
        <v>350.94</v>
      </c>
      <c r="Z152" s="1" t="str">
        <f>_xlfn.IFS(Table_1[[#This Row],[Region]]="Central","Chris",Table_1[[#This Row],[Region]]="East","Erin",Table_1[[#This Row],[Region]]="South","Sam",Table_1[[#This Row],[Region]]="West","William")</f>
        <v>William</v>
      </c>
    </row>
    <row r="153" spans="1:26" ht="14.4" x14ac:dyDescent="0.3">
      <c r="A153" s="4">
        <v>1424</v>
      </c>
      <c r="B153" s="3" t="s">
        <v>439</v>
      </c>
      <c r="C153" s="4" t="s">
        <v>49</v>
      </c>
      <c r="D153" s="4">
        <v>0</v>
      </c>
      <c r="E153" s="8">
        <v>8.74</v>
      </c>
      <c r="F153" s="4">
        <v>1.39</v>
      </c>
      <c r="G153" s="1" t="s">
        <v>40</v>
      </c>
      <c r="H153" s="4" t="s">
        <v>73</v>
      </c>
      <c r="I153" s="4" t="s">
        <v>50</v>
      </c>
      <c r="J153" s="1" t="s">
        <v>347</v>
      </c>
      <c r="K153" s="4" t="s">
        <v>75</v>
      </c>
      <c r="L153" s="1" t="s">
        <v>442</v>
      </c>
      <c r="M153" s="4">
        <v>0.38</v>
      </c>
      <c r="N153" s="1" t="s">
        <v>34</v>
      </c>
      <c r="O153" s="4" t="s">
        <v>61</v>
      </c>
      <c r="P153" s="4" t="s">
        <v>62</v>
      </c>
      <c r="Q153" s="4" t="s">
        <v>441</v>
      </c>
      <c r="R153" s="4">
        <v>80112</v>
      </c>
      <c r="S153" s="2">
        <v>42016</v>
      </c>
      <c r="T153" s="2">
        <v>42020</v>
      </c>
      <c r="U153" s="6">
        <v>44.988</v>
      </c>
      <c r="V153" s="4">
        <v>7</v>
      </c>
      <c r="W153" s="4">
        <v>65.2</v>
      </c>
      <c r="X153" s="4">
        <v>89448</v>
      </c>
      <c r="Y153" s="4">
        <f>DataSheet!$E153-DataSheet!$D153</f>
        <v>8.74</v>
      </c>
      <c r="Z153" s="1" t="str">
        <f>_xlfn.IFS(Table_1[[#This Row],[Region]]="Central","Chris",Table_1[[#This Row],[Region]]="East","Erin",Table_1[[#This Row],[Region]]="South","Sam",Table_1[[#This Row],[Region]]="West","William")</f>
        <v>William</v>
      </c>
    </row>
    <row r="154" spans="1:26" ht="14.4" x14ac:dyDescent="0.3">
      <c r="A154" s="4">
        <v>1424</v>
      </c>
      <c r="B154" s="3" t="s">
        <v>439</v>
      </c>
      <c r="C154" s="4" t="s">
        <v>49</v>
      </c>
      <c r="D154" s="4">
        <v>0.02</v>
      </c>
      <c r="E154" s="8">
        <v>1.98</v>
      </c>
      <c r="F154" s="4">
        <v>0.7</v>
      </c>
      <c r="G154" s="1" t="s">
        <v>40</v>
      </c>
      <c r="H154" s="4" t="s">
        <v>73</v>
      </c>
      <c r="I154" s="4" t="s">
        <v>50</v>
      </c>
      <c r="J154" s="1" t="s">
        <v>178</v>
      </c>
      <c r="K154" s="4" t="s">
        <v>52</v>
      </c>
      <c r="L154" s="1" t="s">
        <v>443</v>
      </c>
      <c r="M154" s="4">
        <v>0.83</v>
      </c>
      <c r="N154" s="1" t="s">
        <v>34</v>
      </c>
      <c r="O154" s="4" t="s">
        <v>61</v>
      </c>
      <c r="P154" s="4" t="s">
        <v>62</v>
      </c>
      <c r="Q154" s="4" t="s">
        <v>441</v>
      </c>
      <c r="R154" s="4">
        <v>80112</v>
      </c>
      <c r="S154" s="2">
        <v>42016</v>
      </c>
      <c r="T154" s="2">
        <v>42020</v>
      </c>
      <c r="U154" s="6">
        <v>-20.732800000000001</v>
      </c>
      <c r="V154" s="4">
        <v>11</v>
      </c>
      <c r="W154" s="4">
        <v>22.59</v>
      </c>
      <c r="X154" s="4">
        <v>89448</v>
      </c>
      <c r="Y154" s="4">
        <f>DataSheet!$E154-DataSheet!$D154</f>
        <v>1.96</v>
      </c>
      <c r="Z154" s="1" t="str">
        <f>_xlfn.IFS(Table_1[[#This Row],[Region]]="Central","Chris",Table_1[[#This Row],[Region]]="East","Erin",Table_1[[#This Row],[Region]]="South","Sam",Table_1[[#This Row],[Region]]="West","William")</f>
        <v>William</v>
      </c>
    </row>
    <row r="155" spans="1:26" ht="14.4" x14ac:dyDescent="0.3">
      <c r="A155" s="4">
        <v>2715</v>
      </c>
      <c r="B155" s="3" t="s">
        <v>444</v>
      </c>
      <c r="C155" s="4" t="s">
        <v>49</v>
      </c>
      <c r="D155" s="4">
        <v>0.01</v>
      </c>
      <c r="E155" s="8">
        <v>29.89</v>
      </c>
      <c r="F155" s="4">
        <v>1.99</v>
      </c>
      <c r="G155" s="1" t="s">
        <v>40</v>
      </c>
      <c r="H155" s="4" t="s">
        <v>96</v>
      </c>
      <c r="I155" s="4" t="s">
        <v>42</v>
      </c>
      <c r="J155" s="1" t="s">
        <v>43</v>
      </c>
      <c r="K155" s="4" t="s">
        <v>44</v>
      </c>
      <c r="L155" s="1" t="s">
        <v>445</v>
      </c>
      <c r="M155" s="4">
        <v>0.5</v>
      </c>
      <c r="N155" s="1" t="s">
        <v>34</v>
      </c>
      <c r="O155" s="4" t="s">
        <v>54</v>
      </c>
      <c r="P155" s="4" t="s">
        <v>291</v>
      </c>
      <c r="Q155" s="4" t="s">
        <v>446</v>
      </c>
      <c r="R155" s="4">
        <v>48911</v>
      </c>
      <c r="S155" s="2">
        <v>42016</v>
      </c>
      <c r="T155" s="2">
        <v>42020</v>
      </c>
      <c r="U155" s="6">
        <v>-74.64</v>
      </c>
      <c r="V155" s="4">
        <v>1</v>
      </c>
      <c r="W155" s="4">
        <v>31.96</v>
      </c>
      <c r="X155" s="4">
        <v>88702</v>
      </c>
      <c r="Y155" s="4">
        <f>DataSheet!$E155-DataSheet!$D155</f>
        <v>29.88</v>
      </c>
      <c r="Z155" s="1" t="str">
        <f>_xlfn.IFS(Table_1[[#This Row],[Region]]="Central","Chris",Table_1[[#This Row],[Region]]="East","Erin",Table_1[[#This Row],[Region]]="South","Sam",Table_1[[#This Row],[Region]]="West","William")</f>
        <v>Chris</v>
      </c>
    </row>
    <row r="156" spans="1:26" ht="14.4" x14ac:dyDescent="0.3">
      <c r="A156" s="4">
        <v>2069</v>
      </c>
      <c r="B156" s="3" t="s">
        <v>447</v>
      </c>
      <c r="C156" s="4" t="s">
        <v>118</v>
      </c>
      <c r="D156" s="4">
        <v>0.1</v>
      </c>
      <c r="E156" s="8">
        <v>40.98</v>
      </c>
      <c r="F156" s="4">
        <v>6.5</v>
      </c>
      <c r="G156" s="1" t="s">
        <v>40</v>
      </c>
      <c r="H156" s="4" t="s">
        <v>41</v>
      </c>
      <c r="I156" s="4" t="s">
        <v>42</v>
      </c>
      <c r="J156" s="1" t="s">
        <v>43</v>
      </c>
      <c r="K156" s="4" t="s">
        <v>75</v>
      </c>
      <c r="L156" s="1" t="s">
        <v>448</v>
      </c>
      <c r="M156" s="4">
        <v>0.74</v>
      </c>
      <c r="N156" s="1" t="s">
        <v>34</v>
      </c>
      <c r="O156" s="4" t="s">
        <v>35</v>
      </c>
      <c r="P156" s="4" t="s">
        <v>390</v>
      </c>
      <c r="Q156" s="4" t="s">
        <v>449</v>
      </c>
      <c r="R156" s="4">
        <v>41075</v>
      </c>
      <c r="S156" s="2">
        <v>42016</v>
      </c>
      <c r="T156" s="2">
        <v>42018</v>
      </c>
      <c r="U156" s="6">
        <v>66.852000000000004</v>
      </c>
      <c r="V156" s="4">
        <v>3</v>
      </c>
      <c r="W156" s="4">
        <v>120.34</v>
      </c>
      <c r="X156" s="4">
        <v>88554</v>
      </c>
      <c r="Y156" s="4">
        <f>DataSheet!$E156-DataSheet!$D156</f>
        <v>40.879999999999995</v>
      </c>
      <c r="Z156" s="1" t="str">
        <f>_xlfn.IFS(Table_1[[#This Row],[Region]]="Central","Chris",Table_1[[#This Row],[Region]]="East","Erin",Table_1[[#This Row],[Region]]="South","Sam",Table_1[[#This Row],[Region]]="West","William")</f>
        <v>Sam</v>
      </c>
    </row>
    <row r="157" spans="1:26" ht="14.4" x14ac:dyDescent="0.3">
      <c r="A157" s="4">
        <v>750</v>
      </c>
      <c r="B157" s="3" t="s">
        <v>450</v>
      </c>
      <c r="C157" s="4" t="s">
        <v>72</v>
      </c>
      <c r="D157" s="4">
        <v>0.09</v>
      </c>
      <c r="E157" s="8">
        <v>27.75</v>
      </c>
      <c r="F157" s="4">
        <v>19.989999999999998</v>
      </c>
      <c r="G157" s="1" t="s">
        <v>40</v>
      </c>
      <c r="H157" s="4" t="s">
        <v>96</v>
      </c>
      <c r="I157" s="4" t="s">
        <v>50</v>
      </c>
      <c r="J157" s="1" t="s">
        <v>80</v>
      </c>
      <c r="K157" s="4" t="s">
        <v>75</v>
      </c>
      <c r="L157" s="1" t="s">
        <v>451</v>
      </c>
      <c r="M157" s="4">
        <v>0.67</v>
      </c>
      <c r="N157" s="1" t="s">
        <v>34</v>
      </c>
      <c r="O157" s="4" t="s">
        <v>35</v>
      </c>
      <c r="P157" s="4" t="s">
        <v>390</v>
      </c>
      <c r="Q157" s="4" t="s">
        <v>452</v>
      </c>
      <c r="R157" s="4">
        <v>41042</v>
      </c>
      <c r="S157" s="2">
        <v>42016</v>
      </c>
      <c r="T157" s="2">
        <v>42017</v>
      </c>
      <c r="U157" s="6">
        <v>-224.64400000000001</v>
      </c>
      <c r="V157" s="4">
        <v>10</v>
      </c>
      <c r="W157" s="4">
        <v>257.52</v>
      </c>
      <c r="X157" s="4">
        <v>91200</v>
      </c>
      <c r="Y157" s="4">
        <f>DataSheet!$E157-DataSheet!$D157</f>
        <v>27.66</v>
      </c>
      <c r="Z157" s="1" t="str">
        <f>_xlfn.IFS(Table_1[[#This Row],[Region]]="Central","Chris",Table_1[[#This Row],[Region]]="East","Erin",Table_1[[#This Row],[Region]]="South","Sam",Table_1[[#This Row],[Region]]="West","William")</f>
        <v>Sam</v>
      </c>
    </row>
    <row r="158" spans="1:26" ht="14.4" x14ac:dyDescent="0.3">
      <c r="A158" s="4">
        <v>2489</v>
      </c>
      <c r="B158" s="3" t="s">
        <v>453</v>
      </c>
      <c r="C158" s="4" t="s">
        <v>72</v>
      </c>
      <c r="D158" s="4">
        <v>7.0000000000000007E-2</v>
      </c>
      <c r="E158" s="8">
        <v>65.989999999999995</v>
      </c>
      <c r="F158" s="4">
        <v>8.8000000000000007</v>
      </c>
      <c r="G158" s="1" t="s">
        <v>40</v>
      </c>
      <c r="H158" s="4" t="s">
        <v>73</v>
      </c>
      <c r="I158" s="4" t="s">
        <v>42</v>
      </c>
      <c r="J158" s="1" t="s">
        <v>137</v>
      </c>
      <c r="K158" s="4" t="s">
        <v>75</v>
      </c>
      <c r="L158" s="1" t="s">
        <v>454</v>
      </c>
      <c r="M158" s="4">
        <v>0.57999999999999996</v>
      </c>
      <c r="N158" s="1" t="s">
        <v>34</v>
      </c>
      <c r="O158" s="4" t="s">
        <v>61</v>
      </c>
      <c r="P158" s="4" t="s">
        <v>92</v>
      </c>
      <c r="Q158" s="4" t="s">
        <v>455</v>
      </c>
      <c r="R158" s="4">
        <v>94521</v>
      </c>
      <c r="S158" s="2">
        <v>42016</v>
      </c>
      <c r="T158" s="2">
        <v>42016</v>
      </c>
      <c r="U158" s="6">
        <v>109.836</v>
      </c>
      <c r="V158" s="4">
        <v>9</v>
      </c>
      <c r="W158" s="4">
        <v>471.66</v>
      </c>
      <c r="X158" s="4">
        <v>86886</v>
      </c>
      <c r="Y158" s="4">
        <f>DataSheet!$E158-DataSheet!$D158</f>
        <v>65.92</v>
      </c>
      <c r="Z158" s="1" t="str">
        <f>_xlfn.IFS(Table_1[[#This Row],[Region]]="Central","Chris",Table_1[[#This Row],[Region]]="East","Erin",Table_1[[#This Row],[Region]]="South","Sam",Table_1[[#This Row],[Region]]="West","William")</f>
        <v>William</v>
      </c>
    </row>
    <row r="159" spans="1:26" ht="14.4" x14ac:dyDescent="0.3">
      <c r="A159" s="4">
        <v>2490</v>
      </c>
      <c r="B159" s="3" t="s">
        <v>456</v>
      </c>
      <c r="C159" s="4" t="s">
        <v>72</v>
      </c>
      <c r="D159" s="4">
        <v>0</v>
      </c>
      <c r="E159" s="8">
        <v>10.01</v>
      </c>
      <c r="F159" s="4">
        <v>1.99</v>
      </c>
      <c r="G159" s="1" t="s">
        <v>89</v>
      </c>
      <c r="H159" s="4" t="s">
        <v>73</v>
      </c>
      <c r="I159" s="4" t="s">
        <v>42</v>
      </c>
      <c r="J159" s="1" t="s">
        <v>43</v>
      </c>
      <c r="K159" s="4" t="s">
        <v>44</v>
      </c>
      <c r="L159" s="1" t="s">
        <v>457</v>
      </c>
      <c r="M159" s="4">
        <v>0.41</v>
      </c>
      <c r="N159" s="1" t="s">
        <v>34</v>
      </c>
      <c r="O159" s="4" t="s">
        <v>61</v>
      </c>
      <c r="P159" s="4" t="s">
        <v>92</v>
      </c>
      <c r="Q159" s="4" t="s">
        <v>458</v>
      </c>
      <c r="R159" s="4">
        <v>92627</v>
      </c>
      <c r="S159" s="2">
        <v>42016</v>
      </c>
      <c r="T159" s="2">
        <v>42018</v>
      </c>
      <c r="U159" s="6">
        <v>82.703400000000002</v>
      </c>
      <c r="V159" s="4">
        <v>11</v>
      </c>
      <c r="W159" s="4">
        <v>119.86</v>
      </c>
      <c r="X159" s="4">
        <v>86886</v>
      </c>
      <c r="Y159" s="4">
        <f>DataSheet!$E159-DataSheet!$D159</f>
        <v>10.01</v>
      </c>
      <c r="Z159" s="1" t="str">
        <f>_xlfn.IFS(Table_1[[#This Row],[Region]]="Central","Chris",Table_1[[#This Row],[Region]]="East","Erin",Table_1[[#This Row],[Region]]="South","Sam",Table_1[[#This Row],[Region]]="West","William")</f>
        <v>William</v>
      </c>
    </row>
    <row r="160" spans="1:26" ht="14.4" x14ac:dyDescent="0.3">
      <c r="A160" s="4">
        <v>2491</v>
      </c>
      <c r="B160" s="3" t="s">
        <v>459</v>
      </c>
      <c r="C160" s="4" t="s">
        <v>72</v>
      </c>
      <c r="D160" s="4">
        <v>7.0000000000000007E-2</v>
      </c>
      <c r="E160" s="8">
        <v>65.989999999999995</v>
      </c>
      <c r="F160" s="4">
        <v>8.8000000000000007</v>
      </c>
      <c r="G160" s="1" t="s">
        <v>40</v>
      </c>
      <c r="H160" s="4" t="s">
        <v>73</v>
      </c>
      <c r="I160" s="4" t="s">
        <v>42</v>
      </c>
      <c r="J160" s="1" t="s">
        <v>137</v>
      </c>
      <c r="K160" s="4" t="s">
        <v>75</v>
      </c>
      <c r="L160" s="1" t="s">
        <v>454</v>
      </c>
      <c r="M160" s="4">
        <v>0.57999999999999996</v>
      </c>
      <c r="N160" s="1" t="s">
        <v>34</v>
      </c>
      <c r="O160" s="4" t="s">
        <v>61</v>
      </c>
      <c r="P160" s="4" t="s">
        <v>92</v>
      </c>
      <c r="Q160" s="4" t="s">
        <v>102</v>
      </c>
      <c r="R160" s="4">
        <v>90045</v>
      </c>
      <c r="S160" s="2">
        <v>42016</v>
      </c>
      <c r="T160" s="2">
        <v>42016</v>
      </c>
      <c r="U160" s="6">
        <v>109.836</v>
      </c>
      <c r="V160" s="4">
        <v>37</v>
      </c>
      <c r="W160" s="4">
        <v>1939.03</v>
      </c>
      <c r="X160" s="4">
        <v>23877</v>
      </c>
      <c r="Y160" s="4">
        <f>DataSheet!$E160-DataSheet!$D160</f>
        <v>65.92</v>
      </c>
      <c r="Z160" s="1" t="str">
        <f>_xlfn.IFS(Table_1[[#This Row],[Region]]="Central","Chris",Table_1[[#This Row],[Region]]="East","Erin",Table_1[[#This Row],[Region]]="South","Sam",Table_1[[#This Row],[Region]]="West","William")</f>
        <v>William</v>
      </c>
    </row>
    <row r="161" spans="1:26" ht="14.4" x14ac:dyDescent="0.3">
      <c r="A161" s="4">
        <v>2491</v>
      </c>
      <c r="B161" s="3" t="s">
        <v>459</v>
      </c>
      <c r="C161" s="4" t="s">
        <v>72</v>
      </c>
      <c r="D161" s="4">
        <v>0</v>
      </c>
      <c r="E161" s="8">
        <v>10.01</v>
      </c>
      <c r="F161" s="4">
        <v>1.99</v>
      </c>
      <c r="G161" s="1" t="s">
        <v>89</v>
      </c>
      <c r="H161" s="4" t="s">
        <v>73</v>
      </c>
      <c r="I161" s="4" t="s">
        <v>42</v>
      </c>
      <c r="J161" s="1" t="s">
        <v>43</v>
      </c>
      <c r="K161" s="4" t="s">
        <v>44</v>
      </c>
      <c r="L161" s="1" t="s">
        <v>457</v>
      </c>
      <c r="M161" s="4">
        <v>0.41</v>
      </c>
      <c r="N161" s="1" t="s">
        <v>34</v>
      </c>
      <c r="O161" s="4" t="s">
        <v>61</v>
      </c>
      <c r="P161" s="4" t="s">
        <v>92</v>
      </c>
      <c r="Q161" s="4" t="s">
        <v>102</v>
      </c>
      <c r="R161" s="4">
        <v>90045</v>
      </c>
      <c r="S161" s="2">
        <v>42016</v>
      </c>
      <c r="T161" s="2">
        <v>42018</v>
      </c>
      <c r="U161" s="6">
        <v>128.03</v>
      </c>
      <c r="V161" s="4">
        <v>42</v>
      </c>
      <c r="W161" s="4">
        <v>457.63</v>
      </c>
      <c r="X161" s="4">
        <v>23877</v>
      </c>
      <c r="Y161" s="4">
        <f>DataSheet!$E161-DataSheet!$D161</f>
        <v>10.01</v>
      </c>
      <c r="Z161" s="1" t="str">
        <f>_xlfn.IFS(Table_1[[#This Row],[Region]]="Central","Chris",Table_1[[#This Row],[Region]]="East","Erin",Table_1[[#This Row],[Region]]="South","Sam",Table_1[[#This Row],[Region]]="West","William")</f>
        <v>William</v>
      </c>
    </row>
    <row r="162" spans="1:26" ht="14.4" x14ac:dyDescent="0.3">
      <c r="A162" s="4">
        <v>2338</v>
      </c>
      <c r="B162" s="3" t="s">
        <v>460</v>
      </c>
      <c r="C162" s="4" t="s">
        <v>27</v>
      </c>
      <c r="D162" s="4">
        <v>0.06</v>
      </c>
      <c r="E162" s="8">
        <v>2.08</v>
      </c>
      <c r="F162" s="4">
        <v>5.33</v>
      </c>
      <c r="G162" s="1" t="s">
        <v>40</v>
      </c>
      <c r="H162" s="4" t="s">
        <v>73</v>
      </c>
      <c r="I162" s="4" t="s">
        <v>30</v>
      </c>
      <c r="J162" s="1" t="s">
        <v>128</v>
      </c>
      <c r="K162" s="4" t="s">
        <v>75</v>
      </c>
      <c r="L162" s="1" t="s">
        <v>461</v>
      </c>
      <c r="M162" s="4">
        <v>0.43</v>
      </c>
      <c r="N162" s="1" t="s">
        <v>34</v>
      </c>
      <c r="O162" s="4" t="s">
        <v>113</v>
      </c>
      <c r="P162" s="4" t="s">
        <v>420</v>
      </c>
      <c r="Q162" s="4" t="s">
        <v>462</v>
      </c>
      <c r="R162" s="4">
        <v>20740</v>
      </c>
      <c r="S162" s="2">
        <v>42017</v>
      </c>
      <c r="T162" s="2">
        <v>42017</v>
      </c>
      <c r="U162" s="6">
        <v>-82.559200000000004</v>
      </c>
      <c r="V162" s="4">
        <v>4</v>
      </c>
      <c r="W162" s="4">
        <v>9.23</v>
      </c>
      <c r="X162" s="4">
        <v>91480</v>
      </c>
      <c r="Y162" s="4">
        <f>DataSheet!$E162-DataSheet!$D162</f>
        <v>2.02</v>
      </c>
      <c r="Z162" s="1" t="str">
        <f>_xlfn.IFS(Table_1[[#This Row],[Region]]="Central","Chris",Table_1[[#This Row],[Region]]="East","Erin",Table_1[[#This Row],[Region]]="South","Sam",Table_1[[#This Row],[Region]]="West","William")</f>
        <v>Erin</v>
      </c>
    </row>
    <row r="163" spans="1:26" ht="14.4" x14ac:dyDescent="0.3">
      <c r="A163" s="4">
        <v>510</v>
      </c>
      <c r="B163" s="3" t="s">
        <v>463</v>
      </c>
      <c r="C163" s="4" t="s">
        <v>49</v>
      </c>
      <c r="D163" s="4">
        <v>0.02</v>
      </c>
      <c r="E163" s="8">
        <v>48.04</v>
      </c>
      <c r="F163" s="4">
        <v>5.09</v>
      </c>
      <c r="G163" s="1" t="s">
        <v>40</v>
      </c>
      <c r="H163" s="4" t="s">
        <v>96</v>
      </c>
      <c r="I163" s="4" t="s">
        <v>50</v>
      </c>
      <c r="J163" s="1" t="s">
        <v>90</v>
      </c>
      <c r="K163" s="4" t="s">
        <v>75</v>
      </c>
      <c r="L163" s="1" t="s">
        <v>464</v>
      </c>
      <c r="M163" s="4">
        <v>0.37</v>
      </c>
      <c r="N163" s="1" t="s">
        <v>34</v>
      </c>
      <c r="O163" s="4" t="s">
        <v>61</v>
      </c>
      <c r="P163" s="4" t="s">
        <v>92</v>
      </c>
      <c r="Q163" s="4" t="s">
        <v>465</v>
      </c>
      <c r="R163" s="4">
        <v>95336</v>
      </c>
      <c r="S163" s="2">
        <v>42017</v>
      </c>
      <c r="T163" s="2">
        <v>42017</v>
      </c>
      <c r="U163" s="6">
        <v>105.2526</v>
      </c>
      <c r="V163" s="4">
        <v>3</v>
      </c>
      <c r="W163" s="4">
        <v>152.54</v>
      </c>
      <c r="X163" s="4">
        <v>90058</v>
      </c>
      <c r="Y163" s="4">
        <f>DataSheet!$E163-DataSheet!$D163</f>
        <v>48.019999999999996</v>
      </c>
      <c r="Z163" s="1" t="str">
        <f>_xlfn.IFS(Table_1[[#This Row],[Region]]="Central","Chris",Table_1[[#This Row],[Region]]="East","Erin",Table_1[[#This Row],[Region]]="South","Sam",Table_1[[#This Row],[Region]]="West","William")</f>
        <v>William</v>
      </c>
    </row>
    <row r="164" spans="1:26" ht="14.4" x14ac:dyDescent="0.3">
      <c r="A164" s="4">
        <v>570</v>
      </c>
      <c r="B164" s="3" t="s">
        <v>466</v>
      </c>
      <c r="C164" s="4" t="s">
        <v>49</v>
      </c>
      <c r="D164" s="4">
        <v>0.06</v>
      </c>
      <c r="E164" s="8">
        <v>7.99</v>
      </c>
      <c r="F164" s="4">
        <v>5.03</v>
      </c>
      <c r="G164" s="1" t="s">
        <v>40</v>
      </c>
      <c r="H164" s="4" t="s">
        <v>41</v>
      </c>
      <c r="I164" s="4" t="s">
        <v>42</v>
      </c>
      <c r="J164" s="1" t="s">
        <v>137</v>
      </c>
      <c r="K164" s="4" t="s">
        <v>146</v>
      </c>
      <c r="L164" s="1" t="s">
        <v>467</v>
      </c>
      <c r="M164" s="4">
        <v>0.6</v>
      </c>
      <c r="N164" s="1" t="s">
        <v>34</v>
      </c>
      <c r="O164" s="4" t="s">
        <v>61</v>
      </c>
      <c r="P164" s="4" t="s">
        <v>298</v>
      </c>
      <c r="Q164" s="4" t="s">
        <v>468</v>
      </c>
      <c r="R164" s="4">
        <v>89015</v>
      </c>
      <c r="S164" s="2">
        <v>42017</v>
      </c>
      <c r="T164" s="2">
        <v>42017</v>
      </c>
      <c r="U164" s="6">
        <v>-122.133</v>
      </c>
      <c r="V164" s="4">
        <v>10</v>
      </c>
      <c r="W164" s="4">
        <v>65.739999999999995</v>
      </c>
      <c r="X164" s="4">
        <v>88881</v>
      </c>
      <c r="Y164" s="4">
        <f>DataSheet!$E164-DataSheet!$D164</f>
        <v>7.9300000000000006</v>
      </c>
      <c r="Z164" s="1" t="str">
        <f>_xlfn.IFS(Table_1[[#This Row],[Region]]="Central","Chris",Table_1[[#This Row],[Region]]="East","Erin",Table_1[[#This Row],[Region]]="South","Sam",Table_1[[#This Row],[Region]]="West","William")</f>
        <v>William</v>
      </c>
    </row>
    <row r="165" spans="1:26" ht="14.4" x14ac:dyDescent="0.3">
      <c r="A165" s="4">
        <v>576</v>
      </c>
      <c r="B165" s="3" t="s">
        <v>469</v>
      </c>
      <c r="C165" s="4" t="s">
        <v>49</v>
      </c>
      <c r="D165" s="4">
        <v>0.06</v>
      </c>
      <c r="E165" s="8">
        <v>4.4800000000000004</v>
      </c>
      <c r="F165" s="4">
        <v>49</v>
      </c>
      <c r="G165" s="1" t="s">
        <v>40</v>
      </c>
      <c r="H165" s="4" t="s">
        <v>96</v>
      </c>
      <c r="I165" s="4" t="s">
        <v>50</v>
      </c>
      <c r="J165" s="1" t="s">
        <v>97</v>
      </c>
      <c r="K165" s="4" t="s">
        <v>66</v>
      </c>
      <c r="L165" s="1" t="s">
        <v>470</v>
      </c>
      <c r="M165" s="4">
        <v>0.6</v>
      </c>
      <c r="N165" s="1" t="s">
        <v>34</v>
      </c>
      <c r="O165" s="4" t="s">
        <v>61</v>
      </c>
      <c r="P165" s="4" t="s">
        <v>92</v>
      </c>
      <c r="Q165" s="4" t="s">
        <v>471</v>
      </c>
      <c r="R165" s="4">
        <v>91767</v>
      </c>
      <c r="S165" s="2">
        <v>42017</v>
      </c>
      <c r="T165" s="2">
        <v>42021</v>
      </c>
      <c r="U165" s="6">
        <v>-566</v>
      </c>
      <c r="V165" s="4">
        <v>4</v>
      </c>
      <c r="W165" s="4">
        <v>32.6</v>
      </c>
      <c r="X165" s="4">
        <v>88645</v>
      </c>
      <c r="Y165" s="4">
        <f>DataSheet!$E165-DataSheet!$D165</f>
        <v>4.4200000000000008</v>
      </c>
      <c r="Z165" s="1" t="str">
        <f>_xlfn.IFS(Table_1[[#This Row],[Region]]="Central","Chris",Table_1[[#This Row],[Region]]="East","Erin",Table_1[[#This Row],[Region]]="South","Sam",Table_1[[#This Row],[Region]]="West","William")</f>
        <v>William</v>
      </c>
    </row>
    <row r="166" spans="1:26" ht="14.4" x14ac:dyDescent="0.3">
      <c r="A166" s="4">
        <v>2369</v>
      </c>
      <c r="B166" s="3" t="s">
        <v>472</v>
      </c>
      <c r="C166" s="4" t="s">
        <v>49</v>
      </c>
      <c r="D166" s="4">
        <v>7.0000000000000007E-2</v>
      </c>
      <c r="E166" s="8">
        <v>5.98</v>
      </c>
      <c r="F166" s="4">
        <v>5.79</v>
      </c>
      <c r="G166" s="1" t="s">
        <v>40</v>
      </c>
      <c r="H166" s="4" t="s">
        <v>41</v>
      </c>
      <c r="I166" s="4" t="s">
        <v>50</v>
      </c>
      <c r="J166" s="1" t="s">
        <v>90</v>
      </c>
      <c r="K166" s="4" t="s">
        <v>75</v>
      </c>
      <c r="L166" s="1" t="s">
        <v>473</v>
      </c>
      <c r="M166" s="4">
        <v>0.36</v>
      </c>
      <c r="N166" s="1" t="s">
        <v>34</v>
      </c>
      <c r="O166" s="4" t="s">
        <v>35</v>
      </c>
      <c r="P166" s="4" t="s">
        <v>125</v>
      </c>
      <c r="Q166" s="4" t="s">
        <v>474</v>
      </c>
      <c r="R166" s="4">
        <v>33024</v>
      </c>
      <c r="S166" s="2">
        <v>42017</v>
      </c>
      <c r="T166" s="2">
        <v>42019</v>
      </c>
      <c r="U166" s="6">
        <v>-41.972700000000003</v>
      </c>
      <c r="V166" s="4">
        <v>13</v>
      </c>
      <c r="W166" s="4">
        <v>77.42</v>
      </c>
      <c r="X166" s="4">
        <v>90408</v>
      </c>
      <c r="Y166" s="4">
        <f>DataSheet!$E166-DataSheet!$D166</f>
        <v>5.91</v>
      </c>
      <c r="Z166" s="1" t="str">
        <f>_xlfn.IFS(Table_1[[#This Row],[Region]]="Central","Chris",Table_1[[#This Row],[Region]]="East","Erin",Table_1[[#This Row],[Region]]="South","Sam",Table_1[[#This Row],[Region]]="West","William")</f>
        <v>Sam</v>
      </c>
    </row>
    <row r="167" spans="1:26" ht="14.4" x14ac:dyDescent="0.3">
      <c r="A167" s="4">
        <v>3340</v>
      </c>
      <c r="B167" s="3" t="s">
        <v>475</v>
      </c>
      <c r="C167" s="4" t="s">
        <v>118</v>
      </c>
      <c r="D167" s="4">
        <v>0.08</v>
      </c>
      <c r="E167" s="8">
        <v>125.99</v>
      </c>
      <c r="F167" s="4">
        <v>4.2</v>
      </c>
      <c r="G167" s="1" t="s">
        <v>40</v>
      </c>
      <c r="H167" s="4" t="s">
        <v>41</v>
      </c>
      <c r="I167" s="4" t="s">
        <v>42</v>
      </c>
      <c r="J167" s="1" t="s">
        <v>137</v>
      </c>
      <c r="K167" s="4" t="s">
        <v>75</v>
      </c>
      <c r="L167" s="1" t="s">
        <v>476</v>
      </c>
      <c r="M167" s="4">
        <v>0.56999999999999995</v>
      </c>
      <c r="N167" s="1" t="s">
        <v>34</v>
      </c>
      <c r="O167" s="4" t="s">
        <v>61</v>
      </c>
      <c r="P167" s="4" t="s">
        <v>141</v>
      </c>
      <c r="Q167" s="4" t="s">
        <v>477</v>
      </c>
      <c r="R167" s="4">
        <v>97060</v>
      </c>
      <c r="S167" s="2">
        <v>42017</v>
      </c>
      <c r="T167" s="2">
        <v>42018</v>
      </c>
      <c r="U167" s="6">
        <v>989.81190000000004</v>
      </c>
      <c r="V167" s="4">
        <v>14</v>
      </c>
      <c r="W167" s="4">
        <v>1434.51</v>
      </c>
      <c r="X167" s="4">
        <v>85980</v>
      </c>
      <c r="Y167" s="4">
        <f>DataSheet!$E167-DataSheet!$D167</f>
        <v>125.91</v>
      </c>
      <c r="Z167" s="1" t="str">
        <f>_xlfn.IFS(Table_1[[#This Row],[Region]]="Central","Chris",Table_1[[#This Row],[Region]]="East","Erin",Table_1[[#This Row],[Region]]="South","Sam",Table_1[[#This Row],[Region]]="West","William")</f>
        <v>William</v>
      </c>
    </row>
    <row r="168" spans="1:26" ht="14.4" x14ac:dyDescent="0.3">
      <c r="A168" s="4">
        <v>772</v>
      </c>
      <c r="B168" s="3" t="s">
        <v>478</v>
      </c>
      <c r="C168" s="4" t="s">
        <v>27</v>
      </c>
      <c r="D168" s="4">
        <v>0.08</v>
      </c>
      <c r="E168" s="8">
        <v>7.77</v>
      </c>
      <c r="F168" s="4">
        <v>9.23</v>
      </c>
      <c r="G168" s="1" t="s">
        <v>40</v>
      </c>
      <c r="H168" s="4" t="s">
        <v>29</v>
      </c>
      <c r="I168" s="4" t="s">
        <v>50</v>
      </c>
      <c r="J168" s="1" t="s">
        <v>97</v>
      </c>
      <c r="K168" s="4" t="s">
        <v>75</v>
      </c>
      <c r="L168" s="1" t="s">
        <v>479</v>
      </c>
      <c r="M168" s="4">
        <v>0.57999999999999996</v>
      </c>
      <c r="N168" s="1" t="s">
        <v>34</v>
      </c>
      <c r="O168" s="4" t="s">
        <v>113</v>
      </c>
      <c r="P168" s="4" t="s">
        <v>322</v>
      </c>
      <c r="Q168" s="4" t="s">
        <v>480</v>
      </c>
      <c r="R168" s="4">
        <v>18103</v>
      </c>
      <c r="S168" s="2">
        <v>42018</v>
      </c>
      <c r="T168" s="2">
        <v>42020</v>
      </c>
      <c r="U168" s="6">
        <v>-209.25</v>
      </c>
      <c r="V168" s="4">
        <v>7</v>
      </c>
      <c r="W168" s="4">
        <v>56.44</v>
      </c>
      <c r="X168" s="4">
        <v>88666</v>
      </c>
      <c r="Y168" s="4">
        <f>DataSheet!$E168-DataSheet!$D168</f>
        <v>7.6899999999999995</v>
      </c>
      <c r="Z168" s="1" t="str">
        <f>_xlfn.IFS(Table_1[[#This Row],[Region]]="Central","Chris",Table_1[[#This Row],[Region]]="East","Erin",Table_1[[#This Row],[Region]]="South","Sam",Table_1[[#This Row],[Region]]="West","William")</f>
        <v>Erin</v>
      </c>
    </row>
    <row r="169" spans="1:26" ht="14.4" x14ac:dyDescent="0.3">
      <c r="A169" s="4">
        <v>772</v>
      </c>
      <c r="B169" s="3" t="s">
        <v>478</v>
      </c>
      <c r="C169" s="4" t="s">
        <v>27</v>
      </c>
      <c r="D169" s="4">
        <v>0.1</v>
      </c>
      <c r="E169" s="8">
        <v>18.97</v>
      </c>
      <c r="F169" s="4">
        <v>9.5399999999999991</v>
      </c>
      <c r="G169" s="1" t="s">
        <v>89</v>
      </c>
      <c r="H169" s="4" t="s">
        <v>29</v>
      </c>
      <c r="I169" s="4" t="s">
        <v>50</v>
      </c>
      <c r="J169" s="1" t="s">
        <v>90</v>
      </c>
      <c r="K169" s="4" t="s">
        <v>75</v>
      </c>
      <c r="L169" s="1" t="s">
        <v>481</v>
      </c>
      <c r="M169" s="4">
        <v>0.37</v>
      </c>
      <c r="N169" s="1" t="s">
        <v>34</v>
      </c>
      <c r="O169" s="4" t="s">
        <v>113</v>
      </c>
      <c r="P169" s="4" t="s">
        <v>322</v>
      </c>
      <c r="Q169" s="4" t="s">
        <v>480</v>
      </c>
      <c r="R169" s="4">
        <v>18103</v>
      </c>
      <c r="S169" s="2">
        <v>42018</v>
      </c>
      <c r="T169" s="2">
        <v>42020</v>
      </c>
      <c r="U169" s="6">
        <v>-9.1636000000000006</v>
      </c>
      <c r="V169" s="4">
        <v>3</v>
      </c>
      <c r="W169" s="4">
        <v>56.73</v>
      </c>
      <c r="X169" s="4">
        <v>88666</v>
      </c>
      <c r="Y169" s="4">
        <f>DataSheet!$E169-DataSheet!$D169</f>
        <v>18.869999999999997</v>
      </c>
      <c r="Z169" s="1" t="str">
        <f>_xlfn.IFS(Table_1[[#This Row],[Region]]="Central","Chris",Table_1[[#This Row],[Region]]="East","Erin",Table_1[[#This Row],[Region]]="South","Sam",Table_1[[#This Row],[Region]]="West","William")</f>
        <v>Erin</v>
      </c>
    </row>
    <row r="170" spans="1:26" ht="14.4" x14ac:dyDescent="0.3">
      <c r="A170" s="4">
        <v>1636</v>
      </c>
      <c r="B170" s="3" t="s">
        <v>430</v>
      </c>
      <c r="C170" s="4" t="s">
        <v>27</v>
      </c>
      <c r="D170" s="4">
        <v>0.08</v>
      </c>
      <c r="E170" s="8">
        <v>115.99</v>
      </c>
      <c r="F170" s="4">
        <v>56.14</v>
      </c>
      <c r="G170" s="1" t="s">
        <v>28</v>
      </c>
      <c r="H170" s="4" t="s">
        <v>73</v>
      </c>
      <c r="I170" s="4" t="s">
        <v>42</v>
      </c>
      <c r="J170" s="1" t="s">
        <v>58</v>
      </c>
      <c r="K170" s="4" t="s">
        <v>59</v>
      </c>
      <c r="L170" s="1" t="s">
        <v>482</v>
      </c>
      <c r="M170" s="4">
        <v>0.4</v>
      </c>
      <c r="N170" s="1" t="s">
        <v>34</v>
      </c>
      <c r="O170" s="4" t="s">
        <v>61</v>
      </c>
      <c r="P170" s="4" t="s">
        <v>92</v>
      </c>
      <c r="Q170" s="4" t="s">
        <v>432</v>
      </c>
      <c r="R170" s="4">
        <v>93905</v>
      </c>
      <c r="S170" s="2">
        <v>42018</v>
      </c>
      <c r="T170" s="2">
        <v>42020</v>
      </c>
      <c r="U170" s="6">
        <v>-272.860884</v>
      </c>
      <c r="V170" s="4">
        <v>5</v>
      </c>
      <c r="W170" s="4">
        <v>562.92999999999995</v>
      </c>
      <c r="X170" s="4">
        <v>89704</v>
      </c>
      <c r="Y170" s="4">
        <f>DataSheet!$E170-DataSheet!$D170</f>
        <v>115.91</v>
      </c>
      <c r="Z170" s="1" t="str">
        <f>_xlfn.IFS(Table_1[[#This Row],[Region]]="Central","Chris",Table_1[[#This Row],[Region]]="East","Erin",Table_1[[#This Row],[Region]]="South","Sam",Table_1[[#This Row],[Region]]="West","William")</f>
        <v>William</v>
      </c>
    </row>
    <row r="171" spans="1:26" ht="14.4" x14ac:dyDescent="0.3">
      <c r="A171" s="4">
        <v>1636</v>
      </c>
      <c r="B171" s="3" t="s">
        <v>430</v>
      </c>
      <c r="C171" s="4" t="s">
        <v>27</v>
      </c>
      <c r="D171" s="4">
        <v>0.08</v>
      </c>
      <c r="E171" s="8">
        <v>4.28</v>
      </c>
      <c r="F171" s="4">
        <v>0.94</v>
      </c>
      <c r="G171" s="1" t="s">
        <v>40</v>
      </c>
      <c r="H171" s="4" t="s">
        <v>73</v>
      </c>
      <c r="I171" s="4" t="s">
        <v>50</v>
      </c>
      <c r="J171" s="1" t="s">
        <v>51</v>
      </c>
      <c r="K171" s="4" t="s">
        <v>52</v>
      </c>
      <c r="L171" s="1" t="s">
        <v>483</v>
      </c>
      <c r="M171" s="4">
        <v>0.56000000000000005</v>
      </c>
      <c r="N171" s="1" t="s">
        <v>34</v>
      </c>
      <c r="O171" s="4" t="s">
        <v>61</v>
      </c>
      <c r="P171" s="4" t="s">
        <v>92</v>
      </c>
      <c r="Q171" s="4" t="s">
        <v>432</v>
      </c>
      <c r="R171" s="4">
        <v>93905</v>
      </c>
      <c r="S171" s="2">
        <v>42018</v>
      </c>
      <c r="T171" s="2">
        <v>42021</v>
      </c>
      <c r="U171" s="6">
        <v>10.5792</v>
      </c>
      <c r="V171" s="4">
        <v>7</v>
      </c>
      <c r="W171" s="4">
        <v>29.18</v>
      </c>
      <c r="X171" s="4">
        <v>89704</v>
      </c>
      <c r="Y171" s="4">
        <f>DataSheet!$E171-DataSheet!$D171</f>
        <v>4.2</v>
      </c>
      <c r="Z171" s="1" t="str">
        <f>_xlfn.IFS(Table_1[[#This Row],[Region]]="Central","Chris",Table_1[[#This Row],[Region]]="East","Erin",Table_1[[#This Row],[Region]]="South","Sam",Table_1[[#This Row],[Region]]="West","William")</f>
        <v>William</v>
      </c>
    </row>
    <row r="172" spans="1:26" ht="14.4" x14ac:dyDescent="0.3">
      <c r="A172" s="4">
        <v>463</v>
      </c>
      <c r="B172" s="3" t="s">
        <v>484</v>
      </c>
      <c r="C172" s="4" t="s">
        <v>49</v>
      </c>
      <c r="D172" s="4">
        <v>7.0000000000000007E-2</v>
      </c>
      <c r="E172" s="8">
        <v>165.2</v>
      </c>
      <c r="F172" s="4">
        <v>19.989999999999998</v>
      </c>
      <c r="G172" s="1" t="s">
        <v>40</v>
      </c>
      <c r="H172" s="4" t="s">
        <v>29</v>
      </c>
      <c r="I172" s="4" t="s">
        <v>50</v>
      </c>
      <c r="J172" s="1" t="s">
        <v>80</v>
      </c>
      <c r="K172" s="4" t="s">
        <v>75</v>
      </c>
      <c r="L172" s="1" t="s">
        <v>485</v>
      </c>
      <c r="M172" s="4">
        <v>0.59</v>
      </c>
      <c r="N172" s="1" t="s">
        <v>34</v>
      </c>
      <c r="O172" s="4" t="s">
        <v>61</v>
      </c>
      <c r="P172" s="4" t="s">
        <v>92</v>
      </c>
      <c r="Q172" s="4" t="s">
        <v>486</v>
      </c>
      <c r="R172" s="4">
        <v>90069</v>
      </c>
      <c r="S172" s="2">
        <v>42018</v>
      </c>
      <c r="T172" s="2">
        <v>42020</v>
      </c>
      <c r="U172" s="6">
        <v>521.69000000000005</v>
      </c>
      <c r="V172" s="4">
        <v>7</v>
      </c>
      <c r="W172" s="4">
        <v>1081.54</v>
      </c>
      <c r="X172" s="4">
        <v>88061</v>
      </c>
      <c r="Y172" s="4">
        <f>DataSheet!$E172-DataSheet!$D172</f>
        <v>165.13</v>
      </c>
      <c r="Z172" s="1" t="str">
        <f>_xlfn.IFS(Table_1[[#This Row],[Region]]="Central","Chris",Table_1[[#This Row],[Region]]="East","Erin",Table_1[[#This Row],[Region]]="South","Sam",Table_1[[#This Row],[Region]]="West","William")</f>
        <v>William</v>
      </c>
    </row>
    <row r="173" spans="1:26" ht="14.4" x14ac:dyDescent="0.3">
      <c r="A173" s="4">
        <v>3064</v>
      </c>
      <c r="B173" s="3" t="s">
        <v>487</v>
      </c>
      <c r="C173" s="4" t="s">
        <v>49</v>
      </c>
      <c r="D173" s="4">
        <v>0.03</v>
      </c>
      <c r="E173" s="8">
        <v>6.45</v>
      </c>
      <c r="F173" s="4">
        <v>1.34</v>
      </c>
      <c r="G173" s="1" t="s">
        <v>40</v>
      </c>
      <c r="H173" s="4" t="s">
        <v>41</v>
      </c>
      <c r="I173" s="4" t="s">
        <v>50</v>
      </c>
      <c r="J173" s="1" t="s">
        <v>90</v>
      </c>
      <c r="K173" s="4" t="s">
        <v>52</v>
      </c>
      <c r="L173" s="1" t="s">
        <v>488</v>
      </c>
      <c r="M173" s="4">
        <v>0.36</v>
      </c>
      <c r="N173" s="1" t="s">
        <v>34</v>
      </c>
      <c r="O173" s="4" t="s">
        <v>61</v>
      </c>
      <c r="P173" s="4" t="s">
        <v>68</v>
      </c>
      <c r="Q173" s="4" t="s">
        <v>489</v>
      </c>
      <c r="R173" s="4">
        <v>98503</v>
      </c>
      <c r="S173" s="2">
        <v>42018</v>
      </c>
      <c r="T173" s="2">
        <v>42023</v>
      </c>
      <c r="U173" s="6">
        <v>39.129899999999999</v>
      </c>
      <c r="V173" s="4">
        <v>9</v>
      </c>
      <c r="W173" s="4">
        <v>56.71</v>
      </c>
      <c r="X173" s="4">
        <v>88448</v>
      </c>
      <c r="Y173" s="4">
        <f>DataSheet!$E173-DataSheet!$D173</f>
        <v>6.42</v>
      </c>
      <c r="Z173" s="1" t="str">
        <f>_xlfn.IFS(Table_1[[#This Row],[Region]]="Central","Chris",Table_1[[#This Row],[Region]]="East","Erin",Table_1[[#This Row],[Region]]="South","Sam",Table_1[[#This Row],[Region]]="West","William")</f>
        <v>William</v>
      </c>
    </row>
    <row r="174" spans="1:26" ht="14.4" x14ac:dyDescent="0.3">
      <c r="A174" s="4">
        <v>3148</v>
      </c>
      <c r="B174" s="3" t="s">
        <v>490</v>
      </c>
      <c r="C174" s="4" t="s">
        <v>118</v>
      </c>
      <c r="D174" s="4">
        <v>0.06</v>
      </c>
      <c r="E174" s="8">
        <v>19.989999999999998</v>
      </c>
      <c r="F174" s="4">
        <v>11.17</v>
      </c>
      <c r="G174" s="1" t="s">
        <v>40</v>
      </c>
      <c r="H174" s="4" t="s">
        <v>96</v>
      </c>
      <c r="I174" s="4" t="s">
        <v>30</v>
      </c>
      <c r="J174" s="1" t="s">
        <v>128</v>
      </c>
      <c r="K174" s="4" t="s">
        <v>66</v>
      </c>
      <c r="L174" s="1" t="s">
        <v>491</v>
      </c>
      <c r="M174" s="4">
        <v>0.6</v>
      </c>
      <c r="N174" s="1" t="s">
        <v>34</v>
      </c>
      <c r="O174" s="4" t="s">
        <v>61</v>
      </c>
      <c r="P174" s="4" t="s">
        <v>492</v>
      </c>
      <c r="Q174" s="4" t="s">
        <v>493</v>
      </c>
      <c r="R174" s="4">
        <v>83854</v>
      </c>
      <c r="S174" s="2">
        <v>42018</v>
      </c>
      <c r="T174" s="2">
        <v>42018</v>
      </c>
      <c r="U174" s="6">
        <v>-66.823599999999999</v>
      </c>
      <c r="V174" s="4">
        <v>7</v>
      </c>
      <c r="W174" s="4">
        <v>139.49</v>
      </c>
      <c r="X174" s="4">
        <v>89716</v>
      </c>
      <c r="Y174" s="4">
        <f>DataSheet!$E174-DataSheet!$D174</f>
        <v>19.93</v>
      </c>
      <c r="Z174" s="1" t="str">
        <f>_xlfn.IFS(Table_1[[#This Row],[Region]]="Central","Chris",Table_1[[#This Row],[Region]]="East","Erin",Table_1[[#This Row],[Region]]="South","Sam",Table_1[[#This Row],[Region]]="West","William")</f>
        <v>William</v>
      </c>
    </row>
    <row r="175" spans="1:26" ht="14.4" x14ac:dyDescent="0.3">
      <c r="A175" s="4">
        <v>3149</v>
      </c>
      <c r="B175" s="3" t="s">
        <v>494</v>
      </c>
      <c r="C175" s="4" t="s">
        <v>118</v>
      </c>
      <c r="D175" s="4">
        <v>0.06</v>
      </c>
      <c r="E175" s="8">
        <v>320.98</v>
      </c>
      <c r="F175" s="4">
        <v>58.95</v>
      </c>
      <c r="G175" s="1" t="s">
        <v>28</v>
      </c>
      <c r="H175" s="4" t="s">
        <v>96</v>
      </c>
      <c r="I175" s="4" t="s">
        <v>30</v>
      </c>
      <c r="J175" s="1" t="s">
        <v>111</v>
      </c>
      <c r="K175" s="4" t="s">
        <v>59</v>
      </c>
      <c r="L175" s="1" t="s">
        <v>495</v>
      </c>
      <c r="M175" s="4">
        <v>0.56999999999999995</v>
      </c>
      <c r="N175" s="1" t="s">
        <v>34</v>
      </c>
      <c r="O175" s="4" t="s">
        <v>61</v>
      </c>
      <c r="P175" s="4" t="s">
        <v>492</v>
      </c>
      <c r="Q175" s="4" t="s">
        <v>496</v>
      </c>
      <c r="R175" s="4">
        <v>83440</v>
      </c>
      <c r="S175" s="2">
        <v>42018</v>
      </c>
      <c r="T175" s="2">
        <v>42020</v>
      </c>
      <c r="U175" s="6">
        <v>971.62199999999996</v>
      </c>
      <c r="V175" s="4">
        <v>6</v>
      </c>
      <c r="W175" s="4">
        <v>1952.43</v>
      </c>
      <c r="X175" s="4">
        <v>89716</v>
      </c>
      <c r="Y175" s="4">
        <f>DataSheet!$E175-DataSheet!$D175</f>
        <v>320.92</v>
      </c>
      <c r="Z175" s="1" t="str">
        <f>_xlfn.IFS(Table_1[[#This Row],[Region]]="Central","Chris",Table_1[[#This Row],[Region]]="East","Erin",Table_1[[#This Row],[Region]]="South","Sam",Table_1[[#This Row],[Region]]="West","William")</f>
        <v>William</v>
      </c>
    </row>
    <row r="176" spans="1:26" ht="14.4" x14ac:dyDescent="0.3">
      <c r="A176" s="4">
        <v>2820</v>
      </c>
      <c r="B176" s="3" t="s">
        <v>497</v>
      </c>
      <c r="C176" s="4" t="s">
        <v>72</v>
      </c>
      <c r="D176" s="4">
        <v>0.1</v>
      </c>
      <c r="E176" s="8">
        <v>22.01</v>
      </c>
      <c r="F176" s="4">
        <v>5.53</v>
      </c>
      <c r="G176" s="1" t="s">
        <v>40</v>
      </c>
      <c r="H176" s="4" t="s">
        <v>73</v>
      </c>
      <c r="I176" s="4" t="s">
        <v>50</v>
      </c>
      <c r="J176" s="1" t="s">
        <v>51</v>
      </c>
      <c r="K176" s="4" t="s">
        <v>44</v>
      </c>
      <c r="L176" s="1" t="s">
        <v>498</v>
      </c>
      <c r="M176" s="4">
        <v>0.59</v>
      </c>
      <c r="N176" s="1" t="s">
        <v>34</v>
      </c>
      <c r="O176" s="4" t="s">
        <v>54</v>
      </c>
      <c r="P176" s="4" t="s">
        <v>82</v>
      </c>
      <c r="Q176" s="4" t="s">
        <v>499</v>
      </c>
      <c r="R176" s="4">
        <v>63129</v>
      </c>
      <c r="S176" s="2">
        <v>42018</v>
      </c>
      <c r="T176" s="2">
        <v>42019</v>
      </c>
      <c r="U176" s="6">
        <v>31.59</v>
      </c>
      <c r="V176" s="4">
        <v>14</v>
      </c>
      <c r="W176" s="4">
        <v>281.75</v>
      </c>
      <c r="X176" s="4">
        <v>87900</v>
      </c>
      <c r="Y176" s="4">
        <f>DataSheet!$E176-DataSheet!$D176</f>
        <v>21.91</v>
      </c>
      <c r="Z176" s="1" t="str">
        <f>_xlfn.IFS(Table_1[[#This Row],[Region]]="Central","Chris",Table_1[[#This Row],[Region]]="East","Erin",Table_1[[#This Row],[Region]]="South","Sam",Table_1[[#This Row],[Region]]="West","William")</f>
        <v>Chris</v>
      </c>
    </row>
    <row r="177" spans="1:26" ht="14.4" x14ac:dyDescent="0.3">
      <c r="A177" s="4">
        <v>3225</v>
      </c>
      <c r="B177" s="3" t="s">
        <v>500</v>
      </c>
      <c r="C177" s="4" t="s">
        <v>72</v>
      </c>
      <c r="D177" s="4">
        <v>0.1</v>
      </c>
      <c r="E177" s="8">
        <v>208.16</v>
      </c>
      <c r="F177" s="4">
        <v>68.02</v>
      </c>
      <c r="G177" s="1" t="s">
        <v>28</v>
      </c>
      <c r="H177" s="4" t="s">
        <v>29</v>
      </c>
      <c r="I177" s="4" t="s">
        <v>50</v>
      </c>
      <c r="J177" s="1" t="s">
        <v>97</v>
      </c>
      <c r="K177" s="4" t="s">
        <v>59</v>
      </c>
      <c r="L177" s="1" t="s">
        <v>501</v>
      </c>
      <c r="M177" s="4">
        <v>0.57999999999999996</v>
      </c>
      <c r="N177" s="1" t="s">
        <v>34</v>
      </c>
      <c r="O177" s="4" t="s">
        <v>35</v>
      </c>
      <c r="P177" s="4" t="s">
        <v>402</v>
      </c>
      <c r="Q177" s="4" t="s">
        <v>502</v>
      </c>
      <c r="R177" s="4">
        <v>38138</v>
      </c>
      <c r="S177" s="2">
        <v>42018</v>
      </c>
      <c r="T177" s="2">
        <v>42018</v>
      </c>
      <c r="U177" s="6">
        <v>-137.52199999999999</v>
      </c>
      <c r="V177" s="4">
        <v>4</v>
      </c>
      <c r="W177" s="4">
        <v>768.81</v>
      </c>
      <c r="X177" s="4">
        <v>86507</v>
      </c>
      <c r="Y177" s="4">
        <f>DataSheet!$E177-DataSheet!$D177</f>
        <v>208.06</v>
      </c>
      <c r="Z177" s="1" t="str">
        <f>_xlfn.IFS(Table_1[[#This Row],[Region]]="Central","Chris",Table_1[[#This Row],[Region]]="East","Erin",Table_1[[#This Row],[Region]]="South","Sam",Table_1[[#This Row],[Region]]="West","William")</f>
        <v>Sam</v>
      </c>
    </row>
    <row r="178" spans="1:26" ht="14.4" x14ac:dyDescent="0.3">
      <c r="A178" s="4">
        <v>3226</v>
      </c>
      <c r="B178" s="3" t="s">
        <v>503</v>
      </c>
      <c r="C178" s="4" t="s">
        <v>72</v>
      </c>
      <c r="D178" s="4">
        <v>7.0000000000000007E-2</v>
      </c>
      <c r="E178" s="8">
        <v>90.48</v>
      </c>
      <c r="F178" s="4">
        <v>19.989999999999998</v>
      </c>
      <c r="G178" s="1" t="s">
        <v>40</v>
      </c>
      <c r="H178" s="4" t="s">
        <v>29</v>
      </c>
      <c r="I178" s="4" t="s">
        <v>50</v>
      </c>
      <c r="J178" s="1" t="s">
        <v>347</v>
      </c>
      <c r="K178" s="4" t="s">
        <v>75</v>
      </c>
      <c r="L178" s="1" t="s">
        <v>504</v>
      </c>
      <c r="M178" s="4">
        <v>0.4</v>
      </c>
      <c r="N178" s="1" t="s">
        <v>34</v>
      </c>
      <c r="O178" s="4" t="s">
        <v>35</v>
      </c>
      <c r="P178" s="4" t="s">
        <v>402</v>
      </c>
      <c r="Q178" s="4" t="s">
        <v>505</v>
      </c>
      <c r="R178" s="4">
        <v>37075</v>
      </c>
      <c r="S178" s="2">
        <v>42018</v>
      </c>
      <c r="T178" s="2">
        <v>42019</v>
      </c>
      <c r="U178" s="6">
        <v>-11.816000000000001</v>
      </c>
      <c r="V178" s="4">
        <v>2</v>
      </c>
      <c r="W178" s="4">
        <v>183.39</v>
      </c>
      <c r="X178" s="4">
        <v>86507</v>
      </c>
      <c r="Y178" s="4">
        <f>DataSheet!$E178-DataSheet!$D178</f>
        <v>90.410000000000011</v>
      </c>
      <c r="Z178" s="1" t="str">
        <f>_xlfn.IFS(Table_1[[#This Row],[Region]]="Central","Chris",Table_1[[#This Row],[Region]]="East","Erin",Table_1[[#This Row],[Region]]="South","Sam",Table_1[[#This Row],[Region]]="West","William")</f>
        <v>Sam</v>
      </c>
    </row>
    <row r="179" spans="1:26" ht="14.4" x14ac:dyDescent="0.3">
      <c r="A179" s="4">
        <v>3226</v>
      </c>
      <c r="B179" s="3" t="s">
        <v>503</v>
      </c>
      <c r="C179" s="4" t="s">
        <v>72</v>
      </c>
      <c r="D179" s="4">
        <v>0.01</v>
      </c>
      <c r="E179" s="8">
        <v>9.48</v>
      </c>
      <c r="F179" s="4">
        <v>7.29</v>
      </c>
      <c r="G179" s="1" t="s">
        <v>89</v>
      </c>
      <c r="H179" s="4" t="s">
        <v>29</v>
      </c>
      <c r="I179" s="4" t="s">
        <v>30</v>
      </c>
      <c r="J179" s="1" t="s">
        <v>128</v>
      </c>
      <c r="K179" s="4" t="s">
        <v>44</v>
      </c>
      <c r="L179" s="1" t="s">
        <v>506</v>
      </c>
      <c r="M179" s="4">
        <v>0.45</v>
      </c>
      <c r="N179" s="1" t="s">
        <v>34</v>
      </c>
      <c r="O179" s="4" t="s">
        <v>35</v>
      </c>
      <c r="P179" s="4" t="s">
        <v>402</v>
      </c>
      <c r="Q179" s="4" t="s">
        <v>505</v>
      </c>
      <c r="R179" s="4">
        <v>37075</v>
      </c>
      <c r="S179" s="2">
        <v>42018</v>
      </c>
      <c r="T179" s="2">
        <v>42020</v>
      </c>
      <c r="U179" s="6">
        <v>238.93379999999999</v>
      </c>
      <c r="V179" s="4">
        <v>1</v>
      </c>
      <c r="W179" s="4">
        <v>12.9</v>
      </c>
      <c r="X179" s="4">
        <v>86507</v>
      </c>
      <c r="Y179" s="4">
        <f>DataSheet!$E179-DataSheet!$D179</f>
        <v>9.4700000000000006</v>
      </c>
      <c r="Z179" s="1" t="str">
        <f>_xlfn.IFS(Table_1[[#This Row],[Region]]="Central","Chris",Table_1[[#This Row],[Region]]="East","Erin",Table_1[[#This Row],[Region]]="South","Sam",Table_1[[#This Row],[Region]]="West","William")</f>
        <v>Sam</v>
      </c>
    </row>
    <row r="180" spans="1:26" ht="14.4" x14ac:dyDescent="0.3">
      <c r="A180" s="4">
        <v>3226</v>
      </c>
      <c r="B180" s="3" t="s">
        <v>503</v>
      </c>
      <c r="C180" s="4" t="s">
        <v>72</v>
      </c>
      <c r="D180" s="4">
        <v>0.02</v>
      </c>
      <c r="E180" s="8">
        <v>4.28</v>
      </c>
      <c r="F180" s="4">
        <v>0.94</v>
      </c>
      <c r="G180" s="1" t="s">
        <v>40</v>
      </c>
      <c r="H180" s="4" t="s">
        <v>29</v>
      </c>
      <c r="I180" s="4" t="s">
        <v>50</v>
      </c>
      <c r="J180" s="1" t="s">
        <v>51</v>
      </c>
      <c r="K180" s="4" t="s">
        <v>52</v>
      </c>
      <c r="L180" s="1" t="s">
        <v>483</v>
      </c>
      <c r="M180" s="4">
        <v>0.56000000000000005</v>
      </c>
      <c r="N180" s="1" t="s">
        <v>34</v>
      </c>
      <c r="O180" s="4" t="s">
        <v>35</v>
      </c>
      <c r="P180" s="4" t="s">
        <v>402</v>
      </c>
      <c r="Q180" s="4" t="s">
        <v>505</v>
      </c>
      <c r="R180" s="4">
        <v>37075</v>
      </c>
      <c r="S180" s="2">
        <v>42018</v>
      </c>
      <c r="T180" s="2">
        <v>42019</v>
      </c>
      <c r="U180" s="6">
        <v>-105.126</v>
      </c>
      <c r="V180" s="4">
        <v>4</v>
      </c>
      <c r="W180" s="4">
        <v>17.89</v>
      </c>
      <c r="X180" s="4">
        <v>86507</v>
      </c>
      <c r="Y180" s="4">
        <f>DataSheet!$E180-DataSheet!$D180</f>
        <v>4.2600000000000007</v>
      </c>
      <c r="Z180" s="1" t="str">
        <f>_xlfn.IFS(Table_1[[#This Row],[Region]]="Central","Chris",Table_1[[#This Row],[Region]]="East","Erin",Table_1[[#This Row],[Region]]="South","Sam",Table_1[[#This Row],[Region]]="West","William")</f>
        <v>Sam</v>
      </c>
    </row>
    <row r="181" spans="1:26" ht="14.4" x14ac:dyDescent="0.3">
      <c r="A181" s="4">
        <v>152</v>
      </c>
      <c r="B181" s="3" t="s">
        <v>507</v>
      </c>
      <c r="C181" s="4" t="s">
        <v>27</v>
      </c>
      <c r="D181" s="4">
        <v>0.09</v>
      </c>
      <c r="E181" s="8">
        <v>2.88</v>
      </c>
      <c r="F181" s="4">
        <v>0.7</v>
      </c>
      <c r="G181" s="1" t="s">
        <v>40</v>
      </c>
      <c r="H181" s="4" t="s">
        <v>41</v>
      </c>
      <c r="I181" s="4" t="s">
        <v>50</v>
      </c>
      <c r="J181" s="1" t="s">
        <v>51</v>
      </c>
      <c r="K181" s="4" t="s">
        <v>52</v>
      </c>
      <c r="L181" s="1" t="s">
        <v>508</v>
      </c>
      <c r="M181" s="4">
        <v>0.56000000000000005</v>
      </c>
      <c r="N181" s="1" t="s">
        <v>34</v>
      </c>
      <c r="O181" s="4" t="s">
        <v>35</v>
      </c>
      <c r="P181" s="4" t="s">
        <v>402</v>
      </c>
      <c r="Q181" s="4" t="s">
        <v>509</v>
      </c>
      <c r="R181" s="4">
        <v>37918</v>
      </c>
      <c r="S181" s="2">
        <v>42019</v>
      </c>
      <c r="T181" s="2">
        <v>42020</v>
      </c>
      <c r="U181" s="6">
        <v>-172.71799999999999</v>
      </c>
      <c r="V181" s="4">
        <v>2</v>
      </c>
      <c r="W181" s="4">
        <v>5.5</v>
      </c>
      <c r="X181" s="4">
        <v>89520</v>
      </c>
      <c r="Y181" s="4">
        <f>DataSheet!$E181-DataSheet!$D181</f>
        <v>2.79</v>
      </c>
      <c r="Z181" s="1" t="str">
        <f>_xlfn.IFS(Table_1[[#This Row],[Region]]="Central","Chris",Table_1[[#This Row],[Region]]="East","Erin",Table_1[[#This Row],[Region]]="South","Sam",Table_1[[#This Row],[Region]]="West","William")</f>
        <v>Sam</v>
      </c>
    </row>
    <row r="182" spans="1:26" ht="14.4" x14ac:dyDescent="0.3">
      <c r="A182" s="4">
        <v>2791</v>
      </c>
      <c r="B182" s="3" t="s">
        <v>510</v>
      </c>
      <c r="C182" s="4" t="s">
        <v>27</v>
      </c>
      <c r="D182" s="4">
        <v>0.09</v>
      </c>
      <c r="E182" s="8">
        <v>2.88</v>
      </c>
      <c r="F182" s="4">
        <v>0.7</v>
      </c>
      <c r="G182" s="1" t="s">
        <v>40</v>
      </c>
      <c r="H182" s="4" t="s">
        <v>96</v>
      </c>
      <c r="I182" s="4" t="s">
        <v>50</v>
      </c>
      <c r="J182" s="1" t="s">
        <v>51</v>
      </c>
      <c r="K182" s="4" t="s">
        <v>52</v>
      </c>
      <c r="L182" s="1" t="s">
        <v>511</v>
      </c>
      <c r="M182" s="4">
        <v>0.56000000000000005</v>
      </c>
      <c r="N182" s="1" t="s">
        <v>34</v>
      </c>
      <c r="O182" s="4" t="s">
        <v>54</v>
      </c>
      <c r="P182" s="4" t="s">
        <v>291</v>
      </c>
      <c r="Q182" s="4" t="s">
        <v>512</v>
      </c>
      <c r="R182" s="4">
        <v>48071</v>
      </c>
      <c r="S182" s="2">
        <v>42019</v>
      </c>
      <c r="T182" s="2">
        <v>42019</v>
      </c>
      <c r="U182" s="6">
        <v>4.8499999999999996</v>
      </c>
      <c r="V182" s="4">
        <v>7</v>
      </c>
      <c r="W182" s="4">
        <v>19.29</v>
      </c>
      <c r="X182" s="4">
        <v>88758</v>
      </c>
      <c r="Y182" s="4">
        <f>DataSheet!$E182-DataSheet!$D182</f>
        <v>2.79</v>
      </c>
      <c r="Z182" s="1" t="str">
        <f>_xlfn.IFS(Table_1[[#This Row],[Region]]="Central","Chris",Table_1[[#This Row],[Region]]="East","Erin",Table_1[[#This Row],[Region]]="South","Sam",Table_1[[#This Row],[Region]]="West","William")</f>
        <v>Chris</v>
      </c>
    </row>
    <row r="183" spans="1:26" ht="14.4" x14ac:dyDescent="0.3">
      <c r="A183" s="4">
        <v>428</v>
      </c>
      <c r="B183" s="3" t="s">
        <v>513</v>
      </c>
      <c r="C183" s="4" t="s">
        <v>39</v>
      </c>
      <c r="D183" s="4">
        <v>0.02</v>
      </c>
      <c r="E183" s="8">
        <v>15.28</v>
      </c>
      <c r="F183" s="4">
        <v>1.99</v>
      </c>
      <c r="G183" s="1" t="s">
        <v>40</v>
      </c>
      <c r="H183" s="4" t="s">
        <v>96</v>
      </c>
      <c r="I183" s="4" t="s">
        <v>42</v>
      </c>
      <c r="J183" s="1" t="s">
        <v>43</v>
      </c>
      <c r="K183" s="4" t="s">
        <v>44</v>
      </c>
      <c r="L183" s="1" t="s">
        <v>514</v>
      </c>
      <c r="M183" s="4">
        <v>0.42</v>
      </c>
      <c r="N183" s="1" t="s">
        <v>34</v>
      </c>
      <c r="O183" s="4" t="s">
        <v>61</v>
      </c>
      <c r="P183" s="4" t="s">
        <v>298</v>
      </c>
      <c r="Q183" s="4" t="s">
        <v>515</v>
      </c>
      <c r="R183" s="4">
        <v>89701</v>
      </c>
      <c r="S183" s="2">
        <v>42019</v>
      </c>
      <c r="T183" s="2">
        <v>42020</v>
      </c>
      <c r="U183" s="6">
        <v>163.1574</v>
      </c>
      <c r="V183" s="4">
        <v>15</v>
      </c>
      <c r="W183" s="4">
        <v>236.46</v>
      </c>
      <c r="X183" s="4">
        <v>88479</v>
      </c>
      <c r="Y183" s="4">
        <f>DataSheet!$E183-DataSheet!$D183</f>
        <v>15.26</v>
      </c>
      <c r="Z183" s="1" t="str">
        <f>_xlfn.IFS(Table_1[[#This Row],[Region]]="Central","Chris",Table_1[[#This Row],[Region]]="East","Erin",Table_1[[#This Row],[Region]]="South","Sam",Table_1[[#This Row],[Region]]="West","William")</f>
        <v>William</v>
      </c>
    </row>
    <row r="184" spans="1:26" ht="14.4" x14ac:dyDescent="0.3">
      <c r="A184" s="4">
        <v>428</v>
      </c>
      <c r="B184" s="3" t="s">
        <v>513</v>
      </c>
      <c r="C184" s="4" t="s">
        <v>39</v>
      </c>
      <c r="D184" s="4">
        <v>0</v>
      </c>
      <c r="E184" s="8">
        <v>85.99</v>
      </c>
      <c r="F184" s="4">
        <v>3.3</v>
      </c>
      <c r="G184" s="1" t="s">
        <v>40</v>
      </c>
      <c r="H184" s="4" t="s">
        <v>96</v>
      </c>
      <c r="I184" s="4" t="s">
        <v>42</v>
      </c>
      <c r="J184" s="1" t="s">
        <v>137</v>
      </c>
      <c r="K184" s="4" t="s">
        <v>44</v>
      </c>
      <c r="L184" s="1" t="s">
        <v>516</v>
      </c>
      <c r="M184" s="4">
        <v>0.37</v>
      </c>
      <c r="N184" s="1" t="s">
        <v>34</v>
      </c>
      <c r="O184" s="4" t="s">
        <v>61</v>
      </c>
      <c r="P184" s="4" t="s">
        <v>298</v>
      </c>
      <c r="Q184" s="4" t="s">
        <v>515</v>
      </c>
      <c r="R184" s="4">
        <v>89701</v>
      </c>
      <c r="S184" s="2">
        <v>42019</v>
      </c>
      <c r="T184" s="2">
        <v>42020</v>
      </c>
      <c r="U184" s="6">
        <v>-302.22500000000002</v>
      </c>
      <c r="V184" s="4">
        <v>1</v>
      </c>
      <c r="W184" s="4">
        <v>73.819999999999993</v>
      </c>
      <c r="X184" s="4">
        <v>88479</v>
      </c>
      <c r="Y184" s="4">
        <f>DataSheet!$E184-DataSheet!$D184</f>
        <v>85.99</v>
      </c>
      <c r="Z184" s="1" t="str">
        <f>_xlfn.IFS(Table_1[[#This Row],[Region]]="Central","Chris",Table_1[[#This Row],[Region]]="East","Erin",Table_1[[#This Row],[Region]]="South","Sam",Table_1[[#This Row],[Region]]="West","William")</f>
        <v>William</v>
      </c>
    </row>
    <row r="185" spans="1:26" ht="14.4" x14ac:dyDescent="0.3">
      <c r="A185" s="4">
        <v>1212</v>
      </c>
      <c r="B185" s="3" t="s">
        <v>517</v>
      </c>
      <c r="C185" s="4" t="s">
        <v>39</v>
      </c>
      <c r="D185" s="4">
        <v>0.08</v>
      </c>
      <c r="E185" s="8">
        <v>4.91</v>
      </c>
      <c r="F185" s="4">
        <v>4.97</v>
      </c>
      <c r="G185" s="1" t="s">
        <v>40</v>
      </c>
      <c r="H185" s="4" t="s">
        <v>96</v>
      </c>
      <c r="I185" s="4" t="s">
        <v>50</v>
      </c>
      <c r="J185" s="1" t="s">
        <v>74</v>
      </c>
      <c r="K185" s="4" t="s">
        <v>75</v>
      </c>
      <c r="L185" s="1" t="s">
        <v>518</v>
      </c>
      <c r="M185" s="4">
        <v>0.38</v>
      </c>
      <c r="N185" s="1" t="s">
        <v>34</v>
      </c>
      <c r="O185" s="4" t="s">
        <v>54</v>
      </c>
      <c r="P185" s="4" t="s">
        <v>55</v>
      </c>
      <c r="Q185" s="4" t="s">
        <v>519</v>
      </c>
      <c r="R185" s="4">
        <v>46404</v>
      </c>
      <c r="S185" s="2">
        <v>42019</v>
      </c>
      <c r="T185" s="2">
        <v>42020</v>
      </c>
      <c r="U185" s="6">
        <v>-99.762500000000003</v>
      </c>
      <c r="V185" s="4">
        <v>12</v>
      </c>
      <c r="W185" s="4">
        <v>58.95</v>
      </c>
      <c r="X185" s="4">
        <v>88600</v>
      </c>
      <c r="Y185" s="4">
        <f>DataSheet!$E185-DataSheet!$D185</f>
        <v>4.83</v>
      </c>
      <c r="Z185" s="1" t="str">
        <f>_xlfn.IFS(Table_1[[#This Row],[Region]]="Central","Chris",Table_1[[#This Row],[Region]]="East","Erin",Table_1[[#This Row],[Region]]="South","Sam",Table_1[[#This Row],[Region]]="West","William")</f>
        <v>Chris</v>
      </c>
    </row>
    <row r="186" spans="1:26" ht="14.4" x14ac:dyDescent="0.3">
      <c r="A186" s="4">
        <v>1212</v>
      </c>
      <c r="B186" s="3" t="s">
        <v>517</v>
      </c>
      <c r="C186" s="4" t="s">
        <v>39</v>
      </c>
      <c r="D186" s="4">
        <v>0.01</v>
      </c>
      <c r="E186" s="8">
        <v>3499.99</v>
      </c>
      <c r="F186" s="4">
        <v>24.49</v>
      </c>
      <c r="G186" s="1" t="s">
        <v>40</v>
      </c>
      <c r="H186" s="4" t="s">
        <v>96</v>
      </c>
      <c r="I186" s="4" t="s">
        <v>42</v>
      </c>
      <c r="J186" s="1" t="s">
        <v>65</v>
      </c>
      <c r="K186" s="4" t="s">
        <v>66</v>
      </c>
      <c r="L186" s="1" t="s">
        <v>520</v>
      </c>
      <c r="M186" s="4">
        <v>0.37</v>
      </c>
      <c r="N186" s="1" t="s">
        <v>34</v>
      </c>
      <c r="O186" s="4" t="s">
        <v>54</v>
      </c>
      <c r="P186" s="4" t="s">
        <v>55</v>
      </c>
      <c r="Q186" s="4" t="s">
        <v>519</v>
      </c>
      <c r="R186" s="4">
        <v>46404</v>
      </c>
      <c r="S186" s="2">
        <v>42019</v>
      </c>
      <c r="T186" s="2">
        <v>42020</v>
      </c>
      <c r="U186" s="6">
        <v>-3061.82</v>
      </c>
      <c r="V186" s="4">
        <v>1</v>
      </c>
      <c r="W186" s="4">
        <v>3672.89</v>
      </c>
      <c r="X186" s="4">
        <v>88600</v>
      </c>
      <c r="Y186" s="4">
        <f>DataSheet!$E186-DataSheet!$D186</f>
        <v>3499.9799999999996</v>
      </c>
      <c r="Z186" s="1" t="str">
        <f>_xlfn.IFS(Table_1[[#This Row],[Region]]="Central","Chris",Table_1[[#This Row],[Region]]="East","Erin",Table_1[[#This Row],[Region]]="South","Sam",Table_1[[#This Row],[Region]]="West","William")</f>
        <v>Chris</v>
      </c>
    </row>
    <row r="187" spans="1:26" ht="14.4" x14ac:dyDescent="0.3">
      <c r="A187" s="4">
        <v>1213</v>
      </c>
      <c r="B187" s="3" t="s">
        <v>521</v>
      </c>
      <c r="C187" s="4" t="s">
        <v>39</v>
      </c>
      <c r="D187" s="4">
        <v>0.03</v>
      </c>
      <c r="E187" s="8">
        <v>5.84</v>
      </c>
      <c r="F187" s="4">
        <v>1.2</v>
      </c>
      <c r="G187" s="1" t="s">
        <v>40</v>
      </c>
      <c r="H187" s="4" t="s">
        <v>96</v>
      </c>
      <c r="I187" s="4" t="s">
        <v>50</v>
      </c>
      <c r="J187" s="1" t="s">
        <v>51</v>
      </c>
      <c r="K187" s="4" t="s">
        <v>52</v>
      </c>
      <c r="L187" s="1" t="s">
        <v>70</v>
      </c>
      <c r="M187" s="4">
        <v>0.55000000000000004</v>
      </c>
      <c r="N187" s="1" t="s">
        <v>34</v>
      </c>
      <c r="O187" s="4" t="s">
        <v>54</v>
      </c>
      <c r="P187" s="4" t="s">
        <v>55</v>
      </c>
      <c r="Q187" s="4" t="s">
        <v>522</v>
      </c>
      <c r="R187" s="4">
        <v>46530</v>
      </c>
      <c r="S187" s="2">
        <v>42019</v>
      </c>
      <c r="T187" s="2">
        <v>42021</v>
      </c>
      <c r="U187" s="6">
        <v>-0.01</v>
      </c>
      <c r="V187" s="4">
        <v>2</v>
      </c>
      <c r="W187" s="4">
        <v>11.74</v>
      </c>
      <c r="X187" s="4">
        <v>88600</v>
      </c>
      <c r="Y187" s="4">
        <f>DataSheet!$E187-DataSheet!$D187</f>
        <v>5.81</v>
      </c>
      <c r="Z187" s="1" t="str">
        <f>_xlfn.IFS(Table_1[[#This Row],[Region]]="Central","Chris",Table_1[[#This Row],[Region]]="East","Erin",Table_1[[#This Row],[Region]]="South","Sam",Table_1[[#This Row],[Region]]="West","William")</f>
        <v>Chris</v>
      </c>
    </row>
    <row r="188" spans="1:26" ht="14.4" x14ac:dyDescent="0.3">
      <c r="A188" s="4">
        <v>1632</v>
      </c>
      <c r="B188" s="3" t="s">
        <v>523</v>
      </c>
      <c r="C188" s="4" t="s">
        <v>39</v>
      </c>
      <c r="D188" s="4">
        <v>0.08</v>
      </c>
      <c r="E188" s="8">
        <v>8.09</v>
      </c>
      <c r="F188" s="4">
        <v>7.96</v>
      </c>
      <c r="G188" s="1" t="s">
        <v>89</v>
      </c>
      <c r="H188" s="4" t="s">
        <v>73</v>
      </c>
      <c r="I188" s="4" t="s">
        <v>30</v>
      </c>
      <c r="J188" s="1" t="s">
        <v>128</v>
      </c>
      <c r="K188" s="4" t="s">
        <v>75</v>
      </c>
      <c r="L188" s="1" t="s">
        <v>524</v>
      </c>
      <c r="M188" s="4">
        <v>0.49</v>
      </c>
      <c r="N188" s="1" t="s">
        <v>34</v>
      </c>
      <c r="O188" s="4" t="s">
        <v>35</v>
      </c>
      <c r="P188" s="4" t="s">
        <v>36</v>
      </c>
      <c r="Q188" s="4" t="s">
        <v>525</v>
      </c>
      <c r="R188" s="4">
        <v>39401</v>
      </c>
      <c r="S188" s="2">
        <v>42019</v>
      </c>
      <c r="T188" s="2">
        <v>42020</v>
      </c>
      <c r="U188" s="6">
        <v>15.984</v>
      </c>
      <c r="V188" s="4">
        <v>6</v>
      </c>
      <c r="W188" s="4">
        <v>48.25</v>
      </c>
      <c r="X188" s="4">
        <v>90530</v>
      </c>
      <c r="Y188" s="4">
        <f>DataSheet!$E188-DataSheet!$D188</f>
        <v>8.01</v>
      </c>
      <c r="Z188" s="1" t="str">
        <f>_xlfn.IFS(Table_1[[#This Row],[Region]]="Central","Chris",Table_1[[#This Row],[Region]]="East","Erin",Table_1[[#This Row],[Region]]="South","Sam",Table_1[[#This Row],[Region]]="West","William")</f>
        <v>Sam</v>
      </c>
    </row>
    <row r="189" spans="1:26" ht="14.4" x14ac:dyDescent="0.3">
      <c r="A189" s="4">
        <v>3035</v>
      </c>
      <c r="B189" s="3" t="s">
        <v>526</v>
      </c>
      <c r="C189" s="4" t="s">
        <v>49</v>
      </c>
      <c r="D189" s="4">
        <v>0.01</v>
      </c>
      <c r="E189" s="8">
        <v>4.9800000000000004</v>
      </c>
      <c r="F189" s="4">
        <v>4.75</v>
      </c>
      <c r="G189" s="1" t="s">
        <v>40</v>
      </c>
      <c r="H189" s="4" t="s">
        <v>73</v>
      </c>
      <c r="I189" s="4" t="s">
        <v>50</v>
      </c>
      <c r="J189" s="1" t="s">
        <v>90</v>
      </c>
      <c r="K189" s="4" t="s">
        <v>75</v>
      </c>
      <c r="L189" s="1" t="s">
        <v>527</v>
      </c>
      <c r="M189" s="4">
        <v>0.36</v>
      </c>
      <c r="N189" s="1" t="s">
        <v>34</v>
      </c>
      <c r="O189" s="4" t="s">
        <v>54</v>
      </c>
      <c r="P189" s="4" t="s">
        <v>105</v>
      </c>
      <c r="Q189" s="4" t="s">
        <v>528</v>
      </c>
      <c r="R189" s="4">
        <v>60148</v>
      </c>
      <c r="S189" s="2">
        <v>42019</v>
      </c>
      <c r="T189" s="2">
        <v>42024</v>
      </c>
      <c r="U189" s="6">
        <v>-75.900400000000005</v>
      </c>
      <c r="V189" s="4">
        <v>10</v>
      </c>
      <c r="W189" s="4">
        <v>52.93</v>
      </c>
      <c r="X189" s="4">
        <v>89128</v>
      </c>
      <c r="Y189" s="4">
        <f>DataSheet!$E189-DataSheet!$D189</f>
        <v>4.9700000000000006</v>
      </c>
      <c r="Z189" s="1" t="str">
        <f>_xlfn.IFS(Table_1[[#This Row],[Region]]="Central","Chris",Table_1[[#This Row],[Region]]="East","Erin",Table_1[[#This Row],[Region]]="South","Sam",Table_1[[#This Row],[Region]]="West","William")</f>
        <v>Chris</v>
      </c>
    </row>
    <row r="190" spans="1:26" ht="14.4" x14ac:dyDescent="0.3">
      <c r="A190" s="4">
        <v>3035</v>
      </c>
      <c r="B190" s="3" t="s">
        <v>526</v>
      </c>
      <c r="C190" s="4" t="s">
        <v>49</v>
      </c>
      <c r="D190" s="4">
        <v>0.04</v>
      </c>
      <c r="E190" s="8">
        <v>6.35</v>
      </c>
      <c r="F190" s="4">
        <v>1.02</v>
      </c>
      <c r="G190" s="1" t="s">
        <v>40</v>
      </c>
      <c r="H190" s="4" t="s">
        <v>73</v>
      </c>
      <c r="I190" s="4" t="s">
        <v>50</v>
      </c>
      <c r="J190" s="1" t="s">
        <v>90</v>
      </c>
      <c r="K190" s="4" t="s">
        <v>52</v>
      </c>
      <c r="L190" s="1" t="s">
        <v>529</v>
      </c>
      <c r="M190" s="4">
        <v>0.39</v>
      </c>
      <c r="N190" s="1" t="s">
        <v>34</v>
      </c>
      <c r="O190" s="4" t="s">
        <v>54</v>
      </c>
      <c r="P190" s="4" t="s">
        <v>105</v>
      </c>
      <c r="Q190" s="4" t="s">
        <v>528</v>
      </c>
      <c r="R190" s="4">
        <v>60148</v>
      </c>
      <c r="S190" s="2">
        <v>42019</v>
      </c>
      <c r="T190" s="2">
        <v>42024</v>
      </c>
      <c r="U190" s="6">
        <v>52.170900000000003</v>
      </c>
      <c r="V190" s="4">
        <v>12</v>
      </c>
      <c r="W190" s="4">
        <v>75.61</v>
      </c>
      <c r="X190" s="4">
        <v>89128</v>
      </c>
      <c r="Y190" s="4">
        <f>DataSheet!$E190-DataSheet!$D190</f>
        <v>6.31</v>
      </c>
      <c r="Z190" s="1" t="str">
        <f>_xlfn.IFS(Table_1[[#This Row],[Region]]="Central","Chris",Table_1[[#This Row],[Region]]="East","Erin",Table_1[[#This Row],[Region]]="South","Sam",Table_1[[#This Row],[Region]]="West","William")</f>
        <v>Chris</v>
      </c>
    </row>
    <row r="191" spans="1:26" ht="14.4" x14ac:dyDescent="0.3">
      <c r="A191" s="4">
        <v>145</v>
      </c>
      <c r="B191" s="3" t="s">
        <v>530</v>
      </c>
      <c r="C191" s="4" t="s">
        <v>118</v>
      </c>
      <c r="D191" s="4">
        <v>0.06</v>
      </c>
      <c r="E191" s="8">
        <v>7.04</v>
      </c>
      <c r="F191" s="4">
        <v>2.17</v>
      </c>
      <c r="G191" s="1" t="s">
        <v>40</v>
      </c>
      <c r="H191" s="4" t="s">
        <v>29</v>
      </c>
      <c r="I191" s="4" t="s">
        <v>50</v>
      </c>
      <c r="J191" s="1" t="s">
        <v>90</v>
      </c>
      <c r="K191" s="4" t="s">
        <v>52</v>
      </c>
      <c r="L191" s="1" t="s">
        <v>531</v>
      </c>
      <c r="M191" s="4">
        <v>0.38</v>
      </c>
      <c r="N191" s="1" t="s">
        <v>34</v>
      </c>
      <c r="O191" s="4" t="s">
        <v>113</v>
      </c>
      <c r="P191" s="4" t="s">
        <v>322</v>
      </c>
      <c r="Q191" s="4" t="s">
        <v>532</v>
      </c>
      <c r="R191" s="4">
        <v>15122</v>
      </c>
      <c r="S191" s="2">
        <v>42019</v>
      </c>
      <c r="T191" s="2">
        <v>42021</v>
      </c>
      <c r="U191" s="6">
        <v>2.4851999999999999</v>
      </c>
      <c r="V191" s="4">
        <v>2</v>
      </c>
      <c r="W191" s="4">
        <v>14.65</v>
      </c>
      <c r="X191" s="4">
        <v>91086</v>
      </c>
      <c r="Y191" s="4">
        <f>DataSheet!$E191-DataSheet!$D191</f>
        <v>6.98</v>
      </c>
      <c r="Z191" s="1" t="str">
        <f>_xlfn.IFS(Table_1[[#This Row],[Region]]="Central","Chris",Table_1[[#This Row],[Region]]="East","Erin",Table_1[[#This Row],[Region]]="South","Sam",Table_1[[#This Row],[Region]]="West","William")</f>
        <v>Erin</v>
      </c>
    </row>
    <row r="192" spans="1:26" ht="14.4" x14ac:dyDescent="0.3">
      <c r="A192" s="4">
        <v>1402</v>
      </c>
      <c r="B192" s="3" t="s">
        <v>533</v>
      </c>
      <c r="C192" s="4" t="s">
        <v>72</v>
      </c>
      <c r="D192" s="4">
        <v>0</v>
      </c>
      <c r="E192" s="8">
        <v>8.6</v>
      </c>
      <c r="F192" s="4">
        <v>6.19</v>
      </c>
      <c r="G192" s="1" t="s">
        <v>40</v>
      </c>
      <c r="H192" s="4" t="s">
        <v>96</v>
      </c>
      <c r="I192" s="4" t="s">
        <v>50</v>
      </c>
      <c r="J192" s="1" t="s">
        <v>74</v>
      </c>
      <c r="K192" s="4" t="s">
        <v>75</v>
      </c>
      <c r="L192" s="1" t="s">
        <v>534</v>
      </c>
      <c r="M192" s="4">
        <v>0.38</v>
      </c>
      <c r="N192" s="1" t="s">
        <v>34</v>
      </c>
      <c r="O192" s="4" t="s">
        <v>54</v>
      </c>
      <c r="P192" s="4" t="s">
        <v>105</v>
      </c>
      <c r="Q192" s="4" t="s">
        <v>535</v>
      </c>
      <c r="R192" s="4">
        <v>60653</v>
      </c>
      <c r="S192" s="2">
        <v>42019</v>
      </c>
      <c r="T192" s="2">
        <v>42019</v>
      </c>
      <c r="U192" s="6">
        <v>-42.8536</v>
      </c>
      <c r="V192" s="4">
        <v>48</v>
      </c>
      <c r="W192" s="4">
        <v>447.89</v>
      </c>
      <c r="X192" s="4">
        <v>37729</v>
      </c>
      <c r="Y192" s="4">
        <f>DataSheet!$E192-DataSheet!$D192</f>
        <v>8.6</v>
      </c>
      <c r="Z192" s="1" t="str">
        <f>_xlfn.IFS(Table_1[[#This Row],[Region]]="Central","Chris",Table_1[[#This Row],[Region]]="East","Erin",Table_1[[#This Row],[Region]]="South","Sam",Table_1[[#This Row],[Region]]="West","William")</f>
        <v>Chris</v>
      </c>
    </row>
    <row r="193" spans="1:26" ht="14.4" x14ac:dyDescent="0.3">
      <c r="A193" s="4">
        <v>1405</v>
      </c>
      <c r="B193" s="3" t="s">
        <v>536</v>
      </c>
      <c r="C193" s="4" t="s">
        <v>72</v>
      </c>
      <c r="D193" s="4">
        <v>0</v>
      </c>
      <c r="E193" s="8">
        <v>8.6</v>
      </c>
      <c r="F193" s="4">
        <v>6.19</v>
      </c>
      <c r="G193" s="1" t="s">
        <v>40</v>
      </c>
      <c r="H193" s="4" t="s">
        <v>96</v>
      </c>
      <c r="I193" s="4" t="s">
        <v>50</v>
      </c>
      <c r="J193" s="1" t="s">
        <v>74</v>
      </c>
      <c r="K193" s="4" t="s">
        <v>75</v>
      </c>
      <c r="L193" s="1" t="s">
        <v>534</v>
      </c>
      <c r="M193" s="4">
        <v>0.38</v>
      </c>
      <c r="N193" s="1" t="s">
        <v>34</v>
      </c>
      <c r="O193" s="4" t="s">
        <v>54</v>
      </c>
      <c r="P193" s="4" t="s">
        <v>291</v>
      </c>
      <c r="Q193" s="4" t="s">
        <v>537</v>
      </c>
      <c r="R193" s="4">
        <v>49017</v>
      </c>
      <c r="S193" s="2">
        <v>42019</v>
      </c>
      <c r="T193" s="2">
        <v>42019</v>
      </c>
      <c r="U193" s="6">
        <v>-33.211539999999999</v>
      </c>
      <c r="V193" s="4">
        <v>12</v>
      </c>
      <c r="W193" s="4">
        <v>111.97</v>
      </c>
      <c r="X193" s="4">
        <v>86144</v>
      </c>
      <c r="Y193" s="4">
        <f>DataSheet!$E193-DataSheet!$D193</f>
        <v>8.6</v>
      </c>
      <c r="Z193" s="1" t="str">
        <f>_xlfn.IFS(Table_1[[#This Row],[Region]]="Central","Chris",Table_1[[#This Row],[Region]]="East","Erin",Table_1[[#This Row],[Region]]="South","Sam",Table_1[[#This Row],[Region]]="West","William")</f>
        <v>Chris</v>
      </c>
    </row>
    <row r="194" spans="1:26" ht="14.4" x14ac:dyDescent="0.3">
      <c r="A194" s="4">
        <v>288</v>
      </c>
      <c r="B194" s="3" t="s">
        <v>538</v>
      </c>
      <c r="C194" s="4" t="s">
        <v>27</v>
      </c>
      <c r="D194" s="4">
        <v>0.09</v>
      </c>
      <c r="E194" s="8">
        <v>28.48</v>
      </c>
      <c r="F194" s="4">
        <v>1.99</v>
      </c>
      <c r="G194" s="1" t="s">
        <v>40</v>
      </c>
      <c r="H194" s="4" t="s">
        <v>29</v>
      </c>
      <c r="I194" s="4" t="s">
        <v>42</v>
      </c>
      <c r="J194" s="1" t="s">
        <v>43</v>
      </c>
      <c r="K194" s="4" t="s">
        <v>44</v>
      </c>
      <c r="L194" s="1" t="s">
        <v>214</v>
      </c>
      <c r="M194" s="4">
        <v>0.4</v>
      </c>
      <c r="N194" s="1" t="s">
        <v>34</v>
      </c>
      <c r="O194" s="4" t="s">
        <v>54</v>
      </c>
      <c r="P194" s="4" t="s">
        <v>539</v>
      </c>
      <c r="Q194" s="4" t="s">
        <v>540</v>
      </c>
      <c r="R194" s="4">
        <v>67212</v>
      </c>
      <c r="S194" s="2">
        <v>42020</v>
      </c>
      <c r="T194" s="2">
        <v>42023</v>
      </c>
      <c r="U194" s="6">
        <v>132.68700000000001</v>
      </c>
      <c r="V194" s="4">
        <v>7</v>
      </c>
      <c r="W194" s="4">
        <v>192.3</v>
      </c>
      <c r="X194" s="4">
        <v>89762</v>
      </c>
      <c r="Y194" s="4">
        <f>DataSheet!$E194-DataSheet!$D194</f>
        <v>28.39</v>
      </c>
      <c r="Z194" s="1" t="str">
        <f>_xlfn.IFS(Table_1[[#This Row],[Region]]="Central","Chris",Table_1[[#This Row],[Region]]="East","Erin",Table_1[[#This Row],[Region]]="South","Sam",Table_1[[#This Row],[Region]]="West","William")</f>
        <v>Chris</v>
      </c>
    </row>
    <row r="195" spans="1:26" ht="14.4" x14ac:dyDescent="0.3">
      <c r="A195" s="4">
        <v>288</v>
      </c>
      <c r="B195" s="3" t="s">
        <v>538</v>
      </c>
      <c r="C195" s="4" t="s">
        <v>27</v>
      </c>
      <c r="D195" s="4">
        <v>0.08</v>
      </c>
      <c r="E195" s="8">
        <v>65.989999999999995</v>
      </c>
      <c r="F195" s="4">
        <v>4.99</v>
      </c>
      <c r="G195" s="1" t="s">
        <v>89</v>
      </c>
      <c r="H195" s="4" t="s">
        <v>29</v>
      </c>
      <c r="I195" s="4" t="s">
        <v>42</v>
      </c>
      <c r="J195" s="1" t="s">
        <v>137</v>
      </c>
      <c r="K195" s="4" t="s">
        <v>75</v>
      </c>
      <c r="L195" s="1" t="s">
        <v>541</v>
      </c>
      <c r="M195" s="4">
        <v>0.57999999999999996</v>
      </c>
      <c r="N195" s="1" t="s">
        <v>34</v>
      </c>
      <c r="O195" s="4" t="s">
        <v>54</v>
      </c>
      <c r="P195" s="4" t="s">
        <v>539</v>
      </c>
      <c r="Q195" s="4" t="s">
        <v>540</v>
      </c>
      <c r="R195" s="4">
        <v>67212</v>
      </c>
      <c r="S195" s="2">
        <v>42020</v>
      </c>
      <c r="T195" s="2">
        <v>42022</v>
      </c>
      <c r="U195" s="6">
        <v>496.89</v>
      </c>
      <c r="V195" s="4">
        <v>14</v>
      </c>
      <c r="W195" s="4">
        <v>748.1</v>
      </c>
      <c r="X195" s="4">
        <v>89762</v>
      </c>
      <c r="Y195" s="4">
        <f>DataSheet!$E195-DataSheet!$D195</f>
        <v>65.91</v>
      </c>
      <c r="Z195" s="1" t="str">
        <f>_xlfn.IFS(Table_1[[#This Row],[Region]]="Central","Chris",Table_1[[#This Row],[Region]]="East","Erin",Table_1[[#This Row],[Region]]="South","Sam",Table_1[[#This Row],[Region]]="West","William")</f>
        <v>Chris</v>
      </c>
    </row>
    <row r="196" spans="1:26" ht="14.4" x14ac:dyDescent="0.3">
      <c r="A196" s="4">
        <v>1603</v>
      </c>
      <c r="B196" s="3" t="s">
        <v>542</v>
      </c>
      <c r="C196" s="4" t="s">
        <v>27</v>
      </c>
      <c r="D196" s="4">
        <v>0.09</v>
      </c>
      <c r="E196" s="8">
        <v>2.1800000000000002</v>
      </c>
      <c r="F196" s="4">
        <v>0.78</v>
      </c>
      <c r="G196" s="1" t="s">
        <v>40</v>
      </c>
      <c r="H196" s="4" t="s">
        <v>29</v>
      </c>
      <c r="I196" s="4" t="s">
        <v>50</v>
      </c>
      <c r="J196" s="1" t="s">
        <v>178</v>
      </c>
      <c r="K196" s="4" t="s">
        <v>52</v>
      </c>
      <c r="L196" s="1" t="s">
        <v>543</v>
      </c>
      <c r="M196" s="4">
        <v>0.52</v>
      </c>
      <c r="N196" s="1" t="s">
        <v>34</v>
      </c>
      <c r="O196" s="4" t="s">
        <v>113</v>
      </c>
      <c r="P196" s="4" t="s">
        <v>114</v>
      </c>
      <c r="Q196" s="4" t="s">
        <v>544</v>
      </c>
      <c r="R196" s="4">
        <v>11598</v>
      </c>
      <c r="S196" s="2">
        <v>42020</v>
      </c>
      <c r="T196" s="2">
        <v>42022</v>
      </c>
      <c r="U196" s="6">
        <v>2.4548000000000001</v>
      </c>
      <c r="V196" s="4">
        <v>9</v>
      </c>
      <c r="W196" s="4">
        <v>19.12</v>
      </c>
      <c r="X196" s="4">
        <v>89679</v>
      </c>
      <c r="Y196" s="4">
        <f>DataSheet!$E196-DataSheet!$D196</f>
        <v>2.0900000000000003</v>
      </c>
      <c r="Z196" s="1" t="str">
        <f>_xlfn.IFS(Table_1[[#This Row],[Region]]="Central","Chris",Table_1[[#This Row],[Region]]="East","Erin",Table_1[[#This Row],[Region]]="South","Sam",Table_1[[#This Row],[Region]]="West","William")</f>
        <v>Erin</v>
      </c>
    </row>
    <row r="197" spans="1:26" ht="14.4" x14ac:dyDescent="0.3">
      <c r="A197" s="4">
        <v>1603</v>
      </c>
      <c r="B197" s="3" t="s">
        <v>542</v>
      </c>
      <c r="C197" s="4" t="s">
        <v>27</v>
      </c>
      <c r="D197" s="4">
        <v>0.05</v>
      </c>
      <c r="E197" s="8">
        <v>179.29</v>
      </c>
      <c r="F197" s="4">
        <v>29.21</v>
      </c>
      <c r="G197" s="1" t="s">
        <v>28</v>
      </c>
      <c r="H197" s="4" t="s">
        <v>29</v>
      </c>
      <c r="I197" s="4" t="s">
        <v>30</v>
      </c>
      <c r="J197" s="1" t="s">
        <v>31</v>
      </c>
      <c r="K197" s="4" t="s">
        <v>32</v>
      </c>
      <c r="L197" s="1" t="s">
        <v>545</v>
      </c>
      <c r="M197" s="4">
        <v>0.76</v>
      </c>
      <c r="N197" s="1" t="s">
        <v>34</v>
      </c>
      <c r="O197" s="4" t="s">
        <v>113</v>
      </c>
      <c r="P197" s="4" t="s">
        <v>114</v>
      </c>
      <c r="Q197" s="4" t="s">
        <v>544</v>
      </c>
      <c r="R197" s="4">
        <v>11598</v>
      </c>
      <c r="S197" s="2">
        <v>42020</v>
      </c>
      <c r="T197" s="2">
        <v>42022</v>
      </c>
      <c r="U197" s="6">
        <v>-537.27977731999999</v>
      </c>
      <c r="V197" s="4">
        <v>1</v>
      </c>
      <c r="W197" s="4">
        <v>186.64</v>
      </c>
      <c r="X197" s="4">
        <v>89679</v>
      </c>
      <c r="Y197" s="4">
        <f>DataSheet!$E197-DataSheet!$D197</f>
        <v>179.23999999999998</v>
      </c>
      <c r="Z197" s="1" t="str">
        <f>_xlfn.IFS(Table_1[[#This Row],[Region]]="Central","Chris",Table_1[[#This Row],[Region]]="East","Erin",Table_1[[#This Row],[Region]]="South","Sam",Table_1[[#This Row],[Region]]="West","William")</f>
        <v>Erin</v>
      </c>
    </row>
    <row r="198" spans="1:26" ht="14.4" x14ac:dyDescent="0.3">
      <c r="A198" s="4">
        <v>2924</v>
      </c>
      <c r="B198" s="3" t="s">
        <v>546</v>
      </c>
      <c r="C198" s="4" t="s">
        <v>27</v>
      </c>
      <c r="D198" s="4">
        <v>0.02</v>
      </c>
      <c r="E198" s="8">
        <v>110.98</v>
      </c>
      <c r="F198" s="4">
        <v>13.99</v>
      </c>
      <c r="G198" s="1" t="s">
        <v>40</v>
      </c>
      <c r="H198" s="4" t="s">
        <v>41</v>
      </c>
      <c r="I198" s="4" t="s">
        <v>30</v>
      </c>
      <c r="J198" s="1" t="s">
        <v>128</v>
      </c>
      <c r="K198" s="4" t="s">
        <v>146</v>
      </c>
      <c r="L198" s="1" t="s">
        <v>547</v>
      </c>
      <c r="M198" s="4">
        <v>0.69</v>
      </c>
      <c r="N198" s="1" t="s">
        <v>34</v>
      </c>
      <c r="O198" s="4" t="s">
        <v>113</v>
      </c>
      <c r="P198" s="4" t="s">
        <v>420</v>
      </c>
      <c r="Q198" s="4" t="s">
        <v>548</v>
      </c>
      <c r="R198" s="4">
        <v>20707</v>
      </c>
      <c r="S198" s="2">
        <v>42020</v>
      </c>
      <c r="T198" s="2">
        <v>42022</v>
      </c>
      <c r="U198" s="6">
        <v>-106.3424</v>
      </c>
      <c r="V198" s="4">
        <v>2</v>
      </c>
      <c r="W198" s="4">
        <v>226.53</v>
      </c>
      <c r="X198" s="4">
        <v>86591</v>
      </c>
      <c r="Y198" s="4">
        <f>DataSheet!$E198-DataSheet!$D198</f>
        <v>110.96000000000001</v>
      </c>
      <c r="Z198" s="1" t="str">
        <f>_xlfn.IFS(Table_1[[#This Row],[Region]]="Central","Chris",Table_1[[#This Row],[Region]]="East","Erin",Table_1[[#This Row],[Region]]="South","Sam",Table_1[[#This Row],[Region]]="West","William")</f>
        <v>Erin</v>
      </c>
    </row>
    <row r="199" spans="1:26" ht="14.4" x14ac:dyDescent="0.3">
      <c r="A199" s="4">
        <v>2924</v>
      </c>
      <c r="B199" s="3" t="s">
        <v>546</v>
      </c>
      <c r="C199" s="4" t="s">
        <v>27</v>
      </c>
      <c r="D199" s="4">
        <v>0.01</v>
      </c>
      <c r="E199" s="8">
        <v>8.01</v>
      </c>
      <c r="F199" s="4">
        <v>2.87</v>
      </c>
      <c r="G199" s="1" t="s">
        <v>40</v>
      </c>
      <c r="H199" s="4" t="s">
        <v>41</v>
      </c>
      <c r="I199" s="4" t="s">
        <v>50</v>
      </c>
      <c r="J199" s="1" t="s">
        <v>90</v>
      </c>
      <c r="K199" s="4" t="s">
        <v>52</v>
      </c>
      <c r="L199" s="1" t="s">
        <v>549</v>
      </c>
      <c r="M199" s="4">
        <v>0.4</v>
      </c>
      <c r="N199" s="1" t="s">
        <v>34</v>
      </c>
      <c r="O199" s="4" t="s">
        <v>113</v>
      </c>
      <c r="P199" s="4" t="s">
        <v>420</v>
      </c>
      <c r="Q199" s="4" t="s">
        <v>548</v>
      </c>
      <c r="R199" s="4">
        <v>20707</v>
      </c>
      <c r="S199" s="2">
        <v>42020</v>
      </c>
      <c r="T199" s="2">
        <v>42022</v>
      </c>
      <c r="U199" s="6">
        <v>44.976799999999997</v>
      </c>
      <c r="V199" s="4">
        <v>8</v>
      </c>
      <c r="W199" s="4">
        <v>68.650000000000006</v>
      </c>
      <c r="X199" s="4">
        <v>86591</v>
      </c>
      <c r="Y199" s="4">
        <f>DataSheet!$E199-DataSheet!$D199</f>
        <v>8</v>
      </c>
      <c r="Z199" s="1" t="str">
        <f>_xlfn.IFS(Table_1[[#This Row],[Region]]="Central","Chris",Table_1[[#This Row],[Region]]="East","Erin",Table_1[[#This Row],[Region]]="South","Sam",Table_1[[#This Row],[Region]]="West","William")</f>
        <v>Erin</v>
      </c>
    </row>
    <row r="200" spans="1:26" ht="14.4" x14ac:dyDescent="0.3">
      <c r="A200" s="4">
        <v>202</v>
      </c>
      <c r="B200" s="3" t="s">
        <v>550</v>
      </c>
      <c r="C200" s="4" t="s">
        <v>39</v>
      </c>
      <c r="D200" s="4">
        <v>0.03</v>
      </c>
      <c r="E200" s="8">
        <v>7.37</v>
      </c>
      <c r="F200" s="4">
        <v>5.53</v>
      </c>
      <c r="G200" s="1" t="s">
        <v>40</v>
      </c>
      <c r="H200" s="4" t="s">
        <v>96</v>
      </c>
      <c r="I200" s="4" t="s">
        <v>42</v>
      </c>
      <c r="J200" s="1" t="s">
        <v>43</v>
      </c>
      <c r="K200" s="4" t="s">
        <v>44</v>
      </c>
      <c r="L200" s="1" t="s">
        <v>551</v>
      </c>
      <c r="M200" s="4">
        <v>0.69</v>
      </c>
      <c r="N200" s="1" t="s">
        <v>34</v>
      </c>
      <c r="O200" s="4" t="s">
        <v>54</v>
      </c>
      <c r="P200" s="4" t="s">
        <v>209</v>
      </c>
      <c r="Q200" s="4" t="s">
        <v>552</v>
      </c>
      <c r="R200" s="4">
        <v>74006</v>
      </c>
      <c r="S200" s="2">
        <v>42020</v>
      </c>
      <c r="T200" s="2">
        <v>42022</v>
      </c>
      <c r="U200" s="6">
        <v>-133.69999999999999</v>
      </c>
      <c r="V200" s="4">
        <v>11</v>
      </c>
      <c r="W200" s="4">
        <v>85.79</v>
      </c>
      <c r="X200" s="4">
        <v>88972</v>
      </c>
      <c r="Y200" s="4">
        <f>DataSheet!$E200-DataSheet!$D200</f>
        <v>7.34</v>
      </c>
      <c r="Z200" s="1" t="str">
        <f>_xlfn.IFS(Table_1[[#This Row],[Region]]="Central","Chris",Table_1[[#This Row],[Region]]="East","Erin",Table_1[[#This Row],[Region]]="South","Sam",Table_1[[#This Row],[Region]]="West","William")</f>
        <v>Chris</v>
      </c>
    </row>
    <row r="201" spans="1:26" ht="14.4" x14ac:dyDescent="0.3">
      <c r="A201" s="4">
        <v>665</v>
      </c>
      <c r="B201" s="3" t="s">
        <v>553</v>
      </c>
      <c r="C201" s="4" t="s">
        <v>49</v>
      </c>
      <c r="D201" s="4">
        <v>0.04</v>
      </c>
      <c r="E201" s="8">
        <v>22.72</v>
      </c>
      <c r="F201" s="4">
        <v>8.99</v>
      </c>
      <c r="G201" s="1" t="s">
        <v>40</v>
      </c>
      <c r="H201" s="4" t="s">
        <v>96</v>
      </c>
      <c r="I201" s="4" t="s">
        <v>30</v>
      </c>
      <c r="J201" s="1" t="s">
        <v>128</v>
      </c>
      <c r="K201" s="4" t="s">
        <v>44</v>
      </c>
      <c r="L201" s="1" t="s">
        <v>330</v>
      </c>
      <c r="M201" s="4">
        <v>0.44</v>
      </c>
      <c r="N201" s="1" t="s">
        <v>34</v>
      </c>
      <c r="O201" s="4" t="s">
        <v>35</v>
      </c>
      <c r="P201" s="4" t="s">
        <v>402</v>
      </c>
      <c r="Q201" s="4" t="s">
        <v>554</v>
      </c>
      <c r="R201" s="4">
        <v>37130</v>
      </c>
      <c r="S201" s="2">
        <v>42020</v>
      </c>
      <c r="T201" s="2">
        <v>42024</v>
      </c>
      <c r="U201" s="6">
        <v>-678.49599999999998</v>
      </c>
      <c r="V201" s="4">
        <v>9</v>
      </c>
      <c r="W201" s="4">
        <v>202.41</v>
      </c>
      <c r="X201" s="4">
        <v>88677</v>
      </c>
      <c r="Y201" s="4">
        <f>DataSheet!$E201-DataSheet!$D201</f>
        <v>22.68</v>
      </c>
      <c r="Z201" s="1" t="str">
        <f>_xlfn.IFS(Table_1[[#This Row],[Region]]="Central","Chris",Table_1[[#This Row],[Region]]="East","Erin",Table_1[[#This Row],[Region]]="South","Sam",Table_1[[#This Row],[Region]]="West","William")</f>
        <v>Sam</v>
      </c>
    </row>
    <row r="202" spans="1:26" ht="14.4" x14ac:dyDescent="0.3">
      <c r="A202" s="4">
        <v>667</v>
      </c>
      <c r="B202" s="3" t="s">
        <v>555</v>
      </c>
      <c r="C202" s="4" t="s">
        <v>49</v>
      </c>
      <c r="D202" s="4">
        <v>0.04</v>
      </c>
      <c r="E202" s="8">
        <v>22.72</v>
      </c>
      <c r="F202" s="4">
        <v>8.99</v>
      </c>
      <c r="G202" s="1" t="s">
        <v>40</v>
      </c>
      <c r="H202" s="4" t="s">
        <v>96</v>
      </c>
      <c r="I202" s="4" t="s">
        <v>30</v>
      </c>
      <c r="J202" s="1" t="s">
        <v>128</v>
      </c>
      <c r="K202" s="4" t="s">
        <v>44</v>
      </c>
      <c r="L202" s="1" t="s">
        <v>330</v>
      </c>
      <c r="M202" s="4">
        <v>0.44</v>
      </c>
      <c r="N202" s="1" t="s">
        <v>34</v>
      </c>
      <c r="O202" s="4" t="s">
        <v>54</v>
      </c>
      <c r="P202" s="4" t="s">
        <v>189</v>
      </c>
      <c r="Q202" s="4" t="s">
        <v>556</v>
      </c>
      <c r="R202" s="4">
        <v>75203</v>
      </c>
      <c r="S202" s="2">
        <v>42020</v>
      </c>
      <c r="T202" s="2">
        <v>42024</v>
      </c>
      <c r="U202" s="6">
        <v>70.028000000000006</v>
      </c>
      <c r="V202" s="4">
        <v>37</v>
      </c>
      <c r="W202" s="4">
        <v>832.14</v>
      </c>
      <c r="X202" s="4">
        <v>22147</v>
      </c>
      <c r="Y202" s="4">
        <f>DataSheet!$E202-DataSheet!$D202</f>
        <v>22.68</v>
      </c>
      <c r="Z202" s="1" t="str">
        <f>_xlfn.IFS(Table_1[[#This Row],[Region]]="Central","Chris",Table_1[[#This Row],[Region]]="East","Erin",Table_1[[#This Row],[Region]]="South","Sam",Table_1[[#This Row],[Region]]="West","William")</f>
        <v>Chris</v>
      </c>
    </row>
    <row r="203" spans="1:26" ht="14.4" x14ac:dyDescent="0.3">
      <c r="A203" s="4">
        <v>3385</v>
      </c>
      <c r="B203" s="3" t="s">
        <v>557</v>
      </c>
      <c r="C203" s="4" t="s">
        <v>49</v>
      </c>
      <c r="D203" s="4">
        <v>0.04</v>
      </c>
      <c r="E203" s="8">
        <v>2.98</v>
      </c>
      <c r="F203" s="4">
        <v>2.0299999999999998</v>
      </c>
      <c r="G203" s="1" t="s">
        <v>89</v>
      </c>
      <c r="H203" s="4" t="s">
        <v>96</v>
      </c>
      <c r="I203" s="4" t="s">
        <v>50</v>
      </c>
      <c r="J203" s="1" t="s">
        <v>51</v>
      </c>
      <c r="K203" s="4" t="s">
        <v>52</v>
      </c>
      <c r="L203" s="1" t="s">
        <v>558</v>
      </c>
      <c r="M203" s="4">
        <v>0.56999999999999995</v>
      </c>
      <c r="N203" s="1" t="s">
        <v>34</v>
      </c>
      <c r="O203" s="4" t="s">
        <v>113</v>
      </c>
      <c r="P203" s="4" t="s">
        <v>319</v>
      </c>
      <c r="Q203" s="4" t="s">
        <v>559</v>
      </c>
      <c r="R203" s="4">
        <v>44512</v>
      </c>
      <c r="S203" s="2">
        <v>42020</v>
      </c>
      <c r="T203" s="2">
        <v>42020</v>
      </c>
      <c r="U203" s="6">
        <v>-22.01</v>
      </c>
      <c r="V203" s="4">
        <v>5</v>
      </c>
      <c r="W203" s="4">
        <v>15.7</v>
      </c>
      <c r="X203" s="4">
        <v>88745</v>
      </c>
      <c r="Y203" s="4">
        <f>DataSheet!$E203-DataSheet!$D203</f>
        <v>2.94</v>
      </c>
      <c r="Z203" s="1" t="str">
        <f>_xlfn.IFS(Table_1[[#This Row],[Region]]="Central","Chris",Table_1[[#This Row],[Region]]="East","Erin",Table_1[[#This Row],[Region]]="South","Sam",Table_1[[#This Row],[Region]]="West","William")</f>
        <v>Erin</v>
      </c>
    </row>
    <row r="204" spans="1:26" ht="14.4" x14ac:dyDescent="0.3">
      <c r="A204" s="4">
        <v>3385</v>
      </c>
      <c r="B204" s="3" t="s">
        <v>557</v>
      </c>
      <c r="C204" s="4" t="s">
        <v>49</v>
      </c>
      <c r="D204" s="4">
        <v>0.01</v>
      </c>
      <c r="E204" s="8">
        <v>125.99</v>
      </c>
      <c r="F204" s="4">
        <v>8.99</v>
      </c>
      <c r="G204" s="1" t="s">
        <v>40</v>
      </c>
      <c r="H204" s="4" t="s">
        <v>96</v>
      </c>
      <c r="I204" s="4" t="s">
        <v>42</v>
      </c>
      <c r="J204" s="1" t="s">
        <v>137</v>
      </c>
      <c r="K204" s="4" t="s">
        <v>75</v>
      </c>
      <c r="L204" s="1" t="s">
        <v>355</v>
      </c>
      <c r="M204" s="4">
        <v>0.59</v>
      </c>
      <c r="N204" s="1" t="s">
        <v>34</v>
      </c>
      <c r="O204" s="4" t="s">
        <v>113</v>
      </c>
      <c r="P204" s="4" t="s">
        <v>319</v>
      </c>
      <c r="Q204" s="4" t="s">
        <v>559</v>
      </c>
      <c r="R204" s="4">
        <v>44512</v>
      </c>
      <c r="S204" s="2">
        <v>42020</v>
      </c>
      <c r="T204" s="2">
        <v>42025</v>
      </c>
      <c r="U204" s="6">
        <v>426.46032000000002</v>
      </c>
      <c r="V204" s="4">
        <v>6</v>
      </c>
      <c r="W204" s="4">
        <v>680.65</v>
      </c>
      <c r="X204" s="4">
        <v>88745</v>
      </c>
      <c r="Y204" s="4">
        <f>DataSheet!$E204-DataSheet!$D204</f>
        <v>125.97999999999999</v>
      </c>
      <c r="Z204" s="1" t="str">
        <f>_xlfn.IFS(Table_1[[#This Row],[Region]]="Central","Chris",Table_1[[#This Row],[Region]]="East","Erin",Table_1[[#This Row],[Region]]="South","Sam",Table_1[[#This Row],[Region]]="West","William")</f>
        <v>Erin</v>
      </c>
    </row>
    <row r="205" spans="1:26" ht="14.4" x14ac:dyDescent="0.3">
      <c r="A205" s="4">
        <v>1697</v>
      </c>
      <c r="B205" s="3" t="s">
        <v>560</v>
      </c>
      <c r="C205" s="4" t="s">
        <v>118</v>
      </c>
      <c r="D205" s="4">
        <v>0</v>
      </c>
      <c r="E205" s="8">
        <v>13.43</v>
      </c>
      <c r="F205" s="4">
        <v>5.5</v>
      </c>
      <c r="G205" s="1" t="s">
        <v>40</v>
      </c>
      <c r="H205" s="4" t="s">
        <v>73</v>
      </c>
      <c r="I205" s="4" t="s">
        <v>50</v>
      </c>
      <c r="J205" s="1" t="s">
        <v>80</v>
      </c>
      <c r="K205" s="4" t="s">
        <v>75</v>
      </c>
      <c r="L205" s="1" t="s">
        <v>561</v>
      </c>
      <c r="M205" s="4">
        <v>0.56999999999999995</v>
      </c>
      <c r="N205" s="1" t="s">
        <v>34</v>
      </c>
      <c r="O205" s="4" t="s">
        <v>35</v>
      </c>
      <c r="P205" s="4" t="s">
        <v>46</v>
      </c>
      <c r="Q205" s="4" t="s">
        <v>562</v>
      </c>
      <c r="R205" s="4">
        <v>71901</v>
      </c>
      <c r="S205" s="2">
        <v>42020</v>
      </c>
      <c r="T205" s="2">
        <v>42021</v>
      </c>
      <c r="U205" s="6">
        <v>-253.77799999999999</v>
      </c>
      <c r="V205" s="4">
        <v>9</v>
      </c>
      <c r="W205" s="4">
        <v>129.54</v>
      </c>
      <c r="X205" s="4">
        <v>86338</v>
      </c>
      <c r="Y205" s="4">
        <f>DataSheet!$E205-DataSheet!$D205</f>
        <v>13.43</v>
      </c>
      <c r="Z205" s="1" t="str">
        <f>_xlfn.IFS(Table_1[[#This Row],[Region]]="Central","Chris",Table_1[[#This Row],[Region]]="East","Erin",Table_1[[#This Row],[Region]]="South","Sam",Table_1[[#This Row],[Region]]="West","William")</f>
        <v>Sam</v>
      </c>
    </row>
    <row r="206" spans="1:26" ht="14.4" x14ac:dyDescent="0.3">
      <c r="A206" s="4">
        <v>3133</v>
      </c>
      <c r="B206" s="3" t="s">
        <v>563</v>
      </c>
      <c r="C206" s="4" t="s">
        <v>118</v>
      </c>
      <c r="D206" s="4">
        <v>0.1</v>
      </c>
      <c r="E206" s="8">
        <v>5.81</v>
      </c>
      <c r="F206" s="4">
        <v>8.49</v>
      </c>
      <c r="G206" s="1" t="s">
        <v>40</v>
      </c>
      <c r="H206" s="4" t="s">
        <v>96</v>
      </c>
      <c r="I206" s="4" t="s">
        <v>50</v>
      </c>
      <c r="J206" s="1" t="s">
        <v>74</v>
      </c>
      <c r="K206" s="4" t="s">
        <v>75</v>
      </c>
      <c r="L206" s="1" t="s">
        <v>332</v>
      </c>
      <c r="M206" s="4">
        <v>0.39</v>
      </c>
      <c r="N206" s="1" t="s">
        <v>34</v>
      </c>
      <c r="O206" s="4" t="s">
        <v>54</v>
      </c>
      <c r="P206" s="4" t="s">
        <v>105</v>
      </c>
      <c r="Q206" s="4" t="s">
        <v>564</v>
      </c>
      <c r="R206" s="4">
        <v>60540</v>
      </c>
      <c r="S206" s="2">
        <v>42020</v>
      </c>
      <c r="T206" s="2">
        <v>42021</v>
      </c>
      <c r="U206" s="6">
        <v>-350.43950000000001</v>
      </c>
      <c r="V206" s="4">
        <v>12</v>
      </c>
      <c r="W206" s="4">
        <v>64.959999999999994</v>
      </c>
      <c r="X206" s="4">
        <v>86789</v>
      </c>
      <c r="Y206" s="4">
        <f>DataSheet!$E206-DataSheet!$D206</f>
        <v>5.71</v>
      </c>
      <c r="Z206" s="1" t="str">
        <f>_xlfn.IFS(Table_1[[#This Row],[Region]]="Central","Chris",Table_1[[#This Row],[Region]]="East","Erin",Table_1[[#This Row],[Region]]="South","Sam",Table_1[[#This Row],[Region]]="West","William")</f>
        <v>Chris</v>
      </c>
    </row>
    <row r="207" spans="1:26" ht="14.4" x14ac:dyDescent="0.3">
      <c r="A207" s="4">
        <v>3133</v>
      </c>
      <c r="B207" s="3" t="s">
        <v>563</v>
      </c>
      <c r="C207" s="4" t="s">
        <v>118</v>
      </c>
      <c r="D207" s="4">
        <v>0.03</v>
      </c>
      <c r="E207" s="8">
        <v>1.81</v>
      </c>
      <c r="F207" s="4">
        <v>0.75</v>
      </c>
      <c r="G207" s="1" t="s">
        <v>40</v>
      </c>
      <c r="H207" s="4" t="s">
        <v>96</v>
      </c>
      <c r="I207" s="4" t="s">
        <v>50</v>
      </c>
      <c r="J207" s="1" t="s">
        <v>178</v>
      </c>
      <c r="K207" s="4" t="s">
        <v>52</v>
      </c>
      <c r="L207" s="1" t="s">
        <v>565</v>
      </c>
      <c r="M207" s="4">
        <v>0.52</v>
      </c>
      <c r="N207" s="1" t="s">
        <v>34</v>
      </c>
      <c r="O207" s="4" t="s">
        <v>54</v>
      </c>
      <c r="P207" s="4" t="s">
        <v>105</v>
      </c>
      <c r="Q207" s="4" t="s">
        <v>564</v>
      </c>
      <c r="R207" s="4">
        <v>60540</v>
      </c>
      <c r="S207" s="2">
        <v>42020</v>
      </c>
      <c r="T207" s="2">
        <v>42021</v>
      </c>
      <c r="U207" s="6">
        <v>4.2027999999999999</v>
      </c>
      <c r="V207" s="4">
        <v>10</v>
      </c>
      <c r="W207" s="4">
        <v>19.14</v>
      </c>
      <c r="X207" s="4">
        <v>86789</v>
      </c>
      <c r="Y207" s="4">
        <f>DataSheet!$E207-DataSheet!$D207</f>
        <v>1.78</v>
      </c>
      <c r="Z207" s="1" t="str">
        <f>_xlfn.IFS(Table_1[[#This Row],[Region]]="Central","Chris",Table_1[[#This Row],[Region]]="East","Erin",Table_1[[#This Row],[Region]]="South","Sam",Table_1[[#This Row],[Region]]="West","William")</f>
        <v>Chris</v>
      </c>
    </row>
    <row r="208" spans="1:26" ht="14.4" x14ac:dyDescent="0.3">
      <c r="A208" s="4">
        <v>3036</v>
      </c>
      <c r="B208" s="3" t="s">
        <v>566</v>
      </c>
      <c r="C208" s="4" t="s">
        <v>72</v>
      </c>
      <c r="D208" s="4">
        <v>0.02</v>
      </c>
      <c r="E208" s="8">
        <v>12.99</v>
      </c>
      <c r="F208" s="4">
        <v>14.37</v>
      </c>
      <c r="G208" s="1" t="s">
        <v>40</v>
      </c>
      <c r="H208" s="4" t="s">
        <v>73</v>
      </c>
      <c r="I208" s="4" t="s">
        <v>30</v>
      </c>
      <c r="J208" s="1" t="s">
        <v>128</v>
      </c>
      <c r="K208" s="4" t="s">
        <v>66</v>
      </c>
      <c r="L208" s="1" t="s">
        <v>408</v>
      </c>
      <c r="M208" s="4">
        <v>0.73</v>
      </c>
      <c r="N208" s="1" t="s">
        <v>34</v>
      </c>
      <c r="O208" s="4" t="s">
        <v>54</v>
      </c>
      <c r="P208" s="4" t="s">
        <v>567</v>
      </c>
      <c r="Q208" s="4" t="s">
        <v>568</v>
      </c>
      <c r="R208" s="4">
        <v>58554</v>
      </c>
      <c r="S208" s="2">
        <v>42020</v>
      </c>
      <c r="T208" s="2">
        <v>42022</v>
      </c>
      <c r="U208" s="6">
        <v>-159.86000000000001</v>
      </c>
      <c r="V208" s="4">
        <v>5</v>
      </c>
      <c r="W208" s="4">
        <v>67.64</v>
      </c>
      <c r="X208" s="4">
        <v>89129</v>
      </c>
      <c r="Y208" s="4">
        <f>DataSheet!$E208-DataSheet!$D208</f>
        <v>12.97</v>
      </c>
      <c r="Z208" s="1" t="str">
        <f>_xlfn.IFS(Table_1[[#This Row],[Region]]="Central","Chris",Table_1[[#This Row],[Region]]="East","Erin",Table_1[[#This Row],[Region]]="South","Sam",Table_1[[#This Row],[Region]]="West","William")</f>
        <v>Chris</v>
      </c>
    </row>
    <row r="209" spans="1:26" ht="14.4" x14ac:dyDescent="0.3">
      <c r="A209" s="4">
        <v>3036</v>
      </c>
      <c r="B209" s="3" t="s">
        <v>566</v>
      </c>
      <c r="C209" s="4" t="s">
        <v>72</v>
      </c>
      <c r="D209" s="4">
        <v>0.05</v>
      </c>
      <c r="E209" s="8">
        <v>35.44</v>
      </c>
      <c r="F209" s="4">
        <v>7.5</v>
      </c>
      <c r="G209" s="1" t="s">
        <v>40</v>
      </c>
      <c r="H209" s="4" t="s">
        <v>73</v>
      </c>
      <c r="I209" s="4" t="s">
        <v>50</v>
      </c>
      <c r="J209" s="1" t="s">
        <v>90</v>
      </c>
      <c r="K209" s="4" t="s">
        <v>75</v>
      </c>
      <c r="L209" s="1" t="s">
        <v>569</v>
      </c>
      <c r="M209" s="4">
        <v>0.38</v>
      </c>
      <c r="N209" s="1" t="s">
        <v>34</v>
      </c>
      <c r="O209" s="4" t="s">
        <v>54</v>
      </c>
      <c r="P209" s="4" t="s">
        <v>567</v>
      </c>
      <c r="Q209" s="4" t="s">
        <v>568</v>
      </c>
      <c r="R209" s="4">
        <v>58554</v>
      </c>
      <c r="S209" s="2">
        <v>42020</v>
      </c>
      <c r="T209" s="2">
        <v>42022</v>
      </c>
      <c r="U209" s="6">
        <v>165.88980000000001</v>
      </c>
      <c r="V209" s="4">
        <v>7</v>
      </c>
      <c r="W209" s="4">
        <v>240.42</v>
      </c>
      <c r="X209" s="4">
        <v>89129</v>
      </c>
      <c r="Y209" s="4">
        <f>DataSheet!$E209-DataSheet!$D209</f>
        <v>35.39</v>
      </c>
      <c r="Z209" s="1" t="str">
        <f>_xlfn.IFS(Table_1[[#This Row],[Region]]="Central","Chris",Table_1[[#This Row],[Region]]="East","Erin",Table_1[[#This Row],[Region]]="South","Sam",Table_1[[#This Row],[Region]]="West","William")</f>
        <v>Chris</v>
      </c>
    </row>
    <row r="210" spans="1:26" ht="14.4" x14ac:dyDescent="0.3">
      <c r="A210" s="4">
        <v>3036</v>
      </c>
      <c r="B210" s="3" t="s">
        <v>566</v>
      </c>
      <c r="C210" s="4" t="s">
        <v>72</v>
      </c>
      <c r="D210" s="4">
        <v>0.02</v>
      </c>
      <c r="E210" s="8">
        <v>12.98</v>
      </c>
      <c r="F210" s="4">
        <v>3.14</v>
      </c>
      <c r="G210" s="1" t="s">
        <v>40</v>
      </c>
      <c r="H210" s="4" t="s">
        <v>73</v>
      </c>
      <c r="I210" s="4" t="s">
        <v>50</v>
      </c>
      <c r="J210" s="1" t="s">
        <v>570</v>
      </c>
      <c r="K210" s="4" t="s">
        <v>44</v>
      </c>
      <c r="L210" s="1" t="s">
        <v>571</v>
      </c>
      <c r="M210" s="4">
        <v>0.6</v>
      </c>
      <c r="N210" s="1" t="s">
        <v>34</v>
      </c>
      <c r="O210" s="4" t="s">
        <v>54</v>
      </c>
      <c r="P210" s="4" t="s">
        <v>567</v>
      </c>
      <c r="Q210" s="4" t="s">
        <v>568</v>
      </c>
      <c r="R210" s="4">
        <v>58554</v>
      </c>
      <c r="S210" s="2">
        <v>42020</v>
      </c>
      <c r="T210" s="2">
        <v>42023</v>
      </c>
      <c r="U210" s="6">
        <v>75.010000000000005</v>
      </c>
      <c r="V210" s="4">
        <v>14</v>
      </c>
      <c r="W210" s="4">
        <v>184.4</v>
      </c>
      <c r="X210" s="4">
        <v>89129</v>
      </c>
      <c r="Y210" s="4">
        <f>DataSheet!$E210-DataSheet!$D210</f>
        <v>12.96</v>
      </c>
      <c r="Z210" s="1" t="str">
        <f>_xlfn.IFS(Table_1[[#This Row],[Region]]="Central","Chris",Table_1[[#This Row],[Region]]="East","Erin",Table_1[[#This Row],[Region]]="South","Sam",Table_1[[#This Row],[Region]]="West","William")</f>
        <v>Chris</v>
      </c>
    </row>
    <row r="211" spans="1:26" ht="14.4" x14ac:dyDescent="0.3">
      <c r="A211" s="4">
        <v>592</v>
      </c>
      <c r="B211" s="3" t="s">
        <v>572</v>
      </c>
      <c r="C211" s="4" t="s">
        <v>27</v>
      </c>
      <c r="D211" s="4">
        <v>0.08</v>
      </c>
      <c r="E211" s="8">
        <v>30.53</v>
      </c>
      <c r="F211" s="4">
        <v>19.989999999999998</v>
      </c>
      <c r="G211" s="1" t="s">
        <v>40</v>
      </c>
      <c r="H211" s="4" t="s">
        <v>29</v>
      </c>
      <c r="I211" s="4" t="s">
        <v>50</v>
      </c>
      <c r="J211" s="1" t="s">
        <v>154</v>
      </c>
      <c r="K211" s="4" t="s">
        <v>75</v>
      </c>
      <c r="L211" s="1" t="s">
        <v>573</v>
      </c>
      <c r="M211" s="4">
        <v>0.39</v>
      </c>
      <c r="N211" s="1" t="s">
        <v>34</v>
      </c>
      <c r="O211" s="4" t="s">
        <v>54</v>
      </c>
      <c r="P211" s="4" t="s">
        <v>105</v>
      </c>
      <c r="Q211" s="4" t="s">
        <v>574</v>
      </c>
      <c r="R211" s="4">
        <v>60091</v>
      </c>
      <c r="S211" s="2">
        <v>42021</v>
      </c>
      <c r="T211" s="2">
        <v>42021</v>
      </c>
      <c r="U211" s="6">
        <v>-239.8656</v>
      </c>
      <c r="V211" s="4">
        <v>10</v>
      </c>
      <c r="W211" s="4">
        <v>285.87</v>
      </c>
      <c r="X211" s="4">
        <v>86307</v>
      </c>
      <c r="Y211" s="4">
        <f>DataSheet!$E211-DataSheet!$D211</f>
        <v>30.450000000000003</v>
      </c>
      <c r="Z211" s="1" t="str">
        <f>_xlfn.IFS(Table_1[[#This Row],[Region]]="Central","Chris",Table_1[[#This Row],[Region]]="East","Erin",Table_1[[#This Row],[Region]]="South","Sam",Table_1[[#This Row],[Region]]="West","William")</f>
        <v>Chris</v>
      </c>
    </row>
    <row r="212" spans="1:26" ht="14.4" x14ac:dyDescent="0.3">
      <c r="A212" s="4">
        <v>593</v>
      </c>
      <c r="B212" s="3" t="s">
        <v>575</v>
      </c>
      <c r="C212" s="4" t="s">
        <v>27</v>
      </c>
      <c r="D212" s="4">
        <v>0.01</v>
      </c>
      <c r="E212" s="8">
        <v>1.68</v>
      </c>
      <c r="F212" s="4">
        <v>1.57</v>
      </c>
      <c r="G212" s="1" t="s">
        <v>40</v>
      </c>
      <c r="H212" s="4" t="s">
        <v>29</v>
      </c>
      <c r="I212" s="4" t="s">
        <v>50</v>
      </c>
      <c r="J212" s="1" t="s">
        <v>51</v>
      </c>
      <c r="K212" s="4" t="s">
        <v>52</v>
      </c>
      <c r="L212" s="1" t="s">
        <v>576</v>
      </c>
      <c r="M212" s="4">
        <v>0.59</v>
      </c>
      <c r="N212" s="1" t="s">
        <v>34</v>
      </c>
      <c r="O212" s="4" t="s">
        <v>54</v>
      </c>
      <c r="P212" s="4" t="s">
        <v>105</v>
      </c>
      <c r="Q212" s="4" t="s">
        <v>577</v>
      </c>
      <c r="R212" s="4">
        <v>60517</v>
      </c>
      <c r="S212" s="2">
        <v>42021</v>
      </c>
      <c r="T212" s="2">
        <v>42023</v>
      </c>
      <c r="U212" s="6">
        <v>-53.444000000000003</v>
      </c>
      <c r="V212" s="4">
        <v>12</v>
      </c>
      <c r="W212" s="4">
        <v>20.37</v>
      </c>
      <c r="X212" s="4">
        <v>86307</v>
      </c>
      <c r="Y212" s="4">
        <f>DataSheet!$E212-DataSheet!$D212</f>
        <v>1.67</v>
      </c>
      <c r="Z212" s="1" t="str">
        <f>_xlfn.IFS(Table_1[[#This Row],[Region]]="Central","Chris",Table_1[[#This Row],[Region]]="East","Erin",Table_1[[#This Row],[Region]]="South","Sam",Table_1[[#This Row],[Region]]="West","William")</f>
        <v>Chris</v>
      </c>
    </row>
    <row r="213" spans="1:26" ht="14.4" x14ac:dyDescent="0.3">
      <c r="A213" s="4">
        <v>1531</v>
      </c>
      <c r="B213" s="3" t="s">
        <v>578</v>
      </c>
      <c r="C213" s="4" t="s">
        <v>27</v>
      </c>
      <c r="D213" s="4">
        <v>7.0000000000000007E-2</v>
      </c>
      <c r="E213" s="8">
        <v>4.91</v>
      </c>
      <c r="F213" s="4">
        <v>0.5</v>
      </c>
      <c r="G213" s="1" t="s">
        <v>40</v>
      </c>
      <c r="H213" s="4" t="s">
        <v>41</v>
      </c>
      <c r="I213" s="4" t="s">
        <v>50</v>
      </c>
      <c r="J213" s="1" t="s">
        <v>154</v>
      </c>
      <c r="K213" s="4" t="s">
        <v>75</v>
      </c>
      <c r="L213" s="1" t="s">
        <v>579</v>
      </c>
      <c r="M213" s="4">
        <v>0.36</v>
      </c>
      <c r="N213" s="1" t="s">
        <v>34</v>
      </c>
      <c r="O213" s="4" t="s">
        <v>35</v>
      </c>
      <c r="P213" s="4" t="s">
        <v>125</v>
      </c>
      <c r="Q213" s="4" t="s">
        <v>580</v>
      </c>
      <c r="R213" s="4">
        <v>32137</v>
      </c>
      <c r="S213" s="2">
        <v>42021</v>
      </c>
      <c r="T213" s="2">
        <v>42022</v>
      </c>
      <c r="U213" s="6">
        <v>-157.696</v>
      </c>
      <c r="V213" s="4">
        <v>6</v>
      </c>
      <c r="W213" s="4">
        <v>28.22</v>
      </c>
      <c r="X213" s="4">
        <v>88852</v>
      </c>
      <c r="Y213" s="4">
        <f>DataSheet!$E213-DataSheet!$D213</f>
        <v>4.84</v>
      </c>
      <c r="Z213" s="1" t="str">
        <f>_xlfn.IFS(Table_1[[#This Row],[Region]]="Central","Chris",Table_1[[#This Row],[Region]]="East","Erin",Table_1[[#This Row],[Region]]="South","Sam",Table_1[[#This Row],[Region]]="West","William")</f>
        <v>Sam</v>
      </c>
    </row>
    <row r="214" spans="1:26" ht="14.4" x14ac:dyDescent="0.3">
      <c r="A214" s="4">
        <v>210</v>
      </c>
      <c r="B214" s="3" t="s">
        <v>581</v>
      </c>
      <c r="C214" s="4" t="s">
        <v>49</v>
      </c>
      <c r="D214" s="4">
        <v>0.05</v>
      </c>
      <c r="E214" s="8">
        <v>1.86</v>
      </c>
      <c r="F214" s="4">
        <v>2.58</v>
      </c>
      <c r="G214" s="1" t="s">
        <v>40</v>
      </c>
      <c r="H214" s="4" t="s">
        <v>73</v>
      </c>
      <c r="I214" s="4" t="s">
        <v>50</v>
      </c>
      <c r="J214" s="1" t="s">
        <v>178</v>
      </c>
      <c r="K214" s="4" t="s">
        <v>52</v>
      </c>
      <c r="L214" s="1" t="s">
        <v>582</v>
      </c>
      <c r="M214" s="4">
        <v>0.82</v>
      </c>
      <c r="N214" s="1" t="s">
        <v>34</v>
      </c>
      <c r="O214" s="4" t="s">
        <v>113</v>
      </c>
      <c r="P214" s="4" t="s">
        <v>114</v>
      </c>
      <c r="Q214" s="4" t="s">
        <v>583</v>
      </c>
      <c r="R214" s="4">
        <v>12180</v>
      </c>
      <c r="S214" s="2">
        <v>42021</v>
      </c>
      <c r="T214" s="2">
        <v>42025</v>
      </c>
      <c r="U214" s="6">
        <v>-66.62</v>
      </c>
      <c r="V214" s="4">
        <v>9</v>
      </c>
      <c r="W214" s="4">
        <v>17.61</v>
      </c>
      <c r="X214" s="4">
        <v>85965</v>
      </c>
      <c r="Y214" s="4">
        <f>DataSheet!$E214-DataSheet!$D214</f>
        <v>1.81</v>
      </c>
      <c r="Z214" s="1" t="str">
        <f>_xlfn.IFS(Table_1[[#This Row],[Region]]="Central","Chris",Table_1[[#This Row],[Region]]="East","Erin",Table_1[[#This Row],[Region]]="South","Sam",Table_1[[#This Row],[Region]]="West","William")</f>
        <v>Erin</v>
      </c>
    </row>
    <row r="215" spans="1:26" ht="14.4" x14ac:dyDescent="0.3">
      <c r="A215" s="4">
        <v>366</v>
      </c>
      <c r="B215" s="3" t="s">
        <v>584</v>
      </c>
      <c r="C215" s="4" t="s">
        <v>118</v>
      </c>
      <c r="D215" s="4">
        <v>0.05</v>
      </c>
      <c r="E215" s="8">
        <v>328.14</v>
      </c>
      <c r="F215" s="4">
        <v>91.05</v>
      </c>
      <c r="G215" s="1" t="s">
        <v>28</v>
      </c>
      <c r="H215" s="4" t="s">
        <v>29</v>
      </c>
      <c r="I215" s="4" t="s">
        <v>50</v>
      </c>
      <c r="J215" s="1" t="s">
        <v>97</v>
      </c>
      <c r="K215" s="4" t="s">
        <v>59</v>
      </c>
      <c r="L215" s="1" t="s">
        <v>585</v>
      </c>
      <c r="M215" s="4">
        <v>0.56999999999999995</v>
      </c>
      <c r="N215" s="1" t="s">
        <v>34</v>
      </c>
      <c r="O215" s="4" t="s">
        <v>113</v>
      </c>
      <c r="P215" s="4" t="s">
        <v>586</v>
      </c>
      <c r="Q215" s="4" t="s">
        <v>587</v>
      </c>
      <c r="R215" s="4">
        <v>2910</v>
      </c>
      <c r="S215" s="2">
        <v>42021</v>
      </c>
      <c r="T215" s="2">
        <v>42023</v>
      </c>
      <c r="U215" s="6">
        <v>411.5172</v>
      </c>
      <c r="V215" s="4">
        <v>6</v>
      </c>
      <c r="W215" s="4">
        <v>1967.98</v>
      </c>
      <c r="X215" s="4">
        <v>87347</v>
      </c>
      <c r="Y215" s="4">
        <f>DataSheet!$E215-DataSheet!$D215</f>
        <v>328.09</v>
      </c>
      <c r="Z215" s="1" t="str">
        <f>_xlfn.IFS(Table_1[[#This Row],[Region]]="Central","Chris",Table_1[[#This Row],[Region]]="East","Erin",Table_1[[#This Row],[Region]]="South","Sam",Table_1[[#This Row],[Region]]="West","William")</f>
        <v>Erin</v>
      </c>
    </row>
    <row r="216" spans="1:26" ht="14.4" x14ac:dyDescent="0.3">
      <c r="A216" s="4">
        <v>744</v>
      </c>
      <c r="B216" s="3" t="s">
        <v>588</v>
      </c>
      <c r="C216" s="4" t="s">
        <v>118</v>
      </c>
      <c r="D216" s="4">
        <v>0.03</v>
      </c>
      <c r="E216" s="8">
        <v>119.99</v>
      </c>
      <c r="F216" s="4">
        <v>56.14</v>
      </c>
      <c r="G216" s="1" t="s">
        <v>28</v>
      </c>
      <c r="H216" s="4" t="s">
        <v>41</v>
      </c>
      <c r="I216" s="4" t="s">
        <v>42</v>
      </c>
      <c r="J216" s="1" t="s">
        <v>58</v>
      </c>
      <c r="K216" s="4" t="s">
        <v>32</v>
      </c>
      <c r="L216" s="1" t="s">
        <v>589</v>
      </c>
      <c r="M216" s="4">
        <v>0.39</v>
      </c>
      <c r="N216" s="1" t="s">
        <v>34</v>
      </c>
      <c r="O216" s="4" t="s">
        <v>61</v>
      </c>
      <c r="P216" s="4" t="s">
        <v>590</v>
      </c>
      <c r="Q216" s="4" t="s">
        <v>591</v>
      </c>
      <c r="R216" s="4">
        <v>85737</v>
      </c>
      <c r="S216" s="2">
        <v>42021</v>
      </c>
      <c r="T216" s="2">
        <v>42023</v>
      </c>
      <c r="U216" s="6">
        <v>1400.1</v>
      </c>
      <c r="V216" s="4">
        <v>13</v>
      </c>
      <c r="W216" s="4">
        <v>1545.58</v>
      </c>
      <c r="X216" s="4">
        <v>87726</v>
      </c>
      <c r="Y216" s="4">
        <f>DataSheet!$E216-DataSheet!$D216</f>
        <v>119.96</v>
      </c>
      <c r="Z216" s="1" t="str">
        <f>_xlfn.IFS(Table_1[[#This Row],[Region]]="Central","Chris",Table_1[[#This Row],[Region]]="East","Erin",Table_1[[#This Row],[Region]]="South","Sam",Table_1[[#This Row],[Region]]="West","William")</f>
        <v>William</v>
      </c>
    </row>
    <row r="217" spans="1:26" ht="14.4" x14ac:dyDescent="0.3">
      <c r="A217" s="4">
        <v>745</v>
      </c>
      <c r="B217" s="3" t="s">
        <v>592</v>
      </c>
      <c r="C217" s="4" t="s">
        <v>118</v>
      </c>
      <c r="D217" s="4">
        <v>0.05</v>
      </c>
      <c r="E217" s="8">
        <v>115.79</v>
      </c>
      <c r="F217" s="4">
        <v>1.99</v>
      </c>
      <c r="G217" s="1" t="s">
        <v>40</v>
      </c>
      <c r="H217" s="4" t="s">
        <v>41</v>
      </c>
      <c r="I217" s="4" t="s">
        <v>42</v>
      </c>
      <c r="J217" s="1" t="s">
        <v>43</v>
      </c>
      <c r="K217" s="4" t="s">
        <v>44</v>
      </c>
      <c r="L217" s="1" t="s">
        <v>593</v>
      </c>
      <c r="M217" s="4">
        <v>0.49</v>
      </c>
      <c r="N217" s="1" t="s">
        <v>34</v>
      </c>
      <c r="O217" s="4" t="s">
        <v>61</v>
      </c>
      <c r="P217" s="4" t="s">
        <v>590</v>
      </c>
      <c r="Q217" s="4" t="s">
        <v>594</v>
      </c>
      <c r="R217" s="4">
        <v>85345</v>
      </c>
      <c r="S217" s="2">
        <v>42021</v>
      </c>
      <c r="T217" s="2">
        <v>42023</v>
      </c>
      <c r="U217" s="6">
        <v>67.599999999999994</v>
      </c>
      <c r="V217" s="4">
        <v>3</v>
      </c>
      <c r="W217" s="4">
        <v>353.1</v>
      </c>
      <c r="X217" s="4">
        <v>87726</v>
      </c>
      <c r="Y217" s="4">
        <f>DataSheet!$E217-DataSheet!$D217</f>
        <v>115.74000000000001</v>
      </c>
      <c r="Z217" s="1" t="str">
        <f>_xlfn.IFS(Table_1[[#This Row],[Region]]="Central","Chris",Table_1[[#This Row],[Region]]="East","Erin",Table_1[[#This Row],[Region]]="South","Sam",Table_1[[#This Row],[Region]]="West","William")</f>
        <v>William</v>
      </c>
    </row>
    <row r="218" spans="1:26" ht="14.4" x14ac:dyDescent="0.3">
      <c r="A218" s="4">
        <v>1702</v>
      </c>
      <c r="B218" s="3" t="s">
        <v>595</v>
      </c>
      <c r="C218" s="4" t="s">
        <v>118</v>
      </c>
      <c r="D218" s="4">
        <v>0.05</v>
      </c>
      <c r="E218" s="8">
        <v>14.81</v>
      </c>
      <c r="F218" s="4">
        <v>13.32</v>
      </c>
      <c r="G218" s="1" t="s">
        <v>40</v>
      </c>
      <c r="H218" s="4" t="s">
        <v>73</v>
      </c>
      <c r="I218" s="4" t="s">
        <v>50</v>
      </c>
      <c r="J218" s="1" t="s">
        <v>97</v>
      </c>
      <c r="K218" s="4" t="s">
        <v>75</v>
      </c>
      <c r="L218" s="1" t="s">
        <v>596</v>
      </c>
      <c r="M218" s="4">
        <v>0.43</v>
      </c>
      <c r="N218" s="1" t="s">
        <v>34</v>
      </c>
      <c r="O218" s="4" t="s">
        <v>35</v>
      </c>
      <c r="P218" s="4" t="s">
        <v>36</v>
      </c>
      <c r="Q218" s="4" t="s">
        <v>597</v>
      </c>
      <c r="R218" s="4">
        <v>39301</v>
      </c>
      <c r="S218" s="2">
        <v>42021</v>
      </c>
      <c r="T218" s="2">
        <v>42024</v>
      </c>
      <c r="U218" s="6">
        <v>-220.05199999999999</v>
      </c>
      <c r="V218" s="4">
        <v>3</v>
      </c>
      <c r="W218" s="4">
        <v>45.28</v>
      </c>
      <c r="X218" s="4">
        <v>90473</v>
      </c>
      <c r="Y218" s="4">
        <f>DataSheet!$E218-DataSheet!$D218</f>
        <v>14.76</v>
      </c>
      <c r="Z218" s="1" t="str">
        <f>_xlfn.IFS(Table_1[[#This Row],[Region]]="Central","Chris",Table_1[[#This Row],[Region]]="East","Erin",Table_1[[#This Row],[Region]]="South","Sam",Table_1[[#This Row],[Region]]="West","William")</f>
        <v>Sam</v>
      </c>
    </row>
    <row r="219" spans="1:26" ht="14.4" x14ac:dyDescent="0.3">
      <c r="A219" s="4">
        <v>1702</v>
      </c>
      <c r="B219" s="3" t="s">
        <v>595</v>
      </c>
      <c r="C219" s="4" t="s">
        <v>118</v>
      </c>
      <c r="D219" s="4">
        <v>0.05</v>
      </c>
      <c r="E219" s="8">
        <v>4.2</v>
      </c>
      <c r="F219" s="4">
        <v>2.2599999999999998</v>
      </c>
      <c r="G219" s="1" t="s">
        <v>89</v>
      </c>
      <c r="H219" s="4" t="s">
        <v>73</v>
      </c>
      <c r="I219" s="4" t="s">
        <v>50</v>
      </c>
      <c r="J219" s="1" t="s">
        <v>90</v>
      </c>
      <c r="K219" s="4" t="s">
        <v>52</v>
      </c>
      <c r="L219" s="1" t="s">
        <v>598</v>
      </c>
      <c r="M219" s="4">
        <v>0.36</v>
      </c>
      <c r="N219" s="1" t="s">
        <v>34</v>
      </c>
      <c r="O219" s="4" t="s">
        <v>35</v>
      </c>
      <c r="P219" s="4" t="s">
        <v>36</v>
      </c>
      <c r="Q219" s="4" t="s">
        <v>597</v>
      </c>
      <c r="R219" s="4">
        <v>39301</v>
      </c>
      <c r="S219" s="2">
        <v>42021</v>
      </c>
      <c r="T219" s="2">
        <v>42023</v>
      </c>
      <c r="U219" s="6">
        <v>20.393370000000001</v>
      </c>
      <c r="V219" s="4">
        <v>3</v>
      </c>
      <c r="W219" s="4">
        <v>13.57</v>
      </c>
      <c r="X219" s="4">
        <v>90473</v>
      </c>
      <c r="Y219" s="4">
        <f>DataSheet!$E219-DataSheet!$D219</f>
        <v>4.1500000000000004</v>
      </c>
      <c r="Z219" s="1" t="str">
        <f>_xlfn.IFS(Table_1[[#This Row],[Region]]="Central","Chris",Table_1[[#This Row],[Region]]="East","Erin",Table_1[[#This Row],[Region]]="South","Sam",Table_1[[#This Row],[Region]]="West","William")</f>
        <v>Sam</v>
      </c>
    </row>
    <row r="220" spans="1:26" ht="14.4" x14ac:dyDescent="0.3">
      <c r="A220" s="4">
        <v>1708</v>
      </c>
      <c r="B220" s="3" t="s">
        <v>599</v>
      </c>
      <c r="C220" s="4" t="s">
        <v>118</v>
      </c>
      <c r="D220" s="4">
        <v>0.05</v>
      </c>
      <c r="E220" s="8">
        <v>5.68</v>
      </c>
      <c r="F220" s="4">
        <v>1.39</v>
      </c>
      <c r="G220" s="1" t="s">
        <v>40</v>
      </c>
      <c r="H220" s="4" t="s">
        <v>29</v>
      </c>
      <c r="I220" s="4" t="s">
        <v>50</v>
      </c>
      <c r="J220" s="1" t="s">
        <v>347</v>
      </c>
      <c r="K220" s="4" t="s">
        <v>75</v>
      </c>
      <c r="L220" s="1" t="s">
        <v>600</v>
      </c>
      <c r="M220" s="4">
        <v>0.38</v>
      </c>
      <c r="N220" s="1" t="s">
        <v>34</v>
      </c>
      <c r="O220" s="4" t="s">
        <v>113</v>
      </c>
      <c r="P220" s="4" t="s">
        <v>319</v>
      </c>
      <c r="Q220" s="4" t="s">
        <v>601</v>
      </c>
      <c r="R220" s="4">
        <v>44118</v>
      </c>
      <c r="S220" s="2">
        <v>42021</v>
      </c>
      <c r="T220" s="2">
        <v>42022</v>
      </c>
      <c r="U220" s="6">
        <v>38.281199999999998</v>
      </c>
      <c r="V220" s="4">
        <v>10</v>
      </c>
      <c r="W220" s="4">
        <v>55.48</v>
      </c>
      <c r="X220" s="4">
        <v>88781</v>
      </c>
      <c r="Y220" s="4">
        <f>DataSheet!$E220-DataSheet!$D220</f>
        <v>5.63</v>
      </c>
      <c r="Z220" s="1" t="str">
        <f>_xlfn.IFS(Table_1[[#This Row],[Region]]="Central","Chris",Table_1[[#This Row],[Region]]="East","Erin",Table_1[[#This Row],[Region]]="South","Sam",Table_1[[#This Row],[Region]]="West","William")</f>
        <v>Erin</v>
      </c>
    </row>
    <row r="221" spans="1:26" ht="14.4" x14ac:dyDescent="0.3">
      <c r="A221" s="4">
        <v>1719</v>
      </c>
      <c r="B221" s="3" t="s">
        <v>602</v>
      </c>
      <c r="C221" s="4" t="s">
        <v>118</v>
      </c>
      <c r="D221" s="4">
        <v>0.06</v>
      </c>
      <c r="E221" s="8">
        <v>16.48</v>
      </c>
      <c r="F221" s="4">
        <v>1.99</v>
      </c>
      <c r="G221" s="1" t="s">
        <v>40</v>
      </c>
      <c r="H221" s="4" t="s">
        <v>96</v>
      </c>
      <c r="I221" s="4" t="s">
        <v>42</v>
      </c>
      <c r="J221" s="1" t="s">
        <v>43</v>
      </c>
      <c r="K221" s="4" t="s">
        <v>44</v>
      </c>
      <c r="L221" s="1" t="s">
        <v>603</v>
      </c>
      <c r="M221" s="4">
        <v>0.42</v>
      </c>
      <c r="N221" s="1" t="s">
        <v>34</v>
      </c>
      <c r="O221" s="4" t="s">
        <v>35</v>
      </c>
      <c r="P221" s="4" t="s">
        <v>166</v>
      </c>
      <c r="Q221" s="4" t="s">
        <v>604</v>
      </c>
      <c r="R221" s="4">
        <v>35473</v>
      </c>
      <c r="S221" s="2">
        <v>42021</v>
      </c>
      <c r="T221" s="2">
        <v>42023</v>
      </c>
      <c r="U221" s="6">
        <v>-144.59200000000001</v>
      </c>
      <c r="V221" s="4">
        <v>8</v>
      </c>
      <c r="W221" s="4">
        <v>128.13</v>
      </c>
      <c r="X221" s="4">
        <v>90786</v>
      </c>
      <c r="Y221" s="4">
        <f>DataSheet!$E221-DataSheet!$D221</f>
        <v>16.420000000000002</v>
      </c>
      <c r="Z221" s="1" t="str">
        <f>_xlfn.IFS(Table_1[[#This Row],[Region]]="Central","Chris",Table_1[[#This Row],[Region]]="East","Erin",Table_1[[#This Row],[Region]]="South","Sam",Table_1[[#This Row],[Region]]="West","William")</f>
        <v>Sam</v>
      </c>
    </row>
    <row r="222" spans="1:26" ht="14.4" x14ac:dyDescent="0.3">
      <c r="A222" s="4">
        <v>1873</v>
      </c>
      <c r="B222" s="3" t="s">
        <v>605</v>
      </c>
      <c r="C222" s="4" t="s">
        <v>118</v>
      </c>
      <c r="D222" s="4">
        <v>0.03</v>
      </c>
      <c r="E222" s="8">
        <v>90.48</v>
      </c>
      <c r="F222" s="4">
        <v>19.989999999999998</v>
      </c>
      <c r="G222" s="1" t="s">
        <v>40</v>
      </c>
      <c r="H222" s="4" t="s">
        <v>96</v>
      </c>
      <c r="I222" s="4" t="s">
        <v>50</v>
      </c>
      <c r="J222" s="1" t="s">
        <v>347</v>
      </c>
      <c r="K222" s="4" t="s">
        <v>75</v>
      </c>
      <c r="L222" s="1" t="s">
        <v>504</v>
      </c>
      <c r="M222" s="4">
        <v>0.4</v>
      </c>
      <c r="N222" s="1" t="s">
        <v>34</v>
      </c>
      <c r="O222" s="4" t="s">
        <v>35</v>
      </c>
      <c r="P222" s="4" t="s">
        <v>125</v>
      </c>
      <c r="Q222" s="4" t="s">
        <v>606</v>
      </c>
      <c r="R222" s="4">
        <v>33403</v>
      </c>
      <c r="S222" s="2">
        <v>42021</v>
      </c>
      <c r="T222" s="2">
        <v>42023</v>
      </c>
      <c r="U222" s="6">
        <v>15.353999999999999</v>
      </c>
      <c r="V222" s="4">
        <v>1</v>
      </c>
      <c r="W222" s="4">
        <v>99.69</v>
      </c>
      <c r="X222" s="4">
        <v>90099</v>
      </c>
      <c r="Y222" s="4">
        <f>DataSheet!$E222-DataSheet!$D222</f>
        <v>90.45</v>
      </c>
      <c r="Z222" s="1" t="str">
        <f>_xlfn.IFS(Table_1[[#This Row],[Region]]="Central","Chris",Table_1[[#This Row],[Region]]="East","Erin",Table_1[[#This Row],[Region]]="South","Sam",Table_1[[#This Row],[Region]]="West","William")</f>
        <v>Sam</v>
      </c>
    </row>
    <row r="223" spans="1:26" ht="14.4" x14ac:dyDescent="0.3">
      <c r="A223" s="4">
        <v>1873</v>
      </c>
      <c r="B223" s="3" t="s">
        <v>605</v>
      </c>
      <c r="C223" s="4" t="s">
        <v>118</v>
      </c>
      <c r="D223" s="4">
        <v>0.06</v>
      </c>
      <c r="E223" s="8">
        <v>22.84</v>
      </c>
      <c r="F223" s="4">
        <v>8.18</v>
      </c>
      <c r="G223" s="1" t="s">
        <v>40</v>
      </c>
      <c r="H223" s="4" t="s">
        <v>96</v>
      </c>
      <c r="I223" s="4" t="s">
        <v>50</v>
      </c>
      <c r="J223" s="1" t="s">
        <v>90</v>
      </c>
      <c r="K223" s="4" t="s">
        <v>75</v>
      </c>
      <c r="L223" s="1" t="s">
        <v>607</v>
      </c>
      <c r="M223" s="4">
        <v>0.39</v>
      </c>
      <c r="N223" s="1" t="s">
        <v>34</v>
      </c>
      <c r="O223" s="4" t="s">
        <v>35</v>
      </c>
      <c r="P223" s="4" t="s">
        <v>125</v>
      </c>
      <c r="Q223" s="4" t="s">
        <v>606</v>
      </c>
      <c r="R223" s="4">
        <v>33403</v>
      </c>
      <c r="S223" s="2">
        <v>42021</v>
      </c>
      <c r="T223" s="2">
        <v>42021</v>
      </c>
      <c r="U223" s="6">
        <v>-357.92399999999998</v>
      </c>
      <c r="V223" s="4">
        <v>7</v>
      </c>
      <c r="W223" s="4">
        <v>152.49</v>
      </c>
      <c r="X223" s="4">
        <v>90099</v>
      </c>
      <c r="Y223" s="4">
        <f>DataSheet!$E223-DataSheet!$D223</f>
        <v>22.78</v>
      </c>
      <c r="Z223" s="1" t="str">
        <f>_xlfn.IFS(Table_1[[#This Row],[Region]]="Central","Chris",Table_1[[#This Row],[Region]]="East","Erin",Table_1[[#This Row],[Region]]="South","Sam",Table_1[[#This Row],[Region]]="West","William")</f>
        <v>Sam</v>
      </c>
    </row>
    <row r="224" spans="1:26" ht="14.4" x14ac:dyDescent="0.3">
      <c r="A224" s="4">
        <v>2579</v>
      </c>
      <c r="B224" s="3" t="s">
        <v>164</v>
      </c>
      <c r="C224" s="4" t="s">
        <v>118</v>
      </c>
      <c r="D224" s="4">
        <v>7.0000000000000007E-2</v>
      </c>
      <c r="E224" s="8">
        <v>1.76</v>
      </c>
      <c r="F224" s="4">
        <v>4.8600000000000003</v>
      </c>
      <c r="G224" s="1" t="s">
        <v>40</v>
      </c>
      <c r="H224" s="4" t="s">
        <v>73</v>
      </c>
      <c r="I224" s="4" t="s">
        <v>30</v>
      </c>
      <c r="J224" s="1" t="s">
        <v>128</v>
      </c>
      <c r="K224" s="4" t="s">
        <v>75</v>
      </c>
      <c r="L224" s="1" t="s">
        <v>608</v>
      </c>
      <c r="M224" s="4">
        <v>0.41</v>
      </c>
      <c r="N224" s="1" t="s">
        <v>34</v>
      </c>
      <c r="O224" s="4" t="s">
        <v>35</v>
      </c>
      <c r="P224" s="4" t="s">
        <v>166</v>
      </c>
      <c r="Q224" s="4" t="s">
        <v>167</v>
      </c>
      <c r="R224" s="4">
        <v>36869</v>
      </c>
      <c r="S224" s="2">
        <v>42021</v>
      </c>
      <c r="T224" s="2">
        <v>42021</v>
      </c>
      <c r="U224" s="6">
        <v>0.58799999999999997</v>
      </c>
      <c r="V224" s="4">
        <v>15</v>
      </c>
      <c r="W224" s="4">
        <v>26.01</v>
      </c>
      <c r="X224" s="4">
        <v>88297</v>
      </c>
      <c r="Y224" s="4">
        <f>DataSheet!$E224-DataSheet!$D224</f>
        <v>1.69</v>
      </c>
      <c r="Z224" s="1" t="str">
        <f>_xlfn.IFS(Table_1[[#This Row],[Region]]="Central","Chris",Table_1[[#This Row],[Region]]="East","Erin",Table_1[[#This Row],[Region]]="South","Sam",Table_1[[#This Row],[Region]]="West","William")</f>
        <v>Sam</v>
      </c>
    </row>
    <row r="225" spans="1:26" ht="14.4" x14ac:dyDescent="0.3">
      <c r="A225" s="4">
        <v>2618</v>
      </c>
      <c r="B225" s="3" t="s">
        <v>609</v>
      </c>
      <c r="C225" s="4" t="s">
        <v>118</v>
      </c>
      <c r="D225" s="4">
        <v>0.1</v>
      </c>
      <c r="E225" s="8">
        <v>7.64</v>
      </c>
      <c r="F225" s="4">
        <v>1.39</v>
      </c>
      <c r="G225" s="1" t="s">
        <v>40</v>
      </c>
      <c r="H225" s="4" t="s">
        <v>96</v>
      </c>
      <c r="I225" s="4" t="s">
        <v>50</v>
      </c>
      <c r="J225" s="1" t="s">
        <v>347</v>
      </c>
      <c r="K225" s="4" t="s">
        <v>75</v>
      </c>
      <c r="L225" s="1" t="s">
        <v>610</v>
      </c>
      <c r="M225" s="4">
        <v>0.36</v>
      </c>
      <c r="N225" s="1" t="s">
        <v>34</v>
      </c>
      <c r="O225" s="4" t="s">
        <v>113</v>
      </c>
      <c r="P225" s="4" t="s">
        <v>114</v>
      </c>
      <c r="Q225" s="4" t="s">
        <v>115</v>
      </c>
      <c r="R225" s="4">
        <v>10004</v>
      </c>
      <c r="S225" s="2">
        <v>42021</v>
      </c>
      <c r="T225" s="2">
        <v>42023</v>
      </c>
      <c r="U225" s="6">
        <v>16.12</v>
      </c>
      <c r="V225" s="4">
        <v>18</v>
      </c>
      <c r="W225" s="4">
        <v>130.11000000000001</v>
      </c>
      <c r="X225" s="4">
        <v>46884</v>
      </c>
      <c r="Y225" s="4">
        <f>DataSheet!$E225-DataSheet!$D225</f>
        <v>7.54</v>
      </c>
      <c r="Z225" s="1" t="str">
        <f>_xlfn.IFS(Table_1[[#This Row],[Region]]="Central","Chris",Table_1[[#This Row],[Region]]="East","Erin",Table_1[[#This Row],[Region]]="South","Sam",Table_1[[#This Row],[Region]]="West","William")</f>
        <v>Erin</v>
      </c>
    </row>
    <row r="226" spans="1:26" ht="14.4" x14ac:dyDescent="0.3">
      <c r="A226" s="4">
        <v>2618</v>
      </c>
      <c r="B226" s="3" t="s">
        <v>609</v>
      </c>
      <c r="C226" s="4" t="s">
        <v>118</v>
      </c>
      <c r="D226" s="4">
        <v>0</v>
      </c>
      <c r="E226" s="8">
        <v>125.99</v>
      </c>
      <c r="F226" s="4">
        <v>2.5</v>
      </c>
      <c r="G226" s="1" t="s">
        <v>40</v>
      </c>
      <c r="H226" s="4" t="s">
        <v>96</v>
      </c>
      <c r="I226" s="4" t="s">
        <v>42</v>
      </c>
      <c r="J226" s="1" t="s">
        <v>137</v>
      </c>
      <c r="K226" s="4" t="s">
        <v>75</v>
      </c>
      <c r="L226" s="1" t="s">
        <v>611</v>
      </c>
      <c r="M226" s="4">
        <v>0.59</v>
      </c>
      <c r="N226" s="1" t="s">
        <v>34</v>
      </c>
      <c r="O226" s="4" t="s">
        <v>113</v>
      </c>
      <c r="P226" s="4" t="s">
        <v>114</v>
      </c>
      <c r="Q226" s="4" t="s">
        <v>115</v>
      </c>
      <c r="R226" s="4">
        <v>10004</v>
      </c>
      <c r="S226" s="2">
        <v>42021</v>
      </c>
      <c r="T226" s="2">
        <v>42023</v>
      </c>
      <c r="U226" s="6">
        <v>-815.9008</v>
      </c>
      <c r="V226" s="4">
        <v>3</v>
      </c>
      <c r="W226" s="4">
        <v>337.34</v>
      </c>
      <c r="X226" s="4">
        <v>46884</v>
      </c>
      <c r="Y226" s="4">
        <f>DataSheet!$E226-DataSheet!$D226</f>
        <v>125.99</v>
      </c>
      <c r="Z226" s="1" t="str">
        <f>_xlfn.IFS(Table_1[[#This Row],[Region]]="Central","Chris",Table_1[[#This Row],[Region]]="East","Erin",Table_1[[#This Row],[Region]]="South","Sam",Table_1[[#This Row],[Region]]="West","William")</f>
        <v>Erin</v>
      </c>
    </row>
    <row r="227" spans="1:26" ht="14.4" x14ac:dyDescent="0.3">
      <c r="A227" s="4">
        <v>2618</v>
      </c>
      <c r="B227" s="3" t="s">
        <v>609</v>
      </c>
      <c r="C227" s="4" t="s">
        <v>118</v>
      </c>
      <c r="D227" s="4">
        <v>0.1</v>
      </c>
      <c r="E227" s="8">
        <v>11.55</v>
      </c>
      <c r="F227" s="4">
        <v>2.36</v>
      </c>
      <c r="G227" s="1" t="s">
        <v>40</v>
      </c>
      <c r="H227" s="4" t="s">
        <v>96</v>
      </c>
      <c r="I227" s="4" t="s">
        <v>50</v>
      </c>
      <c r="J227" s="1" t="s">
        <v>51</v>
      </c>
      <c r="K227" s="4" t="s">
        <v>52</v>
      </c>
      <c r="L227" s="1" t="s">
        <v>382</v>
      </c>
      <c r="M227" s="4">
        <v>0.55000000000000004</v>
      </c>
      <c r="N227" s="1" t="s">
        <v>34</v>
      </c>
      <c r="O227" s="4" t="s">
        <v>113</v>
      </c>
      <c r="P227" s="4" t="s">
        <v>114</v>
      </c>
      <c r="Q227" s="4" t="s">
        <v>115</v>
      </c>
      <c r="R227" s="4">
        <v>10004</v>
      </c>
      <c r="S227" s="2">
        <v>42021</v>
      </c>
      <c r="T227" s="2">
        <v>42022</v>
      </c>
      <c r="U227" s="6">
        <v>15.808</v>
      </c>
      <c r="V227" s="4">
        <v>25</v>
      </c>
      <c r="W227" s="4">
        <v>280.43</v>
      </c>
      <c r="X227" s="4">
        <v>46884</v>
      </c>
      <c r="Y227" s="4">
        <f>DataSheet!$E227-DataSheet!$D227</f>
        <v>11.450000000000001</v>
      </c>
      <c r="Z227" s="1" t="str">
        <f>_xlfn.IFS(Table_1[[#This Row],[Region]]="Central","Chris",Table_1[[#This Row],[Region]]="East","Erin",Table_1[[#This Row],[Region]]="South","Sam",Table_1[[#This Row],[Region]]="West","William")</f>
        <v>Erin</v>
      </c>
    </row>
    <row r="228" spans="1:26" ht="14.4" x14ac:dyDescent="0.3">
      <c r="A228" s="4">
        <v>2628</v>
      </c>
      <c r="B228" s="3" t="s">
        <v>612</v>
      </c>
      <c r="C228" s="4" t="s">
        <v>118</v>
      </c>
      <c r="D228" s="4">
        <v>0.02</v>
      </c>
      <c r="E228" s="8">
        <v>30.53</v>
      </c>
      <c r="F228" s="4">
        <v>19.989999999999998</v>
      </c>
      <c r="G228" s="1" t="s">
        <v>89</v>
      </c>
      <c r="H228" s="4" t="s">
        <v>96</v>
      </c>
      <c r="I228" s="4" t="s">
        <v>50</v>
      </c>
      <c r="J228" s="1" t="s">
        <v>154</v>
      </c>
      <c r="K228" s="4" t="s">
        <v>75</v>
      </c>
      <c r="L228" s="1" t="s">
        <v>573</v>
      </c>
      <c r="M228" s="4">
        <v>0.39</v>
      </c>
      <c r="N228" s="1" t="s">
        <v>34</v>
      </c>
      <c r="O228" s="4" t="s">
        <v>54</v>
      </c>
      <c r="P228" s="4" t="s">
        <v>209</v>
      </c>
      <c r="Q228" s="4" t="s">
        <v>613</v>
      </c>
      <c r="R228" s="4">
        <v>73160</v>
      </c>
      <c r="S228" s="2">
        <v>42021</v>
      </c>
      <c r="T228" s="2">
        <v>42023</v>
      </c>
      <c r="U228" s="6">
        <v>-54.63</v>
      </c>
      <c r="V228" s="4">
        <v>14</v>
      </c>
      <c r="W228" s="4">
        <v>448.47</v>
      </c>
      <c r="X228" s="4">
        <v>85916</v>
      </c>
      <c r="Y228" s="4">
        <f>DataSheet!$E228-DataSheet!$D228</f>
        <v>30.51</v>
      </c>
      <c r="Z228" s="1" t="str">
        <f>_xlfn.IFS(Table_1[[#This Row],[Region]]="Central","Chris",Table_1[[#This Row],[Region]]="East","Erin",Table_1[[#This Row],[Region]]="South","Sam",Table_1[[#This Row],[Region]]="West","William")</f>
        <v>Chris</v>
      </c>
    </row>
    <row r="229" spans="1:26" ht="14.4" x14ac:dyDescent="0.3">
      <c r="A229" s="4">
        <v>526</v>
      </c>
      <c r="B229" s="3" t="s">
        <v>614</v>
      </c>
      <c r="C229" s="4" t="s">
        <v>72</v>
      </c>
      <c r="D229" s="4">
        <v>0</v>
      </c>
      <c r="E229" s="8">
        <v>1.88</v>
      </c>
      <c r="F229" s="4">
        <v>1.49</v>
      </c>
      <c r="G229" s="1" t="s">
        <v>40</v>
      </c>
      <c r="H229" s="4" t="s">
        <v>73</v>
      </c>
      <c r="I229" s="4" t="s">
        <v>50</v>
      </c>
      <c r="J229" s="1" t="s">
        <v>74</v>
      </c>
      <c r="K229" s="4" t="s">
        <v>75</v>
      </c>
      <c r="L229" s="1" t="s">
        <v>615</v>
      </c>
      <c r="M229" s="4">
        <v>0.37</v>
      </c>
      <c r="N229" s="1" t="s">
        <v>34</v>
      </c>
      <c r="O229" s="4" t="s">
        <v>61</v>
      </c>
      <c r="P229" s="4" t="s">
        <v>590</v>
      </c>
      <c r="Q229" s="4" t="s">
        <v>616</v>
      </c>
      <c r="R229" s="4">
        <v>85204</v>
      </c>
      <c r="S229" s="2">
        <v>42021</v>
      </c>
      <c r="T229" s="2">
        <v>42022</v>
      </c>
      <c r="U229" s="6">
        <v>-15.5595</v>
      </c>
      <c r="V229" s="4">
        <v>13</v>
      </c>
      <c r="W229" s="4">
        <v>25.39</v>
      </c>
      <c r="X229" s="4">
        <v>90027</v>
      </c>
      <c r="Y229" s="4">
        <f>DataSheet!$E229-DataSheet!$D229</f>
        <v>1.88</v>
      </c>
      <c r="Z229" s="1" t="str">
        <f>_xlfn.IFS(Table_1[[#This Row],[Region]]="Central","Chris",Table_1[[#This Row],[Region]]="East","Erin",Table_1[[#This Row],[Region]]="South","Sam",Table_1[[#This Row],[Region]]="West","William")</f>
        <v>William</v>
      </c>
    </row>
    <row r="230" spans="1:26" ht="14.4" x14ac:dyDescent="0.3">
      <c r="A230" s="4">
        <v>526</v>
      </c>
      <c r="B230" s="3" t="s">
        <v>614</v>
      </c>
      <c r="C230" s="4" t="s">
        <v>72</v>
      </c>
      <c r="D230" s="4">
        <v>0.06</v>
      </c>
      <c r="E230" s="8">
        <v>5.78</v>
      </c>
      <c r="F230" s="4">
        <v>5.67</v>
      </c>
      <c r="G230" s="1" t="s">
        <v>40</v>
      </c>
      <c r="H230" s="4" t="s">
        <v>73</v>
      </c>
      <c r="I230" s="4" t="s">
        <v>50</v>
      </c>
      <c r="J230" s="1" t="s">
        <v>90</v>
      </c>
      <c r="K230" s="4" t="s">
        <v>75</v>
      </c>
      <c r="L230" s="1" t="s">
        <v>617</v>
      </c>
      <c r="M230" s="4">
        <v>0.36</v>
      </c>
      <c r="N230" s="1" t="s">
        <v>34</v>
      </c>
      <c r="O230" s="4" t="s">
        <v>61</v>
      </c>
      <c r="P230" s="4" t="s">
        <v>590</v>
      </c>
      <c r="Q230" s="4" t="s">
        <v>616</v>
      </c>
      <c r="R230" s="4">
        <v>85204</v>
      </c>
      <c r="S230" s="2">
        <v>42021</v>
      </c>
      <c r="T230" s="2">
        <v>42022</v>
      </c>
      <c r="U230" s="6">
        <v>-108.19</v>
      </c>
      <c r="V230" s="4">
        <v>15</v>
      </c>
      <c r="W230" s="4">
        <v>87.27</v>
      </c>
      <c r="X230" s="4">
        <v>90027</v>
      </c>
      <c r="Y230" s="4">
        <f>DataSheet!$E230-DataSheet!$D230</f>
        <v>5.7200000000000006</v>
      </c>
      <c r="Z230" s="1" t="str">
        <f>_xlfn.IFS(Table_1[[#This Row],[Region]]="Central","Chris",Table_1[[#This Row],[Region]]="East","Erin",Table_1[[#This Row],[Region]]="South","Sam",Table_1[[#This Row],[Region]]="West","William")</f>
        <v>William</v>
      </c>
    </row>
    <row r="231" spans="1:26" ht="14.4" x14ac:dyDescent="0.3">
      <c r="A231" s="4">
        <v>2059</v>
      </c>
      <c r="B231" s="3" t="s">
        <v>618</v>
      </c>
      <c r="C231" s="4" t="s">
        <v>72</v>
      </c>
      <c r="D231" s="4">
        <v>0.09</v>
      </c>
      <c r="E231" s="8">
        <v>28.48</v>
      </c>
      <c r="F231" s="4">
        <v>1.99</v>
      </c>
      <c r="G231" s="1" t="s">
        <v>40</v>
      </c>
      <c r="H231" s="4" t="s">
        <v>96</v>
      </c>
      <c r="I231" s="4" t="s">
        <v>42</v>
      </c>
      <c r="J231" s="1" t="s">
        <v>43</v>
      </c>
      <c r="K231" s="4" t="s">
        <v>44</v>
      </c>
      <c r="L231" s="1" t="s">
        <v>214</v>
      </c>
      <c r="M231" s="4">
        <v>0.4</v>
      </c>
      <c r="N231" s="1" t="s">
        <v>34</v>
      </c>
      <c r="O231" s="4" t="s">
        <v>35</v>
      </c>
      <c r="P231" s="4" t="s">
        <v>99</v>
      </c>
      <c r="Q231" s="4" t="s">
        <v>619</v>
      </c>
      <c r="R231" s="4">
        <v>27260</v>
      </c>
      <c r="S231" s="2">
        <v>42021</v>
      </c>
      <c r="T231" s="2">
        <v>42022</v>
      </c>
      <c r="U231" s="6">
        <v>-1250.7460000000001</v>
      </c>
      <c r="V231" s="4">
        <v>13</v>
      </c>
      <c r="W231" s="4">
        <v>336.92</v>
      </c>
      <c r="X231" s="4">
        <v>88039</v>
      </c>
      <c r="Y231" s="4">
        <f>DataSheet!$E231-DataSheet!$D231</f>
        <v>28.39</v>
      </c>
      <c r="Z231" s="1" t="str">
        <f>_xlfn.IFS(Table_1[[#This Row],[Region]]="Central","Chris",Table_1[[#This Row],[Region]]="East","Erin",Table_1[[#This Row],[Region]]="South","Sam",Table_1[[#This Row],[Region]]="West","William")</f>
        <v>Sam</v>
      </c>
    </row>
    <row r="232" spans="1:26" ht="14.4" x14ac:dyDescent="0.3">
      <c r="A232" s="4">
        <v>2725</v>
      </c>
      <c r="B232" s="3" t="s">
        <v>620</v>
      </c>
      <c r="C232" s="4" t="s">
        <v>72</v>
      </c>
      <c r="D232" s="4">
        <v>0.05</v>
      </c>
      <c r="E232" s="8">
        <v>28.15</v>
      </c>
      <c r="F232" s="4">
        <v>6.17</v>
      </c>
      <c r="G232" s="1" t="s">
        <v>40</v>
      </c>
      <c r="H232" s="4" t="s">
        <v>73</v>
      </c>
      <c r="I232" s="4" t="s">
        <v>50</v>
      </c>
      <c r="J232" s="1" t="s">
        <v>51</v>
      </c>
      <c r="K232" s="4" t="s">
        <v>44</v>
      </c>
      <c r="L232" s="1" t="s">
        <v>621</v>
      </c>
      <c r="M232" s="4">
        <v>0.55000000000000004</v>
      </c>
      <c r="N232" s="1" t="s">
        <v>34</v>
      </c>
      <c r="O232" s="4" t="s">
        <v>35</v>
      </c>
      <c r="P232" s="4" t="s">
        <v>402</v>
      </c>
      <c r="Q232" s="4" t="s">
        <v>622</v>
      </c>
      <c r="R232" s="4">
        <v>37042</v>
      </c>
      <c r="S232" s="2">
        <v>42021</v>
      </c>
      <c r="T232" s="2">
        <v>42022</v>
      </c>
      <c r="U232" s="6">
        <v>-66.248000000000005</v>
      </c>
      <c r="V232" s="4">
        <v>10</v>
      </c>
      <c r="W232" s="4">
        <v>282.38</v>
      </c>
      <c r="X232" s="4">
        <v>88958</v>
      </c>
      <c r="Y232" s="4">
        <f>DataSheet!$E232-DataSheet!$D232</f>
        <v>28.099999999999998</v>
      </c>
      <c r="Z232" s="1" t="str">
        <f>_xlfn.IFS(Table_1[[#This Row],[Region]]="Central","Chris",Table_1[[#This Row],[Region]]="East","Erin",Table_1[[#This Row],[Region]]="South","Sam",Table_1[[#This Row],[Region]]="West","William")</f>
        <v>Sam</v>
      </c>
    </row>
    <row r="233" spans="1:26" ht="14.4" x14ac:dyDescent="0.3">
      <c r="A233" s="4">
        <v>2443</v>
      </c>
      <c r="B233" s="3" t="s">
        <v>623</v>
      </c>
      <c r="C233" s="4" t="s">
        <v>39</v>
      </c>
      <c r="D233" s="4">
        <v>0.05</v>
      </c>
      <c r="E233" s="8">
        <v>58.1</v>
      </c>
      <c r="F233" s="4">
        <v>1.49</v>
      </c>
      <c r="G233" s="1" t="s">
        <v>40</v>
      </c>
      <c r="H233" s="4" t="s">
        <v>96</v>
      </c>
      <c r="I233" s="4" t="s">
        <v>50</v>
      </c>
      <c r="J233" s="1" t="s">
        <v>74</v>
      </c>
      <c r="K233" s="4" t="s">
        <v>75</v>
      </c>
      <c r="L233" s="1" t="s">
        <v>624</v>
      </c>
      <c r="M233" s="4">
        <v>0.38</v>
      </c>
      <c r="N233" s="1" t="s">
        <v>34</v>
      </c>
      <c r="O233" s="4" t="s">
        <v>35</v>
      </c>
      <c r="P233" s="4" t="s">
        <v>125</v>
      </c>
      <c r="Q233" s="4" t="s">
        <v>130</v>
      </c>
      <c r="R233" s="4">
        <v>33142</v>
      </c>
      <c r="S233" s="2">
        <v>42022</v>
      </c>
      <c r="T233" s="2">
        <v>42022</v>
      </c>
      <c r="U233" s="6">
        <v>1633.9860000000001</v>
      </c>
      <c r="V233" s="4">
        <v>13</v>
      </c>
      <c r="W233" s="4">
        <v>739.06</v>
      </c>
      <c r="X233" s="4">
        <v>89299</v>
      </c>
      <c r="Y233" s="4">
        <f>DataSheet!$E233-DataSheet!$D233</f>
        <v>58.050000000000004</v>
      </c>
      <c r="Z233" s="1" t="str">
        <f>_xlfn.IFS(Table_1[[#This Row],[Region]]="Central","Chris",Table_1[[#This Row],[Region]]="East","Erin",Table_1[[#This Row],[Region]]="South","Sam",Table_1[[#This Row],[Region]]="West","William")</f>
        <v>Sam</v>
      </c>
    </row>
    <row r="234" spans="1:26" ht="14.4" x14ac:dyDescent="0.3">
      <c r="A234" s="4">
        <v>1971</v>
      </c>
      <c r="B234" s="3" t="s">
        <v>625</v>
      </c>
      <c r="C234" s="4" t="s">
        <v>118</v>
      </c>
      <c r="D234" s="4">
        <v>0.02</v>
      </c>
      <c r="E234" s="8">
        <v>11.58</v>
      </c>
      <c r="F234" s="4">
        <v>5.72</v>
      </c>
      <c r="G234" s="1" t="s">
        <v>40</v>
      </c>
      <c r="H234" s="4" t="s">
        <v>96</v>
      </c>
      <c r="I234" s="4" t="s">
        <v>50</v>
      </c>
      <c r="J234" s="1" t="s">
        <v>347</v>
      </c>
      <c r="K234" s="4" t="s">
        <v>75</v>
      </c>
      <c r="L234" s="1" t="s">
        <v>626</v>
      </c>
      <c r="M234" s="4">
        <v>0.35</v>
      </c>
      <c r="N234" s="1" t="s">
        <v>34</v>
      </c>
      <c r="O234" s="4" t="s">
        <v>35</v>
      </c>
      <c r="P234" s="4" t="s">
        <v>36</v>
      </c>
      <c r="Q234" s="4" t="s">
        <v>627</v>
      </c>
      <c r="R234" s="4">
        <v>38801</v>
      </c>
      <c r="S234" s="2">
        <v>42022</v>
      </c>
      <c r="T234" s="2">
        <v>42023</v>
      </c>
      <c r="U234" s="6">
        <v>-259.75599999999997</v>
      </c>
      <c r="V234" s="4">
        <v>3</v>
      </c>
      <c r="W234" s="4">
        <v>35.479999999999997</v>
      </c>
      <c r="X234" s="4">
        <v>91550</v>
      </c>
      <c r="Y234" s="4">
        <f>DataSheet!$E234-DataSheet!$D234</f>
        <v>11.56</v>
      </c>
      <c r="Z234" s="1" t="str">
        <f>_xlfn.IFS(Table_1[[#This Row],[Region]]="Central","Chris",Table_1[[#This Row],[Region]]="East","Erin",Table_1[[#This Row],[Region]]="South","Sam",Table_1[[#This Row],[Region]]="West","William")</f>
        <v>Sam</v>
      </c>
    </row>
    <row r="235" spans="1:26" ht="14.4" x14ac:dyDescent="0.3">
      <c r="A235" s="4">
        <v>1972</v>
      </c>
      <c r="B235" s="3" t="s">
        <v>628</v>
      </c>
      <c r="C235" s="4" t="s">
        <v>118</v>
      </c>
      <c r="D235" s="4">
        <v>0.05</v>
      </c>
      <c r="E235" s="8">
        <v>350.99</v>
      </c>
      <c r="F235" s="4">
        <v>39</v>
      </c>
      <c r="G235" s="1" t="s">
        <v>28</v>
      </c>
      <c r="H235" s="4" t="s">
        <v>96</v>
      </c>
      <c r="I235" s="4" t="s">
        <v>30</v>
      </c>
      <c r="J235" s="1" t="s">
        <v>111</v>
      </c>
      <c r="K235" s="4" t="s">
        <v>59</v>
      </c>
      <c r="L235" s="1" t="s">
        <v>440</v>
      </c>
      <c r="M235" s="4">
        <v>0.55000000000000004</v>
      </c>
      <c r="N235" s="1" t="s">
        <v>34</v>
      </c>
      <c r="O235" s="4" t="s">
        <v>113</v>
      </c>
      <c r="P235" s="4" t="s">
        <v>322</v>
      </c>
      <c r="Q235" s="4" t="s">
        <v>629</v>
      </c>
      <c r="R235" s="4">
        <v>19090</v>
      </c>
      <c r="S235" s="2">
        <v>42022</v>
      </c>
      <c r="T235" s="2">
        <v>42024</v>
      </c>
      <c r="U235" s="6">
        <v>1469.7275999999999</v>
      </c>
      <c r="V235" s="4">
        <v>6</v>
      </c>
      <c r="W235" s="4">
        <v>2130.04</v>
      </c>
      <c r="X235" s="4">
        <v>91550</v>
      </c>
      <c r="Y235" s="4">
        <f>DataSheet!$E235-DataSheet!$D235</f>
        <v>350.94</v>
      </c>
      <c r="Z235" s="1" t="str">
        <f>_xlfn.IFS(Table_1[[#This Row],[Region]]="Central","Chris",Table_1[[#This Row],[Region]]="East","Erin",Table_1[[#This Row],[Region]]="South","Sam",Table_1[[#This Row],[Region]]="West","William")</f>
        <v>Erin</v>
      </c>
    </row>
    <row r="236" spans="1:26" ht="14.4" x14ac:dyDescent="0.3">
      <c r="A236" s="4">
        <v>1972</v>
      </c>
      <c r="B236" s="3" t="s">
        <v>628</v>
      </c>
      <c r="C236" s="4" t="s">
        <v>118</v>
      </c>
      <c r="D236" s="4">
        <v>0.04</v>
      </c>
      <c r="E236" s="8">
        <v>15.99</v>
      </c>
      <c r="F236" s="4">
        <v>9.4</v>
      </c>
      <c r="G236" s="1" t="s">
        <v>89</v>
      </c>
      <c r="H236" s="4" t="s">
        <v>96</v>
      </c>
      <c r="I236" s="4" t="s">
        <v>42</v>
      </c>
      <c r="J236" s="1" t="s">
        <v>58</v>
      </c>
      <c r="K236" s="4" t="s">
        <v>75</v>
      </c>
      <c r="L236" s="1" t="s">
        <v>630</v>
      </c>
      <c r="M236" s="4">
        <v>0.49</v>
      </c>
      <c r="N236" s="1" t="s">
        <v>34</v>
      </c>
      <c r="O236" s="4" t="s">
        <v>113</v>
      </c>
      <c r="P236" s="4" t="s">
        <v>322</v>
      </c>
      <c r="Q236" s="4" t="s">
        <v>629</v>
      </c>
      <c r="R236" s="4">
        <v>19090</v>
      </c>
      <c r="S236" s="2">
        <v>42022</v>
      </c>
      <c r="T236" s="2">
        <v>42024</v>
      </c>
      <c r="U236" s="6">
        <v>-83.553060000000002</v>
      </c>
      <c r="V236" s="4">
        <v>5</v>
      </c>
      <c r="W236" s="4">
        <v>82.8</v>
      </c>
      <c r="X236" s="4">
        <v>91550</v>
      </c>
      <c r="Y236" s="4">
        <f>DataSheet!$E236-DataSheet!$D236</f>
        <v>15.950000000000001</v>
      </c>
      <c r="Z236" s="1" t="str">
        <f>_xlfn.IFS(Table_1[[#This Row],[Region]]="Central","Chris",Table_1[[#This Row],[Region]]="East","Erin",Table_1[[#This Row],[Region]]="South","Sam",Table_1[[#This Row],[Region]]="West","William")</f>
        <v>Erin</v>
      </c>
    </row>
    <row r="237" spans="1:26" ht="14.4" x14ac:dyDescent="0.3">
      <c r="A237" s="4">
        <v>657</v>
      </c>
      <c r="B237" s="3" t="s">
        <v>631</v>
      </c>
      <c r="C237" s="4" t="s">
        <v>27</v>
      </c>
      <c r="D237" s="4">
        <v>0.1</v>
      </c>
      <c r="E237" s="8">
        <v>18.97</v>
      </c>
      <c r="F237" s="4">
        <v>9.0299999999999994</v>
      </c>
      <c r="G237" s="1" t="s">
        <v>40</v>
      </c>
      <c r="H237" s="4" t="s">
        <v>41</v>
      </c>
      <c r="I237" s="4" t="s">
        <v>50</v>
      </c>
      <c r="J237" s="1" t="s">
        <v>90</v>
      </c>
      <c r="K237" s="4" t="s">
        <v>75</v>
      </c>
      <c r="L237" s="1" t="s">
        <v>632</v>
      </c>
      <c r="M237" s="4">
        <v>0.37</v>
      </c>
      <c r="N237" s="1" t="s">
        <v>34</v>
      </c>
      <c r="O237" s="4" t="s">
        <v>113</v>
      </c>
      <c r="P237" s="4" t="s">
        <v>405</v>
      </c>
      <c r="Q237" s="4" t="s">
        <v>633</v>
      </c>
      <c r="R237" s="4">
        <v>1540</v>
      </c>
      <c r="S237" s="2">
        <v>42023</v>
      </c>
      <c r="T237" s="2">
        <v>42025</v>
      </c>
      <c r="U237" s="6">
        <v>-24.204799999999999</v>
      </c>
      <c r="V237" s="4">
        <v>1</v>
      </c>
      <c r="W237" s="4">
        <v>19.73</v>
      </c>
      <c r="X237" s="4">
        <v>91212</v>
      </c>
      <c r="Y237" s="4">
        <f>DataSheet!$E237-DataSheet!$D237</f>
        <v>18.869999999999997</v>
      </c>
      <c r="Z237" s="1" t="str">
        <f>_xlfn.IFS(Table_1[[#This Row],[Region]]="Central","Chris",Table_1[[#This Row],[Region]]="East","Erin",Table_1[[#This Row],[Region]]="South","Sam",Table_1[[#This Row],[Region]]="West","William")</f>
        <v>Erin</v>
      </c>
    </row>
    <row r="238" spans="1:26" ht="14.4" x14ac:dyDescent="0.3">
      <c r="A238" s="4">
        <v>659</v>
      </c>
      <c r="B238" s="3" t="s">
        <v>634</v>
      </c>
      <c r="C238" s="4" t="s">
        <v>27</v>
      </c>
      <c r="D238" s="4">
        <v>0</v>
      </c>
      <c r="E238" s="8">
        <v>119.99</v>
      </c>
      <c r="F238" s="4">
        <v>56.14</v>
      </c>
      <c r="G238" s="1" t="s">
        <v>28</v>
      </c>
      <c r="H238" s="4" t="s">
        <v>41</v>
      </c>
      <c r="I238" s="4" t="s">
        <v>42</v>
      </c>
      <c r="J238" s="1" t="s">
        <v>58</v>
      </c>
      <c r="K238" s="4" t="s">
        <v>32</v>
      </c>
      <c r="L238" s="1" t="s">
        <v>589</v>
      </c>
      <c r="M238" s="4">
        <v>0.39</v>
      </c>
      <c r="N238" s="1" t="s">
        <v>34</v>
      </c>
      <c r="O238" s="4" t="s">
        <v>113</v>
      </c>
      <c r="P238" s="4" t="s">
        <v>635</v>
      </c>
      <c r="Q238" s="4" t="s">
        <v>636</v>
      </c>
      <c r="R238" s="4">
        <v>5403</v>
      </c>
      <c r="S238" s="2">
        <v>42023</v>
      </c>
      <c r="T238" s="2">
        <v>42024</v>
      </c>
      <c r="U238" s="6">
        <v>-126.05777999999999</v>
      </c>
      <c r="V238" s="4">
        <v>5</v>
      </c>
      <c r="W238" s="4">
        <v>615.54</v>
      </c>
      <c r="X238" s="4">
        <v>91212</v>
      </c>
      <c r="Y238" s="4">
        <f>DataSheet!$E238-DataSheet!$D238</f>
        <v>119.99</v>
      </c>
      <c r="Z238" s="1" t="str">
        <f>_xlfn.IFS(Table_1[[#This Row],[Region]]="Central","Chris",Table_1[[#This Row],[Region]]="East","Erin",Table_1[[#This Row],[Region]]="South","Sam",Table_1[[#This Row],[Region]]="West","William")</f>
        <v>Erin</v>
      </c>
    </row>
    <row r="239" spans="1:26" ht="14.4" x14ac:dyDescent="0.3">
      <c r="A239" s="4">
        <v>3095</v>
      </c>
      <c r="B239" s="3" t="s">
        <v>637</v>
      </c>
      <c r="C239" s="4" t="s">
        <v>27</v>
      </c>
      <c r="D239" s="4">
        <v>0.09</v>
      </c>
      <c r="E239" s="8">
        <v>207.48</v>
      </c>
      <c r="F239" s="4">
        <v>0.99</v>
      </c>
      <c r="G239" s="1" t="s">
        <v>40</v>
      </c>
      <c r="H239" s="4" t="s">
        <v>41</v>
      </c>
      <c r="I239" s="4" t="s">
        <v>50</v>
      </c>
      <c r="J239" s="1" t="s">
        <v>97</v>
      </c>
      <c r="K239" s="4" t="s">
        <v>75</v>
      </c>
      <c r="L239" s="1" t="s">
        <v>638</v>
      </c>
      <c r="M239" s="4">
        <v>0.55000000000000004</v>
      </c>
      <c r="N239" s="1" t="s">
        <v>34</v>
      </c>
      <c r="O239" s="4" t="s">
        <v>113</v>
      </c>
      <c r="P239" s="4" t="s">
        <v>319</v>
      </c>
      <c r="Q239" s="4" t="s">
        <v>639</v>
      </c>
      <c r="R239" s="4">
        <v>45011</v>
      </c>
      <c r="S239" s="2">
        <v>42023</v>
      </c>
      <c r="T239" s="2">
        <v>42025</v>
      </c>
      <c r="U239" s="6">
        <v>683.9556</v>
      </c>
      <c r="V239" s="4">
        <v>5</v>
      </c>
      <c r="W239" s="4">
        <v>991.24</v>
      </c>
      <c r="X239" s="4">
        <v>86220</v>
      </c>
      <c r="Y239" s="4">
        <f>DataSheet!$E239-DataSheet!$D239</f>
        <v>207.39</v>
      </c>
      <c r="Z239" s="1" t="str">
        <f>_xlfn.IFS(Table_1[[#This Row],[Region]]="Central","Chris",Table_1[[#This Row],[Region]]="East","Erin",Table_1[[#This Row],[Region]]="South","Sam",Table_1[[#This Row],[Region]]="West","William")</f>
        <v>Erin</v>
      </c>
    </row>
    <row r="240" spans="1:26" ht="14.4" x14ac:dyDescent="0.3">
      <c r="A240" s="4">
        <v>259</v>
      </c>
      <c r="B240" s="3" t="s">
        <v>640</v>
      </c>
      <c r="C240" s="4" t="s">
        <v>49</v>
      </c>
      <c r="D240" s="4">
        <v>0.09</v>
      </c>
      <c r="E240" s="8">
        <v>2.88</v>
      </c>
      <c r="F240" s="4">
        <v>0.7</v>
      </c>
      <c r="G240" s="1" t="s">
        <v>40</v>
      </c>
      <c r="H240" s="4" t="s">
        <v>41</v>
      </c>
      <c r="I240" s="4" t="s">
        <v>50</v>
      </c>
      <c r="J240" s="1" t="s">
        <v>51</v>
      </c>
      <c r="K240" s="4" t="s">
        <v>52</v>
      </c>
      <c r="L240" s="1" t="s">
        <v>641</v>
      </c>
      <c r="M240" s="4">
        <v>0.56000000000000005</v>
      </c>
      <c r="N240" s="1" t="s">
        <v>34</v>
      </c>
      <c r="O240" s="4" t="s">
        <v>61</v>
      </c>
      <c r="P240" s="4" t="s">
        <v>642</v>
      </c>
      <c r="Q240" s="4" t="s">
        <v>643</v>
      </c>
      <c r="R240" s="4">
        <v>87505</v>
      </c>
      <c r="S240" s="2">
        <v>42023</v>
      </c>
      <c r="T240" s="2">
        <v>42023</v>
      </c>
      <c r="U240" s="6">
        <v>5.7531999999999996</v>
      </c>
      <c r="V240" s="4">
        <v>10</v>
      </c>
      <c r="W240" s="4">
        <v>26.38</v>
      </c>
      <c r="X240" s="4">
        <v>85857</v>
      </c>
      <c r="Y240" s="4">
        <f>DataSheet!$E240-DataSheet!$D240</f>
        <v>2.79</v>
      </c>
      <c r="Z240" s="1" t="str">
        <f>_xlfn.IFS(Table_1[[#This Row],[Region]]="Central","Chris",Table_1[[#This Row],[Region]]="East","Erin",Table_1[[#This Row],[Region]]="South","Sam",Table_1[[#This Row],[Region]]="West","William")</f>
        <v>William</v>
      </c>
    </row>
    <row r="241" spans="1:26" ht="14.4" x14ac:dyDescent="0.3">
      <c r="A241" s="4">
        <v>3155</v>
      </c>
      <c r="B241" s="3" t="s">
        <v>644</v>
      </c>
      <c r="C241" s="4" t="s">
        <v>27</v>
      </c>
      <c r="D241" s="4">
        <v>0.02</v>
      </c>
      <c r="E241" s="8">
        <v>60.22</v>
      </c>
      <c r="F241" s="4">
        <v>3.5</v>
      </c>
      <c r="G241" s="1" t="s">
        <v>40</v>
      </c>
      <c r="H241" s="4" t="s">
        <v>96</v>
      </c>
      <c r="I241" s="4" t="s">
        <v>50</v>
      </c>
      <c r="J241" s="1" t="s">
        <v>97</v>
      </c>
      <c r="K241" s="4" t="s">
        <v>75</v>
      </c>
      <c r="L241" s="1" t="s">
        <v>645</v>
      </c>
      <c r="M241" s="4">
        <v>0.56999999999999995</v>
      </c>
      <c r="N241" s="1" t="s">
        <v>34</v>
      </c>
      <c r="O241" s="4" t="s">
        <v>35</v>
      </c>
      <c r="P241" s="4" t="s">
        <v>125</v>
      </c>
      <c r="Q241" s="4" t="s">
        <v>334</v>
      </c>
      <c r="R241" s="4">
        <v>32771</v>
      </c>
      <c r="S241" s="2">
        <v>42024</v>
      </c>
      <c r="T241" s="2">
        <v>42025</v>
      </c>
      <c r="U241" s="6">
        <v>-193.91399999999999</v>
      </c>
      <c r="V241" s="4">
        <v>9</v>
      </c>
      <c r="W241" s="4">
        <v>541.76</v>
      </c>
      <c r="X241" s="4">
        <v>86898</v>
      </c>
      <c r="Y241" s="4">
        <f>DataSheet!$E241-DataSheet!$D241</f>
        <v>60.199999999999996</v>
      </c>
      <c r="Z241" s="1" t="str">
        <f>_xlfn.IFS(Table_1[[#This Row],[Region]]="Central","Chris",Table_1[[#This Row],[Region]]="East","Erin",Table_1[[#This Row],[Region]]="South","Sam",Table_1[[#This Row],[Region]]="West","William")</f>
        <v>Sam</v>
      </c>
    </row>
    <row r="242" spans="1:26" ht="14.4" x14ac:dyDescent="0.3">
      <c r="A242" s="4">
        <v>32</v>
      </c>
      <c r="B242" s="3" t="s">
        <v>646</v>
      </c>
      <c r="C242" s="4" t="s">
        <v>118</v>
      </c>
      <c r="D242" s="4">
        <v>0.09</v>
      </c>
      <c r="E242" s="8">
        <v>125.99</v>
      </c>
      <c r="F242" s="4">
        <v>7.69</v>
      </c>
      <c r="G242" s="1" t="s">
        <v>89</v>
      </c>
      <c r="H242" s="4" t="s">
        <v>96</v>
      </c>
      <c r="I242" s="4" t="s">
        <v>42</v>
      </c>
      <c r="J242" s="1" t="s">
        <v>137</v>
      </c>
      <c r="K242" s="4" t="s">
        <v>75</v>
      </c>
      <c r="L242" s="1" t="s">
        <v>647</v>
      </c>
      <c r="M242" s="4">
        <v>0.59</v>
      </c>
      <c r="N242" s="1" t="s">
        <v>34</v>
      </c>
      <c r="O242" s="4" t="s">
        <v>61</v>
      </c>
      <c r="P242" s="4" t="s">
        <v>141</v>
      </c>
      <c r="Q242" s="4" t="s">
        <v>648</v>
      </c>
      <c r="R242" s="4">
        <v>97526</v>
      </c>
      <c r="S242" s="2">
        <v>42024</v>
      </c>
      <c r="T242" s="2">
        <v>42026</v>
      </c>
      <c r="U242" s="6">
        <v>209.99700000000001</v>
      </c>
      <c r="V242" s="4">
        <v>8</v>
      </c>
      <c r="W242" s="4">
        <v>783.55</v>
      </c>
      <c r="X242" s="4">
        <v>89202</v>
      </c>
      <c r="Y242" s="4">
        <f>DataSheet!$E242-DataSheet!$D242</f>
        <v>125.89999999999999</v>
      </c>
      <c r="Z242" s="1" t="str">
        <f>_xlfn.IFS(Table_1[[#This Row],[Region]]="Central","Chris",Table_1[[#This Row],[Region]]="East","Erin",Table_1[[#This Row],[Region]]="South","Sam",Table_1[[#This Row],[Region]]="West","William")</f>
        <v>William</v>
      </c>
    </row>
    <row r="243" spans="1:26" ht="14.4" x14ac:dyDescent="0.3">
      <c r="A243" s="4">
        <v>493</v>
      </c>
      <c r="B243" s="3" t="s">
        <v>649</v>
      </c>
      <c r="C243" s="4" t="s">
        <v>72</v>
      </c>
      <c r="D243" s="4">
        <v>0.02</v>
      </c>
      <c r="E243" s="8">
        <v>6.48</v>
      </c>
      <c r="F243" s="4">
        <v>6.6</v>
      </c>
      <c r="G243" s="1" t="s">
        <v>40</v>
      </c>
      <c r="H243" s="4" t="s">
        <v>41</v>
      </c>
      <c r="I243" s="4" t="s">
        <v>50</v>
      </c>
      <c r="J243" s="1" t="s">
        <v>90</v>
      </c>
      <c r="K243" s="4" t="s">
        <v>75</v>
      </c>
      <c r="L243" s="1" t="s">
        <v>650</v>
      </c>
      <c r="M243" s="4">
        <v>0.37</v>
      </c>
      <c r="N243" s="1" t="s">
        <v>34</v>
      </c>
      <c r="O243" s="4" t="s">
        <v>61</v>
      </c>
      <c r="P243" s="4" t="s">
        <v>68</v>
      </c>
      <c r="Q243" s="4" t="s">
        <v>651</v>
      </c>
      <c r="R243" s="4">
        <v>98158</v>
      </c>
      <c r="S243" s="2">
        <v>42024</v>
      </c>
      <c r="T243" s="2">
        <v>42026</v>
      </c>
      <c r="U243" s="6">
        <v>-92.05</v>
      </c>
      <c r="V243" s="4">
        <v>10</v>
      </c>
      <c r="W243" s="4">
        <v>66.709999999999994</v>
      </c>
      <c r="X243" s="4">
        <v>88906</v>
      </c>
      <c r="Y243" s="4">
        <f>DataSheet!$E243-DataSheet!$D243</f>
        <v>6.4600000000000009</v>
      </c>
      <c r="Z243" s="1" t="str">
        <f>_xlfn.IFS(Table_1[[#This Row],[Region]]="Central","Chris",Table_1[[#This Row],[Region]]="East","Erin",Table_1[[#This Row],[Region]]="South","Sam",Table_1[[#This Row],[Region]]="West","William")</f>
        <v>William</v>
      </c>
    </row>
    <row r="244" spans="1:26" ht="14.4" x14ac:dyDescent="0.3">
      <c r="A244" s="4">
        <v>493</v>
      </c>
      <c r="B244" s="3" t="s">
        <v>649</v>
      </c>
      <c r="C244" s="4" t="s">
        <v>72</v>
      </c>
      <c r="D244" s="4">
        <v>0.04</v>
      </c>
      <c r="E244" s="8">
        <v>17.149999999999999</v>
      </c>
      <c r="F244" s="4">
        <v>4.96</v>
      </c>
      <c r="G244" s="1" t="s">
        <v>40</v>
      </c>
      <c r="H244" s="4" t="s">
        <v>41</v>
      </c>
      <c r="I244" s="4" t="s">
        <v>50</v>
      </c>
      <c r="J244" s="1" t="s">
        <v>80</v>
      </c>
      <c r="K244" s="4" t="s">
        <v>75</v>
      </c>
      <c r="L244" s="1" t="s">
        <v>652</v>
      </c>
      <c r="M244" s="4">
        <v>0.57999999999999996</v>
      </c>
      <c r="N244" s="1" t="s">
        <v>34</v>
      </c>
      <c r="O244" s="4" t="s">
        <v>61</v>
      </c>
      <c r="P244" s="4" t="s">
        <v>68</v>
      </c>
      <c r="Q244" s="4" t="s">
        <v>651</v>
      </c>
      <c r="R244" s="4">
        <v>98158</v>
      </c>
      <c r="S244" s="2">
        <v>42024</v>
      </c>
      <c r="T244" s="2">
        <v>42025</v>
      </c>
      <c r="U244" s="6">
        <v>6.11</v>
      </c>
      <c r="V244" s="4">
        <v>5</v>
      </c>
      <c r="W244" s="4">
        <v>87.16</v>
      </c>
      <c r="X244" s="4">
        <v>88906</v>
      </c>
      <c r="Y244" s="4">
        <f>DataSheet!$E244-DataSheet!$D244</f>
        <v>17.11</v>
      </c>
      <c r="Z244" s="1" t="str">
        <f>_xlfn.IFS(Table_1[[#This Row],[Region]]="Central","Chris",Table_1[[#This Row],[Region]]="East","Erin",Table_1[[#This Row],[Region]]="South","Sam",Table_1[[#This Row],[Region]]="West","William")</f>
        <v>William</v>
      </c>
    </row>
    <row r="245" spans="1:26" ht="14.4" x14ac:dyDescent="0.3">
      <c r="A245" s="4">
        <v>524</v>
      </c>
      <c r="B245" s="3" t="s">
        <v>653</v>
      </c>
      <c r="C245" s="4" t="s">
        <v>72</v>
      </c>
      <c r="D245" s="4">
        <v>0.03</v>
      </c>
      <c r="E245" s="8">
        <v>1270.99</v>
      </c>
      <c r="F245" s="4">
        <v>19.989999999999998</v>
      </c>
      <c r="G245" s="1" t="s">
        <v>40</v>
      </c>
      <c r="H245" s="4" t="s">
        <v>41</v>
      </c>
      <c r="I245" s="4" t="s">
        <v>50</v>
      </c>
      <c r="J245" s="1" t="s">
        <v>74</v>
      </c>
      <c r="K245" s="4" t="s">
        <v>75</v>
      </c>
      <c r="L245" s="1" t="s">
        <v>654</v>
      </c>
      <c r="M245" s="4">
        <v>0.35</v>
      </c>
      <c r="N245" s="1" t="s">
        <v>34</v>
      </c>
      <c r="O245" s="4" t="s">
        <v>35</v>
      </c>
      <c r="P245" s="4" t="s">
        <v>402</v>
      </c>
      <c r="Q245" s="4" t="s">
        <v>655</v>
      </c>
      <c r="R245" s="4">
        <v>37922</v>
      </c>
      <c r="S245" s="2">
        <v>42024</v>
      </c>
      <c r="T245" s="2">
        <v>42026</v>
      </c>
      <c r="U245" s="6">
        <v>363.55200000000002</v>
      </c>
      <c r="V245" s="4">
        <v>2</v>
      </c>
      <c r="W245" s="4">
        <v>2589.0100000000002</v>
      </c>
      <c r="X245" s="4">
        <v>91127</v>
      </c>
      <c r="Y245" s="4">
        <f>DataSheet!$E245-DataSheet!$D245</f>
        <v>1270.96</v>
      </c>
      <c r="Z245" s="1" t="str">
        <f>_xlfn.IFS(Table_1[[#This Row],[Region]]="Central","Chris",Table_1[[#This Row],[Region]]="East","Erin",Table_1[[#This Row],[Region]]="South","Sam",Table_1[[#This Row],[Region]]="West","William")</f>
        <v>Sam</v>
      </c>
    </row>
    <row r="246" spans="1:26" ht="14.4" x14ac:dyDescent="0.3">
      <c r="A246" s="4">
        <v>524</v>
      </c>
      <c r="B246" s="3" t="s">
        <v>653</v>
      </c>
      <c r="C246" s="4" t="s">
        <v>72</v>
      </c>
      <c r="D246" s="4">
        <v>7.0000000000000007E-2</v>
      </c>
      <c r="E246" s="8">
        <v>2036.48</v>
      </c>
      <c r="F246" s="4">
        <v>14.7</v>
      </c>
      <c r="G246" s="1" t="s">
        <v>28</v>
      </c>
      <c r="H246" s="4" t="s">
        <v>41</v>
      </c>
      <c r="I246" s="4" t="s">
        <v>42</v>
      </c>
      <c r="J246" s="1" t="s">
        <v>58</v>
      </c>
      <c r="K246" s="4" t="s">
        <v>59</v>
      </c>
      <c r="L246" s="1" t="s">
        <v>60</v>
      </c>
      <c r="M246" s="4">
        <v>0.55000000000000004</v>
      </c>
      <c r="N246" s="1" t="s">
        <v>34</v>
      </c>
      <c r="O246" s="4" t="s">
        <v>35</v>
      </c>
      <c r="P246" s="4" t="s">
        <v>402</v>
      </c>
      <c r="Q246" s="4" t="s">
        <v>655</v>
      </c>
      <c r="R246" s="4">
        <v>37922</v>
      </c>
      <c r="S246" s="2">
        <v>42024</v>
      </c>
      <c r="T246" s="2">
        <v>42026</v>
      </c>
      <c r="U246" s="6">
        <v>-11.536</v>
      </c>
      <c r="V246" s="4">
        <v>1</v>
      </c>
      <c r="W246" s="4">
        <v>1893.93</v>
      </c>
      <c r="X246" s="4">
        <v>91127</v>
      </c>
      <c r="Y246" s="4">
        <f>DataSheet!$E246-DataSheet!$D246</f>
        <v>2036.41</v>
      </c>
      <c r="Z246" s="1" t="str">
        <f>_xlfn.IFS(Table_1[[#This Row],[Region]]="Central","Chris",Table_1[[#This Row],[Region]]="East","Erin",Table_1[[#This Row],[Region]]="South","Sam",Table_1[[#This Row],[Region]]="West","William")</f>
        <v>Sam</v>
      </c>
    </row>
    <row r="247" spans="1:26" ht="14.4" x14ac:dyDescent="0.3">
      <c r="A247" s="4">
        <v>549</v>
      </c>
      <c r="B247" s="3" t="s">
        <v>656</v>
      </c>
      <c r="C247" s="4" t="s">
        <v>72</v>
      </c>
      <c r="D247" s="4">
        <v>0.02</v>
      </c>
      <c r="E247" s="8">
        <v>7.1</v>
      </c>
      <c r="F247" s="4">
        <v>6.05</v>
      </c>
      <c r="G247" s="1" t="s">
        <v>40</v>
      </c>
      <c r="H247" s="4" t="s">
        <v>96</v>
      </c>
      <c r="I247" s="4" t="s">
        <v>50</v>
      </c>
      <c r="J247" s="1" t="s">
        <v>74</v>
      </c>
      <c r="K247" s="4" t="s">
        <v>75</v>
      </c>
      <c r="L247" s="1" t="s">
        <v>253</v>
      </c>
      <c r="M247" s="4">
        <v>0.39</v>
      </c>
      <c r="N247" s="1" t="s">
        <v>34</v>
      </c>
      <c r="O247" s="4" t="s">
        <v>61</v>
      </c>
      <c r="P247" s="4" t="s">
        <v>642</v>
      </c>
      <c r="Q247" s="4" t="s">
        <v>197</v>
      </c>
      <c r="R247" s="4">
        <v>88201</v>
      </c>
      <c r="S247" s="2">
        <v>42024</v>
      </c>
      <c r="T247" s="2">
        <v>42024</v>
      </c>
      <c r="U247" s="6">
        <v>-66.378</v>
      </c>
      <c r="V247" s="4">
        <v>9</v>
      </c>
      <c r="W247" s="4">
        <v>66.319999999999993</v>
      </c>
      <c r="X247" s="4">
        <v>90908</v>
      </c>
      <c r="Y247" s="4">
        <f>DataSheet!$E247-DataSheet!$D247</f>
        <v>7.08</v>
      </c>
      <c r="Z247" s="1" t="str">
        <f>_xlfn.IFS(Table_1[[#This Row],[Region]]="Central","Chris",Table_1[[#This Row],[Region]]="East","Erin",Table_1[[#This Row],[Region]]="South","Sam",Table_1[[#This Row],[Region]]="West","William")</f>
        <v>William</v>
      </c>
    </row>
    <row r="248" spans="1:26" ht="14.4" x14ac:dyDescent="0.3">
      <c r="A248" s="4">
        <v>2464</v>
      </c>
      <c r="B248" s="3" t="s">
        <v>657</v>
      </c>
      <c r="C248" s="4" t="s">
        <v>72</v>
      </c>
      <c r="D248" s="4">
        <v>0.05</v>
      </c>
      <c r="E248" s="8">
        <v>6.28</v>
      </c>
      <c r="F248" s="4">
        <v>5.36</v>
      </c>
      <c r="G248" s="1" t="s">
        <v>40</v>
      </c>
      <c r="H248" s="4" t="s">
        <v>41</v>
      </c>
      <c r="I248" s="4" t="s">
        <v>50</v>
      </c>
      <c r="J248" s="1" t="s">
        <v>74</v>
      </c>
      <c r="K248" s="4" t="s">
        <v>75</v>
      </c>
      <c r="L248" s="1" t="s">
        <v>658</v>
      </c>
      <c r="M248" s="4">
        <v>0.4</v>
      </c>
      <c r="N248" s="1" t="s">
        <v>34</v>
      </c>
      <c r="O248" s="4" t="s">
        <v>35</v>
      </c>
      <c r="P248" s="4" t="s">
        <v>170</v>
      </c>
      <c r="Q248" s="4" t="s">
        <v>659</v>
      </c>
      <c r="R248" s="4">
        <v>71111</v>
      </c>
      <c r="S248" s="2">
        <v>42024</v>
      </c>
      <c r="T248" s="2">
        <v>42027</v>
      </c>
      <c r="U248" s="6">
        <v>1.278</v>
      </c>
      <c r="V248" s="4">
        <v>6</v>
      </c>
      <c r="W248" s="4">
        <v>38.04</v>
      </c>
      <c r="X248" s="4">
        <v>88714</v>
      </c>
      <c r="Y248" s="4">
        <f>DataSheet!$E248-DataSheet!$D248</f>
        <v>6.23</v>
      </c>
      <c r="Z248" s="1" t="str">
        <f>_xlfn.IFS(Table_1[[#This Row],[Region]]="Central","Chris",Table_1[[#This Row],[Region]]="East","Erin",Table_1[[#This Row],[Region]]="South","Sam",Table_1[[#This Row],[Region]]="West","William")</f>
        <v>Sam</v>
      </c>
    </row>
    <row r="249" spans="1:26" ht="14.4" x14ac:dyDescent="0.3">
      <c r="A249" s="4">
        <v>2464</v>
      </c>
      <c r="B249" s="3" t="s">
        <v>657</v>
      </c>
      <c r="C249" s="4" t="s">
        <v>72</v>
      </c>
      <c r="D249" s="4">
        <v>0.04</v>
      </c>
      <c r="E249" s="8">
        <v>3.08</v>
      </c>
      <c r="F249" s="4">
        <v>0.99</v>
      </c>
      <c r="G249" s="1" t="s">
        <v>40</v>
      </c>
      <c r="H249" s="4" t="s">
        <v>41</v>
      </c>
      <c r="I249" s="4" t="s">
        <v>50</v>
      </c>
      <c r="J249" s="1" t="s">
        <v>154</v>
      </c>
      <c r="K249" s="4" t="s">
        <v>75</v>
      </c>
      <c r="L249" s="1" t="s">
        <v>660</v>
      </c>
      <c r="M249" s="4">
        <v>0.37</v>
      </c>
      <c r="N249" s="1" t="s">
        <v>34</v>
      </c>
      <c r="O249" s="4" t="s">
        <v>35</v>
      </c>
      <c r="P249" s="4" t="s">
        <v>170</v>
      </c>
      <c r="Q249" s="4" t="s">
        <v>659</v>
      </c>
      <c r="R249" s="4">
        <v>71111</v>
      </c>
      <c r="S249" s="2">
        <v>42024</v>
      </c>
      <c r="T249" s="2">
        <v>42025</v>
      </c>
      <c r="U249" s="6">
        <v>424.29</v>
      </c>
      <c r="V249" s="4">
        <v>14</v>
      </c>
      <c r="W249" s="4">
        <v>42.53</v>
      </c>
      <c r="X249" s="4">
        <v>88714</v>
      </c>
      <c r="Y249" s="4">
        <f>DataSheet!$E249-DataSheet!$D249</f>
        <v>3.04</v>
      </c>
      <c r="Z249" s="1" t="str">
        <f>_xlfn.IFS(Table_1[[#This Row],[Region]]="Central","Chris",Table_1[[#This Row],[Region]]="East","Erin",Table_1[[#This Row],[Region]]="South","Sam",Table_1[[#This Row],[Region]]="West","William")</f>
        <v>Sam</v>
      </c>
    </row>
    <row r="250" spans="1:26" ht="14.4" x14ac:dyDescent="0.3">
      <c r="A250" s="4">
        <v>1473</v>
      </c>
      <c r="B250" s="3" t="s">
        <v>661</v>
      </c>
      <c r="C250" s="4" t="s">
        <v>27</v>
      </c>
      <c r="D250" s="4">
        <v>0.04</v>
      </c>
      <c r="E250" s="8">
        <v>9.7799999999999994</v>
      </c>
      <c r="F250" s="4">
        <v>1.99</v>
      </c>
      <c r="G250" s="1" t="s">
        <v>89</v>
      </c>
      <c r="H250" s="4" t="s">
        <v>73</v>
      </c>
      <c r="I250" s="4" t="s">
        <v>42</v>
      </c>
      <c r="J250" s="1" t="s">
        <v>43</v>
      </c>
      <c r="K250" s="4" t="s">
        <v>44</v>
      </c>
      <c r="L250" s="1" t="s">
        <v>662</v>
      </c>
      <c r="M250" s="4">
        <v>0.43</v>
      </c>
      <c r="N250" s="1" t="s">
        <v>34</v>
      </c>
      <c r="O250" s="4" t="s">
        <v>113</v>
      </c>
      <c r="P250" s="4" t="s">
        <v>319</v>
      </c>
      <c r="Q250" s="4" t="s">
        <v>663</v>
      </c>
      <c r="R250" s="4">
        <v>44691</v>
      </c>
      <c r="S250" s="2">
        <v>42025</v>
      </c>
      <c r="T250" s="2">
        <v>42026</v>
      </c>
      <c r="U250" s="6">
        <v>61.292700000000004</v>
      </c>
      <c r="V250" s="4">
        <v>9</v>
      </c>
      <c r="W250" s="4">
        <v>88.83</v>
      </c>
      <c r="X250" s="4">
        <v>87076</v>
      </c>
      <c r="Y250" s="4">
        <f>DataSheet!$E250-DataSheet!$D250</f>
        <v>9.74</v>
      </c>
      <c r="Z250" s="1" t="str">
        <f>_xlfn.IFS(Table_1[[#This Row],[Region]]="Central","Chris",Table_1[[#This Row],[Region]]="East","Erin",Table_1[[#This Row],[Region]]="South","Sam",Table_1[[#This Row],[Region]]="West","William")</f>
        <v>Erin</v>
      </c>
    </row>
    <row r="251" spans="1:26" ht="14.4" x14ac:dyDescent="0.3">
      <c r="A251" s="4">
        <v>1788</v>
      </c>
      <c r="B251" s="3" t="s">
        <v>664</v>
      </c>
      <c r="C251" s="4" t="s">
        <v>27</v>
      </c>
      <c r="D251" s="4">
        <v>0.04</v>
      </c>
      <c r="E251" s="8">
        <v>205.99</v>
      </c>
      <c r="F251" s="4">
        <v>8.99</v>
      </c>
      <c r="G251" s="1" t="s">
        <v>40</v>
      </c>
      <c r="H251" s="4" t="s">
        <v>41</v>
      </c>
      <c r="I251" s="4" t="s">
        <v>42</v>
      </c>
      <c r="J251" s="1" t="s">
        <v>137</v>
      </c>
      <c r="K251" s="4" t="s">
        <v>75</v>
      </c>
      <c r="L251" s="1" t="s">
        <v>665</v>
      </c>
      <c r="M251" s="4">
        <v>0.56000000000000005</v>
      </c>
      <c r="N251" s="1" t="s">
        <v>34</v>
      </c>
      <c r="O251" s="4" t="s">
        <v>35</v>
      </c>
      <c r="P251" s="4" t="s">
        <v>77</v>
      </c>
      <c r="Q251" s="4" t="s">
        <v>666</v>
      </c>
      <c r="R251" s="4">
        <v>30188</v>
      </c>
      <c r="S251" s="2">
        <v>42025</v>
      </c>
      <c r="T251" s="2">
        <v>42026</v>
      </c>
      <c r="U251" s="6">
        <v>960.98400000000004</v>
      </c>
      <c r="V251" s="4">
        <v>6</v>
      </c>
      <c r="W251" s="4">
        <v>1008.53</v>
      </c>
      <c r="X251" s="4">
        <v>88256</v>
      </c>
      <c r="Y251" s="4">
        <f>DataSheet!$E251-DataSheet!$D251</f>
        <v>205.95000000000002</v>
      </c>
      <c r="Z251" s="1" t="str">
        <f>_xlfn.IFS(Table_1[[#This Row],[Region]]="Central","Chris",Table_1[[#This Row],[Region]]="East","Erin",Table_1[[#This Row],[Region]]="South","Sam",Table_1[[#This Row],[Region]]="West","William")</f>
        <v>Sam</v>
      </c>
    </row>
    <row r="252" spans="1:26" ht="14.4" x14ac:dyDescent="0.3">
      <c r="A252" s="4">
        <v>263</v>
      </c>
      <c r="B252" s="3" t="s">
        <v>667</v>
      </c>
      <c r="C252" s="4" t="s">
        <v>39</v>
      </c>
      <c r="D252" s="4">
        <v>0.05</v>
      </c>
      <c r="E252" s="8">
        <v>31.76</v>
      </c>
      <c r="F252" s="4">
        <v>45.51</v>
      </c>
      <c r="G252" s="1" t="s">
        <v>28</v>
      </c>
      <c r="H252" s="4" t="s">
        <v>29</v>
      </c>
      <c r="I252" s="4" t="s">
        <v>30</v>
      </c>
      <c r="J252" s="1" t="s">
        <v>31</v>
      </c>
      <c r="K252" s="4" t="s">
        <v>32</v>
      </c>
      <c r="L252" s="1" t="s">
        <v>668</v>
      </c>
      <c r="M252" s="4">
        <v>0.65</v>
      </c>
      <c r="N252" s="1" t="s">
        <v>34</v>
      </c>
      <c r="O252" s="4" t="s">
        <v>113</v>
      </c>
      <c r="P252" s="4" t="s">
        <v>319</v>
      </c>
      <c r="Q252" s="4" t="s">
        <v>669</v>
      </c>
      <c r="R252" s="4">
        <v>44106</v>
      </c>
      <c r="S252" s="2">
        <v>42025</v>
      </c>
      <c r="T252" s="2">
        <v>42027</v>
      </c>
      <c r="U252" s="6">
        <v>-2177.9860960000001</v>
      </c>
      <c r="V252" s="4">
        <v>9</v>
      </c>
      <c r="W252" s="4">
        <v>304.33999999999997</v>
      </c>
      <c r="X252" s="4">
        <v>86297</v>
      </c>
      <c r="Y252" s="4">
        <f>DataSheet!$E252-DataSheet!$D252</f>
        <v>31.71</v>
      </c>
      <c r="Z252" s="1" t="str">
        <f>_xlfn.IFS(Table_1[[#This Row],[Region]]="Central","Chris",Table_1[[#This Row],[Region]]="East","Erin",Table_1[[#This Row],[Region]]="South","Sam",Table_1[[#This Row],[Region]]="West","William")</f>
        <v>Erin</v>
      </c>
    </row>
    <row r="253" spans="1:26" ht="14.4" x14ac:dyDescent="0.3">
      <c r="A253" s="4">
        <v>2423</v>
      </c>
      <c r="B253" s="3" t="s">
        <v>670</v>
      </c>
      <c r="C253" s="4" t="s">
        <v>49</v>
      </c>
      <c r="D253" s="4">
        <v>0.04</v>
      </c>
      <c r="E253" s="8">
        <v>100.98</v>
      </c>
      <c r="F253" s="4">
        <v>7.18</v>
      </c>
      <c r="G253" s="1" t="s">
        <v>40</v>
      </c>
      <c r="H253" s="4" t="s">
        <v>73</v>
      </c>
      <c r="I253" s="4" t="s">
        <v>42</v>
      </c>
      <c r="J253" s="1" t="s">
        <v>43</v>
      </c>
      <c r="K253" s="4" t="s">
        <v>75</v>
      </c>
      <c r="L253" s="1" t="s">
        <v>671</v>
      </c>
      <c r="M253" s="4">
        <v>0.4</v>
      </c>
      <c r="N253" s="1" t="s">
        <v>34</v>
      </c>
      <c r="O253" s="4" t="s">
        <v>54</v>
      </c>
      <c r="P253" s="4" t="s">
        <v>189</v>
      </c>
      <c r="Q253" s="4" t="s">
        <v>672</v>
      </c>
      <c r="R253" s="4">
        <v>76053</v>
      </c>
      <c r="S253" s="2">
        <v>42025</v>
      </c>
      <c r="T253" s="2">
        <v>42030</v>
      </c>
      <c r="U253" s="6">
        <v>269.94</v>
      </c>
      <c r="V253" s="4">
        <v>4</v>
      </c>
      <c r="W253" s="4">
        <v>414.91</v>
      </c>
      <c r="X253" s="4">
        <v>89054</v>
      </c>
      <c r="Y253" s="4">
        <f>DataSheet!$E253-DataSheet!$D253</f>
        <v>100.94</v>
      </c>
      <c r="Z253" s="1" t="str">
        <f>_xlfn.IFS(Table_1[[#This Row],[Region]]="Central","Chris",Table_1[[#This Row],[Region]]="East","Erin",Table_1[[#This Row],[Region]]="South","Sam",Table_1[[#This Row],[Region]]="West","William")</f>
        <v>Chris</v>
      </c>
    </row>
    <row r="254" spans="1:26" ht="14.4" x14ac:dyDescent="0.3">
      <c r="A254" s="4">
        <v>2882</v>
      </c>
      <c r="B254" s="3" t="s">
        <v>673</v>
      </c>
      <c r="C254" s="4" t="s">
        <v>49</v>
      </c>
      <c r="D254" s="4">
        <v>0.02</v>
      </c>
      <c r="E254" s="8">
        <v>43.98</v>
      </c>
      <c r="F254" s="4">
        <v>1.99</v>
      </c>
      <c r="G254" s="1" t="s">
        <v>40</v>
      </c>
      <c r="H254" s="4" t="s">
        <v>41</v>
      </c>
      <c r="I254" s="4" t="s">
        <v>42</v>
      </c>
      <c r="J254" s="1" t="s">
        <v>43</v>
      </c>
      <c r="K254" s="4" t="s">
        <v>44</v>
      </c>
      <c r="L254" s="1" t="s">
        <v>674</v>
      </c>
      <c r="M254" s="4">
        <v>0.44</v>
      </c>
      <c r="N254" s="1" t="s">
        <v>34</v>
      </c>
      <c r="O254" s="4" t="s">
        <v>35</v>
      </c>
      <c r="P254" s="4" t="s">
        <v>99</v>
      </c>
      <c r="Q254" s="4" t="s">
        <v>675</v>
      </c>
      <c r="R254" s="4">
        <v>28206</v>
      </c>
      <c r="S254" s="2">
        <v>42025</v>
      </c>
      <c r="T254" s="2">
        <v>42029</v>
      </c>
      <c r="U254" s="6">
        <v>333.76049999999998</v>
      </c>
      <c r="V254" s="4">
        <v>40</v>
      </c>
      <c r="W254" s="4">
        <v>1724.01</v>
      </c>
      <c r="X254" s="4">
        <v>50917</v>
      </c>
      <c r="Y254" s="4">
        <f>DataSheet!$E254-DataSheet!$D254</f>
        <v>43.959999999999994</v>
      </c>
      <c r="Z254" s="1" t="str">
        <f>_xlfn.IFS(Table_1[[#This Row],[Region]]="Central","Chris",Table_1[[#This Row],[Region]]="East","Erin",Table_1[[#This Row],[Region]]="South","Sam",Table_1[[#This Row],[Region]]="West","William")</f>
        <v>Sam</v>
      </c>
    </row>
    <row r="255" spans="1:26" ht="14.4" x14ac:dyDescent="0.3">
      <c r="A255" s="4">
        <v>1402</v>
      </c>
      <c r="B255" s="3" t="s">
        <v>533</v>
      </c>
      <c r="C255" s="4" t="s">
        <v>118</v>
      </c>
      <c r="D255" s="4">
        <v>0.04</v>
      </c>
      <c r="E255" s="8">
        <v>30.73</v>
      </c>
      <c r="F255" s="4">
        <v>4</v>
      </c>
      <c r="G255" s="1" t="s">
        <v>40</v>
      </c>
      <c r="H255" s="4" t="s">
        <v>73</v>
      </c>
      <c r="I255" s="4" t="s">
        <v>42</v>
      </c>
      <c r="J255" s="1" t="s">
        <v>43</v>
      </c>
      <c r="K255" s="4" t="s">
        <v>75</v>
      </c>
      <c r="L255" s="1" t="s">
        <v>676</v>
      </c>
      <c r="M255" s="4">
        <v>0.75</v>
      </c>
      <c r="N255" s="1" t="s">
        <v>34</v>
      </c>
      <c r="O255" s="4" t="s">
        <v>54</v>
      </c>
      <c r="P255" s="4" t="s">
        <v>105</v>
      </c>
      <c r="Q255" s="4" t="s">
        <v>535</v>
      </c>
      <c r="R255" s="4">
        <v>60653</v>
      </c>
      <c r="S255" s="2">
        <v>42025</v>
      </c>
      <c r="T255" s="2">
        <v>42026</v>
      </c>
      <c r="U255" s="6">
        <v>-20.79</v>
      </c>
      <c r="V255" s="4">
        <v>48</v>
      </c>
      <c r="W255" s="4">
        <v>1420.84</v>
      </c>
      <c r="X255" s="4">
        <v>43079</v>
      </c>
      <c r="Y255" s="4">
        <f>DataSheet!$E255-DataSheet!$D255</f>
        <v>30.69</v>
      </c>
      <c r="Z255" s="1" t="str">
        <f>_xlfn.IFS(Table_1[[#This Row],[Region]]="Central","Chris",Table_1[[#This Row],[Region]]="East","Erin",Table_1[[#This Row],[Region]]="South","Sam",Table_1[[#This Row],[Region]]="West","William")</f>
        <v>Chris</v>
      </c>
    </row>
    <row r="256" spans="1:26" ht="14.4" x14ac:dyDescent="0.3">
      <c r="A256" s="4">
        <v>1405</v>
      </c>
      <c r="B256" s="3" t="s">
        <v>536</v>
      </c>
      <c r="C256" s="4" t="s">
        <v>118</v>
      </c>
      <c r="D256" s="4">
        <v>0.04</v>
      </c>
      <c r="E256" s="8">
        <v>30.73</v>
      </c>
      <c r="F256" s="4">
        <v>4</v>
      </c>
      <c r="G256" s="1" t="s">
        <v>40</v>
      </c>
      <c r="H256" s="4" t="s">
        <v>73</v>
      </c>
      <c r="I256" s="4" t="s">
        <v>42</v>
      </c>
      <c r="J256" s="1" t="s">
        <v>43</v>
      </c>
      <c r="K256" s="4" t="s">
        <v>75</v>
      </c>
      <c r="L256" s="1" t="s">
        <v>676</v>
      </c>
      <c r="M256" s="4">
        <v>0.75</v>
      </c>
      <c r="N256" s="1" t="s">
        <v>34</v>
      </c>
      <c r="O256" s="4" t="s">
        <v>54</v>
      </c>
      <c r="P256" s="4" t="s">
        <v>291</v>
      </c>
      <c r="Q256" s="4" t="s">
        <v>537</v>
      </c>
      <c r="R256" s="4">
        <v>49017</v>
      </c>
      <c r="S256" s="2">
        <v>42025</v>
      </c>
      <c r="T256" s="2">
        <v>42026</v>
      </c>
      <c r="U256" s="6">
        <v>-20.79</v>
      </c>
      <c r="V256" s="4">
        <v>12</v>
      </c>
      <c r="W256" s="4">
        <v>355.21</v>
      </c>
      <c r="X256" s="4">
        <v>86145</v>
      </c>
      <c r="Y256" s="4">
        <f>DataSheet!$E256-DataSheet!$D256</f>
        <v>30.69</v>
      </c>
      <c r="Z256" s="1" t="str">
        <f>_xlfn.IFS(Table_1[[#This Row],[Region]]="Central","Chris",Table_1[[#This Row],[Region]]="East","Erin",Table_1[[#This Row],[Region]]="South","Sam",Table_1[[#This Row],[Region]]="West","William")</f>
        <v>Chris</v>
      </c>
    </row>
    <row r="257" spans="1:26" ht="14.4" x14ac:dyDescent="0.3">
      <c r="A257" s="4">
        <v>2796</v>
      </c>
      <c r="B257" s="3" t="s">
        <v>677</v>
      </c>
      <c r="C257" s="4" t="s">
        <v>118</v>
      </c>
      <c r="D257" s="4">
        <v>0.02</v>
      </c>
      <c r="E257" s="8">
        <v>30.44</v>
      </c>
      <c r="F257" s="4">
        <v>1.49</v>
      </c>
      <c r="G257" s="1" t="s">
        <v>40</v>
      </c>
      <c r="H257" s="4" t="s">
        <v>96</v>
      </c>
      <c r="I257" s="4" t="s">
        <v>50</v>
      </c>
      <c r="J257" s="1" t="s">
        <v>74</v>
      </c>
      <c r="K257" s="4" t="s">
        <v>75</v>
      </c>
      <c r="L257" s="1" t="s">
        <v>678</v>
      </c>
      <c r="M257" s="4">
        <v>0.37</v>
      </c>
      <c r="N257" s="1" t="s">
        <v>34</v>
      </c>
      <c r="O257" s="4" t="s">
        <v>54</v>
      </c>
      <c r="P257" s="4" t="s">
        <v>215</v>
      </c>
      <c r="Q257" s="4" t="s">
        <v>679</v>
      </c>
      <c r="R257" s="4">
        <v>51106</v>
      </c>
      <c r="S257" s="2">
        <v>42025</v>
      </c>
      <c r="T257" s="2">
        <v>42027</v>
      </c>
      <c r="U257" s="6">
        <v>266.76089999999999</v>
      </c>
      <c r="V257" s="4">
        <v>12</v>
      </c>
      <c r="W257" s="4">
        <v>386.61</v>
      </c>
      <c r="X257" s="4">
        <v>87553</v>
      </c>
      <c r="Y257" s="4">
        <f>DataSheet!$E257-DataSheet!$D257</f>
        <v>30.42</v>
      </c>
      <c r="Z257" s="1" t="str">
        <f>_xlfn.IFS(Table_1[[#This Row],[Region]]="Central","Chris",Table_1[[#This Row],[Region]]="East","Erin",Table_1[[#This Row],[Region]]="South","Sam",Table_1[[#This Row],[Region]]="West","William")</f>
        <v>Chris</v>
      </c>
    </row>
    <row r="258" spans="1:26" ht="14.4" x14ac:dyDescent="0.3">
      <c r="A258" s="4">
        <v>2797</v>
      </c>
      <c r="B258" s="3" t="s">
        <v>392</v>
      </c>
      <c r="C258" s="4" t="s">
        <v>118</v>
      </c>
      <c r="D258" s="4">
        <v>0.02</v>
      </c>
      <c r="E258" s="8">
        <v>4.91</v>
      </c>
      <c r="F258" s="4">
        <v>0.5</v>
      </c>
      <c r="G258" s="1" t="s">
        <v>40</v>
      </c>
      <c r="H258" s="4" t="s">
        <v>96</v>
      </c>
      <c r="I258" s="4" t="s">
        <v>50</v>
      </c>
      <c r="J258" s="1" t="s">
        <v>154</v>
      </c>
      <c r="K258" s="4" t="s">
        <v>75</v>
      </c>
      <c r="L258" s="1" t="s">
        <v>579</v>
      </c>
      <c r="M258" s="4">
        <v>0.36</v>
      </c>
      <c r="N258" s="1" t="s">
        <v>34</v>
      </c>
      <c r="O258" s="4" t="s">
        <v>113</v>
      </c>
      <c r="P258" s="4" t="s">
        <v>322</v>
      </c>
      <c r="Q258" s="4" t="s">
        <v>394</v>
      </c>
      <c r="R258" s="4">
        <v>15122</v>
      </c>
      <c r="S258" s="2">
        <v>42025</v>
      </c>
      <c r="T258" s="2">
        <v>42026</v>
      </c>
      <c r="U258" s="6">
        <v>29.883900000000001</v>
      </c>
      <c r="V258" s="4">
        <v>9</v>
      </c>
      <c r="W258" s="4">
        <v>43.31</v>
      </c>
      <c r="X258" s="4">
        <v>87553</v>
      </c>
      <c r="Y258" s="4">
        <f>DataSheet!$E258-DataSheet!$D258</f>
        <v>4.8900000000000006</v>
      </c>
      <c r="Z258" s="1" t="str">
        <f>_xlfn.IFS(Table_1[[#This Row],[Region]]="Central","Chris",Table_1[[#This Row],[Region]]="East","Erin",Table_1[[#This Row],[Region]]="South","Sam",Table_1[[#This Row],[Region]]="West","William")</f>
        <v>Erin</v>
      </c>
    </row>
    <row r="259" spans="1:26" ht="14.4" x14ac:dyDescent="0.3">
      <c r="A259" s="4">
        <v>2855</v>
      </c>
      <c r="B259" s="3" t="s">
        <v>680</v>
      </c>
      <c r="C259" s="4" t="s">
        <v>118</v>
      </c>
      <c r="D259" s="4">
        <v>0.08</v>
      </c>
      <c r="E259" s="8">
        <v>7.84</v>
      </c>
      <c r="F259" s="4">
        <v>4.71</v>
      </c>
      <c r="G259" s="1" t="s">
        <v>40</v>
      </c>
      <c r="H259" s="4" t="s">
        <v>96</v>
      </c>
      <c r="I259" s="4" t="s">
        <v>50</v>
      </c>
      <c r="J259" s="1" t="s">
        <v>74</v>
      </c>
      <c r="K259" s="4" t="s">
        <v>75</v>
      </c>
      <c r="L259" s="1" t="s">
        <v>681</v>
      </c>
      <c r="M259" s="4">
        <v>0.35</v>
      </c>
      <c r="N259" s="1" t="s">
        <v>34</v>
      </c>
      <c r="O259" s="4" t="s">
        <v>61</v>
      </c>
      <c r="P259" s="4" t="s">
        <v>68</v>
      </c>
      <c r="Q259" s="4" t="s">
        <v>682</v>
      </c>
      <c r="R259" s="4">
        <v>98198</v>
      </c>
      <c r="S259" s="2">
        <v>42025</v>
      </c>
      <c r="T259" s="2">
        <v>42026</v>
      </c>
      <c r="U259" s="6">
        <v>-12.87678</v>
      </c>
      <c r="V259" s="4">
        <v>10</v>
      </c>
      <c r="W259" s="4">
        <v>76.16</v>
      </c>
      <c r="X259" s="4">
        <v>87316</v>
      </c>
      <c r="Y259" s="4">
        <f>DataSheet!$E259-DataSheet!$D259</f>
        <v>7.76</v>
      </c>
      <c r="Z259" s="1" t="str">
        <f>_xlfn.IFS(Table_1[[#This Row],[Region]]="Central","Chris",Table_1[[#This Row],[Region]]="East","Erin",Table_1[[#This Row],[Region]]="South","Sam",Table_1[[#This Row],[Region]]="West","William")</f>
        <v>William</v>
      </c>
    </row>
    <row r="260" spans="1:26" ht="14.4" x14ac:dyDescent="0.3">
      <c r="A260" s="4">
        <v>2855</v>
      </c>
      <c r="B260" s="3" t="s">
        <v>680</v>
      </c>
      <c r="C260" s="4" t="s">
        <v>118</v>
      </c>
      <c r="D260" s="4">
        <v>0.03</v>
      </c>
      <c r="E260" s="8">
        <v>105.34</v>
      </c>
      <c r="F260" s="4">
        <v>24.49</v>
      </c>
      <c r="G260" s="1" t="s">
        <v>40</v>
      </c>
      <c r="H260" s="4" t="s">
        <v>96</v>
      </c>
      <c r="I260" s="4" t="s">
        <v>30</v>
      </c>
      <c r="J260" s="1" t="s">
        <v>128</v>
      </c>
      <c r="K260" s="4" t="s">
        <v>66</v>
      </c>
      <c r="L260" s="1" t="s">
        <v>683</v>
      </c>
      <c r="M260" s="4">
        <v>0.61</v>
      </c>
      <c r="N260" s="1" t="s">
        <v>34</v>
      </c>
      <c r="O260" s="4" t="s">
        <v>61</v>
      </c>
      <c r="P260" s="4" t="s">
        <v>68</v>
      </c>
      <c r="Q260" s="4" t="s">
        <v>682</v>
      </c>
      <c r="R260" s="4">
        <v>98198</v>
      </c>
      <c r="S260" s="2">
        <v>42025</v>
      </c>
      <c r="T260" s="2">
        <v>42026</v>
      </c>
      <c r="U260" s="6">
        <v>618.13080000000002</v>
      </c>
      <c r="V260" s="4">
        <v>10</v>
      </c>
      <c r="W260" s="4">
        <v>1038.1400000000001</v>
      </c>
      <c r="X260" s="4">
        <v>87316</v>
      </c>
      <c r="Y260" s="4">
        <f>DataSheet!$E260-DataSheet!$D260</f>
        <v>105.31</v>
      </c>
      <c r="Z260" s="1" t="str">
        <f>_xlfn.IFS(Table_1[[#This Row],[Region]]="Central","Chris",Table_1[[#This Row],[Region]]="East","Erin",Table_1[[#This Row],[Region]]="South","Sam",Table_1[[#This Row],[Region]]="West","William")</f>
        <v>William</v>
      </c>
    </row>
    <row r="261" spans="1:26" ht="14.4" x14ac:dyDescent="0.3">
      <c r="A261" s="4">
        <v>584</v>
      </c>
      <c r="B261" s="3" t="s">
        <v>684</v>
      </c>
      <c r="C261" s="4" t="s">
        <v>72</v>
      </c>
      <c r="D261" s="4">
        <v>0.04</v>
      </c>
      <c r="E261" s="8">
        <v>15.51</v>
      </c>
      <c r="F261" s="4">
        <v>17.78</v>
      </c>
      <c r="G261" s="1" t="s">
        <v>40</v>
      </c>
      <c r="H261" s="4" t="s">
        <v>96</v>
      </c>
      <c r="I261" s="4" t="s">
        <v>50</v>
      </c>
      <c r="J261" s="1" t="s">
        <v>80</v>
      </c>
      <c r="K261" s="4" t="s">
        <v>75</v>
      </c>
      <c r="L261" s="1" t="s">
        <v>260</v>
      </c>
      <c r="M261" s="4">
        <v>0.59</v>
      </c>
      <c r="N261" s="1" t="s">
        <v>34</v>
      </c>
      <c r="O261" s="4" t="s">
        <v>113</v>
      </c>
      <c r="P261" s="4" t="s">
        <v>405</v>
      </c>
      <c r="Q261" s="4" t="s">
        <v>685</v>
      </c>
      <c r="R261" s="4">
        <v>1801</v>
      </c>
      <c r="S261" s="2">
        <v>42025</v>
      </c>
      <c r="T261" s="2">
        <v>42027</v>
      </c>
      <c r="U261" s="6">
        <v>-266.22000000000003</v>
      </c>
      <c r="V261" s="4">
        <v>7</v>
      </c>
      <c r="W261" s="4">
        <v>116.93</v>
      </c>
      <c r="X261" s="4">
        <v>88646</v>
      </c>
      <c r="Y261" s="4">
        <f>DataSheet!$E261-DataSheet!$D261</f>
        <v>15.47</v>
      </c>
      <c r="Z261" s="1" t="str">
        <f>_xlfn.IFS(Table_1[[#This Row],[Region]]="Central","Chris",Table_1[[#This Row],[Region]]="East","Erin",Table_1[[#This Row],[Region]]="South","Sam",Table_1[[#This Row],[Region]]="West","William")</f>
        <v>Erin</v>
      </c>
    </row>
    <row r="262" spans="1:26" ht="14.4" x14ac:dyDescent="0.3">
      <c r="A262" s="4">
        <v>1709</v>
      </c>
      <c r="B262" s="3" t="s">
        <v>686</v>
      </c>
      <c r="C262" s="4" t="s">
        <v>72</v>
      </c>
      <c r="D262" s="4">
        <v>0.01</v>
      </c>
      <c r="E262" s="8">
        <v>14.28</v>
      </c>
      <c r="F262" s="4">
        <v>2.99</v>
      </c>
      <c r="G262" s="1" t="s">
        <v>40</v>
      </c>
      <c r="H262" s="4" t="s">
        <v>41</v>
      </c>
      <c r="I262" s="4" t="s">
        <v>50</v>
      </c>
      <c r="J262" s="1" t="s">
        <v>74</v>
      </c>
      <c r="K262" s="4" t="s">
        <v>75</v>
      </c>
      <c r="L262" s="1" t="s">
        <v>687</v>
      </c>
      <c r="M262" s="4">
        <v>0.39</v>
      </c>
      <c r="N262" s="1" t="s">
        <v>34</v>
      </c>
      <c r="O262" s="4" t="s">
        <v>113</v>
      </c>
      <c r="P262" s="4" t="s">
        <v>322</v>
      </c>
      <c r="Q262" s="4" t="s">
        <v>688</v>
      </c>
      <c r="R262" s="4">
        <v>19464</v>
      </c>
      <c r="S262" s="2">
        <v>42025</v>
      </c>
      <c r="T262" s="2">
        <v>42026</v>
      </c>
      <c r="U262" s="6">
        <v>21.003499999999999</v>
      </c>
      <c r="V262" s="4">
        <v>2</v>
      </c>
      <c r="W262" s="4">
        <v>30.44</v>
      </c>
      <c r="X262" s="4">
        <v>88782</v>
      </c>
      <c r="Y262" s="4">
        <f>DataSheet!$E262-DataSheet!$D262</f>
        <v>14.27</v>
      </c>
      <c r="Z262" s="1" t="str">
        <f>_xlfn.IFS(Table_1[[#This Row],[Region]]="Central","Chris",Table_1[[#This Row],[Region]]="East","Erin",Table_1[[#This Row],[Region]]="South","Sam",Table_1[[#This Row],[Region]]="West","William")</f>
        <v>Erin</v>
      </c>
    </row>
    <row r="263" spans="1:26" ht="14.4" x14ac:dyDescent="0.3">
      <c r="A263" s="4">
        <v>1727</v>
      </c>
      <c r="B263" s="3" t="s">
        <v>689</v>
      </c>
      <c r="C263" s="4" t="s">
        <v>72</v>
      </c>
      <c r="D263" s="4">
        <v>0.1</v>
      </c>
      <c r="E263" s="8">
        <v>14.98</v>
      </c>
      <c r="F263" s="4">
        <v>7.69</v>
      </c>
      <c r="G263" s="1" t="s">
        <v>89</v>
      </c>
      <c r="H263" s="4" t="s">
        <v>29</v>
      </c>
      <c r="I263" s="4" t="s">
        <v>50</v>
      </c>
      <c r="J263" s="1" t="s">
        <v>80</v>
      </c>
      <c r="K263" s="4" t="s">
        <v>75</v>
      </c>
      <c r="L263" s="1" t="s">
        <v>690</v>
      </c>
      <c r="M263" s="4">
        <v>0.56999999999999995</v>
      </c>
      <c r="N263" s="1" t="s">
        <v>34</v>
      </c>
      <c r="O263" s="4" t="s">
        <v>113</v>
      </c>
      <c r="P263" s="4" t="s">
        <v>319</v>
      </c>
      <c r="Q263" s="4" t="s">
        <v>691</v>
      </c>
      <c r="R263" s="4">
        <v>44240</v>
      </c>
      <c r="S263" s="2">
        <v>42025</v>
      </c>
      <c r="T263" s="2">
        <v>42027</v>
      </c>
      <c r="U263" s="6">
        <v>-76.900000000000006</v>
      </c>
      <c r="V263" s="4">
        <v>8</v>
      </c>
      <c r="W263" s="4">
        <v>114.81</v>
      </c>
      <c r="X263" s="4">
        <v>87194</v>
      </c>
      <c r="Y263" s="4">
        <f>DataSheet!$E263-DataSheet!$D263</f>
        <v>14.88</v>
      </c>
      <c r="Z263" s="1" t="str">
        <f>_xlfn.IFS(Table_1[[#This Row],[Region]]="Central","Chris",Table_1[[#This Row],[Region]]="East","Erin",Table_1[[#This Row],[Region]]="South","Sam",Table_1[[#This Row],[Region]]="West","William")</f>
        <v>Erin</v>
      </c>
    </row>
    <row r="264" spans="1:26" ht="14.4" x14ac:dyDescent="0.3">
      <c r="A264" s="4">
        <v>1928</v>
      </c>
      <c r="B264" s="3" t="s">
        <v>692</v>
      </c>
      <c r="C264" s="4" t="s">
        <v>72</v>
      </c>
      <c r="D264" s="4">
        <v>0.1</v>
      </c>
      <c r="E264" s="8">
        <v>1889.99</v>
      </c>
      <c r="F264" s="4">
        <v>19.989999999999998</v>
      </c>
      <c r="G264" s="1" t="s">
        <v>40</v>
      </c>
      <c r="H264" s="4" t="s">
        <v>73</v>
      </c>
      <c r="I264" s="4" t="s">
        <v>50</v>
      </c>
      <c r="J264" s="1" t="s">
        <v>74</v>
      </c>
      <c r="K264" s="4" t="s">
        <v>75</v>
      </c>
      <c r="L264" s="1" t="s">
        <v>693</v>
      </c>
      <c r="M264" s="4">
        <v>0.36</v>
      </c>
      <c r="N264" s="1" t="s">
        <v>34</v>
      </c>
      <c r="O264" s="4" t="s">
        <v>35</v>
      </c>
      <c r="P264" s="4" t="s">
        <v>273</v>
      </c>
      <c r="Q264" s="4" t="s">
        <v>694</v>
      </c>
      <c r="R264" s="4">
        <v>29651</v>
      </c>
      <c r="S264" s="2">
        <v>42025</v>
      </c>
      <c r="T264" s="2">
        <v>42025</v>
      </c>
      <c r="U264" s="6">
        <v>-42.545999999999999</v>
      </c>
      <c r="V264" s="4">
        <v>1</v>
      </c>
      <c r="W264" s="4">
        <v>1786.04</v>
      </c>
      <c r="X264" s="4">
        <v>88580</v>
      </c>
      <c r="Y264" s="4">
        <f>DataSheet!$E264-DataSheet!$D264</f>
        <v>1889.89</v>
      </c>
      <c r="Z264" s="1" t="str">
        <f>_xlfn.IFS(Table_1[[#This Row],[Region]]="Central","Chris",Table_1[[#This Row],[Region]]="East","Erin",Table_1[[#This Row],[Region]]="South","Sam",Table_1[[#This Row],[Region]]="West","William")</f>
        <v>Sam</v>
      </c>
    </row>
    <row r="265" spans="1:26" ht="14.4" x14ac:dyDescent="0.3">
      <c r="A265" s="4">
        <v>1989</v>
      </c>
      <c r="B265" s="3" t="s">
        <v>695</v>
      </c>
      <c r="C265" s="4" t="s">
        <v>72</v>
      </c>
      <c r="D265" s="4">
        <v>0.04</v>
      </c>
      <c r="E265" s="8">
        <v>355.98</v>
      </c>
      <c r="F265" s="4">
        <v>58.92</v>
      </c>
      <c r="G265" s="1" t="s">
        <v>28</v>
      </c>
      <c r="H265" s="4" t="s">
        <v>73</v>
      </c>
      <c r="I265" s="4" t="s">
        <v>30</v>
      </c>
      <c r="J265" s="1" t="s">
        <v>111</v>
      </c>
      <c r="K265" s="4" t="s">
        <v>59</v>
      </c>
      <c r="L265" s="1" t="s">
        <v>696</v>
      </c>
      <c r="M265" s="4">
        <v>0.64</v>
      </c>
      <c r="N265" s="1" t="s">
        <v>34</v>
      </c>
      <c r="O265" s="4" t="s">
        <v>61</v>
      </c>
      <c r="P265" s="4" t="s">
        <v>148</v>
      </c>
      <c r="Q265" s="4" t="s">
        <v>697</v>
      </c>
      <c r="R265" s="4">
        <v>84117</v>
      </c>
      <c r="S265" s="2">
        <v>42025</v>
      </c>
      <c r="T265" s="2">
        <v>42026</v>
      </c>
      <c r="U265" s="6">
        <v>882.93</v>
      </c>
      <c r="V265" s="4">
        <v>8</v>
      </c>
      <c r="W265" s="4">
        <v>2748.21</v>
      </c>
      <c r="X265" s="4">
        <v>90000</v>
      </c>
      <c r="Y265" s="4">
        <f>DataSheet!$E265-DataSheet!$D265</f>
        <v>355.94</v>
      </c>
      <c r="Z265" s="1" t="str">
        <f>_xlfn.IFS(Table_1[[#This Row],[Region]]="Central","Chris",Table_1[[#This Row],[Region]]="East","Erin",Table_1[[#This Row],[Region]]="South","Sam",Table_1[[#This Row],[Region]]="West","William")</f>
        <v>William</v>
      </c>
    </row>
    <row r="266" spans="1:26" ht="14.4" x14ac:dyDescent="0.3">
      <c r="A266" s="4">
        <v>1989</v>
      </c>
      <c r="B266" s="3" t="s">
        <v>695</v>
      </c>
      <c r="C266" s="4" t="s">
        <v>72</v>
      </c>
      <c r="D266" s="4">
        <v>0.09</v>
      </c>
      <c r="E266" s="8">
        <v>19.98</v>
      </c>
      <c r="F266" s="4">
        <v>8.68</v>
      </c>
      <c r="G266" s="1" t="s">
        <v>40</v>
      </c>
      <c r="H266" s="4" t="s">
        <v>73</v>
      </c>
      <c r="I266" s="4" t="s">
        <v>50</v>
      </c>
      <c r="J266" s="1" t="s">
        <v>90</v>
      </c>
      <c r="K266" s="4" t="s">
        <v>75</v>
      </c>
      <c r="L266" s="1" t="s">
        <v>698</v>
      </c>
      <c r="M266" s="4">
        <v>0.37</v>
      </c>
      <c r="N266" s="1" t="s">
        <v>34</v>
      </c>
      <c r="O266" s="4" t="s">
        <v>61</v>
      </c>
      <c r="P266" s="4" t="s">
        <v>148</v>
      </c>
      <c r="Q266" s="4" t="s">
        <v>697</v>
      </c>
      <c r="R266" s="4">
        <v>84117</v>
      </c>
      <c r="S266" s="2">
        <v>42025</v>
      </c>
      <c r="T266" s="2">
        <v>42026</v>
      </c>
      <c r="U266" s="6">
        <v>6.6803999999999997</v>
      </c>
      <c r="V266" s="4">
        <v>5</v>
      </c>
      <c r="W266" s="4">
        <v>93.19</v>
      </c>
      <c r="X266" s="4">
        <v>90000</v>
      </c>
      <c r="Y266" s="4">
        <f>DataSheet!$E266-DataSheet!$D266</f>
        <v>19.89</v>
      </c>
      <c r="Z266" s="1" t="str">
        <f>_xlfn.IFS(Table_1[[#This Row],[Region]]="Central","Chris",Table_1[[#This Row],[Region]]="East","Erin",Table_1[[#This Row],[Region]]="South","Sam",Table_1[[#This Row],[Region]]="West","William")</f>
        <v>William</v>
      </c>
    </row>
    <row r="267" spans="1:26" ht="14.4" x14ac:dyDescent="0.3">
      <c r="A267" s="4">
        <v>3229</v>
      </c>
      <c r="B267" s="3" t="s">
        <v>699</v>
      </c>
      <c r="C267" s="4" t="s">
        <v>72</v>
      </c>
      <c r="D267" s="4">
        <v>0.01</v>
      </c>
      <c r="E267" s="8">
        <v>24.95</v>
      </c>
      <c r="F267" s="4">
        <v>2.99</v>
      </c>
      <c r="G267" s="1" t="s">
        <v>40</v>
      </c>
      <c r="H267" s="4" t="s">
        <v>29</v>
      </c>
      <c r="I267" s="4" t="s">
        <v>50</v>
      </c>
      <c r="J267" s="1" t="s">
        <v>74</v>
      </c>
      <c r="K267" s="4" t="s">
        <v>75</v>
      </c>
      <c r="L267" s="1" t="s">
        <v>700</v>
      </c>
      <c r="M267" s="4">
        <v>0.39</v>
      </c>
      <c r="N267" s="1" t="s">
        <v>34</v>
      </c>
      <c r="O267" s="4" t="s">
        <v>54</v>
      </c>
      <c r="P267" s="4" t="s">
        <v>359</v>
      </c>
      <c r="Q267" s="4" t="s">
        <v>701</v>
      </c>
      <c r="R267" s="4">
        <v>54880</v>
      </c>
      <c r="S267" s="2">
        <v>42025</v>
      </c>
      <c r="T267" s="2">
        <v>42026</v>
      </c>
      <c r="U267" s="6">
        <v>261.38580000000002</v>
      </c>
      <c r="V267" s="4">
        <v>15</v>
      </c>
      <c r="W267" s="4">
        <v>378.82</v>
      </c>
      <c r="X267" s="4">
        <v>87435</v>
      </c>
      <c r="Y267" s="4">
        <f>DataSheet!$E267-DataSheet!$D267</f>
        <v>24.939999999999998</v>
      </c>
      <c r="Z267" s="1" t="str">
        <f>_xlfn.IFS(Table_1[[#This Row],[Region]]="Central","Chris",Table_1[[#This Row],[Region]]="East","Erin",Table_1[[#This Row],[Region]]="South","Sam",Table_1[[#This Row],[Region]]="West","William")</f>
        <v>Chris</v>
      </c>
    </row>
    <row r="268" spans="1:26" ht="14.4" x14ac:dyDescent="0.3">
      <c r="A268" s="4">
        <v>3230</v>
      </c>
      <c r="B268" s="3" t="s">
        <v>702</v>
      </c>
      <c r="C268" s="4" t="s">
        <v>72</v>
      </c>
      <c r="D268" s="4">
        <v>0</v>
      </c>
      <c r="E268" s="8">
        <v>15.98</v>
      </c>
      <c r="F268" s="4">
        <v>8.99</v>
      </c>
      <c r="G268" s="1" t="s">
        <v>40</v>
      </c>
      <c r="H268" s="4" t="s">
        <v>29</v>
      </c>
      <c r="I268" s="4" t="s">
        <v>42</v>
      </c>
      <c r="J268" s="1" t="s">
        <v>43</v>
      </c>
      <c r="K268" s="4" t="s">
        <v>44</v>
      </c>
      <c r="L268" s="1" t="s">
        <v>703</v>
      </c>
      <c r="M268" s="4">
        <v>0.64</v>
      </c>
      <c r="N268" s="1" t="s">
        <v>34</v>
      </c>
      <c r="O268" s="4" t="s">
        <v>54</v>
      </c>
      <c r="P268" s="4" t="s">
        <v>359</v>
      </c>
      <c r="Q268" s="4" t="s">
        <v>704</v>
      </c>
      <c r="R268" s="4">
        <v>53186</v>
      </c>
      <c r="S268" s="2">
        <v>42025</v>
      </c>
      <c r="T268" s="2">
        <v>42027</v>
      </c>
      <c r="U268" s="6">
        <v>-135.46</v>
      </c>
      <c r="V268" s="4">
        <v>9</v>
      </c>
      <c r="W268" s="4">
        <v>152.18</v>
      </c>
      <c r="X268" s="4">
        <v>87435</v>
      </c>
      <c r="Y268" s="4">
        <f>DataSheet!$E268-DataSheet!$D268</f>
        <v>15.98</v>
      </c>
      <c r="Z268" s="1" t="str">
        <f>_xlfn.IFS(Table_1[[#This Row],[Region]]="Central","Chris",Table_1[[#This Row],[Region]]="East","Erin",Table_1[[#This Row],[Region]]="South","Sam",Table_1[[#This Row],[Region]]="West","William")</f>
        <v>Chris</v>
      </c>
    </row>
    <row r="269" spans="1:26" ht="14.4" x14ac:dyDescent="0.3">
      <c r="A269" s="4">
        <v>151</v>
      </c>
      <c r="B269" s="3" t="s">
        <v>705</v>
      </c>
      <c r="C269" s="4" t="s">
        <v>27</v>
      </c>
      <c r="D269" s="4">
        <v>0.09</v>
      </c>
      <c r="E269" s="8">
        <v>32.979999999999997</v>
      </c>
      <c r="F269" s="4">
        <v>5.5</v>
      </c>
      <c r="G269" s="1" t="s">
        <v>40</v>
      </c>
      <c r="H269" s="4" t="s">
        <v>73</v>
      </c>
      <c r="I269" s="4" t="s">
        <v>42</v>
      </c>
      <c r="J269" s="1" t="s">
        <v>43</v>
      </c>
      <c r="K269" s="4" t="s">
        <v>75</v>
      </c>
      <c r="L269" s="1" t="s">
        <v>706</v>
      </c>
      <c r="M269" s="4">
        <v>0.75</v>
      </c>
      <c r="N269" s="1" t="s">
        <v>34</v>
      </c>
      <c r="O269" s="4" t="s">
        <v>35</v>
      </c>
      <c r="P269" s="4" t="s">
        <v>402</v>
      </c>
      <c r="Q269" s="4" t="s">
        <v>707</v>
      </c>
      <c r="R269" s="4">
        <v>37664</v>
      </c>
      <c r="S269" s="2">
        <v>42026</v>
      </c>
      <c r="T269" s="2">
        <v>42027</v>
      </c>
      <c r="U269" s="6">
        <v>-20.257999999999999</v>
      </c>
      <c r="V269" s="4">
        <v>2</v>
      </c>
      <c r="W269" s="4">
        <v>62.46</v>
      </c>
      <c r="X269" s="4">
        <v>89521</v>
      </c>
      <c r="Y269" s="4">
        <f>DataSheet!$E269-DataSheet!$D269</f>
        <v>32.889999999999993</v>
      </c>
      <c r="Z269" s="1" t="str">
        <f>_xlfn.IFS(Table_1[[#This Row],[Region]]="Central","Chris",Table_1[[#This Row],[Region]]="East","Erin",Table_1[[#This Row],[Region]]="South","Sam",Table_1[[#This Row],[Region]]="West","William")</f>
        <v>Sam</v>
      </c>
    </row>
    <row r="270" spans="1:26" ht="14.4" x14ac:dyDescent="0.3">
      <c r="A270" s="4">
        <v>1438</v>
      </c>
      <c r="B270" s="3" t="s">
        <v>708</v>
      </c>
      <c r="C270" s="4" t="s">
        <v>27</v>
      </c>
      <c r="D270" s="4">
        <v>0.01</v>
      </c>
      <c r="E270" s="8">
        <v>80.98</v>
      </c>
      <c r="F270" s="4">
        <v>35</v>
      </c>
      <c r="G270" s="1" t="s">
        <v>40</v>
      </c>
      <c r="H270" s="4" t="s">
        <v>96</v>
      </c>
      <c r="I270" s="4" t="s">
        <v>50</v>
      </c>
      <c r="J270" s="1" t="s">
        <v>80</v>
      </c>
      <c r="K270" s="4" t="s">
        <v>66</v>
      </c>
      <c r="L270" s="1" t="s">
        <v>709</v>
      </c>
      <c r="M270" s="4">
        <v>0.83</v>
      </c>
      <c r="N270" s="1" t="s">
        <v>34</v>
      </c>
      <c r="O270" s="4" t="s">
        <v>113</v>
      </c>
      <c r="P270" s="4" t="s">
        <v>319</v>
      </c>
      <c r="Q270" s="4" t="s">
        <v>710</v>
      </c>
      <c r="R270" s="4">
        <v>44035</v>
      </c>
      <c r="S270" s="2">
        <v>42026</v>
      </c>
      <c r="T270" s="2">
        <v>42028</v>
      </c>
      <c r="U270" s="6">
        <v>-409.37360000000001</v>
      </c>
      <c r="V270" s="4">
        <v>3</v>
      </c>
      <c r="W270" s="4">
        <v>267.83</v>
      </c>
      <c r="X270" s="4">
        <v>90120</v>
      </c>
      <c r="Y270" s="4">
        <f>DataSheet!$E270-DataSheet!$D270</f>
        <v>80.97</v>
      </c>
      <c r="Z270" s="1" t="str">
        <f>_xlfn.IFS(Table_1[[#This Row],[Region]]="Central","Chris",Table_1[[#This Row],[Region]]="East","Erin",Table_1[[#This Row],[Region]]="South","Sam",Table_1[[#This Row],[Region]]="West","William")</f>
        <v>Erin</v>
      </c>
    </row>
    <row r="271" spans="1:26" ht="14.4" x14ac:dyDescent="0.3">
      <c r="A271" s="4">
        <v>1959</v>
      </c>
      <c r="B271" s="3" t="s">
        <v>711</v>
      </c>
      <c r="C271" s="4" t="s">
        <v>27</v>
      </c>
      <c r="D271" s="4">
        <v>0</v>
      </c>
      <c r="E271" s="8">
        <v>20.28</v>
      </c>
      <c r="F271" s="4">
        <v>14.39</v>
      </c>
      <c r="G271" s="1" t="s">
        <v>40</v>
      </c>
      <c r="H271" s="4" t="s">
        <v>96</v>
      </c>
      <c r="I271" s="4" t="s">
        <v>30</v>
      </c>
      <c r="J271" s="1" t="s">
        <v>128</v>
      </c>
      <c r="K271" s="4" t="s">
        <v>75</v>
      </c>
      <c r="L271" s="1" t="s">
        <v>712</v>
      </c>
      <c r="M271" s="4">
        <v>0.47</v>
      </c>
      <c r="N271" s="1" t="s">
        <v>34</v>
      </c>
      <c r="O271" s="4" t="s">
        <v>35</v>
      </c>
      <c r="P271" s="4" t="s">
        <v>125</v>
      </c>
      <c r="Q271" s="4" t="s">
        <v>130</v>
      </c>
      <c r="R271" s="4">
        <v>33916</v>
      </c>
      <c r="S271" s="2">
        <v>42026</v>
      </c>
      <c r="T271" s="2">
        <v>42026</v>
      </c>
      <c r="U271" s="6">
        <v>-66.247299999999996</v>
      </c>
      <c r="V271" s="4">
        <v>9</v>
      </c>
      <c r="W271" s="4">
        <v>206.04</v>
      </c>
      <c r="X271" s="4">
        <v>28225</v>
      </c>
      <c r="Y271" s="4">
        <f>DataSheet!$E271-DataSheet!$D271</f>
        <v>20.28</v>
      </c>
      <c r="Z271" s="1" t="str">
        <f>_xlfn.IFS(Table_1[[#This Row],[Region]]="Central","Chris",Table_1[[#This Row],[Region]]="East","Erin",Table_1[[#This Row],[Region]]="South","Sam",Table_1[[#This Row],[Region]]="West","William")</f>
        <v>Sam</v>
      </c>
    </row>
    <row r="272" spans="1:26" ht="14.4" x14ac:dyDescent="0.3">
      <c r="A272" s="4">
        <v>1764</v>
      </c>
      <c r="B272" s="3" t="s">
        <v>713</v>
      </c>
      <c r="C272" s="4" t="s">
        <v>39</v>
      </c>
      <c r="D272" s="4">
        <v>0</v>
      </c>
      <c r="E272" s="8">
        <v>115.99</v>
      </c>
      <c r="F272" s="4">
        <v>5.92</v>
      </c>
      <c r="G272" s="1" t="s">
        <v>40</v>
      </c>
      <c r="H272" s="4" t="s">
        <v>41</v>
      </c>
      <c r="I272" s="4" t="s">
        <v>42</v>
      </c>
      <c r="J272" s="1" t="s">
        <v>137</v>
      </c>
      <c r="K272" s="4" t="s">
        <v>75</v>
      </c>
      <c r="L272" s="1" t="s">
        <v>714</v>
      </c>
      <c r="M272" s="4">
        <v>0.57999999999999996</v>
      </c>
      <c r="N272" s="1" t="s">
        <v>34</v>
      </c>
      <c r="O272" s="4" t="s">
        <v>35</v>
      </c>
      <c r="P272" s="4" t="s">
        <v>125</v>
      </c>
      <c r="Q272" s="4" t="s">
        <v>715</v>
      </c>
      <c r="R272" s="4">
        <v>34698</v>
      </c>
      <c r="S272" s="2">
        <v>42026</v>
      </c>
      <c r="T272" s="2">
        <v>42026</v>
      </c>
      <c r="U272" s="6">
        <v>-16.771999999999998</v>
      </c>
      <c r="V272" s="4">
        <v>11</v>
      </c>
      <c r="W272" s="4">
        <v>1160.42</v>
      </c>
      <c r="X272" s="4">
        <v>89775</v>
      </c>
      <c r="Y272" s="4">
        <f>DataSheet!$E272-DataSheet!$D272</f>
        <v>115.99</v>
      </c>
      <c r="Z272" s="1" t="str">
        <f>_xlfn.IFS(Table_1[[#This Row],[Region]]="Central","Chris",Table_1[[#This Row],[Region]]="East","Erin",Table_1[[#This Row],[Region]]="South","Sam",Table_1[[#This Row],[Region]]="West","William")</f>
        <v>Sam</v>
      </c>
    </row>
    <row r="273" spans="1:26" ht="14.4" x14ac:dyDescent="0.3">
      <c r="A273" s="4">
        <v>2456</v>
      </c>
      <c r="B273" s="3" t="s">
        <v>716</v>
      </c>
      <c r="C273" s="4" t="s">
        <v>39</v>
      </c>
      <c r="D273" s="4">
        <v>7.0000000000000007E-2</v>
      </c>
      <c r="E273" s="8">
        <v>179.99</v>
      </c>
      <c r="F273" s="4">
        <v>19.989999999999998</v>
      </c>
      <c r="G273" s="1" t="s">
        <v>40</v>
      </c>
      <c r="H273" s="4" t="s">
        <v>73</v>
      </c>
      <c r="I273" s="4" t="s">
        <v>42</v>
      </c>
      <c r="J273" s="1" t="s">
        <v>43</v>
      </c>
      <c r="K273" s="4" t="s">
        <v>75</v>
      </c>
      <c r="L273" s="1" t="s">
        <v>717</v>
      </c>
      <c r="M273" s="4">
        <v>0.48</v>
      </c>
      <c r="N273" s="1" t="s">
        <v>34</v>
      </c>
      <c r="O273" s="4" t="s">
        <v>35</v>
      </c>
      <c r="P273" s="4" t="s">
        <v>166</v>
      </c>
      <c r="Q273" s="4" t="s">
        <v>718</v>
      </c>
      <c r="R273" s="4">
        <v>36608</v>
      </c>
      <c r="S273" s="2">
        <v>42026</v>
      </c>
      <c r="T273" s="2">
        <v>42027</v>
      </c>
      <c r="U273" s="6">
        <v>733.28219999999999</v>
      </c>
      <c r="V273" s="4">
        <v>7</v>
      </c>
      <c r="W273" s="4">
        <v>1188.6300000000001</v>
      </c>
      <c r="X273" s="4">
        <v>89218</v>
      </c>
      <c r="Y273" s="4">
        <f>DataSheet!$E273-DataSheet!$D273</f>
        <v>179.92000000000002</v>
      </c>
      <c r="Z273" s="1" t="str">
        <f>_xlfn.IFS(Table_1[[#This Row],[Region]]="Central","Chris",Table_1[[#This Row],[Region]]="East","Erin",Table_1[[#This Row],[Region]]="South","Sam",Table_1[[#This Row],[Region]]="West","William")</f>
        <v>Sam</v>
      </c>
    </row>
    <row r="274" spans="1:26" ht="14.4" x14ac:dyDescent="0.3">
      <c r="A274" s="4">
        <v>2456</v>
      </c>
      <c r="B274" s="3" t="s">
        <v>716</v>
      </c>
      <c r="C274" s="4" t="s">
        <v>39</v>
      </c>
      <c r="D274" s="4">
        <v>0.02</v>
      </c>
      <c r="E274" s="8">
        <v>92.23</v>
      </c>
      <c r="F274" s="4">
        <v>39.61</v>
      </c>
      <c r="G274" s="1" t="s">
        <v>89</v>
      </c>
      <c r="H274" s="4" t="s">
        <v>73</v>
      </c>
      <c r="I274" s="4" t="s">
        <v>30</v>
      </c>
      <c r="J274" s="1" t="s">
        <v>128</v>
      </c>
      <c r="K274" s="4" t="s">
        <v>146</v>
      </c>
      <c r="L274" s="1" t="s">
        <v>719</v>
      </c>
      <c r="M274" s="4">
        <v>0.67</v>
      </c>
      <c r="N274" s="1" t="s">
        <v>34</v>
      </c>
      <c r="O274" s="4" t="s">
        <v>35</v>
      </c>
      <c r="P274" s="4" t="s">
        <v>166</v>
      </c>
      <c r="Q274" s="4" t="s">
        <v>718</v>
      </c>
      <c r="R274" s="4">
        <v>36608</v>
      </c>
      <c r="S274" s="2">
        <v>42026</v>
      </c>
      <c r="T274" s="2">
        <v>42027</v>
      </c>
      <c r="U274" s="6">
        <v>-905.99040000000002</v>
      </c>
      <c r="V274" s="4">
        <v>11</v>
      </c>
      <c r="W274" s="4">
        <v>1009.93</v>
      </c>
      <c r="X274" s="4">
        <v>89218</v>
      </c>
      <c r="Y274" s="4">
        <f>DataSheet!$E274-DataSheet!$D274</f>
        <v>92.210000000000008</v>
      </c>
      <c r="Z274" s="1" t="str">
        <f>_xlfn.IFS(Table_1[[#This Row],[Region]]="Central","Chris",Table_1[[#This Row],[Region]]="East","Erin",Table_1[[#This Row],[Region]]="South","Sam",Table_1[[#This Row],[Region]]="West","William")</f>
        <v>Sam</v>
      </c>
    </row>
    <row r="275" spans="1:26" ht="14.4" x14ac:dyDescent="0.3">
      <c r="A275" s="4">
        <v>2457</v>
      </c>
      <c r="B275" s="3" t="s">
        <v>720</v>
      </c>
      <c r="C275" s="4" t="s">
        <v>39</v>
      </c>
      <c r="D275" s="4">
        <v>0.02</v>
      </c>
      <c r="E275" s="8">
        <v>15.22</v>
      </c>
      <c r="F275" s="4">
        <v>9.73</v>
      </c>
      <c r="G275" s="1" t="s">
        <v>40</v>
      </c>
      <c r="H275" s="4" t="s">
        <v>73</v>
      </c>
      <c r="I275" s="4" t="s">
        <v>50</v>
      </c>
      <c r="J275" s="1" t="s">
        <v>74</v>
      </c>
      <c r="K275" s="4" t="s">
        <v>75</v>
      </c>
      <c r="L275" s="1" t="s">
        <v>721</v>
      </c>
      <c r="M275" s="4">
        <v>0.36</v>
      </c>
      <c r="N275" s="1" t="s">
        <v>34</v>
      </c>
      <c r="O275" s="4" t="s">
        <v>54</v>
      </c>
      <c r="P275" s="4" t="s">
        <v>86</v>
      </c>
      <c r="Q275" s="4" t="s">
        <v>722</v>
      </c>
      <c r="R275" s="4">
        <v>55014</v>
      </c>
      <c r="S275" s="2">
        <v>42026</v>
      </c>
      <c r="T275" s="2">
        <v>42026</v>
      </c>
      <c r="U275" s="6">
        <v>-21.63242</v>
      </c>
      <c r="V275" s="4">
        <v>9</v>
      </c>
      <c r="W275" s="4">
        <v>140.69999999999999</v>
      </c>
      <c r="X275" s="4">
        <v>89218</v>
      </c>
      <c r="Y275" s="4">
        <f>DataSheet!$E275-DataSheet!$D275</f>
        <v>15.200000000000001</v>
      </c>
      <c r="Z275" s="1" t="str">
        <f>_xlfn.IFS(Table_1[[#This Row],[Region]]="Central","Chris",Table_1[[#This Row],[Region]]="East","Erin",Table_1[[#This Row],[Region]]="South","Sam",Table_1[[#This Row],[Region]]="West","William")</f>
        <v>Chris</v>
      </c>
    </row>
    <row r="276" spans="1:26" ht="14.4" x14ac:dyDescent="0.3">
      <c r="A276" s="4">
        <v>2209</v>
      </c>
      <c r="B276" s="3" t="s">
        <v>723</v>
      </c>
      <c r="C276" s="4" t="s">
        <v>49</v>
      </c>
      <c r="D276" s="4">
        <v>0.06</v>
      </c>
      <c r="E276" s="8">
        <v>6.98</v>
      </c>
      <c r="F276" s="4">
        <v>1.6</v>
      </c>
      <c r="G276" s="1" t="s">
        <v>40</v>
      </c>
      <c r="H276" s="4" t="s">
        <v>73</v>
      </c>
      <c r="I276" s="4" t="s">
        <v>50</v>
      </c>
      <c r="J276" s="1" t="s">
        <v>90</v>
      </c>
      <c r="K276" s="4" t="s">
        <v>52</v>
      </c>
      <c r="L276" s="1" t="s">
        <v>724</v>
      </c>
      <c r="M276" s="4">
        <v>0.38</v>
      </c>
      <c r="N276" s="1" t="s">
        <v>34</v>
      </c>
      <c r="O276" s="4" t="s">
        <v>35</v>
      </c>
      <c r="P276" s="4" t="s">
        <v>77</v>
      </c>
      <c r="Q276" s="4" t="s">
        <v>462</v>
      </c>
      <c r="R276" s="4">
        <v>30337</v>
      </c>
      <c r="S276" s="2">
        <v>42026</v>
      </c>
      <c r="T276" s="2">
        <v>42033</v>
      </c>
      <c r="U276" s="6">
        <v>-98.055999999999997</v>
      </c>
      <c r="V276" s="4">
        <v>12</v>
      </c>
      <c r="W276" s="4">
        <v>83.93</v>
      </c>
      <c r="X276" s="4">
        <v>88030</v>
      </c>
      <c r="Y276" s="4">
        <f>DataSheet!$E276-DataSheet!$D276</f>
        <v>6.9200000000000008</v>
      </c>
      <c r="Z276" s="1" t="str">
        <f>_xlfn.IFS(Table_1[[#This Row],[Region]]="Central","Chris",Table_1[[#This Row],[Region]]="East","Erin",Table_1[[#This Row],[Region]]="South","Sam",Table_1[[#This Row],[Region]]="West","William")</f>
        <v>Sam</v>
      </c>
    </row>
    <row r="277" spans="1:26" ht="14.4" x14ac:dyDescent="0.3">
      <c r="A277" s="4">
        <v>2896</v>
      </c>
      <c r="B277" s="3" t="s">
        <v>725</v>
      </c>
      <c r="C277" s="4" t="s">
        <v>49</v>
      </c>
      <c r="D277" s="4">
        <v>0.02</v>
      </c>
      <c r="E277" s="8">
        <v>880.98</v>
      </c>
      <c r="F277" s="4">
        <v>44.55</v>
      </c>
      <c r="G277" s="1" t="s">
        <v>28</v>
      </c>
      <c r="H277" s="4" t="s">
        <v>73</v>
      </c>
      <c r="I277" s="4" t="s">
        <v>30</v>
      </c>
      <c r="J277" s="1" t="s">
        <v>119</v>
      </c>
      <c r="K277" s="4" t="s">
        <v>32</v>
      </c>
      <c r="L277" s="1" t="s">
        <v>240</v>
      </c>
      <c r="M277" s="4">
        <v>0.62</v>
      </c>
      <c r="N277" s="1" t="s">
        <v>34</v>
      </c>
      <c r="O277" s="4" t="s">
        <v>54</v>
      </c>
      <c r="P277" s="4" t="s">
        <v>86</v>
      </c>
      <c r="Q277" s="4" t="s">
        <v>726</v>
      </c>
      <c r="R277" s="4">
        <v>56001</v>
      </c>
      <c r="S277" s="2">
        <v>42026</v>
      </c>
      <c r="T277" s="2">
        <v>42030</v>
      </c>
      <c r="U277" s="6">
        <v>4861.0637999999999</v>
      </c>
      <c r="V277" s="4">
        <v>8</v>
      </c>
      <c r="W277" s="4">
        <v>7045.02</v>
      </c>
      <c r="X277" s="4">
        <v>86925</v>
      </c>
      <c r="Y277" s="4">
        <f>DataSheet!$E277-DataSheet!$D277</f>
        <v>880.96</v>
      </c>
      <c r="Z277" s="1" t="str">
        <f>_xlfn.IFS(Table_1[[#This Row],[Region]]="Central","Chris",Table_1[[#This Row],[Region]]="East","Erin",Table_1[[#This Row],[Region]]="South","Sam",Table_1[[#This Row],[Region]]="West","William")</f>
        <v>Chris</v>
      </c>
    </row>
    <row r="278" spans="1:26" ht="14.4" x14ac:dyDescent="0.3">
      <c r="A278" s="4">
        <v>2422</v>
      </c>
      <c r="B278" s="3" t="s">
        <v>727</v>
      </c>
      <c r="C278" s="4" t="s">
        <v>118</v>
      </c>
      <c r="D278" s="4">
        <v>0.09</v>
      </c>
      <c r="E278" s="8">
        <v>3.89</v>
      </c>
      <c r="F278" s="4">
        <v>7.01</v>
      </c>
      <c r="G278" s="1" t="s">
        <v>89</v>
      </c>
      <c r="H278" s="4" t="s">
        <v>73</v>
      </c>
      <c r="I278" s="4" t="s">
        <v>50</v>
      </c>
      <c r="J278" s="1" t="s">
        <v>74</v>
      </c>
      <c r="K278" s="4" t="s">
        <v>75</v>
      </c>
      <c r="L278" s="1" t="s">
        <v>728</v>
      </c>
      <c r="M278" s="4">
        <v>0.37</v>
      </c>
      <c r="N278" s="1" t="s">
        <v>34</v>
      </c>
      <c r="O278" s="4" t="s">
        <v>54</v>
      </c>
      <c r="P278" s="4" t="s">
        <v>189</v>
      </c>
      <c r="Q278" s="4" t="s">
        <v>729</v>
      </c>
      <c r="R278" s="4">
        <v>77340</v>
      </c>
      <c r="S278" s="2">
        <v>42026</v>
      </c>
      <c r="T278" s="2">
        <v>42028</v>
      </c>
      <c r="U278" s="6">
        <v>-154.30699999999999</v>
      </c>
      <c r="V278" s="4">
        <v>10</v>
      </c>
      <c r="W278" s="4">
        <v>42.56</v>
      </c>
      <c r="X278" s="4">
        <v>89055</v>
      </c>
      <c r="Y278" s="4">
        <f>DataSheet!$E278-DataSheet!$D278</f>
        <v>3.8000000000000003</v>
      </c>
      <c r="Z278" s="1" t="str">
        <f>_xlfn.IFS(Table_1[[#This Row],[Region]]="Central","Chris",Table_1[[#This Row],[Region]]="East","Erin",Table_1[[#This Row],[Region]]="South","Sam",Table_1[[#This Row],[Region]]="West","William")</f>
        <v>Chris</v>
      </c>
    </row>
    <row r="279" spans="1:26" ht="14.4" x14ac:dyDescent="0.3">
      <c r="A279" s="4">
        <v>2873</v>
      </c>
      <c r="B279" s="3" t="s">
        <v>730</v>
      </c>
      <c r="C279" s="4" t="s">
        <v>118</v>
      </c>
      <c r="D279" s="4">
        <v>7.0000000000000007E-2</v>
      </c>
      <c r="E279" s="8">
        <v>2.89</v>
      </c>
      <c r="F279" s="4">
        <v>0.5</v>
      </c>
      <c r="G279" s="1" t="s">
        <v>40</v>
      </c>
      <c r="H279" s="4" t="s">
        <v>29</v>
      </c>
      <c r="I279" s="4" t="s">
        <v>50</v>
      </c>
      <c r="J279" s="1" t="s">
        <v>154</v>
      </c>
      <c r="K279" s="4" t="s">
        <v>75</v>
      </c>
      <c r="L279" s="1" t="s">
        <v>731</v>
      </c>
      <c r="M279" s="4">
        <v>0.38</v>
      </c>
      <c r="N279" s="1" t="s">
        <v>34</v>
      </c>
      <c r="O279" s="4" t="s">
        <v>35</v>
      </c>
      <c r="P279" s="4" t="s">
        <v>125</v>
      </c>
      <c r="Q279" s="4" t="s">
        <v>732</v>
      </c>
      <c r="R279" s="4">
        <v>33012</v>
      </c>
      <c r="S279" s="2">
        <v>42026</v>
      </c>
      <c r="T279" s="2">
        <v>42028</v>
      </c>
      <c r="U279" s="6">
        <v>441.59399999999999</v>
      </c>
      <c r="V279" s="4">
        <v>12</v>
      </c>
      <c r="W279" s="4">
        <v>33.020000000000003</v>
      </c>
      <c r="X279" s="4">
        <v>89872</v>
      </c>
      <c r="Y279" s="4">
        <f>DataSheet!$E279-DataSheet!$D279</f>
        <v>2.8200000000000003</v>
      </c>
      <c r="Z279" s="1" t="str">
        <f>_xlfn.IFS(Table_1[[#This Row],[Region]]="Central","Chris",Table_1[[#This Row],[Region]]="East","Erin",Table_1[[#This Row],[Region]]="South","Sam",Table_1[[#This Row],[Region]]="West","William")</f>
        <v>Sam</v>
      </c>
    </row>
    <row r="280" spans="1:26" ht="14.4" x14ac:dyDescent="0.3">
      <c r="A280" s="4">
        <v>2873</v>
      </c>
      <c r="B280" s="3" t="s">
        <v>730</v>
      </c>
      <c r="C280" s="4" t="s">
        <v>118</v>
      </c>
      <c r="D280" s="4">
        <v>0</v>
      </c>
      <c r="E280" s="8">
        <v>217.85</v>
      </c>
      <c r="F280" s="4">
        <v>29.1</v>
      </c>
      <c r="G280" s="1" t="s">
        <v>28</v>
      </c>
      <c r="H280" s="4" t="s">
        <v>29</v>
      </c>
      <c r="I280" s="4" t="s">
        <v>30</v>
      </c>
      <c r="J280" s="1" t="s">
        <v>31</v>
      </c>
      <c r="K280" s="4" t="s">
        <v>32</v>
      </c>
      <c r="L280" s="1" t="s">
        <v>733</v>
      </c>
      <c r="M280" s="4">
        <v>0.68</v>
      </c>
      <c r="N280" s="1" t="s">
        <v>34</v>
      </c>
      <c r="O280" s="4" t="s">
        <v>35</v>
      </c>
      <c r="P280" s="4" t="s">
        <v>125</v>
      </c>
      <c r="Q280" s="4" t="s">
        <v>732</v>
      </c>
      <c r="R280" s="4">
        <v>33012</v>
      </c>
      <c r="S280" s="2">
        <v>42026</v>
      </c>
      <c r="T280" s="2">
        <v>42027</v>
      </c>
      <c r="U280" s="6">
        <v>394.17</v>
      </c>
      <c r="V280" s="4">
        <v>10</v>
      </c>
      <c r="W280" s="4">
        <v>2273.1</v>
      </c>
      <c r="X280" s="4">
        <v>89872</v>
      </c>
      <c r="Y280" s="4">
        <f>DataSheet!$E280-DataSheet!$D280</f>
        <v>217.85</v>
      </c>
      <c r="Z280" s="1" t="str">
        <f>_xlfn.IFS(Table_1[[#This Row],[Region]]="Central","Chris",Table_1[[#This Row],[Region]]="East","Erin",Table_1[[#This Row],[Region]]="South","Sam",Table_1[[#This Row],[Region]]="West","William")</f>
        <v>Sam</v>
      </c>
    </row>
    <row r="281" spans="1:26" ht="14.4" x14ac:dyDescent="0.3">
      <c r="A281" s="4">
        <v>3350</v>
      </c>
      <c r="B281" s="3" t="s">
        <v>734</v>
      </c>
      <c r="C281" s="4" t="s">
        <v>118</v>
      </c>
      <c r="D281" s="4">
        <v>0.01</v>
      </c>
      <c r="E281" s="8">
        <v>73.98</v>
      </c>
      <c r="F281" s="4">
        <v>12.14</v>
      </c>
      <c r="G281" s="1" t="s">
        <v>40</v>
      </c>
      <c r="H281" s="4" t="s">
        <v>29</v>
      </c>
      <c r="I281" s="4" t="s">
        <v>42</v>
      </c>
      <c r="J281" s="1" t="s">
        <v>43</v>
      </c>
      <c r="K281" s="4" t="s">
        <v>75</v>
      </c>
      <c r="L281" s="1" t="s">
        <v>735</v>
      </c>
      <c r="M281" s="4">
        <v>0.67</v>
      </c>
      <c r="N281" s="1" t="s">
        <v>34</v>
      </c>
      <c r="O281" s="4" t="s">
        <v>61</v>
      </c>
      <c r="P281" s="4" t="s">
        <v>68</v>
      </c>
      <c r="Q281" s="4" t="s">
        <v>736</v>
      </c>
      <c r="R281" s="4">
        <v>98444</v>
      </c>
      <c r="S281" s="2">
        <v>42027</v>
      </c>
      <c r="T281" s="2">
        <v>42029</v>
      </c>
      <c r="U281" s="6">
        <v>-29.0656</v>
      </c>
      <c r="V281" s="4">
        <v>5</v>
      </c>
      <c r="W281" s="4">
        <v>384.22</v>
      </c>
      <c r="X281" s="4">
        <v>91296</v>
      </c>
      <c r="Y281" s="4">
        <f>DataSheet!$E281-DataSheet!$D281</f>
        <v>73.97</v>
      </c>
      <c r="Z281" s="1" t="str">
        <f>_xlfn.IFS(Table_1[[#This Row],[Region]]="Central","Chris",Table_1[[#This Row],[Region]]="East","Erin",Table_1[[#This Row],[Region]]="South","Sam",Table_1[[#This Row],[Region]]="West","William")</f>
        <v>William</v>
      </c>
    </row>
    <row r="282" spans="1:26" ht="14.4" x14ac:dyDescent="0.3">
      <c r="A282" s="4">
        <v>1692</v>
      </c>
      <c r="B282" s="3" t="s">
        <v>737</v>
      </c>
      <c r="C282" s="4" t="s">
        <v>72</v>
      </c>
      <c r="D282" s="4">
        <v>0</v>
      </c>
      <c r="E282" s="8">
        <v>6.84</v>
      </c>
      <c r="F282" s="4">
        <v>8.3699999999999992</v>
      </c>
      <c r="G282" s="1" t="s">
        <v>40</v>
      </c>
      <c r="H282" s="4" t="s">
        <v>41</v>
      </c>
      <c r="I282" s="4" t="s">
        <v>50</v>
      </c>
      <c r="J282" s="1" t="s">
        <v>570</v>
      </c>
      <c r="K282" s="4" t="s">
        <v>44</v>
      </c>
      <c r="L282" s="1" t="s">
        <v>738</v>
      </c>
      <c r="M282" s="4">
        <v>0.57999999999999996</v>
      </c>
      <c r="N282" s="1" t="s">
        <v>34</v>
      </c>
      <c r="O282" s="4" t="s">
        <v>54</v>
      </c>
      <c r="P282" s="4" t="s">
        <v>539</v>
      </c>
      <c r="Q282" s="4" t="s">
        <v>739</v>
      </c>
      <c r="R282" s="4">
        <v>67114</v>
      </c>
      <c r="S282" s="2">
        <v>42027</v>
      </c>
      <c r="T282" s="2">
        <v>42028</v>
      </c>
      <c r="U282" s="6">
        <v>-123.1816</v>
      </c>
      <c r="V282" s="4">
        <v>5</v>
      </c>
      <c r="W282" s="4">
        <v>37.89</v>
      </c>
      <c r="X282" s="4">
        <v>90189</v>
      </c>
      <c r="Y282" s="4">
        <f>DataSheet!$E282-DataSheet!$D282</f>
        <v>6.84</v>
      </c>
      <c r="Z282" s="1" t="str">
        <f>_xlfn.IFS(Table_1[[#This Row],[Region]]="Central","Chris",Table_1[[#This Row],[Region]]="East","Erin",Table_1[[#This Row],[Region]]="South","Sam",Table_1[[#This Row],[Region]]="West","William")</f>
        <v>Chris</v>
      </c>
    </row>
    <row r="283" spans="1:26" ht="14.4" x14ac:dyDescent="0.3">
      <c r="A283" s="4">
        <v>1693</v>
      </c>
      <c r="B283" s="3" t="s">
        <v>740</v>
      </c>
      <c r="C283" s="4" t="s">
        <v>72</v>
      </c>
      <c r="D283" s="4">
        <v>7.0000000000000007E-2</v>
      </c>
      <c r="E283" s="8">
        <v>30.98</v>
      </c>
      <c r="F283" s="4">
        <v>5.76</v>
      </c>
      <c r="G283" s="1" t="s">
        <v>40</v>
      </c>
      <c r="H283" s="4" t="s">
        <v>41</v>
      </c>
      <c r="I283" s="4" t="s">
        <v>50</v>
      </c>
      <c r="J283" s="1" t="s">
        <v>90</v>
      </c>
      <c r="K283" s="4" t="s">
        <v>75</v>
      </c>
      <c r="L283" s="1" t="s">
        <v>741</v>
      </c>
      <c r="M283" s="4">
        <v>0.4</v>
      </c>
      <c r="N283" s="1" t="s">
        <v>34</v>
      </c>
      <c r="O283" s="4" t="s">
        <v>35</v>
      </c>
      <c r="P283" s="4" t="s">
        <v>244</v>
      </c>
      <c r="Q283" s="4" t="s">
        <v>742</v>
      </c>
      <c r="R283" s="4">
        <v>20190</v>
      </c>
      <c r="S283" s="2">
        <v>42027</v>
      </c>
      <c r="T283" s="2">
        <v>42029</v>
      </c>
      <c r="U283" s="6">
        <v>-28.797999999999998</v>
      </c>
      <c r="V283" s="4">
        <v>11</v>
      </c>
      <c r="W283" s="4">
        <v>343.79</v>
      </c>
      <c r="X283" s="4">
        <v>90189</v>
      </c>
      <c r="Y283" s="4">
        <f>DataSheet!$E283-DataSheet!$D283</f>
        <v>30.91</v>
      </c>
      <c r="Z283" s="1" t="str">
        <f>_xlfn.IFS(Table_1[[#This Row],[Region]]="Central","Chris",Table_1[[#This Row],[Region]]="East","Erin",Table_1[[#This Row],[Region]]="South","Sam",Table_1[[#This Row],[Region]]="West","William")</f>
        <v>Sam</v>
      </c>
    </row>
    <row r="284" spans="1:26" ht="14.4" x14ac:dyDescent="0.3">
      <c r="A284" s="4">
        <v>604</v>
      </c>
      <c r="B284" s="3" t="s">
        <v>743</v>
      </c>
      <c r="C284" s="4" t="s">
        <v>27</v>
      </c>
      <c r="D284" s="4">
        <v>0.03</v>
      </c>
      <c r="E284" s="8">
        <v>1.88</v>
      </c>
      <c r="F284" s="4">
        <v>1.49</v>
      </c>
      <c r="G284" s="1" t="s">
        <v>40</v>
      </c>
      <c r="H284" s="4" t="s">
        <v>73</v>
      </c>
      <c r="I284" s="4" t="s">
        <v>50</v>
      </c>
      <c r="J284" s="1" t="s">
        <v>74</v>
      </c>
      <c r="K284" s="4" t="s">
        <v>75</v>
      </c>
      <c r="L284" s="1" t="s">
        <v>615</v>
      </c>
      <c r="M284" s="4">
        <v>0.37</v>
      </c>
      <c r="N284" s="1" t="s">
        <v>34</v>
      </c>
      <c r="O284" s="4" t="s">
        <v>61</v>
      </c>
      <c r="P284" s="4" t="s">
        <v>92</v>
      </c>
      <c r="Q284" s="4" t="s">
        <v>102</v>
      </c>
      <c r="R284" s="4">
        <v>90045</v>
      </c>
      <c r="S284" s="2">
        <v>42028</v>
      </c>
      <c r="T284" s="2">
        <v>42029</v>
      </c>
      <c r="U284" s="6">
        <v>-15.099500000000001</v>
      </c>
      <c r="V284" s="4">
        <v>52</v>
      </c>
      <c r="W284" s="4">
        <v>102.32</v>
      </c>
      <c r="X284" s="4">
        <v>34882</v>
      </c>
      <c r="Y284" s="4">
        <f>DataSheet!$E284-DataSheet!$D284</f>
        <v>1.8499999999999999</v>
      </c>
      <c r="Z284" s="1" t="str">
        <f>_xlfn.IFS(Table_1[[#This Row],[Region]]="Central","Chris",Table_1[[#This Row],[Region]]="East","Erin",Table_1[[#This Row],[Region]]="South","Sam",Table_1[[#This Row],[Region]]="West","William")</f>
        <v>William</v>
      </c>
    </row>
    <row r="285" spans="1:26" ht="14.4" x14ac:dyDescent="0.3">
      <c r="A285" s="4">
        <v>830</v>
      </c>
      <c r="B285" s="3" t="s">
        <v>744</v>
      </c>
      <c r="C285" s="4" t="s">
        <v>39</v>
      </c>
      <c r="D285" s="4">
        <v>0.01</v>
      </c>
      <c r="E285" s="8">
        <v>14.42</v>
      </c>
      <c r="F285" s="4">
        <v>6.75</v>
      </c>
      <c r="G285" s="1" t="s">
        <v>40</v>
      </c>
      <c r="H285" s="4" t="s">
        <v>96</v>
      </c>
      <c r="I285" s="4" t="s">
        <v>50</v>
      </c>
      <c r="J285" s="1" t="s">
        <v>97</v>
      </c>
      <c r="K285" s="4" t="s">
        <v>146</v>
      </c>
      <c r="L285" s="1" t="s">
        <v>411</v>
      </c>
      <c r="M285" s="4">
        <v>0.52</v>
      </c>
      <c r="N285" s="1" t="s">
        <v>34</v>
      </c>
      <c r="O285" s="4" t="s">
        <v>61</v>
      </c>
      <c r="P285" s="4" t="s">
        <v>62</v>
      </c>
      <c r="Q285" s="4" t="s">
        <v>745</v>
      </c>
      <c r="R285" s="4">
        <v>80033</v>
      </c>
      <c r="S285" s="2">
        <v>42028</v>
      </c>
      <c r="T285" s="2">
        <v>42028</v>
      </c>
      <c r="U285" s="6">
        <v>-13.826000000000001</v>
      </c>
      <c r="V285" s="4">
        <v>6</v>
      </c>
      <c r="W285" s="4">
        <v>89.91</v>
      </c>
      <c r="X285" s="4">
        <v>90270</v>
      </c>
      <c r="Y285" s="4">
        <f>DataSheet!$E285-DataSheet!$D285</f>
        <v>14.41</v>
      </c>
      <c r="Z285" s="1" t="str">
        <f>_xlfn.IFS(Table_1[[#This Row],[Region]]="Central","Chris",Table_1[[#This Row],[Region]]="East","Erin",Table_1[[#This Row],[Region]]="South","Sam",Table_1[[#This Row],[Region]]="West","William")</f>
        <v>William</v>
      </c>
    </row>
    <row r="286" spans="1:26" ht="14.4" x14ac:dyDescent="0.3">
      <c r="A286" s="4">
        <v>997</v>
      </c>
      <c r="B286" s="3" t="s">
        <v>746</v>
      </c>
      <c r="C286" s="4" t="s">
        <v>49</v>
      </c>
      <c r="D286" s="4">
        <v>0.08</v>
      </c>
      <c r="E286" s="8">
        <v>67.84</v>
      </c>
      <c r="F286" s="4">
        <v>0.99</v>
      </c>
      <c r="G286" s="1" t="s">
        <v>40</v>
      </c>
      <c r="H286" s="4" t="s">
        <v>29</v>
      </c>
      <c r="I286" s="4" t="s">
        <v>50</v>
      </c>
      <c r="J286" s="1" t="s">
        <v>97</v>
      </c>
      <c r="K286" s="4" t="s">
        <v>75</v>
      </c>
      <c r="L286" s="1" t="s">
        <v>747</v>
      </c>
      <c r="M286" s="4">
        <v>0.57999999999999996</v>
      </c>
      <c r="N286" s="1" t="s">
        <v>34</v>
      </c>
      <c r="O286" s="4" t="s">
        <v>113</v>
      </c>
      <c r="P286" s="4" t="s">
        <v>399</v>
      </c>
      <c r="Q286" s="4" t="s">
        <v>400</v>
      </c>
      <c r="R286" s="4">
        <v>7002</v>
      </c>
      <c r="S286" s="2">
        <v>42028</v>
      </c>
      <c r="T286" s="2">
        <v>42033</v>
      </c>
      <c r="U286" s="6">
        <v>-23.634399999999999</v>
      </c>
      <c r="V286" s="4">
        <v>1</v>
      </c>
      <c r="W286" s="4">
        <v>63.66</v>
      </c>
      <c r="X286" s="4">
        <v>89431</v>
      </c>
      <c r="Y286" s="4">
        <f>DataSheet!$E286-DataSheet!$D286</f>
        <v>67.760000000000005</v>
      </c>
      <c r="Z286" s="1" t="str">
        <f>_xlfn.IFS(Table_1[[#This Row],[Region]]="Central","Chris",Table_1[[#This Row],[Region]]="East","Erin",Table_1[[#This Row],[Region]]="South","Sam",Table_1[[#This Row],[Region]]="West","William")</f>
        <v>Erin</v>
      </c>
    </row>
    <row r="287" spans="1:26" ht="14.4" x14ac:dyDescent="0.3">
      <c r="A287" s="4">
        <v>1281</v>
      </c>
      <c r="B287" s="3" t="s">
        <v>748</v>
      </c>
      <c r="C287" s="4" t="s">
        <v>49</v>
      </c>
      <c r="D287" s="4">
        <v>0.03</v>
      </c>
      <c r="E287" s="8">
        <v>199.99</v>
      </c>
      <c r="F287" s="4">
        <v>24.49</v>
      </c>
      <c r="G287" s="1" t="s">
        <v>89</v>
      </c>
      <c r="H287" s="4" t="s">
        <v>29</v>
      </c>
      <c r="I287" s="4" t="s">
        <v>42</v>
      </c>
      <c r="J287" s="1" t="s">
        <v>65</v>
      </c>
      <c r="K287" s="4" t="s">
        <v>66</v>
      </c>
      <c r="L287" s="1" t="s">
        <v>749</v>
      </c>
      <c r="M287" s="4">
        <v>0.46</v>
      </c>
      <c r="N287" s="1" t="s">
        <v>34</v>
      </c>
      <c r="O287" s="4" t="s">
        <v>54</v>
      </c>
      <c r="P287" s="4" t="s">
        <v>55</v>
      </c>
      <c r="Q287" s="4" t="s">
        <v>750</v>
      </c>
      <c r="R287" s="4">
        <v>47591</v>
      </c>
      <c r="S287" s="2">
        <v>42028</v>
      </c>
      <c r="T287" s="2">
        <v>42030</v>
      </c>
      <c r="U287" s="6">
        <v>727.73609999999996</v>
      </c>
      <c r="V287" s="4">
        <v>5</v>
      </c>
      <c r="W287" s="4">
        <v>1054.69</v>
      </c>
      <c r="X287" s="4">
        <v>89112</v>
      </c>
      <c r="Y287" s="4">
        <f>DataSheet!$E287-DataSheet!$D287</f>
        <v>199.96</v>
      </c>
      <c r="Z287" s="1" t="str">
        <f>_xlfn.IFS(Table_1[[#This Row],[Region]]="Central","Chris",Table_1[[#This Row],[Region]]="East","Erin",Table_1[[#This Row],[Region]]="South","Sam",Table_1[[#This Row],[Region]]="West","William")</f>
        <v>Chris</v>
      </c>
    </row>
    <row r="288" spans="1:26" ht="14.4" x14ac:dyDescent="0.3">
      <c r="A288" s="4">
        <v>1282</v>
      </c>
      <c r="B288" s="3" t="s">
        <v>751</v>
      </c>
      <c r="C288" s="4" t="s">
        <v>49</v>
      </c>
      <c r="D288" s="4">
        <v>0.03</v>
      </c>
      <c r="E288" s="8">
        <v>199.99</v>
      </c>
      <c r="F288" s="4">
        <v>24.49</v>
      </c>
      <c r="G288" s="1" t="s">
        <v>89</v>
      </c>
      <c r="H288" s="4" t="s">
        <v>29</v>
      </c>
      <c r="I288" s="4" t="s">
        <v>42</v>
      </c>
      <c r="J288" s="1" t="s">
        <v>65</v>
      </c>
      <c r="K288" s="4" t="s">
        <v>66</v>
      </c>
      <c r="L288" s="1" t="s">
        <v>749</v>
      </c>
      <c r="M288" s="4">
        <v>0.46</v>
      </c>
      <c r="N288" s="1" t="s">
        <v>34</v>
      </c>
      <c r="O288" s="4" t="s">
        <v>113</v>
      </c>
      <c r="P288" s="4" t="s">
        <v>322</v>
      </c>
      <c r="Q288" s="4" t="s">
        <v>323</v>
      </c>
      <c r="R288" s="4">
        <v>19134</v>
      </c>
      <c r="S288" s="2">
        <v>42028</v>
      </c>
      <c r="T288" s="2">
        <v>42030</v>
      </c>
      <c r="U288" s="6">
        <v>393.42</v>
      </c>
      <c r="V288" s="4">
        <v>21</v>
      </c>
      <c r="W288" s="4">
        <v>4429.6899999999996</v>
      </c>
      <c r="X288" s="4">
        <v>29319</v>
      </c>
      <c r="Y288" s="4">
        <f>DataSheet!$E288-DataSheet!$D288</f>
        <v>199.96</v>
      </c>
      <c r="Z288" s="1" t="str">
        <f>_xlfn.IFS(Table_1[[#This Row],[Region]]="Central","Chris",Table_1[[#This Row],[Region]]="East","Erin",Table_1[[#This Row],[Region]]="South","Sam",Table_1[[#This Row],[Region]]="West","William")</f>
        <v>Erin</v>
      </c>
    </row>
    <row r="289" spans="1:26" ht="14.4" x14ac:dyDescent="0.3">
      <c r="A289" s="4">
        <v>1690</v>
      </c>
      <c r="B289" s="3" t="s">
        <v>752</v>
      </c>
      <c r="C289" s="4" t="s">
        <v>49</v>
      </c>
      <c r="D289" s="4">
        <v>0.05</v>
      </c>
      <c r="E289" s="8">
        <v>115.99</v>
      </c>
      <c r="F289" s="4">
        <v>5.26</v>
      </c>
      <c r="G289" s="1" t="s">
        <v>40</v>
      </c>
      <c r="H289" s="4" t="s">
        <v>96</v>
      </c>
      <c r="I289" s="4" t="s">
        <v>42</v>
      </c>
      <c r="J289" s="1" t="s">
        <v>137</v>
      </c>
      <c r="K289" s="4" t="s">
        <v>75</v>
      </c>
      <c r="L289" s="1" t="s">
        <v>753</v>
      </c>
      <c r="M289" s="4">
        <v>0.56999999999999995</v>
      </c>
      <c r="N289" s="1" t="s">
        <v>34</v>
      </c>
      <c r="O289" s="4" t="s">
        <v>113</v>
      </c>
      <c r="P289" s="4" t="s">
        <v>322</v>
      </c>
      <c r="Q289" s="4" t="s">
        <v>754</v>
      </c>
      <c r="R289" s="4">
        <v>17112</v>
      </c>
      <c r="S289" s="2">
        <v>42028</v>
      </c>
      <c r="T289" s="2">
        <v>42032</v>
      </c>
      <c r="U289" s="6">
        <v>616.53570000000002</v>
      </c>
      <c r="V289" s="4">
        <v>9</v>
      </c>
      <c r="W289" s="4">
        <v>893.53</v>
      </c>
      <c r="X289" s="4">
        <v>91076</v>
      </c>
      <c r="Y289" s="4">
        <f>DataSheet!$E289-DataSheet!$D289</f>
        <v>115.94</v>
      </c>
      <c r="Z289" s="1" t="str">
        <f>_xlfn.IFS(Table_1[[#This Row],[Region]]="Central","Chris",Table_1[[#This Row],[Region]]="East","Erin",Table_1[[#This Row],[Region]]="South","Sam",Table_1[[#This Row],[Region]]="West","William")</f>
        <v>Erin</v>
      </c>
    </row>
    <row r="290" spans="1:26" ht="14.4" x14ac:dyDescent="0.3">
      <c r="A290" s="4">
        <v>2613</v>
      </c>
      <c r="B290" s="3" t="s">
        <v>755</v>
      </c>
      <c r="C290" s="4" t="s">
        <v>49</v>
      </c>
      <c r="D290" s="4">
        <v>0.02</v>
      </c>
      <c r="E290" s="8">
        <v>50.98</v>
      </c>
      <c r="F290" s="4">
        <v>13.66</v>
      </c>
      <c r="G290" s="1" t="s">
        <v>89</v>
      </c>
      <c r="H290" s="4" t="s">
        <v>96</v>
      </c>
      <c r="I290" s="4" t="s">
        <v>50</v>
      </c>
      <c r="J290" s="1" t="s">
        <v>97</v>
      </c>
      <c r="K290" s="4" t="s">
        <v>75</v>
      </c>
      <c r="L290" s="1" t="s">
        <v>756</v>
      </c>
      <c r="M290" s="4">
        <v>0.57999999999999996</v>
      </c>
      <c r="N290" s="1" t="s">
        <v>34</v>
      </c>
      <c r="O290" s="4" t="s">
        <v>113</v>
      </c>
      <c r="P290" s="4" t="s">
        <v>399</v>
      </c>
      <c r="Q290" s="4" t="s">
        <v>757</v>
      </c>
      <c r="R290" s="4">
        <v>8863</v>
      </c>
      <c r="S290" s="2">
        <v>42028</v>
      </c>
      <c r="T290" s="2">
        <v>42028</v>
      </c>
      <c r="U290" s="6">
        <v>-25.76</v>
      </c>
      <c r="V290" s="4">
        <v>1</v>
      </c>
      <c r="W290" s="4">
        <v>68.45</v>
      </c>
      <c r="X290" s="4">
        <v>86119</v>
      </c>
      <c r="Y290" s="4">
        <f>DataSheet!$E290-DataSheet!$D290</f>
        <v>50.959999999999994</v>
      </c>
      <c r="Z290" s="1" t="str">
        <f>_xlfn.IFS(Table_1[[#This Row],[Region]]="Central","Chris",Table_1[[#This Row],[Region]]="East","Erin",Table_1[[#This Row],[Region]]="South","Sam",Table_1[[#This Row],[Region]]="West","William")</f>
        <v>Erin</v>
      </c>
    </row>
    <row r="291" spans="1:26" ht="14.4" x14ac:dyDescent="0.3">
      <c r="A291" s="4">
        <v>3089</v>
      </c>
      <c r="B291" s="3" t="s">
        <v>758</v>
      </c>
      <c r="C291" s="4" t="s">
        <v>49</v>
      </c>
      <c r="D291" s="4">
        <v>7.0000000000000007E-2</v>
      </c>
      <c r="E291" s="8">
        <v>49.43</v>
      </c>
      <c r="F291" s="4">
        <v>19.989999999999998</v>
      </c>
      <c r="G291" s="1" t="s">
        <v>40</v>
      </c>
      <c r="H291" s="4" t="s">
        <v>96</v>
      </c>
      <c r="I291" s="4" t="s">
        <v>50</v>
      </c>
      <c r="J291" s="1" t="s">
        <v>97</v>
      </c>
      <c r="K291" s="4" t="s">
        <v>75</v>
      </c>
      <c r="L291" s="1" t="s">
        <v>759</v>
      </c>
      <c r="M291" s="4">
        <v>0.56999999999999995</v>
      </c>
      <c r="N291" s="1" t="s">
        <v>34</v>
      </c>
      <c r="O291" s="4" t="s">
        <v>54</v>
      </c>
      <c r="P291" s="4" t="s">
        <v>539</v>
      </c>
      <c r="Q291" s="4" t="s">
        <v>760</v>
      </c>
      <c r="R291" s="4">
        <v>66209</v>
      </c>
      <c r="S291" s="2">
        <v>42028</v>
      </c>
      <c r="T291" s="2">
        <v>42033</v>
      </c>
      <c r="U291" s="6">
        <v>-122.77</v>
      </c>
      <c r="V291" s="4">
        <v>6</v>
      </c>
      <c r="W291" s="4">
        <v>281.82</v>
      </c>
      <c r="X291" s="4">
        <v>91219</v>
      </c>
      <c r="Y291" s="4">
        <f>DataSheet!$E291-DataSheet!$D291</f>
        <v>49.36</v>
      </c>
      <c r="Z291" s="1" t="str">
        <f>_xlfn.IFS(Table_1[[#This Row],[Region]]="Central","Chris",Table_1[[#This Row],[Region]]="East","Erin",Table_1[[#This Row],[Region]]="South","Sam",Table_1[[#This Row],[Region]]="West","William")</f>
        <v>Chris</v>
      </c>
    </row>
    <row r="292" spans="1:26" ht="14.4" x14ac:dyDescent="0.3">
      <c r="A292" s="4">
        <v>2283</v>
      </c>
      <c r="B292" s="3" t="s">
        <v>761</v>
      </c>
      <c r="C292" s="4" t="s">
        <v>118</v>
      </c>
      <c r="D292" s="4">
        <v>0.01</v>
      </c>
      <c r="E292" s="8">
        <v>11.7</v>
      </c>
      <c r="F292" s="4">
        <v>6.96</v>
      </c>
      <c r="G292" s="1" t="s">
        <v>40</v>
      </c>
      <c r="H292" s="4" t="s">
        <v>73</v>
      </c>
      <c r="I292" s="4" t="s">
        <v>50</v>
      </c>
      <c r="J292" s="1" t="s">
        <v>97</v>
      </c>
      <c r="K292" s="4" t="s">
        <v>146</v>
      </c>
      <c r="L292" s="1" t="s">
        <v>762</v>
      </c>
      <c r="M292" s="4">
        <v>0.5</v>
      </c>
      <c r="N292" s="1" t="s">
        <v>34</v>
      </c>
      <c r="O292" s="4" t="s">
        <v>54</v>
      </c>
      <c r="P292" s="4" t="s">
        <v>359</v>
      </c>
      <c r="Q292" s="4" t="s">
        <v>763</v>
      </c>
      <c r="R292" s="4">
        <v>53132</v>
      </c>
      <c r="S292" s="2">
        <v>42028</v>
      </c>
      <c r="T292" s="2">
        <v>42030</v>
      </c>
      <c r="U292" s="6">
        <v>-28.954000000000001</v>
      </c>
      <c r="V292" s="4">
        <v>6</v>
      </c>
      <c r="W292" s="4">
        <v>76.87</v>
      </c>
      <c r="X292" s="4">
        <v>85947</v>
      </c>
      <c r="Y292" s="4">
        <f>DataSheet!$E292-DataSheet!$D292</f>
        <v>11.69</v>
      </c>
      <c r="Z292" s="1" t="str">
        <f>_xlfn.IFS(Table_1[[#This Row],[Region]]="Central","Chris",Table_1[[#This Row],[Region]]="East","Erin",Table_1[[#This Row],[Region]]="South","Sam",Table_1[[#This Row],[Region]]="West","William")</f>
        <v>Chris</v>
      </c>
    </row>
    <row r="293" spans="1:26" ht="14.4" x14ac:dyDescent="0.3">
      <c r="A293" s="4">
        <v>275</v>
      </c>
      <c r="B293" s="3" t="s">
        <v>764</v>
      </c>
      <c r="C293" s="4" t="s">
        <v>72</v>
      </c>
      <c r="D293" s="4">
        <v>0.09</v>
      </c>
      <c r="E293" s="8">
        <v>15.28</v>
      </c>
      <c r="F293" s="4">
        <v>10.91</v>
      </c>
      <c r="G293" s="1" t="s">
        <v>40</v>
      </c>
      <c r="H293" s="4" t="s">
        <v>96</v>
      </c>
      <c r="I293" s="4" t="s">
        <v>50</v>
      </c>
      <c r="J293" s="1" t="s">
        <v>74</v>
      </c>
      <c r="K293" s="4" t="s">
        <v>75</v>
      </c>
      <c r="L293" s="1" t="s">
        <v>765</v>
      </c>
      <c r="M293" s="4">
        <v>0.36</v>
      </c>
      <c r="N293" s="1" t="s">
        <v>34</v>
      </c>
      <c r="O293" s="4" t="s">
        <v>113</v>
      </c>
      <c r="P293" s="4" t="s">
        <v>250</v>
      </c>
      <c r="Q293" s="4" t="s">
        <v>766</v>
      </c>
      <c r="R293" s="4">
        <v>6824</v>
      </c>
      <c r="S293" s="2">
        <v>42028</v>
      </c>
      <c r="T293" s="2">
        <v>42029</v>
      </c>
      <c r="U293" s="6">
        <v>-51.75</v>
      </c>
      <c r="V293" s="4">
        <v>4</v>
      </c>
      <c r="W293" s="4">
        <v>61.52</v>
      </c>
      <c r="X293" s="4">
        <v>89292</v>
      </c>
      <c r="Y293" s="4">
        <f>DataSheet!$E293-DataSheet!$D293</f>
        <v>15.19</v>
      </c>
      <c r="Z293" s="1" t="str">
        <f>_xlfn.IFS(Table_1[[#This Row],[Region]]="Central","Chris",Table_1[[#This Row],[Region]]="East","Erin",Table_1[[#This Row],[Region]]="South","Sam",Table_1[[#This Row],[Region]]="West","William")</f>
        <v>Erin</v>
      </c>
    </row>
    <row r="294" spans="1:26" ht="14.4" x14ac:dyDescent="0.3">
      <c r="A294" s="4">
        <v>1653</v>
      </c>
      <c r="B294" s="3" t="s">
        <v>767</v>
      </c>
      <c r="C294" s="4" t="s">
        <v>72</v>
      </c>
      <c r="D294" s="4">
        <v>0</v>
      </c>
      <c r="E294" s="8">
        <v>101.41</v>
      </c>
      <c r="F294" s="4">
        <v>35</v>
      </c>
      <c r="G294" s="1" t="s">
        <v>89</v>
      </c>
      <c r="H294" s="4" t="s">
        <v>96</v>
      </c>
      <c r="I294" s="4" t="s">
        <v>50</v>
      </c>
      <c r="J294" s="1" t="s">
        <v>80</v>
      </c>
      <c r="K294" s="4" t="s">
        <v>66</v>
      </c>
      <c r="L294" s="1" t="s">
        <v>768</v>
      </c>
      <c r="M294" s="4">
        <v>0.82</v>
      </c>
      <c r="N294" s="1" t="s">
        <v>34</v>
      </c>
      <c r="O294" s="4" t="s">
        <v>61</v>
      </c>
      <c r="P294" s="4" t="s">
        <v>92</v>
      </c>
      <c r="Q294" s="4" t="s">
        <v>769</v>
      </c>
      <c r="R294" s="4">
        <v>91360</v>
      </c>
      <c r="S294" s="2">
        <v>42028</v>
      </c>
      <c r="T294" s="2">
        <v>42029</v>
      </c>
      <c r="U294" s="6">
        <v>-457.73</v>
      </c>
      <c r="V294" s="4">
        <v>10</v>
      </c>
      <c r="W294" s="4">
        <v>1104.32</v>
      </c>
      <c r="X294" s="4">
        <v>89885</v>
      </c>
      <c r="Y294" s="4">
        <f>DataSheet!$E294-DataSheet!$D294</f>
        <v>101.41</v>
      </c>
      <c r="Z294" s="1" t="str">
        <f>_xlfn.IFS(Table_1[[#This Row],[Region]]="Central","Chris",Table_1[[#This Row],[Region]]="East","Erin",Table_1[[#This Row],[Region]]="South","Sam",Table_1[[#This Row],[Region]]="West","William")</f>
        <v>William</v>
      </c>
    </row>
    <row r="295" spans="1:26" ht="14.4" x14ac:dyDescent="0.3">
      <c r="A295" s="4">
        <v>1653</v>
      </c>
      <c r="B295" s="3" t="s">
        <v>767</v>
      </c>
      <c r="C295" s="4" t="s">
        <v>72</v>
      </c>
      <c r="D295" s="4">
        <v>0.1</v>
      </c>
      <c r="E295" s="8">
        <v>95.99</v>
      </c>
      <c r="F295" s="4">
        <v>4.9000000000000004</v>
      </c>
      <c r="G295" s="1" t="s">
        <v>40</v>
      </c>
      <c r="H295" s="4" t="s">
        <v>96</v>
      </c>
      <c r="I295" s="4" t="s">
        <v>42</v>
      </c>
      <c r="J295" s="1" t="s">
        <v>137</v>
      </c>
      <c r="K295" s="4" t="s">
        <v>75</v>
      </c>
      <c r="L295" s="1" t="s">
        <v>770</v>
      </c>
      <c r="M295" s="4">
        <v>0.56000000000000005</v>
      </c>
      <c r="N295" s="1" t="s">
        <v>34</v>
      </c>
      <c r="O295" s="4" t="s">
        <v>61</v>
      </c>
      <c r="P295" s="4" t="s">
        <v>92</v>
      </c>
      <c r="Q295" s="4" t="s">
        <v>769</v>
      </c>
      <c r="R295" s="4">
        <v>91360</v>
      </c>
      <c r="S295" s="2">
        <v>42028</v>
      </c>
      <c r="T295" s="2">
        <v>42029</v>
      </c>
      <c r="U295" s="6">
        <v>-268.66399999999999</v>
      </c>
      <c r="V295" s="4">
        <v>2</v>
      </c>
      <c r="W295" s="4">
        <v>149.80000000000001</v>
      </c>
      <c r="X295" s="4">
        <v>89885</v>
      </c>
      <c r="Y295" s="4">
        <f>DataSheet!$E295-DataSheet!$D295</f>
        <v>95.89</v>
      </c>
      <c r="Z295" s="1" t="str">
        <f>_xlfn.IFS(Table_1[[#This Row],[Region]]="Central","Chris",Table_1[[#This Row],[Region]]="East","Erin",Table_1[[#This Row],[Region]]="South","Sam",Table_1[[#This Row],[Region]]="West","William")</f>
        <v>William</v>
      </c>
    </row>
    <row r="296" spans="1:26" ht="14.4" x14ac:dyDescent="0.3">
      <c r="A296" s="4">
        <v>1389</v>
      </c>
      <c r="B296" s="3" t="s">
        <v>771</v>
      </c>
      <c r="C296" s="4" t="s">
        <v>27</v>
      </c>
      <c r="D296" s="4">
        <v>0.06</v>
      </c>
      <c r="E296" s="8">
        <v>1.74</v>
      </c>
      <c r="F296" s="4">
        <v>4.08</v>
      </c>
      <c r="G296" s="1" t="s">
        <v>40</v>
      </c>
      <c r="H296" s="4" t="s">
        <v>96</v>
      </c>
      <c r="I296" s="4" t="s">
        <v>30</v>
      </c>
      <c r="J296" s="1" t="s">
        <v>128</v>
      </c>
      <c r="K296" s="4" t="s">
        <v>44</v>
      </c>
      <c r="L296" s="1" t="s">
        <v>772</v>
      </c>
      <c r="M296" s="4">
        <v>0.53</v>
      </c>
      <c r="N296" s="1" t="s">
        <v>34</v>
      </c>
      <c r="O296" s="4" t="s">
        <v>61</v>
      </c>
      <c r="P296" s="4" t="s">
        <v>92</v>
      </c>
      <c r="Q296" s="4" t="s">
        <v>773</v>
      </c>
      <c r="R296" s="4">
        <v>94025</v>
      </c>
      <c r="S296" s="2">
        <v>42029</v>
      </c>
      <c r="T296" s="2">
        <v>42030</v>
      </c>
      <c r="U296" s="6">
        <v>-11.0732</v>
      </c>
      <c r="V296" s="4">
        <v>1</v>
      </c>
      <c r="W296" s="4">
        <v>2.77</v>
      </c>
      <c r="X296" s="4">
        <v>88726</v>
      </c>
      <c r="Y296" s="4">
        <f>DataSheet!$E296-DataSheet!$D296</f>
        <v>1.68</v>
      </c>
      <c r="Z296" s="1" t="str">
        <f>_xlfn.IFS(Table_1[[#This Row],[Region]]="Central","Chris",Table_1[[#This Row],[Region]]="East","Erin",Table_1[[#This Row],[Region]]="South","Sam",Table_1[[#This Row],[Region]]="West","William")</f>
        <v>William</v>
      </c>
    </row>
    <row r="297" spans="1:26" ht="14.4" x14ac:dyDescent="0.3">
      <c r="A297" s="4">
        <v>156</v>
      </c>
      <c r="B297" s="3" t="s">
        <v>774</v>
      </c>
      <c r="C297" s="4" t="s">
        <v>39</v>
      </c>
      <c r="D297" s="4">
        <v>0.03</v>
      </c>
      <c r="E297" s="8">
        <v>10.89</v>
      </c>
      <c r="F297" s="4">
        <v>4.5</v>
      </c>
      <c r="G297" s="1" t="s">
        <v>40</v>
      </c>
      <c r="H297" s="4" t="s">
        <v>96</v>
      </c>
      <c r="I297" s="4" t="s">
        <v>50</v>
      </c>
      <c r="J297" s="1" t="s">
        <v>97</v>
      </c>
      <c r="K297" s="4" t="s">
        <v>75</v>
      </c>
      <c r="L297" s="1" t="s">
        <v>775</v>
      </c>
      <c r="M297" s="4">
        <v>0.59</v>
      </c>
      <c r="N297" s="1" t="s">
        <v>34</v>
      </c>
      <c r="O297" s="4" t="s">
        <v>61</v>
      </c>
      <c r="P297" s="4" t="s">
        <v>62</v>
      </c>
      <c r="Q297" s="4" t="s">
        <v>63</v>
      </c>
      <c r="R297" s="4">
        <v>80525</v>
      </c>
      <c r="S297" s="2">
        <v>42029</v>
      </c>
      <c r="T297" s="2">
        <v>42030</v>
      </c>
      <c r="U297" s="6">
        <v>-18.64</v>
      </c>
      <c r="V297" s="4">
        <v>3</v>
      </c>
      <c r="W297" s="4">
        <v>33.82</v>
      </c>
      <c r="X297" s="4">
        <v>87672</v>
      </c>
      <c r="Y297" s="4">
        <f>DataSheet!$E297-DataSheet!$D297</f>
        <v>10.860000000000001</v>
      </c>
      <c r="Z297" s="1" t="str">
        <f>_xlfn.IFS(Table_1[[#This Row],[Region]]="Central","Chris",Table_1[[#This Row],[Region]]="East","Erin",Table_1[[#This Row],[Region]]="South","Sam",Table_1[[#This Row],[Region]]="West","William")</f>
        <v>William</v>
      </c>
    </row>
    <row r="298" spans="1:26" ht="14.4" x14ac:dyDescent="0.3">
      <c r="A298" s="4">
        <v>1997</v>
      </c>
      <c r="B298" s="3" t="s">
        <v>776</v>
      </c>
      <c r="C298" s="4" t="s">
        <v>72</v>
      </c>
      <c r="D298" s="4">
        <v>0.1</v>
      </c>
      <c r="E298" s="8">
        <v>125.99</v>
      </c>
      <c r="F298" s="4">
        <v>8.99</v>
      </c>
      <c r="G298" s="1" t="s">
        <v>40</v>
      </c>
      <c r="H298" s="4" t="s">
        <v>41</v>
      </c>
      <c r="I298" s="4" t="s">
        <v>42</v>
      </c>
      <c r="J298" s="1" t="s">
        <v>137</v>
      </c>
      <c r="K298" s="4" t="s">
        <v>75</v>
      </c>
      <c r="L298" s="1" t="s">
        <v>777</v>
      </c>
      <c r="M298" s="4">
        <v>0.56999999999999995</v>
      </c>
      <c r="N298" s="1" t="s">
        <v>34</v>
      </c>
      <c r="O298" s="4" t="s">
        <v>35</v>
      </c>
      <c r="P298" s="4" t="s">
        <v>273</v>
      </c>
      <c r="Q298" s="4" t="s">
        <v>274</v>
      </c>
      <c r="R298" s="4">
        <v>29915</v>
      </c>
      <c r="S298" s="2">
        <v>42029</v>
      </c>
      <c r="T298" s="2">
        <v>42032</v>
      </c>
      <c r="U298" s="6">
        <v>17.652000000000001</v>
      </c>
      <c r="V298" s="4">
        <v>4</v>
      </c>
      <c r="W298" s="4">
        <v>408.66</v>
      </c>
      <c r="X298" s="4">
        <v>90333</v>
      </c>
      <c r="Y298" s="4">
        <f>DataSheet!$E298-DataSheet!$D298</f>
        <v>125.89</v>
      </c>
      <c r="Z298" s="1" t="str">
        <f>_xlfn.IFS(Table_1[[#This Row],[Region]]="Central","Chris",Table_1[[#This Row],[Region]]="East","Erin",Table_1[[#This Row],[Region]]="South","Sam",Table_1[[#This Row],[Region]]="West","William")</f>
        <v>Sam</v>
      </c>
    </row>
    <row r="299" spans="1:26" ht="14.4" x14ac:dyDescent="0.3">
      <c r="A299" s="4">
        <v>1360</v>
      </c>
      <c r="B299" s="3" t="s">
        <v>778</v>
      </c>
      <c r="C299" s="4" t="s">
        <v>39</v>
      </c>
      <c r="D299" s="4">
        <v>0.03</v>
      </c>
      <c r="E299" s="8">
        <v>14.34</v>
      </c>
      <c r="F299" s="4">
        <v>5</v>
      </c>
      <c r="G299" s="1" t="s">
        <v>40</v>
      </c>
      <c r="H299" s="4" t="s">
        <v>41</v>
      </c>
      <c r="I299" s="4" t="s">
        <v>30</v>
      </c>
      <c r="J299" s="1" t="s">
        <v>128</v>
      </c>
      <c r="K299" s="4" t="s">
        <v>44</v>
      </c>
      <c r="L299" s="1" t="s">
        <v>779</v>
      </c>
      <c r="M299" s="4">
        <v>0.49</v>
      </c>
      <c r="N299" s="1" t="s">
        <v>34</v>
      </c>
      <c r="O299" s="4" t="s">
        <v>54</v>
      </c>
      <c r="P299" s="4" t="s">
        <v>215</v>
      </c>
      <c r="Q299" s="4" t="s">
        <v>780</v>
      </c>
      <c r="R299" s="4">
        <v>52761</v>
      </c>
      <c r="S299" s="2">
        <v>42030</v>
      </c>
      <c r="T299" s="2">
        <v>42031</v>
      </c>
      <c r="U299" s="6">
        <v>82.310100000000006</v>
      </c>
      <c r="V299" s="4">
        <v>8</v>
      </c>
      <c r="W299" s="4">
        <v>119.29</v>
      </c>
      <c r="X299" s="4">
        <v>89595</v>
      </c>
      <c r="Y299" s="4">
        <f>DataSheet!$E299-DataSheet!$D299</f>
        <v>14.31</v>
      </c>
      <c r="Z299" s="1" t="str">
        <f>_xlfn.IFS(Table_1[[#This Row],[Region]]="Central","Chris",Table_1[[#This Row],[Region]]="East","Erin",Table_1[[#This Row],[Region]]="South","Sam",Table_1[[#This Row],[Region]]="West","William")</f>
        <v>Chris</v>
      </c>
    </row>
    <row r="300" spans="1:26" ht="14.4" x14ac:dyDescent="0.3">
      <c r="A300" s="4">
        <v>1361</v>
      </c>
      <c r="B300" s="3" t="s">
        <v>781</v>
      </c>
      <c r="C300" s="4" t="s">
        <v>39</v>
      </c>
      <c r="D300" s="4">
        <v>0.01</v>
      </c>
      <c r="E300" s="8">
        <v>2.89</v>
      </c>
      <c r="F300" s="4">
        <v>0.5</v>
      </c>
      <c r="G300" s="1" t="s">
        <v>40</v>
      </c>
      <c r="H300" s="4" t="s">
        <v>41</v>
      </c>
      <c r="I300" s="4" t="s">
        <v>50</v>
      </c>
      <c r="J300" s="1" t="s">
        <v>154</v>
      </c>
      <c r="K300" s="4" t="s">
        <v>75</v>
      </c>
      <c r="L300" s="1" t="s">
        <v>731</v>
      </c>
      <c r="M300" s="4">
        <v>0.38</v>
      </c>
      <c r="N300" s="1" t="s">
        <v>34</v>
      </c>
      <c r="O300" s="4" t="s">
        <v>54</v>
      </c>
      <c r="P300" s="4" t="s">
        <v>291</v>
      </c>
      <c r="Q300" s="4" t="s">
        <v>782</v>
      </c>
      <c r="R300" s="4">
        <v>48101</v>
      </c>
      <c r="S300" s="2">
        <v>42030</v>
      </c>
      <c r="T300" s="2">
        <v>42032</v>
      </c>
      <c r="U300" s="6">
        <v>1.2236</v>
      </c>
      <c r="V300" s="4">
        <v>1</v>
      </c>
      <c r="W300" s="4">
        <v>3.08</v>
      </c>
      <c r="X300" s="4">
        <v>89595</v>
      </c>
      <c r="Y300" s="4">
        <f>DataSheet!$E300-DataSheet!$D300</f>
        <v>2.8800000000000003</v>
      </c>
      <c r="Z300" s="1" t="str">
        <f>_xlfn.IFS(Table_1[[#This Row],[Region]]="Central","Chris",Table_1[[#This Row],[Region]]="East","Erin",Table_1[[#This Row],[Region]]="South","Sam",Table_1[[#This Row],[Region]]="West","William")</f>
        <v>Chris</v>
      </c>
    </row>
    <row r="301" spans="1:26" ht="14.4" x14ac:dyDescent="0.3">
      <c r="A301" s="4">
        <v>3154</v>
      </c>
      <c r="B301" s="3" t="s">
        <v>783</v>
      </c>
      <c r="C301" s="4" t="s">
        <v>39</v>
      </c>
      <c r="D301" s="4">
        <v>0.08</v>
      </c>
      <c r="E301" s="8">
        <v>150.97999999999999</v>
      </c>
      <c r="F301" s="4">
        <v>13.99</v>
      </c>
      <c r="G301" s="1" t="s">
        <v>89</v>
      </c>
      <c r="H301" s="4" t="s">
        <v>96</v>
      </c>
      <c r="I301" s="4" t="s">
        <v>42</v>
      </c>
      <c r="J301" s="1" t="s">
        <v>58</v>
      </c>
      <c r="K301" s="4" t="s">
        <v>146</v>
      </c>
      <c r="L301" s="1" t="s">
        <v>784</v>
      </c>
      <c r="M301" s="4">
        <v>0.38</v>
      </c>
      <c r="N301" s="1" t="s">
        <v>34</v>
      </c>
      <c r="O301" s="4" t="s">
        <v>35</v>
      </c>
      <c r="P301" s="4" t="s">
        <v>125</v>
      </c>
      <c r="Q301" s="4" t="s">
        <v>785</v>
      </c>
      <c r="R301" s="4">
        <v>33710</v>
      </c>
      <c r="S301" s="2">
        <v>42030</v>
      </c>
      <c r="T301" s="2">
        <v>42031</v>
      </c>
      <c r="U301" s="6">
        <v>-3.948</v>
      </c>
      <c r="V301" s="4">
        <v>8</v>
      </c>
      <c r="W301" s="4">
        <v>1183.82</v>
      </c>
      <c r="X301" s="4">
        <v>86899</v>
      </c>
      <c r="Y301" s="4">
        <f>DataSheet!$E301-DataSheet!$D301</f>
        <v>150.89999999999998</v>
      </c>
      <c r="Z301" s="1" t="str">
        <f>_xlfn.IFS(Table_1[[#This Row],[Region]]="Central","Chris",Table_1[[#This Row],[Region]]="East","Erin",Table_1[[#This Row],[Region]]="South","Sam",Table_1[[#This Row],[Region]]="West","William")</f>
        <v>Sam</v>
      </c>
    </row>
    <row r="302" spans="1:26" ht="14.4" x14ac:dyDescent="0.3">
      <c r="A302" s="4">
        <v>3155</v>
      </c>
      <c r="B302" s="3" t="s">
        <v>644</v>
      </c>
      <c r="C302" s="4" t="s">
        <v>39</v>
      </c>
      <c r="D302" s="4">
        <v>0.03</v>
      </c>
      <c r="E302" s="8">
        <v>25.98</v>
      </c>
      <c r="F302" s="4">
        <v>14.36</v>
      </c>
      <c r="G302" s="1" t="s">
        <v>28</v>
      </c>
      <c r="H302" s="4" t="s">
        <v>96</v>
      </c>
      <c r="I302" s="4" t="s">
        <v>30</v>
      </c>
      <c r="J302" s="1" t="s">
        <v>111</v>
      </c>
      <c r="K302" s="4" t="s">
        <v>59</v>
      </c>
      <c r="L302" s="1" t="s">
        <v>786</v>
      </c>
      <c r="M302" s="4">
        <v>0.6</v>
      </c>
      <c r="N302" s="1" t="s">
        <v>34</v>
      </c>
      <c r="O302" s="4" t="s">
        <v>35</v>
      </c>
      <c r="P302" s="4" t="s">
        <v>125</v>
      </c>
      <c r="Q302" s="4" t="s">
        <v>334</v>
      </c>
      <c r="R302" s="4">
        <v>32771</v>
      </c>
      <c r="S302" s="2">
        <v>42030</v>
      </c>
      <c r="T302" s="2">
        <v>42031</v>
      </c>
      <c r="U302" s="6">
        <v>57.545999999999999</v>
      </c>
      <c r="V302" s="4">
        <v>4</v>
      </c>
      <c r="W302" s="4">
        <v>107.66</v>
      </c>
      <c r="X302" s="4">
        <v>86899</v>
      </c>
      <c r="Y302" s="4">
        <f>DataSheet!$E302-DataSheet!$D302</f>
        <v>25.95</v>
      </c>
      <c r="Z302" s="1" t="str">
        <f>_xlfn.IFS(Table_1[[#This Row],[Region]]="Central","Chris",Table_1[[#This Row],[Region]]="East","Erin",Table_1[[#This Row],[Region]]="South","Sam",Table_1[[#This Row],[Region]]="West","William")</f>
        <v>Sam</v>
      </c>
    </row>
    <row r="303" spans="1:26" ht="14.4" x14ac:dyDescent="0.3">
      <c r="A303" s="4">
        <v>3155</v>
      </c>
      <c r="B303" s="3" t="s">
        <v>644</v>
      </c>
      <c r="C303" s="4" t="s">
        <v>39</v>
      </c>
      <c r="D303" s="4">
        <v>0.1</v>
      </c>
      <c r="E303" s="8">
        <v>32.479999999999997</v>
      </c>
      <c r="F303" s="4">
        <v>35</v>
      </c>
      <c r="G303" s="1" t="s">
        <v>40</v>
      </c>
      <c r="H303" s="4" t="s">
        <v>96</v>
      </c>
      <c r="I303" s="4" t="s">
        <v>50</v>
      </c>
      <c r="J303" s="1" t="s">
        <v>80</v>
      </c>
      <c r="K303" s="4" t="s">
        <v>66</v>
      </c>
      <c r="L303" s="1" t="s">
        <v>787</v>
      </c>
      <c r="M303" s="4">
        <v>0.81</v>
      </c>
      <c r="N303" s="1" t="s">
        <v>34</v>
      </c>
      <c r="O303" s="4" t="s">
        <v>35</v>
      </c>
      <c r="P303" s="4" t="s">
        <v>125</v>
      </c>
      <c r="Q303" s="4" t="s">
        <v>334</v>
      </c>
      <c r="R303" s="4">
        <v>32771</v>
      </c>
      <c r="S303" s="2">
        <v>42030</v>
      </c>
      <c r="T303" s="2">
        <v>42031</v>
      </c>
      <c r="U303" s="6">
        <v>-333.42540000000002</v>
      </c>
      <c r="V303" s="4">
        <v>10</v>
      </c>
      <c r="W303" s="4">
        <v>318.83</v>
      </c>
      <c r="X303" s="4">
        <v>86899</v>
      </c>
      <c r="Y303" s="4">
        <f>DataSheet!$E303-DataSheet!$D303</f>
        <v>32.379999999999995</v>
      </c>
      <c r="Z303" s="1" t="str">
        <f>_xlfn.IFS(Table_1[[#This Row],[Region]]="Central","Chris",Table_1[[#This Row],[Region]]="East","Erin",Table_1[[#This Row],[Region]]="South","Sam",Table_1[[#This Row],[Region]]="West","William")</f>
        <v>Sam</v>
      </c>
    </row>
    <row r="304" spans="1:26" ht="14.4" x14ac:dyDescent="0.3">
      <c r="A304" s="4">
        <v>1129</v>
      </c>
      <c r="B304" s="3" t="s">
        <v>788</v>
      </c>
      <c r="C304" s="4" t="s">
        <v>49</v>
      </c>
      <c r="D304" s="4">
        <v>0.02</v>
      </c>
      <c r="E304" s="8">
        <v>4.9800000000000004</v>
      </c>
      <c r="F304" s="4">
        <v>6.07</v>
      </c>
      <c r="G304" s="1" t="s">
        <v>40</v>
      </c>
      <c r="H304" s="4" t="s">
        <v>73</v>
      </c>
      <c r="I304" s="4" t="s">
        <v>50</v>
      </c>
      <c r="J304" s="1" t="s">
        <v>90</v>
      </c>
      <c r="K304" s="4" t="s">
        <v>75</v>
      </c>
      <c r="L304" s="1" t="s">
        <v>789</v>
      </c>
      <c r="M304" s="4">
        <v>0.36</v>
      </c>
      <c r="N304" s="1" t="s">
        <v>34</v>
      </c>
      <c r="O304" s="4" t="s">
        <v>113</v>
      </c>
      <c r="P304" s="4" t="s">
        <v>405</v>
      </c>
      <c r="Q304" s="4" t="s">
        <v>790</v>
      </c>
      <c r="R304" s="4">
        <v>2118</v>
      </c>
      <c r="S304" s="2">
        <v>42030</v>
      </c>
      <c r="T304" s="2">
        <v>42032</v>
      </c>
      <c r="U304" s="6">
        <v>-46.92</v>
      </c>
      <c r="V304" s="4">
        <v>19</v>
      </c>
      <c r="W304" s="4">
        <v>105.5</v>
      </c>
      <c r="X304" s="4">
        <v>57794</v>
      </c>
      <c r="Y304" s="4">
        <f>DataSheet!$E304-DataSheet!$D304</f>
        <v>4.9600000000000009</v>
      </c>
      <c r="Z304" s="1" t="str">
        <f>_xlfn.IFS(Table_1[[#This Row],[Region]]="Central","Chris",Table_1[[#This Row],[Region]]="East","Erin",Table_1[[#This Row],[Region]]="South","Sam",Table_1[[#This Row],[Region]]="West","William")</f>
        <v>Erin</v>
      </c>
    </row>
    <row r="305" spans="1:26" ht="14.4" x14ac:dyDescent="0.3">
      <c r="A305" s="4">
        <v>1133</v>
      </c>
      <c r="B305" s="3" t="s">
        <v>791</v>
      </c>
      <c r="C305" s="4" t="s">
        <v>49</v>
      </c>
      <c r="D305" s="4">
        <v>0.02</v>
      </c>
      <c r="E305" s="8">
        <v>4.9800000000000004</v>
      </c>
      <c r="F305" s="4">
        <v>6.07</v>
      </c>
      <c r="G305" s="1" t="s">
        <v>40</v>
      </c>
      <c r="H305" s="4" t="s">
        <v>73</v>
      </c>
      <c r="I305" s="4" t="s">
        <v>50</v>
      </c>
      <c r="J305" s="1" t="s">
        <v>90</v>
      </c>
      <c r="K305" s="4" t="s">
        <v>75</v>
      </c>
      <c r="L305" s="1" t="s">
        <v>789</v>
      </c>
      <c r="M305" s="4">
        <v>0.36</v>
      </c>
      <c r="N305" s="1" t="s">
        <v>34</v>
      </c>
      <c r="O305" s="4" t="s">
        <v>54</v>
      </c>
      <c r="P305" s="4" t="s">
        <v>189</v>
      </c>
      <c r="Q305" s="4" t="s">
        <v>792</v>
      </c>
      <c r="R305" s="4">
        <v>75234</v>
      </c>
      <c r="S305" s="2">
        <v>42030</v>
      </c>
      <c r="T305" s="2">
        <v>42032</v>
      </c>
      <c r="U305" s="6">
        <v>-46.92</v>
      </c>
      <c r="V305" s="4">
        <v>5</v>
      </c>
      <c r="W305" s="4">
        <v>27.76</v>
      </c>
      <c r="X305" s="4">
        <v>88105</v>
      </c>
      <c r="Y305" s="4">
        <f>DataSheet!$E305-DataSheet!$D305</f>
        <v>4.9600000000000009</v>
      </c>
      <c r="Z305" s="1" t="str">
        <f>_xlfn.IFS(Table_1[[#This Row],[Region]]="Central","Chris",Table_1[[#This Row],[Region]]="East","Erin",Table_1[[#This Row],[Region]]="South","Sam",Table_1[[#This Row],[Region]]="West","William")</f>
        <v>Chris</v>
      </c>
    </row>
    <row r="306" spans="1:26" ht="14.4" x14ac:dyDescent="0.3">
      <c r="A306" s="4">
        <v>2795</v>
      </c>
      <c r="B306" s="3" t="s">
        <v>793</v>
      </c>
      <c r="C306" s="4" t="s">
        <v>49</v>
      </c>
      <c r="D306" s="4">
        <v>0.04</v>
      </c>
      <c r="E306" s="8">
        <v>3.57</v>
      </c>
      <c r="F306" s="4">
        <v>4.17</v>
      </c>
      <c r="G306" s="1" t="s">
        <v>40</v>
      </c>
      <c r="H306" s="4" t="s">
        <v>96</v>
      </c>
      <c r="I306" s="4" t="s">
        <v>50</v>
      </c>
      <c r="J306" s="1" t="s">
        <v>51</v>
      </c>
      <c r="K306" s="4" t="s">
        <v>44</v>
      </c>
      <c r="L306" s="1" t="s">
        <v>794</v>
      </c>
      <c r="M306" s="4">
        <v>0.59</v>
      </c>
      <c r="N306" s="1" t="s">
        <v>34</v>
      </c>
      <c r="O306" s="4" t="s">
        <v>54</v>
      </c>
      <c r="P306" s="4" t="s">
        <v>215</v>
      </c>
      <c r="Q306" s="4" t="s">
        <v>795</v>
      </c>
      <c r="R306" s="4">
        <v>50401</v>
      </c>
      <c r="S306" s="2">
        <v>42030</v>
      </c>
      <c r="T306" s="2">
        <v>42032</v>
      </c>
      <c r="U306" s="6">
        <v>-69.91</v>
      </c>
      <c r="V306" s="4">
        <v>8</v>
      </c>
      <c r="W306" s="4">
        <v>30.9</v>
      </c>
      <c r="X306" s="4">
        <v>87556</v>
      </c>
      <c r="Y306" s="4">
        <f>DataSheet!$E306-DataSheet!$D306</f>
        <v>3.53</v>
      </c>
      <c r="Z306" s="1" t="str">
        <f>_xlfn.IFS(Table_1[[#This Row],[Region]]="Central","Chris",Table_1[[#This Row],[Region]]="East","Erin",Table_1[[#This Row],[Region]]="South","Sam",Table_1[[#This Row],[Region]]="West","William")</f>
        <v>Chris</v>
      </c>
    </row>
    <row r="307" spans="1:26" ht="14.4" x14ac:dyDescent="0.3">
      <c r="A307" s="4">
        <v>2795</v>
      </c>
      <c r="B307" s="3" t="s">
        <v>793</v>
      </c>
      <c r="C307" s="4" t="s">
        <v>49</v>
      </c>
      <c r="D307" s="4">
        <v>0.05</v>
      </c>
      <c r="E307" s="8">
        <v>200.99</v>
      </c>
      <c r="F307" s="4">
        <v>4.2</v>
      </c>
      <c r="G307" s="1" t="s">
        <v>40</v>
      </c>
      <c r="H307" s="4" t="s">
        <v>96</v>
      </c>
      <c r="I307" s="4" t="s">
        <v>42</v>
      </c>
      <c r="J307" s="1" t="s">
        <v>137</v>
      </c>
      <c r="K307" s="4" t="s">
        <v>75</v>
      </c>
      <c r="L307" s="1" t="s">
        <v>796</v>
      </c>
      <c r="M307" s="4">
        <v>0.59</v>
      </c>
      <c r="N307" s="1" t="s">
        <v>34</v>
      </c>
      <c r="O307" s="4" t="s">
        <v>54</v>
      </c>
      <c r="P307" s="4" t="s">
        <v>215</v>
      </c>
      <c r="Q307" s="4" t="s">
        <v>795</v>
      </c>
      <c r="R307" s="4">
        <v>50401</v>
      </c>
      <c r="S307" s="2">
        <v>42030</v>
      </c>
      <c r="T307" s="2">
        <v>42034</v>
      </c>
      <c r="U307" s="6">
        <v>1630.5252</v>
      </c>
      <c r="V307" s="4">
        <v>14</v>
      </c>
      <c r="W307" s="4">
        <v>2363.08</v>
      </c>
      <c r="X307" s="4">
        <v>87556</v>
      </c>
      <c r="Y307" s="4">
        <f>DataSheet!$E307-DataSheet!$D307</f>
        <v>200.94</v>
      </c>
      <c r="Z307" s="1" t="str">
        <f>_xlfn.IFS(Table_1[[#This Row],[Region]]="Central","Chris",Table_1[[#This Row],[Region]]="East","Erin",Table_1[[#This Row],[Region]]="South","Sam",Table_1[[#This Row],[Region]]="West","William")</f>
        <v>Chris</v>
      </c>
    </row>
    <row r="308" spans="1:26" ht="14.4" x14ac:dyDescent="0.3">
      <c r="A308" s="4">
        <v>2795</v>
      </c>
      <c r="B308" s="3" t="s">
        <v>793</v>
      </c>
      <c r="C308" s="4" t="s">
        <v>49</v>
      </c>
      <c r="D308" s="4">
        <v>7.0000000000000007E-2</v>
      </c>
      <c r="E308" s="8">
        <v>195.99</v>
      </c>
      <c r="F308" s="4">
        <v>8.99</v>
      </c>
      <c r="G308" s="1" t="s">
        <v>40</v>
      </c>
      <c r="H308" s="4" t="s">
        <v>96</v>
      </c>
      <c r="I308" s="4" t="s">
        <v>42</v>
      </c>
      <c r="J308" s="1" t="s">
        <v>137</v>
      </c>
      <c r="K308" s="4" t="s">
        <v>75</v>
      </c>
      <c r="L308" s="1" t="s">
        <v>797</v>
      </c>
      <c r="M308" s="4">
        <v>0.57999999999999996</v>
      </c>
      <c r="N308" s="1" t="s">
        <v>34</v>
      </c>
      <c r="O308" s="4" t="s">
        <v>54</v>
      </c>
      <c r="P308" s="4" t="s">
        <v>215</v>
      </c>
      <c r="Q308" s="4" t="s">
        <v>795</v>
      </c>
      <c r="R308" s="4">
        <v>50401</v>
      </c>
      <c r="S308" s="2">
        <v>42030</v>
      </c>
      <c r="T308" s="2">
        <v>42030</v>
      </c>
      <c r="U308" s="6">
        <v>-457.16</v>
      </c>
      <c r="V308" s="4">
        <v>2</v>
      </c>
      <c r="W308" s="4">
        <v>328.45</v>
      </c>
      <c r="X308" s="4">
        <v>87556</v>
      </c>
      <c r="Y308" s="4">
        <f>DataSheet!$E308-DataSheet!$D308</f>
        <v>195.92000000000002</v>
      </c>
      <c r="Z308" s="1" t="str">
        <f>_xlfn.IFS(Table_1[[#This Row],[Region]]="Central","Chris",Table_1[[#This Row],[Region]]="East","Erin",Table_1[[#This Row],[Region]]="South","Sam",Table_1[[#This Row],[Region]]="West","William")</f>
        <v>Chris</v>
      </c>
    </row>
    <row r="309" spans="1:26" ht="14.4" x14ac:dyDescent="0.3">
      <c r="A309" s="4">
        <v>3000</v>
      </c>
      <c r="B309" s="3" t="s">
        <v>798</v>
      </c>
      <c r="C309" s="4" t="s">
        <v>49</v>
      </c>
      <c r="D309" s="4">
        <v>0.01</v>
      </c>
      <c r="E309" s="8">
        <v>10.14</v>
      </c>
      <c r="F309" s="4">
        <v>2.27</v>
      </c>
      <c r="G309" s="1" t="s">
        <v>40</v>
      </c>
      <c r="H309" s="4" t="s">
        <v>41</v>
      </c>
      <c r="I309" s="4" t="s">
        <v>50</v>
      </c>
      <c r="J309" s="1" t="s">
        <v>90</v>
      </c>
      <c r="K309" s="4" t="s">
        <v>52</v>
      </c>
      <c r="L309" s="1" t="s">
        <v>173</v>
      </c>
      <c r="M309" s="4">
        <v>0.36</v>
      </c>
      <c r="N309" s="1" t="s">
        <v>34</v>
      </c>
      <c r="O309" s="4" t="s">
        <v>54</v>
      </c>
      <c r="P309" s="4" t="s">
        <v>291</v>
      </c>
      <c r="Q309" s="4" t="s">
        <v>799</v>
      </c>
      <c r="R309" s="4">
        <v>48342</v>
      </c>
      <c r="S309" s="2">
        <v>42030</v>
      </c>
      <c r="T309" s="2">
        <v>42032</v>
      </c>
      <c r="U309" s="6">
        <v>28.152000000000001</v>
      </c>
      <c r="V309" s="4">
        <v>4</v>
      </c>
      <c r="W309" s="4">
        <v>40.799999999999997</v>
      </c>
      <c r="X309" s="4">
        <v>87042</v>
      </c>
      <c r="Y309" s="4">
        <f>DataSheet!$E309-DataSheet!$D309</f>
        <v>10.130000000000001</v>
      </c>
      <c r="Z309" s="1" t="str">
        <f>_xlfn.IFS(Table_1[[#This Row],[Region]]="Central","Chris",Table_1[[#This Row],[Region]]="East","Erin",Table_1[[#This Row],[Region]]="South","Sam",Table_1[[#This Row],[Region]]="West","William")</f>
        <v>Chris</v>
      </c>
    </row>
    <row r="310" spans="1:26" ht="14.4" x14ac:dyDescent="0.3">
      <c r="A310" s="4">
        <v>3307</v>
      </c>
      <c r="B310" s="3" t="s">
        <v>800</v>
      </c>
      <c r="C310" s="4" t="s">
        <v>49</v>
      </c>
      <c r="D310" s="4">
        <v>7.0000000000000007E-2</v>
      </c>
      <c r="E310" s="8">
        <v>16.739999999999998</v>
      </c>
      <c r="F310" s="4">
        <v>7.04</v>
      </c>
      <c r="G310" s="1" t="s">
        <v>40</v>
      </c>
      <c r="H310" s="4" t="s">
        <v>29</v>
      </c>
      <c r="I310" s="4" t="s">
        <v>50</v>
      </c>
      <c r="J310" s="1" t="s">
        <v>80</v>
      </c>
      <c r="K310" s="4" t="s">
        <v>75</v>
      </c>
      <c r="L310" s="1" t="s">
        <v>801</v>
      </c>
      <c r="M310" s="4">
        <v>0.81</v>
      </c>
      <c r="N310" s="1" t="s">
        <v>34</v>
      </c>
      <c r="O310" s="4" t="s">
        <v>113</v>
      </c>
      <c r="P310" s="4" t="s">
        <v>405</v>
      </c>
      <c r="Q310" s="4" t="s">
        <v>802</v>
      </c>
      <c r="R310" s="4">
        <v>1001</v>
      </c>
      <c r="S310" s="2">
        <v>42030</v>
      </c>
      <c r="T310" s="2">
        <v>42037</v>
      </c>
      <c r="U310" s="6">
        <v>-114.2</v>
      </c>
      <c r="V310" s="4">
        <v>5</v>
      </c>
      <c r="W310" s="4">
        <v>80.58</v>
      </c>
      <c r="X310" s="4">
        <v>90462</v>
      </c>
      <c r="Y310" s="4">
        <f>DataSheet!$E310-DataSheet!$D310</f>
        <v>16.669999999999998</v>
      </c>
      <c r="Z310" s="1" t="str">
        <f>_xlfn.IFS(Table_1[[#This Row],[Region]]="Central","Chris",Table_1[[#This Row],[Region]]="East","Erin",Table_1[[#This Row],[Region]]="South","Sam",Table_1[[#This Row],[Region]]="West","William")</f>
        <v>Erin</v>
      </c>
    </row>
    <row r="311" spans="1:26" ht="14.4" x14ac:dyDescent="0.3">
      <c r="A311" s="4">
        <v>3311</v>
      </c>
      <c r="B311" s="3" t="s">
        <v>803</v>
      </c>
      <c r="C311" s="4" t="s">
        <v>49</v>
      </c>
      <c r="D311" s="4">
        <v>0.06</v>
      </c>
      <c r="E311" s="8">
        <v>6.45</v>
      </c>
      <c r="F311" s="4">
        <v>1.34</v>
      </c>
      <c r="G311" s="1" t="s">
        <v>40</v>
      </c>
      <c r="H311" s="4" t="s">
        <v>29</v>
      </c>
      <c r="I311" s="4" t="s">
        <v>50</v>
      </c>
      <c r="J311" s="1" t="s">
        <v>90</v>
      </c>
      <c r="K311" s="4" t="s">
        <v>52</v>
      </c>
      <c r="L311" s="1" t="s">
        <v>488</v>
      </c>
      <c r="M311" s="4">
        <v>0.36</v>
      </c>
      <c r="N311" s="1" t="s">
        <v>34</v>
      </c>
      <c r="O311" s="4" t="s">
        <v>113</v>
      </c>
      <c r="P311" s="4" t="s">
        <v>405</v>
      </c>
      <c r="Q311" s="4" t="s">
        <v>804</v>
      </c>
      <c r="R311" s="4">
        <v>1890</v>
      </c>
      <c r="S311" s="2">
        <v>42030</v>
      </c>
      <c r="T311" s="2">
        <v>42035</v>
      </c>
      <c r="U311" s="6">
        <v>39.426600000000001</v>
      </c>
      <c r="V311" s="4">
        <v>9</v>
      </c>
      <c r="W311" s="4">
        <v>57.14</v>
      </c>
      <c r="X311" s="4">
        <v>90462</v>
      </c>
      <c r="Y311" s="4">
        <f>DataSheet!$E311-DataSheet!$D311</f>
        <v>6.3900000000000006</v>
      </c>
      <c r="Z311" s="1" t="str">
        <f>_xlfn.IFS(Table_1[[#This Row],[Region]]="Central","Chris",Table_1[[#This Row],[Region]]="East","Erin",Table_1[[#This Row],[Region]]="South","Sam",Table_1[[#This Row],[Region]]="West","William")</f>
        <v>Erin</v>
      </c>
    </row>
    <row r="312" spans="1:26" ht="14.4" x14ac:dyDescent="0.3">
      <c r="A312" s="4">
        <v>3314</v>
      </c>
      <c r="B312" s="3" t="s">
        <v>805</v>
      </c>
      <c r="C312" s="4" t="s">
        <v>49</v>
      </c>
      <c r="D312" s="4">
        <v>0.05</v>
      </c>
      <c r="E312" s="8">
        <v>122.99</v>
      </c>
      <c r="F312" s="4">
        <v>70.2</v>
      </c>
      <c r="G312" s="1" t="s">
        <v>28</v>
      </c>
      <c r="H312" s="4" t="s">
        <v>29</v>
      </c>
      <c r="I312" s="4" t="s">
        <v>30</v>
      </c>
      <c r="J312" s="1" t="s">
        <v>111</v>
      </c>
      <c r="K312" s="4" t="s">
        <v>59</v>
      </c>
      <c r="L312" s="1" t="s">
        <v>806</v>
      </c>
      <c r="M312" s="4">
        <v>0.74</v>
      </c>
      <c r="N312" s="1" t="s">
        <v>34</v>
      </c>
      <c r="O312" s="4" t="s">
        <v>113</v>
      </c>
      <c r="P312" s="4" t="s">
        <v>399</v>
      </c>
      <c r="Q312" s="4" t="s">
        <v>807</v>
      </c>
      <c r="R312" s="4">
        <v>7024</v>
      </c>
      <c r="S312" s="2">
        <v>42030</v>
      </c>
      <c r="T312" s="2">
        <v>42034</v>
      </c>
      <c r="U312" s="6">
        <v>-722.23</v>
      </c>
      <c r="V312" s="4">
        <v>4</v>
      </c>
      <c r="W312" s="4">
        <v>498.31</v>
      </c>
      <c r="X312" s="4">
        <v>90462</v>
      </c>
      <c r="Y312" s="4">
        <f>DataSheet!$E312-DataSheet!$D312</f>
        <v>122.94</v>
      </c>
      <c r="Z312" s="1" t="str">
        <f>_xlfn.IFS(Table_1[[#This Row],[Region]]="Central","Chris",Table_1[[#This Row],[Region]]="East","Erin",Table_1[[#This Row],[Region]]="South","Sam",Table_1[[#This Row],[Region]]="West","William")</f>
        <v>Erin</v>
      </c>
    </row>
    <row r="313" spans="1:26" ht="14.4" x14ac:dyDescent="0.3">
      <c r="A313" s="4">
        <v>1946</v>
      </c>
      <c r="B313" s="3" t="s">
        <v>808</v>
      </c>
      <c r="C313" s="4" t="s">
        <v>118</v>
      </c>
      <c r="D313" s="4">
        <v>0.08</v>
      </c>
      <c r="E313" s="8">
        <v>90.98</v>
      </c>
      <c r="F313" s="4">
        <v>56.2</v>
      </c>
      <c r="G313" s="1" t="s">
        <v>40</v>
      </c>
      <c r="H313" s="4" t="s">
        <v>41</v>
      </c>
      <c r="I313" s="4" t="s">
        <v>30</v>
      </c>
      <c r="J313" s="1" t="s">
        <v>128</v>
      </c>
      <c r="K313" s="4" t="s">
        <v>146</v>
      </c>
      <c r="L313" s="1" t="s">
        <v>809</v>
      </c>
      <c r="M313" s="4">
        <v>0.74</v>
      </c>
      <c r="N313" s="1" t="s">
        <v>34</v>
      </c>
      <c r="O313" s="4" t="s">
        <v>113</v>
      </c>
      <c r="P313" s="4" t="s">
        <v>322</v>
      </c>
      <c r="Q313" s="4" t="s">
        <v>810</v>
      </c>
      <c r="R313" s="4">
        <v>15228</v>
      </c>
      <c r="S313" s="2">
        <v>42030</v>
      </c>
      <c r="T313" s="2">
        <v>42032</v>
      </c>
      <c r="U313" s="6">
        <v>-1920.9336000000001</v>
      </c>
      <c r="V313" s="4">
        <v>12</v>
      </c>
      <c r="W313" s="4">
        <v>1058.3599999999999</v>
      </c>
      <c r="X313" s="4">
        <v>86331</v>
      </c>
      <c r="Y313" s="4">
        <f>DataSheet!$E313-DataSheet!$D313</f>
        <v>90.9</v>
      </c>
      <c r="Z313" s="1" t="str">
        <f>_xlfn.IFS(Table_1[[#This Row],[Region]]="Central","Chris",Table_1[[#This Row],[Region]]="East","Erin",Table_1[[#This Row],[Region]]="South","Sam",Table_1[[#This Row],[Region]]="West","William")</f>
        <v>Erin</v>
      </c>
    </row>
    <row r="314" spans="1:26" ht="14.4" x14ac:dyDescent="0.3">
      <c r="A314" s="4">
        <v>1946</v>
      </c>
      <c r="B314" s="3" t="s">
        <v>808</v>
      </c>
      <c r="C314" s="4" t="s">
        <v>118</v>
      </c>
      <c r="D314" s="4">
        <v>7.0000000000000007E-2</v>
      </c>
      <c r="E314" s="8">
        <v>5.98</v>
      </c>
      <c r="F314" s="4">
        <v>5.35</v>
      </c>
      <c r="G314" s="1" t="s">
        <v>40</v>
      </c>
      <c r="H314" s="4" t="s">
        <v>41</v>
      </c>
      <c r="I314" s="4" t="s">
        <v>50</v>
      </c>
      <c r="J314" s="1" t="s">
        <v>90</v>
      </c>
      <c r="K314" s="4" t="s">
        <v>75</v>
      </c>
      <c r="L314" s="1" t="s">
        <v>811</v>
      </c>
      <c r="M314" s="4">
        <v>0.4</v>
      </c>
      <c r="N314" s="1" t="s">
        <v>34</v>
      </c>
      <c r="O314" s="4" t="s">
        <v>113</v>
      </c>
      <c r="P314" s="4" t="s">
        <v>322</v>
      </c>
      <c r="Q314" s="4" t="s">
        <v>810</v>
      </c>
      <c r="R314" s="4">
        <v>15228</v>
      </c>
      <c r="S314" s="2">
        <v>42030</v>
      </c>
      <c r="T314" s="2">
        <v>42032</v>
      </c>
      <c r="U314" s="6">
        <v>-37.175199999999997</v>
      </c>
      <c r="V314" s="4">
        <v>3</v>
      </c>
      <c r="W314" s="4">
        <v>18.309999999999999</v>
      </c>
      <c r="X314" s="4">
        <v>86331</v>
      </c>
      <c r="Y314" s="4">
        <f>DataSheet!$E314-DataSheet!$D314</f>
        <v>5.91</v>
      </c>
      <c r="Z314" s="1" t="str">
        <f>_xlfn.IFS(Table_1[[#This Row],[Region]]="Central","Chris",Table_1[[#This Row],[Region]]="East","Erin",Table_1[[#This Row],[Region]]="South","Sam",Table_1[[#This Row],[Region]]="West","William")</f>
        <v>Erin</v>
      </c>
    </row>
    <row r="315" spans="1:26" ht="14.4" x14ac:dyDescent="0.3">
      <c r="A315" s="4">
        <v>3361</v>
      </c>
      <c r="B315" s="3" t="s">
        <v>812</v>
      </c>
      <c r="C315" s="4" t="s">
        <v>118</v>
      </c>
      <c r="D315" s="4">
        <v>0.04</v>
      </c>
      <c r="E315" s="8">
        <v>7.96</v>
      </c>
      <c r="F315" s="4">
        <v>4.95</v>
      </c>
      <c r="G315" s="1" t="s">
        <v>40</v>
      </c>
      <c r="H315" s="4" t="s">
        <v>73</v>
      </c>
      <c r="I315" s="4" t="s">
        <v>30</v>
      </c>
      <c r="J315" s="1" t="s">
        <v>128</v>
      </c>
      <c r="K315" s="4" t="s">
        <v>75</v>
      </c>
      <c r="L315" s="1" t="s">
        <v>813</v>
      </c>
      <c r="M315" s="4">
        <v>0.41</v>
      </c>
      <c r="N315" s="1" t="s">
        <v>34</v>
      </c>
      <c r="O315" s="4" t="s">
        <v>54</v>
      </c>
      <c r="P315" s="4" t="s">
        <v>359</v>
      </c>
      <c r="Q315" s="4" t="s">
        <v>814</v>
      </c>
      <c r="R315" s="4">
        <v>53095</v>
      </c>
      <c r="S315" s="2">
        <v>42030</v>
      </c>
      <c r="T315" s="2">
        <v>42030</v>
      </c>
      <c r="U315" s="6">
        <v>-7.73</v>
      </c>
      <c r="V315" s="4">
        <v>15</v>
      </c>
      <c r="W315" s="4">
        <v>116.11</v>
      </c>
      <c r="X315" s="4">
        <v>91436</v>
      </c>
      <c r="Y315" s="4">
        <f>DataSheet!$E315-DataSheet!$D315</f>
        <v>7.92</v>
      </c>
      <c r="Z315" s="1" t="str">
        <f>_xlfn.IFS(Table_1[[#This Row],[Region]]="Central","Chris",Table_1[[#This Row],[Region]]="East","Erin",Table_1[[#This Row],[Region]]="South","Sam",Table_1[[#This Row],[Region]]="West","William")</f>
        <v>Chris</v>
      </c>
    </row>
    <row r="316" spans="1:26" ht="14.4" x14ac:dyDescent="0.3">
      <c r="A316" s="4">
        <v>2264</v>
      </c>
      <c r="B316" s="3" t="s">
        <v>815</v>
      </c>
      <c r="C316" s="4" t="s">
        <v>72</v>
      </c>
      <c r="D316" s="4">
        <v>0.09</v>
      </c>
      <c r="E316" s="8">
        <v>207.48</v>
      </c>
      <c r="F316" s="4">
        <v>0.99</v>
      </c>
      <c r="G316" s="1" t="s">
        <v>40</v>
      </c>
      <c r="H316" s="4" t="s">
        <v>96</v>
      </c>
      <c r="I316" s="4" t="s">
        <v>50</v>
      </c>
      <c r="J316" s="1" t="s">
        <v>97</v>
      </c>
      <c r="K316" s="4" t="s">
        <v>75</v>
      </c>
      <c r="L316" s="1" t="s">
        <v>638</v>
      </c>
      <c r="M316" s="4">
        <v>0.55000000000000004</v>
      </c>
      <c r="N316" s="1" t="s">
        <v>34</v>
      </c>
      <c r="O316" s="4" t="s">
        <v>54</v>
      </c>
      <c r="P316" s="4" t="s">
        <v>82</v>
      </c>
      <c r="Q316" s="4" t="s">
        <v>816</v>
      </c>
      <c r="R316" s="4">
        <v>64804</v>
      </c>
      <c r="S316" s="2">
        <v>42030</v>
      </c>
      <c r="T316" s="2">
        <v>42033</v>
      </c>
      <c r="U316" s="6">
        <v>359.83</v>
      </c>
      <c r="V316" s="4">
        <v>3</v>
      </c>
      <c r="W316" s="4">
        <v>577.75</v>
      </c>
      <c r="X316" s="4">
        <v>86611</v>
      </c>
      <c r="Y316" s="4">
        <f>DataSheet!$E316-DataSheet!$D316</f>
        <v>207.39</v>
      </c>
      <c r="Z316" s="1" t="str">
        <f>_xlfn.IFS(Table_1[[#This Row],[Region]]="Central","Chris",Table_1[[#This Row],[Region]]="East","Erin",Table_1[[#This Row],[Region]]="South","Sam",Table_1[[#This Row],[Region]]="West","William")</f>
        <v>Chris</v>
      </c>
    </row>
    <row r="317" spans="1:26" ht="14.4" x14ac:dyDescent="0.3">
      <c r="A317" s="4">
        <v>483</v>
      </c>
      <c r="B317" s="3" t="s">
        <v>817</v>
      </c>
      <c r="C317" s="4" t="s">
        <v>27</v>
      </c>
      <c r="D317" s="4">
        <v>0.03</v>
      </c>
      <c r="E317" s="8">
        <v>11.97</v>
      </c>
      <c r="F317" s="4">
        <v>4.9800000000000004</v>
      </c>
      <c r="G317" s="1" t="s">
        <v>40</v>
      </c>
      <c r="H317" s="4" t="s">
        <v>96</v>
      </c>
      <c r="I317" s="4" t="s">
        <v>50</v>
      </c>
      <c r="J317" s="1" t="s">
        <v>97</v>
      </c>
      <c r="K317" s="4" t="s">
        <v>75</v>
      </c>
      <c r="L317" s="1" t="s">
        <v>818</v>
      </c>
      <c r="M317" s="4">
        <v>0.57999999999999996</v>
      </c>
      <c r="N317" s="1" t="s">
        <v>34</v>
      </c>
      <c r="O317" s="4" t="s">
        <v>54</v>
      </c>
      <c r="P317" s="4" t="s">
        <v>105</v>
      </c>
      <c r="Q317" s="4" t="s">
        <v>819</v>
      </c>
      <c r="R317" s="4">
        <v>60543</v>
      </c>
      <c r="S317" s="2">
        <v>42031</v>
      </c>
      <c r="T317" s="2">
        <v>42032</v>
      </c>
      <c r="U317" s="6">
        <v>-18.190000000000001</v>
      </c>
      <c r="V317" s="4">
        <v>6</v>
      </c>
      <c r="W317" s="4">
        <v>73.180000000000007</v>
      </c>
      <c r="X317" s="4">
        <v>90353</v>
      </c>
      <c r="Y317" s="4">
        <f>DataSheet!$E317-DataSheet!$D317</f>
        <v>11.940000000000001</v>
      </c>
      <c r="Z317" s="1" t="str">
        <f>_xlfn.IFS(Table_1[[#This Row],[Region]]="Central","Chris",Table_1[[#This Row],[Region]]="East","Erin",Table_1[[#This Row],[Region]]="South","Sam",Table_1[[#This Row],[Region]]="West","William")</f>
        <v>Chris</v>
      </c>
    </row>
    <row r="318" spans="1:26" ht="14.4" x14ac:dyDescent="0.3">
      <c r="A318" s="4">
        <v>2979</v>
      </c>
      <c r="B318" s="3" t="s">
        <v>820</v>
      </c>
      <c r="C318" s="4" t="s">
        <v>27</v>
      </c>
      <c r="D318" s="4">
        <v>0.09</v>
      </c>
      <c r="E318" s="8">
        <v>2.94</v>
      </c>
      <c r="F318" s="4">
        <v>0.7</v>
      </c>
      <c r="G318" s="1" t="s">
        <v>40</v>
      </c>
      <c r="H318" s="4" t="s">
        <v>96</v>
      </c>
      <c r="I318" s="4" t="s">
        <v>50</v>
      </c>
      <c r="J318" s="1" t="s">
        <v>51</v>
      </c>
      <c r="K318" s="4" t="s">
        <v>52</v>
      </c>
      <c r="L318" s="1" t="s">
        <v>821</v>
      </c>
      <c r="M318" s="4">
        <v>0.57999999999999996</v>
      </c>
      <c r="N318" s="1" t="s">
        <v>34</v>
      </c>
      <c r="O318" s="4" t="s">
        <v>54</v>
      </c>
      <c r="P318" s="4" t="s">
        <v>567</v>
      </c>
      <c r="Q318" s="4" t="s">
        <v>822</v>
      </c>
      <c r="R318" s="4">
        <v>58601</v>
      </c>
      <c r="S318" s="2">
        <v>42031</v>
      </c>
      <c r="T318" s="2">
        <v>42032</v>
      </c>
      <c r="U318" s="6">
        <v>6.3840000000000003</v>
      </c>
      <c r="V318" s="4">
        <v>9</v>
      </c>
      <c r="W318" s="4">
        <v>25.22</v>
      </c>
      <c r="X318" s="4">
        <v>86544</v>
      </c>
      <c r="Y318" s="4">
        <f>DataSheet!$E318-DataSheet!$D318</f>
        <v>2.85</v>
      </c>
      <c r="Z318" s="1" t="str">
        <f>_xlfn.IFS(Table_1[[#This Row],[Region]]="Central","Chris",Table_1[[#This Row],[Region]]="East","Erin",Table_1[[#This Row],[Region]]="South","Sam",Table_1[[#This Row],[Region]]="West","William")</f>
        <v>Chris</v>
      </c>
    </row>
    <row r="319" spans="1:26" ht="14.4" x14ac:dyDescent="0.3">
      <c r="A319" s="4">
        <v>2980</v>
      </c>
      <c r="B319" s="3" t="s">
        <v>823</v>
      </c>
      <c r="C319" s="4" t="s">
        <v>27</v>
      </c>
      <c r="D319" s="4">
        <v>0.03</v>
      </c>
      <c r="E319" s="8">
        <v>43.98</v>
      </c>
      <c r="F319" s="4">
        <v>8.99</v>
      </c>
      <c r="G319" s="1" t="s">
        <v>40</v>
      </c>
      <c r="H319" s="4" t="s">
        <v>96</v>
      </c>
      <c r="I319" s="4" t="s">
        <v>50</v>
      </c>
      <c r="J319" s="1" t="s">
        <v>51</v>
      </c>
      <c r="K319" s="4" t="s">
        <v>44</v>
      </c>
      <c r="L319" s="1" t="s">
        <v>824</v>
      </c>
      <c r="M319" s="4">
        <v>0.57999999999999996</v>
      </c>
      <c r="N319" s="1" t="s">
        <v>34</v>
      </c>
      <c r="O319" s="4" t="s">
        <v>113</v>
      </c>
      <c r="P319" s="4" t="s">
        <v>319</v>
      </c>
      <c r="Q319" s="4" t="s">
        <v>825</v>
      </c>
      <c r="R319" s="4">
        <v>44870</v>
      </c>
      <c r="S319" s="2">
        <v>42031</v>
      </c>
      <c r="T319" s="2">
        <v>42033</v>
      </c>
      <c r="U319" s="6">
        <v>274.0788</v>
      </c>
      <c r="V319" s="4">
        <v>10</v>
      </c>
      <c r="W319" s="4">
        <v>454.4</v>
      </c>
      <c r="X319" s="4">
        <v>86544</v>
      </c>
      <c r="Y319" s="4">
        <f>DataSheet!$E319-DataSheet!$D319</f>
        <v>43.949999999999996</v>
      </c>
      <c r="Z319" s="1" t="str">
        <f>_xlfn.IFS(Table_1[[#This Row],[Region]]="Central","Chris",Table_1[[#This Row],[Region]]="East","Erin",Table_1[[#This Row],[Region]]="South","Sam",Table_1[[#This Row],[Region]]="West","William")</f>
        <v>Erin</v>
      </c>
    </row>
    <row r="320" spans="1:26" ht="14.4" x14ac:dyDescent="0.3">
      <c r="A320" s="4">
        <v>2980</v>
      </c>
      <c r="B320" s="3" t="s">
        <v>823</v>
      </c>
      <c r="C320" s="4" t="s">
        <v>27</v>
      </c>
      <c r="D320" s="4">
        <v>0.06</v>
      </c>
      <c r="E320" s="8">
        <v>1.1399999999999999</v>
      </c>
      <c r="F320" s="4">
        <v>0.7</v>
      </c>
      <c r="G320" s="1" t="s">
        <v>40</v>
      </c>
      <c r="H320" s="4" t="s">
        <v>96</v>
      </c>
      <c r="I320" s="4" t="s">
        <v>50</v>
      </c>
      <c r="J320" s="1" t="s">
        <v>178</v>
      </c>
      <c r="K320" s="4" t="s">
        <v>52</v>
      </c>
      <c r="L320" s="1" t="s">
        <v>826</v>
      </c>
      <c r="M320" s="4">
        <v>0.38</v>
      </c>
      <c r="N320" s="1" t="s">
        <v>34</v>
      </c>
      <c r="O320" s="4" t="s">
        <v>113</v>
      </c>
      <c r="P320" s="4" t="s">
        <v>319</v>
      </c>
      <c r="Q320" s="4" t="s">
        <v>825</v>
      </c>
      <c r="R320" s="4">
        <v>44870</v>
      </c>
      <c r="S320" s="2">
        <v>42031</v>
      </c>
      <c r="T320" s="2">
        <v>42034</v>
      </c>
      <c r="U320" s="6">
        <v>-3.782</v>
      </c>
      <c r="V320" s="4">
        <v>13</v>
      </c>
      <c r="W320" s="4">
        <v>14.53</v>
      </c>
      <c r="X320" s="4">
        <v>86544</v>
      </c>
      <c r="Y320" s="4">
        <f>DataSheet!$E320-DataSheet!$D320</f>
        <v>1.0799999999999998</v>
      </c>
      <c r="Z320" s="1" t="str">
        <f>_xlfn.IFS(Table_1[[#This Row],[Region]]="Central","Chris",Table_1[[#This Row],[Region]]="East","Erin",Table_1[[#This Row],[Region]]="South","Sam",Table_1[[#This Row],[Region]]="West","William")</f>
        <v>Erin</v>
      </c>
    </row>
    <row r="321" spans="1:26" ht="14.4" x14ac:dyDescent="0.3">
      <c r="A321" s="4">
        <v>2254</v>
      </c>
      <c r="B321" s="3" t="s">
        <v>827</v>
      </c>
      <c r="C321" s="4" t="s">
        <v>49</v>
      </c>
      <c r="D321" s="4">
        <v>0.1</v>
      </c>
      <c r="E321" s="8">
        <v>6.3</v>
      </c>
      <c r="F321" s="4">
        <v>0.5</v>
      </c>
      <c r="G321" s="1" t="s">
        <v>40</v>
      </c>
      <c r="H321" s="4" t="s">
        <v>96</v>
      </c>
      <c r="I321" s="4" t="s">
        <v>50</v>
      </c>
      <c r="J321" s="1" t="s">
        <v>154</v>
      </c>
      <c r="K321" s="4" t="s">
        <v>75</v>
      </c>
      <c r="L321" s="1" t="s">
        <v>828</v>
      </c>
      <c r="M321" s="4">
        <v>0.39</v>
      </c>
      <c r="N321" s="1" t="s">
        <v>34</v>
      </c>
      <c r="O321" s="4" t="s">
        <v>35</v>
      </c>
      <c r="P321" s="4" t="s">
        <v>390</v>
      </c>
      <c r="Q321" s="4" t="s">
        <v>829</v>
      </c>
      <c r="R321" s="4">
        <v>42003</v>
      </c>
      <c r="S321" s="2">
        <v>42031</v>
      </c>
      <c r="T321" s="2">
        <v>42036</v>
      </c>
      <c r="U321" s="6">
        <v>-464.28199999999998</v>
      </c>
      <c r="V321" s="4">
        <v>12</v>
      </c>
      <c r="W321" s="4">
        <v>68.72</v>
      </c>
      <c r="X321" s="4">
        <v>89278</v>
      </c>
      <c r="Y321" s="4">
        <f>DataSheet!$E321-DataSheet!$D321</f>
        <v>6.2</v>
      </c>
      <c r="Z321" s="1" t="str">
        <f>_xlfn.IFS(Table_1[[#This Row],[Region]]="Central","Chris",Table_1[[#This Row],[Region]]="East","Erin",Table_1[[#This Row],[Region]]="South","Sam",Table_1[[#This Row],[Region]]="West","William")</f>
        <v>Sam</v>
      </c>
    </row>
    <row r="322" spans="1:26" ht="14.4" x14ac:dyDescent="0.3">
      <c r="A322" s="4">
        <v>2178</v>
      </c>
      <c r="B322" s="3" t="s">
        <v>830</v>
      </c>
      <c r="C322" s="4" t="s">
        <v>118</v>
      </c>
      <c r="D322" s="4">
        <v>0.08</v>
      </c>
      <c r="E322" s="8">
        <v>2.94</v>
      </c>
      <c r="F322" s="4">
        <v>0.96</v>
      </c>
      <c r="G322" s="1" t="s">
        <v>40</v>
      </c>
      <c r="H322" s="4" t="s">
        <v>29</v>
      </c>
      <c r="I322" s="4" t="s">
        <v>50</v>
      </c>
      <c r="J322" s="1" t="s">
        <v>51</v>
      </c>
      <c r="K322" s="4" t="s">
        <v>52</v>
      </c>
      <c r="L322" s="1" t="s">
        <v>831</v>
      </c>
      <c r="M322" s="4">
        <v>0.57999999999999996</v>
      </c>
      <c r="N322" s="1" t="s">
        <v>34</v>
      </c>
      <c r="O322" s="4" t="s">
        <v>113</v>
      </c>
      <c r="P322" s="4" t="s">
        <v>405</v>
      </c>
      <c r="Q322" s="4" t="s">
        <v>832</v>
      </c>
      <c r="R322" s="4">
        <v>1610</v>
      </c>
      <c r="S322" s="2">
        <v>42031</v>
      </c>
      <c r="T322" s="2">
        <v>42033</v>
      </c>
      <c r="U322" s="6">
        <v>-1.18</v>
      </c>
      <c r="V322" s="4">
        <v>9</v>
      </c>
      <c r="W322" s="4">
        <v>25.35</v>
      </c>
      <c r="X322" s="4">
        <v>89465</v>
      </c>
      <c r="Y322" s="4">
        <f>DataSheet!$E322-DataSheet!$D322</f>
        <v>2.86</v>
      </c>
      <c r="Z322" s="1" t="str">
        <f>_xlfn.IFS(Table_1[[#This Row],[Region]]="Central","Chris",Table_1[[#This Row],[Region]]="East","Erin",Table_1[[#This Row],[Region]]="South","Sam",Table_1[[#This Row],[Region]]="West","William")</f>
        <v>Erin</v>
      </c>
    </row>
    <row r="323" spans="1:26" ht="14.4" x14ac:dyDescent="0.3">
      <c r="A323" s="4">
        <v>3347</v>
      </c>
      <c r="B323" s="3" t="s">
        <v>267</v>
      </c>
      <c r="C323" s="4" t="s">
        <v>118</v>
      </c>
      <c r="D323" s="4">
        <v>0.02</v>
      </c>
      <c r="E323" s="8">
        <v>110.99</v>
      </c>
      <c r="F323" s="4">
        <v>2.5</v>
      </c>
      <c r="G323" s="1" t="s">
        <v>40</v>
      </c>
      <c r="H323" s="4" t="s">
        <v>41</v>
      </c>
      <c r="I323" s="4" t="s">
        <v>42</v>
      </c>
      <c r="J323" s="1" t="s">
        <v>137</v>
      </c>
      <c r="K323" s="4" t="s">
        <v>75</v>
      </c>
      <c r="L323" s="1" t="s">
        <v>138</v>
      </c>
      <c r="M323" s="4">
        <v>0.56999999999999995</v>
      </c>
      <c r="N323" s="1" t="s">
        <v>34</v>
      </c>
      <c r="O323" s="4" t="s">
        <v>35</v>
      </c>
      <c r="P323" s="4" t="s">
        <v>125</v>
      </c>
      <c r="Q323" s="4" t="s">
        <v>269</v>
      </c>
      <c r="R323" s="4">
        <v>33411</v>
      </c>
      <c r="S323" s="2">
        <v>42031</v>
      </c>
      <c r="T323" s="2">
        <v>42033</v>
      </c>
      <c r="U323" s="6">
        <v>-39.808999999999997</v>
      </c>
      <c r="V323" s="4">
        <v>1</v>
      </c>
      <c r="W323" s="4">
        <v>94.3</v>
      </c>
      <c r="X323" s="4">
        <v>89356</v>
      </c>
      <c r="Y323" s="4">
        <f>DataSheet!$E323-DataSheet!$D323</f>
        <v>110.97</v>
      </c>
      <c r="Z323" s="1" t="str">
        <f>_xlfn.IFS(Table_1[[#This Row],[Region]]="Central","Chris",Table_1[[#This Row],[Region]]="East","Erin",Table_1[[#This Row],[Region]]="South","Sam",Table_1[[#This Row],[Region]]="West","William")</f>
        <v>Sam</v>
      </c>
    </row>
    <row r="324" spans="1:26" ht="14.4" x14ac:dyDescent="0.3">
      <c r="A324" s="4">
        <v>129</v>
      </c>
      <c r="B324" s="3" t="s">
        <v>833</v>
      </c>
      <c r="C324" s="4" t="s">
        <v>72</v>
      </c>
      <c r="D324" s="4">
        <v>0.02</v>
      </c>
      <c r="E324" s="8">
        <v>1.74</v>
      </c>
      <c r="F324" s="4">
        <v>4.08</v>
      </c>
      <c r="G324" s="1" t="s">
        <v>40</v>
      </c>
      <c r="H324" s="4" t="s">
        <v>29</v>
      </c>
      <c r="I324" s="4" t="s">
        <v>30</v>
      </c>
      <c r="J324" s="1" t="s">
        <v>128</v>
      </c>
      <c r="K324" s="4" t="s">
        <v>44</v>
      </c>
      <c r="L324" s="1" t="s">
        <v>772</v>
      </c>
      <c r="M324" s="4">
        <v>0.53</v>
      </c>
      <c r="N324" s="1" t="s">
        <v>34</v>
      </c>
      <c r="O324" s="4" t="s">
        <v>54</v>
      </c>
      <c r="P324" s="4" t="s">
        <v>105</v>
      </c>
      <c r="Q324" s="4" t="s">
        <v>834</v>
      </c>
      <c r="R324" s="4">
        <v>62002</v>
      </c>
      <c r="S324" s="2">
        <v>42031</v>
      </c>
      <c r="T324" s="2">
        <v>42032</v>
      </c>
      <c r="U324" s="6">
        <v>-37.39</v>
      </c>
      <c r="V324" s="4">
        <v>5</v>
      </c>
      <c r="W324" s="4">
        <v>10.23</v>
      </c>
      <c r="X324" s="4">
        <v>86693</v>
      </c>
      <c r="Y324" s="4">
        <f>DataSheet!$E324-DataSheet!$D324</f>
        <v>1.72</v>
      </c>
      <c r="Z324" s="1" t="str">
        <f>_xlfn.IFS(Table_1[[#This Row],[Region]]="Central","Chris",Table_1[[#This Row],[Region]]="East","Erin",Table_1[[#This Row],[Region]]="South","Sam",Table_1[[#This Row],[Region]]="West","William")</f>
        <v>Chris</v>
      </c>
    </row>
    <row r="325" spans="1:26" ht="14.4" x14ac:dyDescent="0.3">
      <c r="A325" s="4">
        <v>898</v>
      </c>
      <c r="B325" s="3" t="s">
        <v>426</v>
      </c>
      <c r="C325" s="4" t="s">
        <v>72</v>
      </c>
      <c r="D325" s="4">
        <v>0.02</v>
      </c>
      <c r="E325" s="8">
        <v>12.53</v>
      </c>
      <c r="F325" s="4">
        <v>0.49</v>
      </c>
      <c r="G325" s="1" t="s">
        <v>40</v>
      </c>
      <c r="H325" s="4" t="s">
        <v>29</v>
      </c>
      <c r="I325" s="4" t="s">
        <v>50</v>
      </c>
      <c r="J325" s="1" t="s">
        <v>154</v>
      </c>
      <c r="K325" s="4" t="s">
        <v>75</v>
      </c>
      <c r="L325" s="1" t="s">
        <v>155</v>
      </c>
      <c r="M325" s="4">
        <v>0.38</v>
      </c>
      <c r="N325" s="1" t="s">
        <v>34</v>
      </c>
      <c r="O325" s="4" t="s">
        <v>113</v>
      </c>
      <c r="P325" s="4" t="s">
        <v>114</v>
      </c>
      <c r="Q325" s="4" t="s">
        <v>115</v>
      </c>
      <c r="R325" s="4">
        <v>10039</v>
      </c>
      <c r="S325" s="2">
        <v>42031</v>
      </c>
      <c r="T325" s="2">
        <v>42031</v>
      </c>
      <c r="U325" s="6">
        <v>263.39999999999998</v>
      </c>
      <c r="V325" s="4">
        <v>47</v>
      </c>
      <c r="W325" s="4">
        <v>594.44000000000005</v>
      </c>
      <c r="X325" s="4">
        <v>9606</v>
      </c>
      <c r="Y325" s="4">
        <f>DataSheet!$E325-DataSheet!$D325</f>
        <v>12.51</v>
      </c>
      <c r="Z325" s="1" t="str">
        <f>_xlfn.IFS(Table_1[[#This Row],[Region]]="Central","Chris",Table_1[[#This Row],[Region]]="East","Erin",Table_1[[#This Row],[Region]]="South","Sam",Table_1[[#This Row],[Region]]="West","William")</f>
        <v>Erin</v>
      </c>
    </row>
    <row r="326" spans="1:26" ht="14.4" x14ac:dyDescent="0.3">
      <c r="A326" s="4">
        <v>898</v>
      </c>
      <c r="B326" s="3" t="s">
        <v>426</v>
      </c>
      <c r="C326" s="4" t="s">
        <v>72</v>
      </c>
      <c r="D326" s="4">
        <v>7.0000000000000007E-2</v>
      </c>
      <c r="E326" s="8">
        <v>5.18</v>
      </c>
      <c r="F326" s="4">
        <v>2.04</v>
      </c>
      <c r="G326" s="1" t="s">
        <v>89</v>
      </c>
      <c r="H326" s="4" t="s">
        <v>29</v>
      </c>
      <c r="I326" s="4" t="s">
        <v>50</v>
      </c>
      <c r="J326" s="1" t="s">
        <v>90</v>
      </c>
      <c r="K326" s="4" t="s">
        <v>52</v>
      </c>
      <c r="L326" s="1" t="s">
        <v>835</v>
      </c>
      <c r="M326" s="4">
        <v>0.36</v>
      </c>
      <c r="N326" s="1" t="s">
        <v>34</v>
      </c>
      <c r="O326" s="4" t="s">
        <v>113</v>
      </c>
      <c r="P326" s="4" t="s">
        <v>114</v>
      </c>
      <c r="Q326" s="4" t="s">
        <v>115</v>
      </c>
      <c r="R326" s="4">
        <v>10039</v>
      </c>
      <c r="S326" s="2">
        <v>42031</v>
      </c>
      <c r="T326" s="2">
        <v>42033</v>
      </c>
      <c r="U326" s="6">
        <v>37.31</v>
      </c>
      <c r="V326" s="4">
        <v>44</v>
      </c>
      <c r="W326" s="4">
        <v>228.5</v>
      </c>
      <c r="X326" s="4">
        <v>9606</v>
      </c>
      <c r="Y326" s="4">
        <f>DataSheet!$E326-DataSheet!$D326</f>
        <v>5.1099999999999994</v>
      </c>
      <c r="Z326" s="1" t="str">
        <f>_xlfn.IFS(Table_1[[#This Row],[Region]]="Central","Chris",Table_1[[#This Row],[Region]]="East","Erin",Table_1[[#This Row],[Region]]="South","Sam",Table_1[[#This Row],[Region]]="West","William")</f>
        <v>Erin</v>
      </c>
    </row>
    <row r="327" spans="1:26" ht="14.4" x14ac:dyDescent="0.3">
      <c r="A327" s="4">
        <v>899</v>
      </c>
      <c r="B327" s="3" t="s">
        <v>428</v>
      </c>
      <c r="C327" s="4" t="s">
        <v>72</v>
      </c>
      <c r="D327" s="4">
        <v>0.02</v>
      </c>
      <c r="E327" s="8">
        <v>12.53</v>
      </c>
      <c r="F327" s="4">
        <v>0.49</v>
      </c>
      <c r="G327" s="1" t="s">
        <v>40</v>
      </c>
      <c r="H327" s="4" t="s">
        <v>29</v>
      </c>
      <c r="I327" s="4" t="s">
        <v>50</v>
      </c>
      <c r="J327" s="1" t="s">
        <v>154</v>
      </c>
      <c r="K327" s="4" t="s">
        <v>75</v>
      </c>
      <c r="L327" s="1" t="s">
        <v>155</v>
      </c>
      <c r="M327" s="4">
        <v>0.38</v>
      </c>
      <c r="N327" s="1" t="s">
        <v>34</v>
      </c>
      <c r="O327" s="4" t="s">
        <v>113</v>
      </c>
      <c r="P327" s="4" t="s">
        <v>322</v>
      </c>
      <c r="Q327" s="4" t="s">
        <v>429</v>
      </c>
      <c r="R327" s="4">
        <v>16602</v>
      </c>
      <c r="S327" s="2">
        <v>42031</v>
      </c>
      <c r="T327" s="2">
        <v>42031</v>
      </c>
      <c r="U327" s="6">
        <v>104.7213</v>
      </c>
      <c r="V327" s="4">
        <v>12</v>
      </c>
      <c r="W327" s="4">
        <v>151.77000000000001</v>
      </c>
      <c r="X327" s="4">
        <v>86264</v>
      </c>
      <c r="Y327" s="4">
        <f>DataSheet!$E327-DataSheet!$D327</f>
        <v>12.51</v>
      </c>
      <c r="Z327" s="1" t="str">
        <f>_xlfn.IFS(Table_1[[#This Row],[Region]]="Central","Chris",Table_1[[#This Row],[Region]]="East","Erin",Table_1[[#This Row],[Region]]="South","Sam",Table_1[[#This Row],[Region]]="West","William")</f>
        <v>Erin</v>
      </c>
    </row>
    <row r="328" spans="1:26" ht="14.4" x14ac:dyDescent="0.3">
      <c r="A328" s="4">
        <v>899</v>
      </c>
      <c r="B328" s="3" t="s">
        <v>428</v>
      </c>
      <c r="C328" s="4" t="s">
        <v>72</v>
      </c>
      <c r="D328" s="4">
        <v>7.0000000000000007E-2</v>
      </c>
      <c r="E328" s="8">
        <v>5.18</v>
      </c>
      <c r="F328" s="4">
        <v>2.04</v>
      </c>
      <c r="G328" s="1" t="s">
        <v>89</v>
      </c>
      <c r="H328" s="4" t="s">
        <v>29</v>
      </c>
      <c r="I328" s="4" t="s">
        <v>50</v>
      </c>
      <c r="J328" s="1" t="s">
        <v>90</v>
      </c>
      <c r="K328" s="4" t="s">
        <v>52</v>
      </c>
      <c r="L328" s="1" t="s">
        <v>835</v>
      </c>
      <c r="M328" s="4">
        <v>0.36</v>
      </c>
      <c r="N328" s="1" t="s">
        <v>34</v>
      </c>
      <c r="O328" s="4" t="s">
        <v>113</v>
      </c>
      <c r="P328" s="4" t="s">
        <v>322</v>
      </c>
      <c r="Q328" s="4" t="s">
        <v>429</v>
      </c>
      <c r="R328" s="4">
        <v>16602</v>
      </c>
      <c r="S328" s="2">
        <v>42031</v>
      </c>
      <c r="T328" s="2">
        <v>42033</v>
      </c>
      <c r="U328" s="6">
        <v>37.31</v>
      </c>
      <c r="V328" s="4">
        <v>11</v>
      </c>
      <c r="W328" s="4">
        <v>57.13</v>
      </c>
      <c r="X328" s="4">
        <v>86264</v>
      </c>
      <c r="Y328" s="4">
        <f>DataSheet!$E328-DataSheet!$D328</f>
        <v>5.1099999999999994</v>
      </c>
      <c r="Z328" s="1" t="str">
        <f>_xlfn.IFS(Table_1[[#This Row],[Region]]="Central","Chris",Table_1[[#This Row],[Region]]="East","Erin",Table_1[[#This Row],[Region]]="South","Sam",Table_1[[#This Row],[Region]]="West","William")</f>
        <v>Erin</v>
      </c>
    </row>
    <row r="329" spans="1:26" ht="14.4" x14ac:dyDescent="0.3">
      <c r="A329" s="4">
        <v>1351</v>
      </c>
      <c r="B329" s="3" t="s">
        <v>836</v>
      </c>
      <c r="C329" s="4" t="s">
        <v>72</v>
      </c>
      <c r="D329" s="4">
        <v>0.1</v>
      </c>
      <c r="E329" s="8">
        <v>110.99</v>
      </c>
      <c r="F329" s="4">
        <v>8.99</v>
      </c>
      <c r="G329" s="1" t="s">
        <v>89</v>
      </c>
      <c r="H329" s="4" t="s">
        <v>73</v>
      </c>
      <c r="I329" s="4" t="s">
        <v>42</v>
      </c>
      <c r="J329" s="1" t="s">
        <v>137</v>
      </c>
      <c r="K329" s="4" t="s">
        <v>75</v>
      </c>
      <c r="L329" s="1" t="s">
        <v>837</v>
      </c>
      <c r="M329" s="4">
        <v>0.56999999999999995</v>
      </c>
      <c r="N329" s="1" t="s">
        <v>34</v>
      </c>
      <c r="O329" s="4" t="s">
        <v>35</v>
      </c>
      <c r="P329" s="4" t="s">
        <v>125</v>
      </c>
      <c r="Q329" s="4" t="s">
        <v>838</v>
      </c>
      <c r="R329" s="4">
        <v>33063</v>
      </c>
      <c r="S329" s="2">
        <v>42031</v>
      </c>
      <c r="T329" s="2">
        <v>42033</v>
      </c>
      <c r="U329" s="6">
        <v>3285.48</v>
      </c>
      <c r="V329" s="4">
        <v>7</v>
      </c>
      <c r="W329" s="4">
        <v>627.78</v>
      </c>
      <c r="X329" s="4">
        <v>88232</v>
      </c>
      <c r="Y329" s="4">
        <f>DataSheet!$E329-DataSheet!$D329</f>
        <v>110.89</v>
      </c>
      <c r="Z329" s="1" t="str">
        <f>_xlfn.IFS(Table_1[[#This Row],[Region]]="Central","Chris",Table_1[[#This Row],[Region]]="East","Erin",Table_1[[#This Row],[Region]]="South","Sam",Table_1[[#This Row],[Region]]="West","William")</f>
        <v>Sam</v>
      </c>
    </row>
    <row r="330" spans="1:26" ht="14.4" x14ac:dyDescent="0.3">
      <c r="A330" s="4">
        <v>2281</v>
      </c>
      <c r="B330" s="3" t="s">
        <v>839</v>
      </c>
      <c r="C330" s="4" t="s">
        <v>72</v>
      </c>
      <c r="D330" s="4">
        <v>0.08</v>
      </c>
      <c r="E330" s="8">
        <v>205.99</v>
      </c>
      <c r="F330" s="4">
        <v>2.5</v>
      </c>
      <c r="G330" s="1" t="s">
        <v>40</v>
      </c>
      <c r="H330" s="4" t="s">
        <v>73</v>
      </c>
      <c r="I330" s="4" t="s">
        <v>42</v>
      </c>
      <c r="J330" s="1" t="s">
        <v>137</v>
      </c>
      <c r="K330" s="4" t="s">
        <v>75</v>
      </c>
      <c r="L330" s="1" t="s">
        <v>840</v>
      </c>
      <c r="M330" s="4">
        <v>0.59</v>
      </c>
      <c r="N330" s="1" t="s">
        <v>34</v>
      </c>
      <c r="O330" s="4" t="s">
        <v>54</v>
      </c>
      <c r="P330" s="4" t="s">
        <v>359</v>
      </c>
      <c r="Q330" s="4" t="s">
        <v>841</v>
      </c>
      <c r="R330" s="4">
        <v>54703</v>
      </c>
      <c r="S330" s="2">
        <v>42031</v>
      </c>
      <c r="T330" s="2">
        <v>42032</v>
      </c>
      <c r="U330" s="6">
        <v>997.38144</v>
      </c>
      <c r="V330" s="4">
        <v>10</v>
      </c>
      <c r="W330" s="4">
        <v>1610.84</v>
      </c>
      <c r="X330" s="4">
        <v>85948</v>
      </c>
      <c r="Y330" s="4">
        <f>DataSheet!$E330-DataSheet!$D330</f>
        <v>205.91</v>
      </c>
      <c r="Z330" s="1" t="str">
        <f>_xlfn.IFS(Table_1[[#This Row],[Region]]="Central","Chris",Table_1[[#This Row],[Region]]="East","Erin",Table_1[[#This Row],[Region]]="South","Sam",Table_1[[#This Row],[Region]]="West","William")</f>
        <v>Chris</v>
      </c>
    </row>
    <row r="331" spans="1:26" ht="14.4" x14ac:dyDescent="0.3">
      <c r="A331" s="4">
        <v>53</v>
      </c>
      <c r="B331" s="3" t="s">
        <v>842</v>
      </c>
      <c r="C331" s="4" t="s">
        <v>27</v>
      </c>
      <c r="D331" s="4">
        <v>7.0000000000000007E-2</v>
      </c>
      <c r="E331" s="8">
        <v>3502.14</v>
      </c>
      <c r="F331" s="4">
        <v>8.73</v>
      </c>
      <c r="G331" s="1" t="s">
        <v>28</v>
      </c>
      <c r="H331" s="4" t="s">
        <v>96</v>
      </c>
      <c r="I331" s="4" t="s">
        <v>42</v>
      </c>
      <c r="J331" s="1" t="s">
        <v>58</v>
      </c>
      <c r="K331" s="4" t="s">
        <v>32</v>
      </c>
      <c r="L331" s="1" t="s">
        <v>843</v>
      </c>
      <c r="M331" s="4">
        <v>0.56999999999999995</v>
      </c>
      <c r="N331" s="1" t="s">
        <v>34</v>
      </c>
      <c r="O331" s="4" t="s">
        <v>61</v>
      </c>
      <c r="P331" s="4" t="s">
        <v>68</v>
      </c>
      <c r="Q331" s="4" t="s">
        <v>844</v>
      </c>
      <c r="R331" s="4">
        <v>98052</v>
      </c>
      <c r="S331" s="2">
        <v>42032</v>
      </c>
      <c r="T331" s="2">
        <v>42034</v>
      </c>
      <c r="U331" s="6">
        <v>-6923.5991999999997</v>
      </c>
      <c r="V331" s="4">
        <v>1</v>
      </c>
      <c r="W331" s="4">
        <v>3267.55</v>
      </c>
      <c r="X331" s="4">
        <v>88425</v>
      </c>
      <c r="Y331" s="4">
        <f>DataSheet!$E331-DataSheet!$D331</f>
        <v>3502.0699999999997</v>
      </c>
      <c r="Z331" s="1" t="str">
        <f>_xlfn.IFS(Table_1[[#This Row],[Region]]="Central","Chris",Table_1[[#This Row],[Region]]="East","Erin",Table_1[[#This Row],[Region]]="South","Sam",Table_1[[#This Row],[Region]]="West","William")</f>
        <v>William</v>
      </c>
    </row>
    <row r="332" spans="1:26" ht="14.4" x14ac:dyDescent="0.3">
      <c r="A332" s="4">
        <v>3266</v>
      </c>
      <c r="B332" s="3" t="s">
        <v>845</v>
      </c>
      <c r="C332" s="4" t="s">
        <v>27</v>
      </c>
      <c r="D332" s="4">
        <v>0</v>
      </c>
      <c r="E332" s="8">
        <v>122.99</v>
      </c>
      <c r="F332" s="4">
        <v>70.2</v>
      </c>
      <c r="G332" s="1" t="s">
        <v>28</v>
      </c>
      <c r="H332" s="4" t="s">
        <v>96</v>
      </c>
      <c r="I332" s="4" t="s">
        <v>30</v>
      </c>
      <c r="J332" s="1" t="s">
        <v>111</v>
      </c>
      <c r="K332" s="4" t="s">
        <v>59</v>
      </c>
      <c r="L332" s="1" t="s">
        <v>806</v>
      </c>
      <c r="M332" s="4">
        <v>0.74</v>
      </c>
      <c r="N332" s="1" t="s">
        <v>34</v>
      </c>
      <c r="O332" s="4" t="s">
        <v>113</v>
      </c>
      <c r="P332" s="4" t="s">
        <v>333</v>
      </c>
      <c r="Q332" s="4" t="s">
        <v>334</v>
      </c>
      <c r="R332" s="4">
        <v>4073</v>
      </c>
      <c r="S332" s="2">
        <v>42032</v>
      </c>
      <c r="T332" s="2">
        <v>42033</v>
      </c>
      <c r="U332" s="6">
        <v>-1764.29</v>
      </c>
      <c r="V332" s="4">
        <v>14</v>
      </c>
      <c r="W332" s="4">
        <v>1794.88</v>
      </c>
      <c r="X332" s="4">
        <v>89836</v>
      </c>
      <c r="Y332" s="4">
        <f>DataSheet!$E332-DataSheet!$D332</f>
        <v>122.99</v>
      </c>
      <c r="Z332" s="1" t="str">
        <f>_xlfn.IFS(Table_1[[#This Row],[Region]]="Central","Chris",Table_1[[#This Row],[Region]]="East","Erin",Table_1[[#This Row],[Region]]="South","Sam",Table_1[[#This Row],[Region]]="West","William")</f>
        <v>Erin</v>
      </c>
    </row>
    <row r="333" spans="1:26" ht="14.4" x14ac:dyDescent="0.3">
      <c r="A333" s="4">
        <v>3269</v>
      </c>
      <c r="B333" s="3" t="s">
        <v>846</v>
      </c>
      <c r="C333" s="4" t="s">
        <v>27</v>
      </c>
      <c r="D333" s="4">
        <v>0.01</v>
      </c>
      <c r="E333" s="8">
        <v>60.97</v>
      </c>
      <c r="F333" s="4">
        <v>4.5</v>
      </c>
      <c r="G333" s="1" t="s">
        <v>89</v>
      </c>
      <c r="H333" s="4" t="s">
        <v>96</v>
      </c>
      <c r="I333" s="4" t="s">
        <v>50</v>
      </c>
      <c r="J333" s="1" t="s">
        <v>97</v>
      </c>
      <c r="K333" s="4" t="s">
        <v>75</v>
      </c>
      <c r="L333" s="1" t="s">
        <v>98</v>
      </c>
      <c r="M333" s="4">
        <v>0.56000000000000005</v>
      </c>
      <c r="N333" s="1" t="s">
        <v>34</v>
      </c>
      <c r="O333" s="4" t="s">
        <v>113</v>
      </c>
      <c r="P333" s="4" t="s">
        <v>399</v>
      </c>
      <c r="Q333" s="4" t="s">
        <v>847</v>
      </c>
      <c r="R333" s="4">
        <v>7060</v>
      </c>
      <c r="S333" s="2">
        <v>42032</v>
      </c>
      <c r="T333" s="2">
        <v>42034</v>
      </c>
      <c r="U333" s="6">
        <v>527.87760000000003</v>
      </c>
      <c r="V333" s="4">
        <v>12</v>
      </c>
      <c r="W333" s="4">
        <v>765.04</v>
      </c>
      <c r="X333" s="4">
        <v>89836</v>
      </c>
      <c r="Y333" s="4">
        <f>DataSheet!$E333-DataSheet!$D333</f>
        <v>60.96</v>
      </c>
      <c r="Z333" s="1" t="str">
        <f>_xlfn.IFS(Table_1[[#This Row],[Region]]="Central","Chris",Table_1[[#This Row],[Region]]="East","Erin",Table_1[[#This Row],[Region]]="South","Sam",Table_1[[#This Row],[Region]]="West","William")</f>
        <v>Erin</v>
      </c>
    </row>
    <row r="334" spans="1:26" ht="14.4" x14ac:dyDescent="0.3">
      <c r="A334" s="4">
        <v>24</v>
      </c>
      <c r="B334" s="3" t="s">
        <v>848</v>
      </c>
      <c r="C334" s="4" t="s">
        <v>39</v>
      </c>
      <c r="D334" s="4">
        <v>0.06</v>
      </c>
      <c r="E334" s="8">
        <v>55.48</v>
      </c>
      <c r="F334" s="4">
        <v>14.3</v>
      </c>
      <c r="G334" s="1" t="s">
        <v>40</v>
      </c>
      <c r="H334" s="4" t="s">
        <v>96</v>
      </c>
      <c r="I334" s="4" t="s">
        <v>50</v>
      </c>
      <c r="J334" s="1" t="s">
        <v>90</v>
      </c>
      <c r="K334" s="4" t="s">
        <v>75</v>
      </c>
      <c r="L334" s="1" t="s">
        <v>849</v>
      </c>
      <c r="M334" s="4">
        <v>0.37</v>
      </c>
      <c r="N334" s="1" t="s">
        <v>34</v>
      </c>
      <c r="O334" s="4" t="s">
        <v>61</v>
      </c>
      <c r="P334" s="4" t="s">
        <v>92</v>
      </c>
      <c r="Q334" s="4" t="s">
        <v>850</v>
      </c>
      <c r="R334" s="4">
        <v>92677</v>
      </c>
      <c r="S334" s="2">
        <v>42032</v>
      </c>
      <c r="T334" s="2">
        <v>42033</v>
      </c>
      <c r="U334" s="6">
        <v>-28.296800000000001</v>
      </c>
      <c r="V334" s="4">
        <v>1</v>
      </c>
      <c r="W334" s="4">
        <v>67.489999999999995</v>
      </c>
      <c r="X334" s="4">
        <v>87651</v>
      </c>
      <c r="Y334" s="4">
        <f>DataSheet!$E334-DataSheet!$D334</f>
        <v>55.419999999999995</v>
      </c>
      <c r="Z334" s="1" t="str">
        <f>_xlfn.IFS(Table_1[[#This Row],[Region]]="Central","Chris",Table_1[[#This Row],[Region]]="East","Erin",Table_1[[#This Row],[Region]]="South","Sam",Table_1[[#This Row],[Region]]="West","William")</f>
        <v>William</v>
      </c>
    </row>
    <row r="335" spans="1:26" ht="14.4" x14ac:dyDescent="0.3">
      <c r="A335" s="4">
        <v>24</v>
      </c>
      <c r="B335" s="3" t="s">
        <v>848</v>
      </c>
      <c r="C335" s="4" t="s">
        <v>39</v>
      </c>
      <c r="D335" s="4">
        <v>0.02</v>
      </c>
      <c r="E335" s="8">
        <v>1.68</v>
      </c>
      <c r="F335" s="4">
        <v>1.57</v>
      </c>
      <c r="G335" s="1" t="s">
        <v>40</v>
      </c>
      <c r="H335" s="4" t="s">
        <v>96</v>
      </c>
      <c r="I335" s="4" t="s">
        <v>50</v>
      </c>
      <c r="J335" s="1" t="s">
        <v>51</v>
      </c>
      <c r="K335" s="4" t="s">
        <v>52</v>
      </c>
      <c r="L335" s="1" t="s">
        <v>576</v>
      </c>
      <c r="M335" s="4">
        <v>0.59</v>
      </c>
      <c r="N335" s="1" t="s">
        <v>34</v>
      </c>
      <c r="O335" s="4" t="s">
        <v>61</v>
      </c>
      <c r="P335" s="4" t="s">
        <v>92</v>
      </c>
      <c r="Q335" s="4" t="s">
        <v>850</v>
      </c>
      <c r="R335" s="4">
        <v>92677</v>
      </c>
      <c r="S335" s="2">
        <v>42032</v>
      </c>
      <c r="T335" s="2">
        <v>42034</v>
      </c>
      <c r="U335" s="6">
        <v>-5.3071999999999999</v>
      </c>
      <c r="V335" s="4">
        <v>1</v>
      </c>
      <c r="W335" s="4">
        <v>2.25</v>
      </c>
      <c r="X335" s="4">
        <v>87651</v>
      </c>
      <c r="Y335" s="4">
        <f>DataSheet!$E335-DataSheet!$D335</f>
        <v>1.66</v>
      </c>
      <c r="Z335" s="1" t="str">
        <f>_xlfn.IFS(Table_1[[#This Row],[Region]]="Central","Chris",Table_1[[#This Row],[Region]]="East","Erin",Table_1[[#This Row],[Region]]="South","Sam",Table_1[[#This Row],[Region]]="West","William")</f>
        <v>William</v>
      </c>
    </row>
    <row r="336" spans="1:26" ht="14.4" x14ac:dyDescent="0.3">
      <c r="A336" s="4">
        <v>744</v>
      </c>
      <c r="B336" s="3" t="s">
        <v>588</v>
      </c>
      <c r="C336" s="4" t="s">
        <v>49</v>
      </c>
      <c r="D336" s="4">
        <v>0.02</v>
      </c>
      <c r="E336" s="8">
        <v>59.98</v>
      </c>
      <c r="F336" s="4">
        <v>3.99</v>
      </c>
      <c r="G336" s="1" t="s">
        <v>40</v>
      </c>
      <c r="H336" s="4" t="s">
        <v>96</v>
      </c>
      <c r="I336" s="4" t="s">
        <v>50</v>
      </c>
      <c r="J336" s="1" t="s">
        <v>97</v>
      </c>
      <c r="K336" s="4" t="s">
        <v>75</v>
      </c>
      <c r="L336" s="1" t="s">
        <v>851</v>
      </c>
      <c r="M336" s="4">
        <v>0.56999999999999995</v>
      </c>
      <c r="N336" s="1" t="s">
        <v>34</v>
      </c>
      <c r="O336" s="4" t="s">
        <v>61</v>
      </c>
      <c r="P336" s="4" t="s">
        <v>590</v>
      </c>
      <c r="Q336" s="4" t="s">
        <v>591</v>
      </c>
      <c r="R336" s="4">
        <v>85737</v>
      </c>
      <c r="S336" s="2">
        <v>42032</v>
      </c>
      <c r="T336" s="2">
        <v>42041</v>
      </c>
      <c r="U336" s="6">
        <v>-54.622</v>
      </c>
      <c r="V336" s="4">
        <v>1</v>
      </c>
      <c r="W336" s="4">
        <v>63.48</v>
      </c>
      <c r="X336" s="4">
        <v>87725</v>
      </c>
      <c r="Y336" s="4">
        <f>DataSheet!$E336-DataSheet!$D336</f>
        <v>59.959999999999994</v>
      </c>
      <c r="Z336" s="1" t="str">
        <f>_xlfn.IFS(Table_1[[#This Row],[Region]]="Central","Chris",Table_1[[#This Row],[Region]]="East","Erin",Table_1[[#This Row],[Region]]="South","Sam",Table_1[[#This Row],[Region]]="West","William")</f>
        <v>William</v>
      </c>
    </row>
    <row r="337" spans="1:26" ht="14.4" x14ac:dyDescent="0.3">
      <c r="A337" s="4">
        <v>744</v>
      </c>
      <c r="B337" s="3" t="s">
        <v>588</v>
      </c>
      <c r="C337" s="4" t="s">
        <v>49</v>
      </c>
      <c r="D337" s="4">
        <v>0.03</v>
      </c>
      <c r="E337" s="8">
        <v>5.18</v>
      </c>
      <c r="F337" s="4">
        <v>5.74</v>
      </c>
      <c r="G337" s="1" t="s">
        <v>40</v>
      </c>
      <c r="H337" s="4" t="s">
        <v>96</v>
      </c>
      <c r="I337" s="4" t="s">
        <v>50</v>
      </c>
      <c r="J337" s="1" t="s">
        <v>74</v>
      </c>
      <c r="K337" s="4" t="s">
        <v>75</v>
      </c>
      <c r="L337" s="1" t="s">
        <v>852</v>
      </c>
      <c r="M337" s="4">
        <v>0.36</v>
      </c>
      <c r="N337" s="1" t="s">
        <v>34</v>
      </c>
      <c r="O337" s="4" t="s">
        <v>61</v>
      </c>
      <c r="P337" s="4" t="s">
        <v>590</v>
      </c>
      <c r="Q337" s="4" t="s">
        <v>591</v>
      </c>
      <c r="R337" s="4">
        <v>85737</v>
      </c>
      <c r="S337" s="2">
        <v>42032</v>
      </c>
      <c r="T337" s="2">
        <v>42036</v>
      </c>
      <c r="U337" s="6">
        <v>-126.81417999999999</v>
      </c>
      <c r="V337" s="4">
        <v>9</v>
      </c>
      <c r="W337" s="4">
        <v>47.64</v>
      </c>
      <c r="X337" s="4">
        <v>87725</v>
      </c>
      <c r="Y337" s="4">
        <f>DataSheet!$E337-DataSheet!$D337</f>
        <v>5.1499999999999995</v>
      </c>
      <c r="Z337" s="1" t="str">
        <f>_xlfn.IFS(Table_1[[#This Row],[Region]]="Central","Chris",Table_1[[#This Row],[Region]]="East","Erin",Table_1[[#This Row],[Region]]="South","Sam",Table_1[[#This Row],[Region]]="West","William")</f>
        <v>William</v>
      </c>
    </row>
    <row r="338" spans="1:26" ht="14.4" x14ac:dyDescent="0.3">
      <c r="A338" s="4">
        <v>553</v>
      </c>
      <c r="B338" s="3" t="s">
        <v>853</v>
      </c>
      <c r="C338" s="4" t="s">
        <v>118</v>
      </c>
      <c r="D338" s="4">
        <v>0</v>
      </c>
      <c r="E338" s="8">
        <v>6.88</v>
      </c>
      <c r="F338" s="4">
        <v>2</v>
      </c>
      <c r="G338" s="1" t="s">
        <v>89</v>
      </c>
      <c r="H338" s="4" t="s">
        <v>73</v>
      </c>
      <c r="I338" s="4" t="s">
        <v>50</v>
      </c>
      <c r="J338" s="1" t="s">
        <v>90</v>
      </c>
      <c r="K338" s="4" t="s">
        <v>52</v>
      </c>
      <c r="L338" s="1" t="s">
        <v>854</v>
      </c>
      <c r="M338" s="4">
        <v>0.39</v>
      </c>
      <c r="N338" s="1" t="s">
        <v>34</v>
      </c>
      <c r="O338" s="4" t="s">
        <v>61</v>
      </c>
      <c r="P338" s="4" t="s">
        <v>92</v>
      </c>
      <c r="Q338" s="4" t="s">
        <v>102</v>
      </c>
      <c r="R338" s="4">
        <v>90008</v>
      </c>
      <c r="S338" s="2">
        <v>42032</v>
      </c>
      <c r="T338" s="2">
        <v>42033</v>
      </c>
      <c r="U338" s="6">
        <v>34.067999999999998</v>
      </c>
      <c r="V338" s="4">
        <v>36</v>
      </c>
      <c r="W338" s="4">
        <v>267.52999999999997</v>
      </c>
      <c r="X338" s="4">
        <v>17155</v>
      </c>
      <c r="Y338" s="4">
        <f>DataSheet!$E338-DataSheet!$D338</f>
        <v>6.88</v>
      </c>
      <c r="Z338" s="1" t="str">
        <f>_xlfn.IFS(Table_1[[#This Row],[Region]]="Central","Chris",Table_1[[#This Row],[Region]]="East","Erin",Table_1[[#This Row],[Region]]="South","Sam",Table_1[[#This Row],[Region]]="West","William")</f>
        <v>William</v>
      </c>
    </row>
    <row r="339" spans="1:26" ht="14.4" x14ac:dyDescent="0.3">
      <c r="A339" s="4">
        <v>556</v>
      </c>
      <c r="B339" s="3" t="s">
        <v>855</v>
      </c>
      <c r="C339" s="4" t="s">
        <v>118</v>
      </c>
      <c r="D339" s="4">
        <v>0</v>
      </c>
      <c r="E339" s="8">
        <v>6.88</v>
      </c>
      <c r="F339" s="4">
        <v>2</v>
      </c>
      <c r="G339" s="1" t="s">
        <v>89</v>
      </c>
      <c r="H339" s="4" t="s">
        <v>73</v>
      </c>
      <c r="I339" s="4" t="s">
        <v>50</v>
      </c>
      <c r="J339" s="1" t="s">
        <v>90</v>
      </c>
      <c r="K339" s="4" t="s">
        <v>52</v>
      </c>
      <c r="L339" s="1" t="s">
        <v>854</v>
      </c>
      <c r="M339" s="4">
        <v>0.39</v>
      </c>
      <c r="N339" s="1" t="s">
        <v>34</v>
      </c>
      <c r="O339" s="4" t="s">
        <v>61</v>
      </c>
      <c r="P339" s="4" t="s">
        <v>148</v>
      </c>
      <c r="Q339" s="4" t="s">
        <v>856</v>
      </c>
      <c r="R339" s="4">
        <v>84604</v>
      </c>
      <c r="S339" s="2">
        <v>42032</v>
      </c>
      <c r="T339" s="2">
        <v>42033</v>
      </c>
      <c r="U339" s="6">
        <v>46.147199999999998</v>
      </c>
      <c r="V339" s="4">
        <v>9</v>
      </c>
      <c r="W339" s="4">
        <v>66.88</v>
      </c>
      <c r="X339" s="4">
        <v>86189</v>
      </c>
      <c r="Y339" s="4">
        <f>DataSheet!$E339-DataSheet!$D339</f>
        <v>6.88</v>
      </c>
      <c r="Z339" s="1" t="str">
        <f>_xlfn.IFS(Table_1[[#This Row],[Region]]="Central","Chris",Table_1[[#This Row],[Region]]="East","Erin",Table_1[[#This Row],[Region]]="South","Sam",Table_1[[#This Row],[Region]]="West","William")</f>
        <v>William</v>
      </c>
    </row>
    <row r="340" spans="1:26" ht="14.4" x14ac:dyDescent="0.3">
      <c r="A340" s="4">
        <v>556</v>
      </c>
      <c r="B340" s="3" t="s">
        <v>855</v>
      </c>
      <c r="C340" s="4" t="s">
        <v>118</v>
      </c>
      <c r="D340" s="4">
        <v>0.03</v>
      </c>
      <c r="E340" s="8">
        <v>32.479999999999997</v>
      </c>
      <c r="F340" s="4">
        <v>35</v>
      </c>
      <c r="G340" s="1" t="s">
        <v>89</v>
      </c>
      <c r="H340" s="4" t="s">
        <v>73</v>
      </c>
      <c r="I340" s="4" t="s">
        <v>50</v>
      </c>
      <c r="J340" s="1" t="s">
        <v>80</v>
      </c>
      <c r="K340" s="4" t="s">
        <v>66</v>
      </c>
      <c r="L340" s="1" t="s">
        <v>787</v>
      </c>
      <c r="M340" s="4">
        <v>0.81</v>
      </c>
      <c r="N340" s="1" t="s">
        <v>34</v>
      </c>
      <c r="O340" s="4" t="s">
        <v>61</v>
      </c>
      <c r="P340" s="4" t="s">
        <v>148</v>
      </c>
      <c r="Q340" s="4" t="s">
        <v>856</v>
      </c>
      <c r="R340" s="4">
        <v>84604</v>
      </c>
      <c r="S340" s="2">
        <v>42032</v>
      </c>
      <c r="T340" s="2">
        <v>42032</v>
      </c>
      <c r="U340" s="6">
        <v>-1116.3348000000001</v>
      </c>
      <c r="V340" s="4">
        <v>8</v>
      </c>
      <c r="W340" s="4">
        <v>274.91000000000003</v>
      </c>
      <c r="X340" s="4">
        <v>86189</v>
      </c>
      <c r="Y340" s="4">
        <f>DataSheet!$E340-DataSheet!$D340</f>
        <v>32.449999999999996</v>
      </c>
      <c r="Z340" s="1" t="str">
        <f>_xlfn.IFS(Table_1[[#This Row],[Region]]="Central","Chris",Table_1[[#This Row],[Region]]="East","Erin",Table_1[[#This Row],[Region]]="South","Sam",Table_1[[#This Row],[Region]]="West","William")</f>
        <v>William</v>
      </c>
    </row>
    <row r="341" spans="1:26" ht="14.4" x14ac:dyDescent="0.3">
      <c r="A341" s="4">
        <v>1875</v>
      </c>
      <c r="B341" s="3" t="s">
        <v>857</v>
      </c>
      <c r="C341" s="4" t="s">
        <v>27</v>
      </c>
      <c r="D341" s="4">
        <v>0.09</v>
      </c>
      <c r="E341" s="8">
        <v>95.99</v>
      </c>
      <c r="F341" s="4">
        <v>4.9000000000000004</v>
      </c>
      <c r="G341" s="1" t="s">
        <v>40</v>
      </c>
      <c r="H341" s="4" t="s">
        <v>41</v>
      </c>
      <c r="I341" s="4" t="s">
        <v>42</v>
      </c>
      <c r="J341" s="1" t="s">
        <v>137</v>
      </c>
      <c r="K341" s="4" t="s">
        <v>75</v>
      </c>
      <c r="L341" s="1" t="s">
        <v>770</v>
      </c>
      <c r="M341" s="4">
        <v>0.56000000000000005</v>
      </c>
      <c r="N341" s="1" t="s">
        <v>34</v>
      </c>
      <c r="O341" s="4" t="s">
        <v>35</v>
      </c>
      <c r="P341" s="4" t="s">
        <v>244</v>
      </c>
      <c r="Q341" s="4" t="s">
        <v>858</v>
      </c>
      <c r="R341" s="4">
        <v>23320</v>
      </c>
      <c r="S341" s="2">
        <v>42033</v>
      </c>
      <c r="T341" s="2">
        <v>42035</v>
      </c>
      <c r="U341" s="6">
        <v>34.302</v>
      </c>
      <c r="V341" s="4">
        <v>4</v>
      </c>
      <c r="W341" s="4">
        <v>320.75</v>
      </c>
      <c r="X341" s="4">
        <v>90899</v>
      </c>
      <c r="Y341" s="4">
        <f>DataSheet!$E341-DataSheet!$D341</f>
        <v>95.899999999999991</v>
      </c>
      <c r="Z341" s="1" t="str">
        <f>_xlfn.IFS(Table_1[[#This Row],[Region]]="Central","Chris",Table_1[[#This Row],[Region]]="East","Erin",Table_1[[#This Row],[Region]]="South","Sam",Table_1[[#This Row],[Region]]="West","William")</f>
        <v>Sam</v>
      </c>
    </row>
    <row r="342" spans="1:26" ht="14.4" x14ac:dyDescent="0.3">
      <c r="A342" s="4">
        <v>2265</v>
      </c>
      <c r="B342" s="3" t="s">
        <v>859</v>
      </c>
      <c r="C342" s="4" t="s">
        <v>27</v>
      </c>
      <c r="D342" s="4">
        <v>0.1</v>
      </c>
      <c r="E342" s="8">
        <v>7.45</v>
      </c>
      <c r="F342" s="4">
        <v>6.28</v>
      </c>
      <c r="G342" s="1" t="s">
        <v>40</v>
      </c>
      <c r="H342" s="4" t="s">
        <v>96</v>
      </c>
      <c r="I342" s="4" t="s">
        <v>50</v>
      </c>
      <c r="J342" s="1" t="s">
        <v>74</v>
      </c>
      <c r="K342" s="4" t="s">
        <v>75</v>
      </c>
      <c r="L342" s="1" t="s">
        <v>860</v>
      </c>
      <c r="M342" s="4">
        <v>0.4</v>
      </c>
      <c r="N342" s="1" t="s">
        <v>34</v>
      </c>
      <c r="O342" s="4" t="s">
        <v>54</v>
      </c>
      <c r="P342" s="4" t="s">
        <v>82</v>
      </c>
      <c r="Q342" s="4" t="s">
        <v>861</v>
      </c>
      <c r="R342" s="4">
        <v>64130</v>
      </c>
      <c r="S342" s="2">
        <v>42033</v>
      </c>
      <c r="T342" s="2">
        <v>42036</v>
      </c>
      <c r="U342" s="6">
        <v>-69.873999999999995</v>
      </c>
      <c r="V342" s="4">
        <v>8</v>
      </c>
      <c r="W342" s="4">
        <v>59.4</v>
      </c>
      <c r="X342" s="4">
        <v>86612</v>
      </c>
      <c r="Y342" s="4">
        <f>DataSheet!$E342-DataSheet!$D342</f>
        <v>7.3500000000000005</v>
      </c>
      <c r="Z342" s="1" t="str">
        <f>_xlfn.IFS(Table_1[[#This Row],[Region]]="Central","Chris",Table_1[[#This Row],[Region]]="East","Erin",Table_1[[#This Row],[Region]]="South","Sam",Table_1[[#This Row],[Region]]="West","William")</f>
        <v>Chris</v>
      </c>
    </row>
    <row r="343" spans="1:26" ht="14.4" x14ac:dyDescent="0.3">
      <c r="A343" s="4">
        <v>2265</v>
      </c>
      <c r="B343" s="3" t="s">
        <v>859</v>
      </c>
      <c r="C343" s="4" t="s">
        <v>27</v>
      </c>
      <c r="D343" s="4">
        <v>0.01</v>
      </c>
      <c r="E343" s="8">
        <v>6.48</v>
      </c>
      <c r="F343" s="4">
        <v>7.86</v>
      </c>
      <c r="G343" s="1" t="s">
        <v>40</v>
      </c>
      <c r="H343" s="4" t="s">
        <v>96</v>
      </c>
      <c r="I343" s="4" t="s">
        <v>50</v>
      </c>
      <c r="J343" s="1" t="s">
        <v>90</v>
      </c>
      <c r="K343" s="4" t="s">
        <v>75</v>
      </c>
      <c r="L343" s="1" t="s">
        <v>862</v>
      </c>
      <c r="M343" s="4">
        <v>0.37</v>
      </c>
      <c r="N343" s="1" t="s">
        <v>34</v>
      </c>
      <c r="O343" s="4" t="s">
        <v>54</v>
      </c>
      <c r="P343" s="4" t="s">
        <v>82</v>
      </c>
      <c r="Q343" s="4" t="s">
        <v>861</v>
      </c>
      <c r="R343" s="4">
        <v>64130</v>
      </c>
      <c r="S343" s="2">
        <v>42033</v>
      </c>
      <c r="T343" s="2">
        <v>42035</v>
      </c>
      <c r="U343" s="6">
        <v>-135.74</v>
      </c>
      <c r="V343" s="4">
        <v>10</v>
      </c>
      <c r="W343" s="4">
        <v>66.459999999999994</v>
      </c>
      <c r="X343" s="4">
        <v>86612</v>
      </c>
      <c r="Y343" s="4">
        <f>DataSheet!$E343-DataSheet!$D343</f>
        <v>6.4700000000000006</v>
      </c>
      <c r="Z343" s="1" t="str">
        <f>_xlfn.IFS(Table_1[[#This Row],[Region]]="Central","Chris",Table_1[[#This Row],[Region]]="East","Erin",Table_1[[#This Row],[Region]]="South","Sam",Table_1[[#This Row],[Region]]="West","William")</f>
        <v>Chris</v>
      </c>
    </row>
    <row r="344" spans="1:26" ht="14.4" x14ac:dyDescent="0.3">
      <c r="A344" s="4">
        <v>699</v>
      </c>
      <c r="B344" s="3" t="s">
        <v>863</v>
      </c>
      <c r="C344" s="4" t="s">
        <v>118</v>
      </c>
      <c r="D344" s="4">
        <v>7.0000000000000007E-2</v>
      </c>
      <c r="E344" s="8">
        <v>5.0199999999999996</v>
      </c>
      <c r="F344" s="4">
        <v>5.14</v>
      </c>
      <c r="G344" s="1" t="s">
        <v>40</v>
      </c>
      <c r="H344" s="4" t="s">
        <v>41</v>
      </c>
      <c r="I344" s="4" t="s">
        <v>42</v>
      </c>
      <c r="J344" s="1" t="s">
        <v>43</v>
      </c>
      <c r="K344" s="4" t="s">
        <v>44</v>
      </c>
      <c r="L344" s="1" t="s">
        <v>393</v>
      </c>
      <c r="M344" s="4">
        <v>0.79</v>
      </c>
      <c r="N344" s="1" t="s">
        <v>34</v>
      </c>
      <c r="O344" s="4" t="s">
        <v>61</v>
      </c>
      <c r="P344" s="4" t="s">
        <v>92</v>
      </c>
      <c r="Q344" s="4" t="s">
        <v>102</v>
      </c>
      <c r="R344" s="4">
        <v>90041</v>
      </c>
      <c r="S344" s="2">
        <v>42033</v>
      </c>
      <c r="T344" s="2">
        <v>42035</v>
      </c>
      <c r="U344" s="6">
        <v>-168.72</v>
      </c>
      <c r="V344" s="4">
        <v>42</v>
      </c>
      <c r="W344" s="4">
        <v>210.1</v>
      </c>
      <c r="X344" s="4">
        <v>32420</v>
      </c>
      <c r="Y344" s="4">
        <f>DataSheet!$E344-DataSheet!$D344</f>
        <v>4.9499999999999993</v>
      </c>
      <c r="Z344" s="1" t="str">
        <f>_xlfn.IFS(Table_1[[#This Row],[Region]]="Central","Chris",Table_1[[#This Row],[Region]]="East","Erin",Table_1[[#This Row],[Region]]="South","Sam",Table_1[[#This Row],[Region]]="West","William")</f>
        <v>William</v>
      </c>
    </row>
    <row r="345" spans="1:26" ht="14.4" x14ac:dyDescent="0.3">
      <c r="A345" s="4">
        <v>699</v>
      </c>
      <c r="B345" s="3" t="s">
        <v>863</v>
      </c>
      <c r="C345" s="4" t="s">
        <v>118</v>
      </c>
      <c r="D345" s="4">
        <v>7.0000000000000007E-2</v>
      </c>
      <c r="E345" s="8">
        <v>280.98</v>
      </c>
      <c r="F345" s="4">
        <v>57</v>
      </c>
      <c r="G345" s="1" t="s">
        <v>28</v>
      </c>
      <c r="H345" s="4" t="s">
        <v>41</v>
      </c>
      <c r="I345" s="4" t="s">
        <v>30</v>
      </c>
      <c r="J345" s="1" t="s">
        <v>111</v>
      </c>
      <c r="K345" s="4" t="s">
        <v>59</v>
      </c>
      <c r="L345" s="1" t="s">
        <v>864</v>
      </c>
      <c r="M345" s="4">
        <v>0.78</v>
      </c>
      <c r="N345" s="1" t="s">
        <v>34</v>
      </c>
      <c r="O345" s="4" t="s">
        <v>61</v>
      </c>
      <c r="P345" s="4" t="s">
        <v>92</v>
      </c>
      <c r="Q345" s="4" t="s">
        <v>102</v>
      </c>
      <c r="R345" s="4">
        <v>90041</v>
      </c>
      <c r="S345" s="2">
        <v>42033</v>
      </c>
      <c r="T345" s="2">
        <v>42035</v>
      </c>
      <c r="U345" s="6">
        <v>-439.62</v>
      </c>
      <c r="V345" s="4">
        <v>23</v>
      </c>
      <c r="W345" s="4">
        <v>6499.87</v>
      </c>
      <c r="X345" s="4">
        <v>32420</v>
      </c>
      <c r="Y345" s="4">
        <f>DataSheet!$E345-DataSheet!$D345</f>
        <v>280.91000000000003</v>
      </c>
      <c r="Z345" s="1" t="str">
        <f>_xlfn.IFS(Table_1[[#This Row],[Region]]="Central","Chris",Table_1[[#This Row],[Region]]="East","Erin",Table_1[[#This Row],[Region]]="South","Sam",Table_1[[#This Row],[Region]]="West","William")</f>
        <v>William</v>
      </c>
    </row>
    <row r="346" spans="1:26" ht="14.4" x14ac:dyDescent="0.3">
      <c r="A346" s="4">
        <v>2061</v>
      </c>
      <c r="B346" s="3" t="s">
        <v>865</v>
      </c>
      <c r="C346" s="4" t="s">
        <v>118</v>
      </c>
      <c r="D346" s="4">
        <v>0.02</v>
      </c>
      <c r="E346" s="8">
        <v>240.98</v>
      </c>
      <c r="F346" s="4">
        <v>60.2</v>
      </c>
      <c r="G346" s="1" t="s">
        <v>28</v>
      </c>
      <c r="H346" s="4" t="s">
        <v>96</v>
      </c>
      <c r="I346" s="4" t="s">
        <v>30</v>
      </c>
      <c r="J346" s="1" t="s">
        <v>119</v>
      </c>
      <c r="K346" s="4" t="s">
        <v>32</v>
      </c>
      <c r="L346" s="1" t="s">
        <v>866</v>
      </c>
      <c r="M346" s="4">
        <v>0.56000000000000005</v>
      </c>
      <c r="N346" s="1" t="s">
        <v>34</v>
      </c>
      <c r="O346" s="4" t="s">
        <v>54</v>
      </c>
      <c r="P346" s="4" t="s">
        <v>135</v>
      </c>
      <c r="Q346" s="4" t="s">
        <v>867</v>
      </c>
      <c r="R346" s="4">
        <v>69101</v>
      </c>
      <c r="S346" s="2">
        <v>42033</v>
      </c>
      <c r="T346" s="2">
        <v>42035</v>
      </c>
      <c r="U346" s="6">
        <v>-272.71319999999997</v>
      </c>
      <c r="V346" s="4">
        <v>1</v>
      </c>
      <c r="W346" s="4">
        <v>260.66000000000003</v>
      </c>
      <c r="X346" s="4">
        <v>87146</v>
      </c>
      <c r="Y346" s="4">
        <f>DataSheet!$E346-DataSheet!$D346</f>
        <v>240.95999999999998</v>
      </c>
      <c r="Z346" s="1" t="str">
        <f>_xlfn.IFS(Table_1[[#This Row],[Region]]="Central","Chris",Table_1[[#This Row],[Region]]="East","Erin",Table_1[[#This Row],[Region]]="South","Sam",Table_1[[#This Row],[Region]]="West","William")</f>
        <v>Chris</v>
      </c>
    </row>
    <row r="347" spans="1:26" ht="14.4" x14ac:dyDescent="0.3">
      <c r="A347" s="4">
        <v>2062</v>
      </c>
      <c r="B347" s="3" t="s">
        <v>868</v>
      </c>
      <c r="C347" s="4" t="s">
        <v>118</v>
      </c>
      <c r="D347" s="4">
        <v>0.02</v>
      </c>
      <c r="E347" s="8">
        <v>420.98</v>
      </c>
      <c r="F347" s="4">
        <v>19.989999999999998</v>
      </c>
      <c r="G347" s="1" t="s">
        <v>40</v>
      </c>
      <c r="H347" s="4" t="s">
        <v>96</v>
      </c>
      <c r="I347" s="4" t="s">
        <v>50</v>
      </c>
      <c r="J347" s="1" t="s">
        <v>74</v>
      </c>
      <c r="K347" s="4" t="s">
        <v>75</v>
      </c>
      <c r="L347" s="1" t="s">
        <v>869</v>
      </c>
      <c r="M347" s="4">
        <v>0.35</v>
      </c>
      <c r="N347" s="1" t="s">
        <v>34</v>
      </c>
      <c r="O347" s="4" t="s">
        <v>35</v>
      </c>
      <c r="P347" s="4" t="s">
        <v>244</v>
      </c>
      <c r="Q347" s="4" t="s">
        <v>870</v>
      </c>
      <c r="R347" s="4">
        <v>23111</v>
      </c>
      <c r="S347" s="2">
        <v>42033</v>
      </c>
      <c r="T347" s="2">
        <v>42036</v>
      </c>
      <c r="U347" s="6">
        <v>-162.69399999999999</v>
      </c>
      <c r="V347" s="4">
        <v>10</v>
      </c>
      <c r="W347" s="4">
        <v>4249.37</v>
      </c>
      <c r="X347" s="4">
        <v>87146</v>
      </c>
      <c r="Y347" s="4">
        <f>DataSheet!$E347-DataSheet!$D347</f>
        <v>420.96000000000004</v>
      </c>
      <c r="Z347" s="1" t="str">
        <f>_xlfn.IFS(Table_1[[#This Row],[Region]]="Central","Chris",Table_1[[#This Row],[Region]]="East","Erin",Table_1[[#This Row],[Region]]="South","Sam",Table_1[[#This Row],[Region]]="West","William")</f>
        <v>Sam</v>
      </c>
    </row>
    <row r="348" spans="1:26" ht="14.4" x14ac:dyDescent="0.3">
      <c r="A348" s="4">
        <v>767</v>
      </c>
      <c r="B348" s="3" t="s">
        <v>871</v>
      </c>
      <c r="C348" s="4" t="s">
        <v>27</v>
      </c>
      <c r="D348" s="4">
        <v>0.1</v>
      </c>
      <c r="E348" s="8">
        <v>31.78</v>
      </c>
      <c r="F348" s="4">
        <v>1.99</v>
      </c>
      <c r="G348" s="1" t="s">
        <v>40</v>
      </c>
      <c r="H348" s="4" t="s">
        <v>96</v>
      </c>
      <c r="I348" s="4" t="s">
        <v>42</v>
      </c>
      <c r="J348" s="1" t="s">
        <v>43</v>
      </c>
      <c r="K348" s="4" t="s">
        <v>44</v>
      </c>
      <c r="L348" s="1" t="s">
        <v>872</v>
      </c>
      <c r="M348" s="4">
        <v>0.42</v>
      </c>
      <c r="N348" s="1" t="s">
        <v>34</v>
      </c>
      <c r="O348" s="4" t="s">
        <v>54</v>
      </c>
      <c r="P348" s="4" t="s">
        <v>105</v>
      </c>
      <c r="Q348" s="4" t="s">
        <v>873</v>
      </c>
      <c r="R348" s="4">
        <v>61201</v>
      </c>
      <c r="S348" s="2">
        <v>42034</v>
      </c>
      <c r="T348" s="2">
        <v>42036</v>
      </c>
      <c r="U348" s="6">
        <v>232.2816</v>
      </c>
      <c r="V348" s="4">
        <v>11</v>
      </c>
      <c r="W348" s="4">
        <v>336.64</v>
      </c>
      <c r="X348" s="4">
        <v>86279</v>
      </c>
      <c r="Y348" s="4">
        <f>DataSheet!$E348-DataSheet!$D348</f>
        <v>31.68</v>
      </c>
      <c r="Z348" s="1" t="str">
        <f>_xlfn.IFS(Table_1[[#This Row],[Region]]="Central","Chris",Table_1[[#This Row],[Region]]="East","Erin",Table_1[[#This Row],[Region]]="South","Sam",Table_1[[#This Row],[Region]]="West","William")</f>
        <v>Chris</v>
      </c>
    </row>
    <row r="349" spans="1:26" ht="14.4" x14ac:dyDescent="0.3">
      <c r="A349" s="4">
        <v>550</v>
      </c>
      <c r="B349" s="3" t="s">
        <v>874</v>
      </c>
      <c r="C349" s="4" t="s">
        <v>39</v>
      </c>
      <c r="D349" s="4">
        <v>0.05</v>
      </c>
      <c r="E349" s="8">
        <v>1.68</v>
      </c>
      <c r="F349" s="4">
        <v>1.57</v>
      </c>
      <c r="G349" s="1" t="s">
        <v>40</v>
      </c>
      <c r="H349" s="4" t="s">
        <v>96</v>
      </c>
      <c r="I349" s="4" t="s">
        <v>50</v>
      </c>
      <c r="J349" s="1" t="s">
        <v>51</v>
      </c>
      <c r="K349" s="4" t="s">
        <v>52</v>
      </c>
      <c r="L349" s="1" t="s">
        <v>576</v>
      </c>
      <c r="M349" s="4">
        <v>0.59</v>
      </c>
      <c r="N349" s="1" t="s">
        <v>34</v>
      </c>
      <c r="O349" s="4" t="s">
        <v>54</v>
      </c>
      <c r="P349" s="4" t="s">
        <v>189</v>
      </c>
      <c r="Q349" s="4" t="s">
        <v>875</v>
      </c>
      <c r="R349" s="4">
        <v>78155</v>
      </c>
      <c r="S349" s="2">
        <v>42034</v>
      </c>
      <c r="T349" s="2">
        <v>42035</v>
      </c>
      <c r="U349" s="6">
        <v>-33.340000000000003</v>
      </c>
      <c r="V349" s="4">
        <v>11</v>
      </c>
      <c r="W349" s="4">
        <v>18.75</v>
      </c>
      <c r="X349" s="4">
        <v>90909</v>
      </c>
      <c r="Y349" s="4">
        <f>DataSheet!$E349-DataSheet!$D349</f>
        <v>1.63</v>
      </c>
      <c r="Z349" s="1" t="str">
        <f>_xlfn.IFS(Table_1[[#This Row],[Region]]="Central","Chris",Table_1[[#This Row],[Region]]="East","Erin",Table_1[[#This Row],[Region]]="South","Sam",Table_1[[#This Row],[Region]]="West","William")</f>
        <v>Chris</v>
      </c>
    </row>
    <row r="350" spans="1:26" ht="14.4" x14ac:dyDescent="0.3">
      <c r="A350" s="4">
        <v>550</v>
      </c>
      <c r="B350" s="3" t="s">
        <v>874</v>
      </c>
      <c r="C350" s="4" t="s">
        <v>39</v>
      </c>
      <c r="D350" s="4">
        <v>0.1</v>
      </c>
      <c r="E350" s="8">
        <v>218.75</v>
      </c>
      <c r="F350" s="4">
        <v>69.64</v>
      </c>
      <c r="G350" s="1" t="s">
        <v>28</v>
      </c>
      <c r="H350" s="4" t="s">
        <v>96</v>
      </c>
      <c r="I350" s="4" t="s">
        <v>30</v>
      </c>
      <c r="J350" s="1" t="s">
        <v>31</v>
      </c>
      <c r="K350" s="4" t="s">
        <v>32</v>
      </c>
      <c r="L350" s="1" t="s">
        <v>876</v>
      </c>
      <c r="M350" s="4">
        <v>0.77</v>
      </c>
      <c r="N350" s="1" t="s">
        <v>34</v>
      </c>
      <c r="O350" s="4" t="s">
        <v>54</v>
      </c>
      <c r="P350" s="4" t="s">
        <v>189</v>
      </c>
      <c r="Q350" s="4" t="s">
        <v>875</v>
      </c>
      <c r="R350" s="4">
        <v>78155</v>
      </c>
      <c r="S350" s="2">
        <v>42034</v>
      </c>
      <c r="T350" s="2">
        <v>42036</v>
      </c>
      <c r="U350" s="6">
        <v>-201.27600000000001</v>
      </c>
      <c r="V350" s="4">
        <v>1</v>
      </c>
      <c r="W350" s="4">
        <v>188.51</v>
      </c>
      <c r="X350" s="4">
        <v>90909</v>
      </c>
      <c r="Y350" s="4">
        <f>DataSheet!$E350-DataSheet!$D350</f>
        <v>218.65</v>
      </c>
      <c r="Z350" s="1" t="str">
        <f>_xlfn.IFS(Table_1[[#This Row],[Region]]="Central","Chris",Table_1[[#This Row],[Region]]="East","Erin",Table_1[[#This Row],[Region]]="South","Sam",Table_1[[#This Row],[Region]]="West","William")</f>
        <v>Chris</v>
      </c>
    </row>
    <row r="351" spans="1:26" ht="14.4" x14ac:dyDescent="0.3">
      <c r="A351" s="4">
        <v>551</v>
      </c>
      <c r="B351" s="3" t="s">
        <v>877</v>
      </c>
      <c r="C351" s="4" t="s">
        <v>39</v>
      </c>
      <c r="D351" s="4">
        <v>0</v>
      </c>
      <c r="E351" s="8">
        <v>15.04</v>
      </c>
      <c r="F351" s="4">
        <v>1.97</v>
      </c>
      <c r="G351" s="1" t="s">
        <v>40</v>
      </c>
      <c r="H351" s="4" t="s">
        <v>96</v>
      </c>
      <c r="I351" s="4" t="s">
        <v>50</v>
      </c>
      <c r="J351" s="1" t="s">
        <v>90</v>
      </c>
      <c r="K351" s="4" t="s">
        <v>52</v>
      </c>
      <c r="L351" s="1" t="s">
        <v>94</v>
      </c>
      <c r="M351" s="4">
        <v>0.39</v>
      </c>
      <c r="N351" s="1" t="s">
        <v>34</v>
      </c>
      <c r="O351" s="4" t="s">
        <v>54</v>
      </c>
      <c r="P351" s="4" t="s">
        <v>189</v>
      </c>
      <c r="Q351" s="4" t="s">
        <v>878</v>
      </c>
      <c r="R351" s="4">
        <v>75090</v>
      </c>
      <c r="S351" s="2">
        <v>42034</v>
      </c>
      <c r="T351" s="2">
        <v>42036</v>
      </c>
      <c r="U351" s="6">
        <v>21.514199999999999</v>
      </c>
      <c r="V351" s="4">
        <v>2</v>
      </c>
      <c r="W351" s="4">
        <v>31.18</v>
      </c>
      <c r="X351" s="4">
        <v>90909</v>
      </c>
      <c r="Y351" s="4">
        <f>DataSheet!$E351-DataSheet!$D351</f>
        <v>15.04</v>
      </c>
      <c r="Z351" s="1" t="str">
        <f>_xlfn.IFS(Table_1[[#This Row],[Region]]="Central","Chris",Table_1[[#This Row],[Region]]="East","Erin",Table_1[[#This Row],[Region]]="South","Sam",Table_1[[#This Row],[Region]]="West","William")</f>
        <v>Chris</v>
      </c>
    </row>
    <row r="352" spans="1:26" ht="14.4" x14ac:dyDescent="0.3">
      <c r="A352" s="4">
        <v>1442</v>
      </c>
      <c r="B352" s="3" t="s">
        <v>879</v>
      </c>
      <c r="C352" s="4" t="s">
        <v>49</v>
      </c>
      <c r="D352" s="4">
        <v>0.02</v>
      </c>
      <c r="E352" s="8">
        <v>15.99</v>
      </c>
      <c r="F352" s="4">
        <v>13.18</v>
      </c>
      <c r="G352" s="1" t="s">
        <v>89</v>
      </c>
      <c r="H352" s="4" t="s">
        <v>96</v>
      </c>
      <c r="I352" s="4" t="s">
        <v>50</v>
      </c>
      <c r="J352" s="1" t="s">
        <v>74</v>
      </c>
      <c r="K352" s="4" t="s">
        <v>75</v>
      </c>
      <c r="L352" s="1" t="s">
        <v>297</v>
      </c>
      <c r="M352" s="4">
        <v>0.37</v>
      </c>
      <c r="N352" s="1" t="s">
        <v>34</v>
      </c>
      <c r="O352" s="4" t="s">
        <v>54</v>
      </c>
      <c r="P352" s="4" t="s">
        <v>82</v>
      </c>
      <c r="Q352" s="4" t="s">
        <v>880</v>
      </c>
      <c r="R352" s="4">
        <v>65807</v>
      </c>
      <c r="S352" s="2">
        <v>42034</v>
      </c>
      <c r="T352" s="2">
        <v>42038</v>
      </c>
      <c r="U352" s="6">
        <v>-76.992500000000007</v>
      </c>
      <c r="V352" s="4">
        <v>7</v>
      </c>
      <c r="W352" s="4">
        <v>123.03</v>
      </c>
      <c r="X352" s="4">
        <v>89077</v>
      </c>
      <c r="Y352" s="4">
        <f>DataSheet!$E352-DataSheet!$D352</f>
        <v>15.97</v>
      </c>
      <c r="Z352" s="1" t="str">
        <f>_xlfn.IFS(Table_1[[#This Row],[Region]]="Central","Chris",Table_1[[#This Row],[Region]]="East","Erin",Table_1[[#This Row],[Region]]="South","Sam",Table_1[[#This Row],[Region]]="West","William")</f>
        <v>Chris</v>
      </c>
    </row>
    <row r="353" spans="1:26" ht="14.4" x14ac:dyDescent="0.3">
      <c r="A353" s="4">
        <v>1442</v>
      </c>
      <c r="B353" s="3" t="s">
        <v>879</v>
      </c>
      <c r="C353" s="4" t="s">
        <v>49</v>
      </c>
      <c r="D353" s="4">
        <v>0.09</v>
      </c>
      <c r="E353" s="8">
        <v>46.94</v>
      </c>
      <c r="F353" s="4">
        <v>6.77</v>
      </c>
      <c r="G353" s="1" t="s">
        <v>89</v>
      </c>
      <c r="H353" s="4" t="s">
        <v>96</v>
      </c>
      <c r="I353" s="4" t="s">
        <v>30</v>
      </c>
      <c r="J353" s="1" t="s">
        <v>128</v>
      </c>
      <c r="K353" s="4" t="s">
        <v>75</v>
      </c>
      <c r="L353" s="1" t="s">
        <v>881</v>
      </c>
      <c r="M353" s="4">
        <v>0.44</v>
      </c>
      <c r="N353" s="1" t="s">
        <v>34</v>
      </c>
      <c r="O353" s="4" t="s">
        <v>54</v>
      </c>
      <c r="P353" s="4" t="s">
        <v>82</v>
      </c>
      <c r="Q353" s="4" t="s">
        <v>880</v>
      </c>
      <c r="R353" s="4">
        <v>65807</v>
      </c>
      <c r="S353" s="2">
        <v>42034</v>
      </c>
      <c r="T353" s="2">
        <v>42034</v>
      </c>
      <c r="U353" s="6">
        <v>297.96960000000001</v>
      </c>
      <c r="V353" s="4">
        <v>10</v>
      </c>
      <c r="W353" s="4">
        <v>431.84</v>
      </c>
      <c r="X353" s="4">
        <v>89077</v>
      </c>
      <c r="Y353" s="4">
        <f>DataSheet!$E353-DataSheet!$D353</f>
        <v>46.849999999999994</v>
      </c>
      <c r="Z353" s="1" t="str">
        <f>_xlfn.IFS(Table_1[[#This Row],[Region]]="Central","Chris",Table_1[[#This Row],[Region]]="East","Erin",Table_1[[#This Row],[Region]]="South","Sam",Table_1[[#This Row],[Region]]="West","William")</f>
        <v>Chris</v>
      </c>
    </row>
    <row r="354" spans="1:26" ht="14.4" x14ac:dyDescent="0.3">
      <c r="A354" s="4">
        <v>2775</v>
      </c>
      <c r="B354" s="3" t="s">
        <v>882</v>
      </c>
      <c r="C354" s="4" t="s">
        <v>49</v>
      </c>
      <c r="D354" s="4">
        <v>7.0000000000000007E-2</v>
      </c>
      <c r="E354" s="8">
        <v>574.74</v>
      </c>
      <c r="F354" s="4">
        <v>24.49</v>
      </c>
      <c r="G354" s="1" t="s">
        <v>40</v>
      </c>
      <c r="H354" s="4" t="s">
        <v>41</v>
      </c>
      <c r="I354" s="4" t="s">
        <v>42</v>
      </c>
      <c r="J354" s="1" t="s">
        <v>58</v>
      </c>
      <c r="K354" s="4" t="s">
        <v>66</v>
      </c>
      <c r="L354" s="1" t="s">
        <v>172</v>
      </c>
      <c r="M354" s="4">
        <v>0.37</v>
      </c>
      <c r="N354" s="1" t="s">
        <v>34</v>
      </c>
      <c r="O354" s="4" t="s">
        <v>54</v>
      </c>
      <c r="P354" s="4" t="s">
        <v>105</v>
      </c>
      <c r="Q354" s="4" t="s">
        <v>883</v>
      </c>
      <c r="R354" s="4">
        <v>60131</v>
      </c>
      <c r="S354" s="2">
        <v>42034</v>
      </c>
      <c r="T354" s="2">
        <v>42039</v>
      </c>
      <c r="U354" s="6">
        <v>2860.9331999999999</v>
      </c>
      <c r="V354" s="4">
        <v>8</v>
      </c>
      <c r="W354" s="4">
        <v>4146.28</v>
      </c>
      <c r="X354" s="4">
        <v>91229</v>
      </c>
      <c r="Y354" s="4">
        <f>DataSheet!$E354-DataSheet!$D354</f>
        <v>574.66999999999996</v>
      </c>
      <c r="Z354" s="1" t="str">
        <f>_xlfn.IFS(Table_1[[#This Row],[Region]]="Central","Chris",Table_1[[#This Row],[Region]]="East","Erin",Table_1[[#This Row],[Region]]="South","Sam",Table_1[[#This Row],[Region]]="West","William")</f>
        <v>Chris</v>
      </c>
    </row>
    <row r="355" spans="1:26" ht="14.4" x14ac:dyDescent="0.3">
      <c r="A355" s="4">
        <v>256</v>
      </c>
      <c r="B355" s="3" t="s">
        <v>884</v>
      </c>
      <c r="C355" s="4" t="s">
        <v>27</v>
      </c>
      <c r="D355" s="4">
        <v>0.03</v>
      </c>
      <c r="E355" s="8">
        <v>8.34</v>
      </c>
      <c r="F355" s="4">
        <v>2.64</v>
      </c>
      <c r="G355" s="1" t="s">
        <v>40</v>
      </c>
      <c r="H355" s="4" t="s">
        <v>73</v>
      </c>
      <c r="I355" s="4" t="s">
        <v>50</v>
      </c>
      <c r="J355" s="1" t="s">
        <v>570</v>
      </c>
      <c r="K355" s="4" t="s">
        <v>44</v>
      </c>
      <c r="L355" s="1" t="s">
        <v>885</v>
      </c>
      <c r="M355" s="4">
        <v>0.59</v>
      </c>
      <c r="N355" s="1" t="s">
        <v>34</v>
      </c>
      <c r="O355" s="4" t="s">
        <v>113</v>
      </c>
      <c r="P355" s="4" t="s">
        <v>322</v>
      </c>
      <c r="Q355" s="4" t="s">
        <v>886</v>
      </c>
      <c r="R355" s="4">
        <v>17331</v>
      </c>
      <c r="S355" s="2">
        <v>42035</v>
      </c>
      <c r="T355" s="2">
        <v>42037</v>
      </c>
      <c r="U355" s="6">
        <v>0.68400000000000005</v>
      </c>
      <c r="V355" s="4">
        <v>4</v>
      </c>
      <c r="W355" s="4">
        <v>34.64</v>
      </c>
      <c r="X355" s="4">
        <v>86267</v>
      </c>
      <c r="Y355" s="4">
        <f>DataSheet!$E355-DataSheet!$D355</f>
        <v>8.31</v>
      </c>
      <c r="Z355" s="1" t="str">
        <f>_xlfn.IFS(Table_1[[#This Row],[Region]]="Central","Chris",Table_1[[#This Row],[Region]]="East","Erin",Table_1[[#This Row],[Region]]="South","Sam",Table_1[[#This Row],[Region]]="West","William")</f>
        <v>Erin</v>
      </c>
    </row>
    <row r="356" spans="1:26" ht="14.4" x14ac:dyDescent="0.3">
      <c r="A356" s="4">
        <v>343</v>
      </c>
      <c r="B356" s="3" t="s">
        <v>887</v>
      </c>
      <c r="C356" s="4" t="s">
        <v>27</v>
      </c>
      <c r="D356" s="4">
        <v>0.03</v>
      </c>
      <c r="E356" s="8">
        <v>15.23</v>
      </c>
      <c r="F356" s="4">
        <v>27.75</v>
      </c>
      <c r="G356" s="1" t="s">
        <v>28</v>
      </c>
      <c r="H356" s="4" t="s">
        <v>96</v>
      </c>
      <c r="I356" s="4" t="s">
        <v>30</v>
      </c>
      <c r="J356" s="1" t="s">
        <v>31</v>
      </c>
      <c r="K356" s="4" t="s">
        <v>32</v>
      </c>
      <c r="L356" s="1" t="s">
        <v>888</v>
      </c>
      <c r="M356" s="4">
        <v>0.76</v>
      </c>
      <c r="N356" s="1" t="s">
        <v>34</v>
      </c>
      <c r="O356" s="4" t="s">
        <v>113</v>
      </c>
      <c r="P356" s="4" t="s">
        <v>333</v>
      </c>
      <c r="Q356" s="4" t="s">
        <v>889</v>
      </c>
      <c r="R356" s="4">
        <v>4401</v>
      </c>
      <c r="S356" s="2">
        <v>42035</v>
      </c>
      <c r="T356" s="2">
        <v>42036</v>
      </c>
      <c r="U356" s="6">
        <v>11.65095</v>
      </c>
      <c r="V356" s="4">
        <v>7</v>
      </c>
      <c r="W356" s="4">
        <v>111.86</v>
      </c>
      <c r="X356" s="4">
        <v>88151</v>
      </c>
      <c r="Y356" s="4">
        <f>DataSheet!$E356-DataSheet!$D356</f>
        <v>15.200000000000001</v>
      </c>
      <c r="Z356" s="1" t="str">
        <f>_xlfn.IFS(Table_1[[#This Row],[Region]]="Central","Chris",Table_1[[#This Row],[Region]]="East","Erin",Table_1[[#This Row],[Region]]="South","Sam",Table_1[[#This Row],[Region]]="West","William")</f>
        <v>Erin</v>
      </c>
    </row>
    <row r="357" spans="1:26" ht="14.4" x14ac:dyDescent="0.3">
      <c r="A357" s="4">
        <v>1723</v>
      </c>
      <c r="B357" s="3" t="s">
        <v>890</v>
      </c>
      <c r="C357" s="4" t="s">
        <v>49</v>
      </c>
      <c r="D357" s="4">
        <v>0.1</v>
      </c>
      <c r="E357" s="8">
        <v>49.99</v>
      </c>
      <c r="F357" s="4">
        <v>19.989999999999998</v>
      </c>
      <c r="G357" s="1" t="s">
        <v>89</v>
      </c>
      <c r="H357" s="4" t="s">
        <v>96</v>
      </c>
      <c r="I357" s="4" t="s">
        <v>42</v>
      </c>
      <c r="J357" s="1" t="s">
        <v>43</v>
      </c>
      <c r="K357" s="4" t="s">
        <v>75</v>
      </c>
      <c r="L357" s="1" t="s">
        <v>891</v>
      </c>
      <c r="M357" s="4">
        <v>0.45</v>
      </c>
      <c r="N357" s="1" t="s">
        <v>34</v>
      </c>
      <c r="O357" s="4" t="s">
        <v>61</v>
      </c>
      <c r="P357" s="4" t="s">
        <v>92</v>
      </c>
      <c r="Q357" s="4" t="s">
        <v>892</v>
      </c>
      <c r="R357" s="4">
        <v>92037</v>
      </c>
      <c r="S357" s="2">
        <v>42035</v>
      </c>
      <c r="T357" s="2">
        <v>42040</v>
      </c>
      <c r="U357" s="6">
        <v>13.507999999999999</v>
      </c>
      <c r="V357" s="4">
        <v>46</v>
      </c>
      <c r="W357" s="4">
        <v>2188.06</v>
      </c>
      <c r="X357" s="4">
        <v>40101</v>
      </c>
      <c r="Y357" s="4">
        <f>DataSheet!$E357-DataSheet!$D357</f>
        <v>49.89</v>
      </c>
      <c r="Z357" s="1" t="str">
        <f>_xlfn.IFS(Table_1[[#This Row],[Region]]="Central","Chris",Table_1[[#This Row],[Region]]="East","Erin",Table_1[[#This Row],[Region]]="South","Sam",Table_1[[#This Row],[Region]]="West","William")</f>
        <v>William</v>
      </c>
    </row>
    <row r="358" spans="1:26" ht="14.4" x14ac:dyDescent="0.3">
      <c r="A358" s="4">
        <v>2202</v>
      </c>
      <c r="B358" s="3" t="s">
        <v>893</v>
      </c>
      <c r="C358" s="4" t="s">
        <v>49</v>
      </c>
      <c r="D358" s="4">
        <v>0.09</v>
      </c>
      <c r="E358" s="8">
        <v>160.97999999999999</v>
      </c>
      <c r="F358" s="4">
        <v>30</v>
      </c>
      <c r="G358" s="1" t="s">
        <v>28</v>
      </c>
      <c r="H358" s="4" t="s">
        <v>73</v>
      </c>
      <c r="I358" s="4" t="s">
        <v>30</v>
      </c>
      <c r="J358" s="1" t="s">
        <v>111</v>
      </c>
      <c r="K358" s="4" t="s">
        <v>59</v>
      </c>
      <c r="L358" s="1" t="s">
        <v>894</v>
      </c>
      <c r="M358" s="4">
        <v>0.62</v>
      </c>
      <c r="N358" s="1" t="s">
        <v>34</v>
      </c>
      <c r="O358" s="4" t="s">
        <v>54</v>
      </c>
      <c r="P358" s="4" t="s">
        <v>86</v>
      </c>
      <c r="Q358" s="4" t="s">
        <v>895</v>
      </c>
      <c r="R358" s="4">
        <v>55429</v>
      </c>
      <c r="S358" s="2">
        <v>42035</v>
      </c>
      <c r="T358" s="2">
        <v>42035</v>
      </c>
      <c r="U358" s="6">
        <v>357.428</v>
      </c>
      <c r="V358" s="4">
        <v>11</v>
      </c>
      <c r="W358" s="4">
        <v>1635.38</v>
      </c>
      <c r="X358" s="4">
        <v>86050</v>
      </c>
      <c r="Y358" s="4">
        <f>DataSheet!$E358-DataSheet!$D358</f>
        <v>160.88999999999999</v>
      </c>
      <c r="Z358" s="1" t="str">
        <f>_xlfn.IFS(Table_1[[#This Row],[Region]]="Central","Chris",Table_1[[#This Row],[Region]]="East","Erin",Table_1[[#This Row],[Region]]="South","Sam",Table_1[[#This Row],[Region]]="West","William")</f>
        <v>Chris</v>
      </c>
    </row>
    <row r="359" spans="1:26" ht="14.4" x14ac:dyDescent="0.3">
      <c r="A359" s="4">
        <v>2202</v>
      </c>
      <c r="B359" s="3" t="s">
        <v>893</v>
      </c>
      <c r="C359" s="4" t="s">
        <v>49</v>
      </c>
      <c r="D359" s="4">
        <v>0.09</v>
      </c>
      <c r="E359" s="8">
        <v>6.3</v>
      </c>
      <c r="F359" s="4">
        <v>0.5</v>
      </c>
      <c r="G359" s="1" t="s">
        <v>40</v>
      </c>
      <c r="H359" s="4" t="s">
        <v>73</v>
      </c>
      <c r="I359" s="4" t="s">
        <v>50</v>
      </c>
      <c r="J359" s="1" t="s">
        <v>154</v>
      </c>
      <c r="K359" s="4" t="s">
        <v>75</v>
      </c>
      <c r="L359" s="1" t="s">
        <v>424</v>
      </c>
      <c r="M359" s="4">
        <v>0.39</v>
      </c>
      <c r="N359" s="1" t="s">
        <v>34</v>
      </c>
      <c r="O359" s="4" t="s">
        <v>54</v>
      </c>
      <c r="P359" s="4" t="s">
        <v>86</v>
      </c>
      <c r="Q359" s="4" t="s">
        <v>895</v>
      </c>
      <c r="R359" s="4">
        <v>55429</v>
      </c>
      <c r="S359" s="2">
        <v>42035</v>
      </c>
      <c r="T359" s="2">
        <v>42035</v>
      </c>
      <c r="U359" s="6">
        <v>40.351199999999999</v>
      </c>
      <c r="V359" s="4">
        <v>10</v>
      </c>
      <c r="W359" s="4">
        <v>58.48</v>
      </c>
      <c r="X359" s="4">
        <v>86050</v>
      </c>
      <c r="Y359" s="4">
        <f>DataSheet!$E359-DataSheet!$D359</f>
        <v>6.21</v>
      </c>
      <c r="Z359" s="1" t="str">
        <f>_xlfn.IFS(Table_1[[#This Row],[Region]]="Central","Chris",Table_1[[#This Row],[Region]]="East","Erin",Table_1[[#This Row],[Region]]="South","Sam",Table_1[[#This Row],[Region]]="West","William")</f>
        <v>Chris</v>
      </c>
    </row>
    <row r="360" spans="1:26" ht="14.4" x14ac:dyDescent="0.3">
      <c r="A360" s="4">
        <v>2202</v>
      </c>
      <c r="B360" s="3" t="s">
        <v>893</v>
      </c>
      <c r="C360" s="4" t="s">
        <v>49</v>
      </c>
      <c r="D360" s="4">
        <v>0</v>
      </c>
      <c r="E360" s="8">
        <v>4.9800000000000004</v>
      </c>
      <c r="F360" s="4">
        <v>0.8</v>
      </c>
      <c r="G360" s="1" t="s">
        <v>40</v>
      </c>
      <c r="H360" s="4" t="s">
        <v>73</v>
      </c>
      <c r="I360" s="4" t="s">
        <v>50</v>
      </c>
      <c r="J360" s="1" t="s">
        <v>90</v>
      </c>
      <c r="K360" s="4" t="s">
        <v>52</v>
      </c>
      <c r="L360" s="1" t="s">
        <v>896</v>
      </c>
      <c r="M360" s="4">
        <v>0.36</v>
      </c>
      <c r="N360" s="1" t="s">
        <v>34</v>
      </c>
      <c r="O360" s="4" t="s">
        <v>54</v>
      </c>
      <c r="P360" s="4" t="s">
        <v>86</v>
      </c>
      <c r="Q360" s="4" t="s">
        <v>895</v>
      </c>
      <c r="R360" s="4">
        <v>55429</v>
      </c>
      <c r="S360" s="2">
        <v>42035</v>
      </c>
      <c r="T360" s="2">
        <v>42042</v>
      </c>
      <c r="U360" s="6">
        <v>27.634499999999999</v>
      </c>
      <c r="V360" s="4">
        <v>8</v>
      </c>
      <c r="W360" s="4">
        <v>40.049999999999997</v>
      </c>
      <c r="X360" s="4">
        <v>86050</v>
      </c>
      <c r="Y360" s="4">
        <f>DataSheet!$E360-DataSheet!$D360</f>
        <v>4.9800000000000004</v>
      </c>
      <c r="Z360" s="1" t="str">
        <f>_xlfn.IFS(Table_1[[#This Row],[Region]]="Central","Chris",Table_1[[#This Row],[Region]]="East","Erin",Table_1[[#This Row],[Region]]="South","Sam",Table_1[[#This Row],[Region]]="West","William")</f>
        <v>Chris</v>
      </c>
    </row>
    <row r="361" spans="1:26" ht="14.4" x14ac:dyDescent="0.3">
      <c r="A361" s="4">
        <v>2781</v>
      </c>
      <c r="B361" s="3" t="s">
        <v>897</v>
      </c>
      <c r="C361" s="4" t="s">
        <v>49</v>
      </c>
      <c r="D361" s="4">
        <v>0.09</v>
      </c>
      <c r="E361" s="8">
        <v>2.16</v>
      </c>
      <c r="F361" s="4">
        <v>6.05</v>
      </c>
      <c r="G361" s="1" t="s">
        <v>40</v>
      </c>
      <c r="H361" s="4" t="s">
        <v>41</v>
      </c>
      <c r="I361" s="4" t="s">
        <v>50</v>
      </c>
      <c r="J361" s="1" t="s">
        <v>74</v>
      </c>
      <c r="K361" s="4" t="s">
        <v>75</v>
      </c>
      <c r="L361" s="1" t="s">
        <v>898</v>
      </c>
      <c r="M361" s="4">
        <v>0.37</v>
      </c>
      <c r="N361" s="1" t="s">
        <v>34</v>
      </c>
      <c r="O361" s="4" t="s">
        <v>61</v>
      </c>
      <c r="P361" s="4" t="s">
        <v>141</v>
      </c>
      <c r="Q361" s="4" t="s">
        <v>899</v>
      </c>
      <c r="R361" s="4">
        <v>97071</v>
      </c>
      <c r="S361" s="2">
        <v>42035</v>
      </c>
      <c r="T361" s="2">
        <v>42039</v>
      </c>
      <c r="U361" s="6">
        <v>-37.789000000000001</v>
      </c>
      <c r="V361" s="4">
        <v>2</v>
      </c>
      <c r="W361" s="4">
        <v>5.48</v>
      </c>
      <c r="X361" s="4">
        <v>87162</v>
      </c>
      <c r="Y361" s="4">
        <f>DataSheet!$E361-DataSheet!$D361</f>
        <v>2.0700000000000003</v>
      </c>
      <c r="Z361" s="1" t="str">
        <f>_xlfn.IFS(Table_1[[#This Row],[Region]]="Central","Chris",Table_1[[#This Row],[Region]]="East","Erin",Table_1[[#This Row],[Region]]="South","Sam",Table_1[[#This Row],[Region]]="West","William")</f>
        <v>William</v>
      </c>
    </row>
    <row r="362" spans="1:26" ht="14.4" x14ac:dyDescent="0.3">
      <c r="A362" s="4">
        <v>2781</v>
      </c>
      <c r="B362" s="3" t="s">
        <v>897</v>
      </c>
      <c r="C362" s="4" t="s">
        <v>49</v>
      </c>
      <c r="D362" s="4">
        <v>0.03</v>
      </c>
      <c r="E362" s="8">
        <v>808.49</v>
      </c>
      <c r="F362" s="4">
        <v>55.3</v>
      </c>
      <c r="G362" s="1" t="s">
        <v>28</v>
      </c>
      <c r="H362" s="4" t="s">
        <v>41</v>
      </c>
      <c r="I362" s="4" t="s">
        <v>42</v>
      </c>
      <c r="J362" s="1" t="s">
        <v>58</v>
      </c>
      <c r="K362" s="4" t="s">
        <v>59</v>
      </c>
      <c r="L362" s="1" t="s">
        <v>900</v>
      </c>
      <c r="M362" s="4">
        <v>0.4</v>
      </c>
      <c r="N362" s="1" t="s">
        <v>34</v>
      </c>
      <c r="O362" s="4" t="s">
        <v>61</v>
      </c>
      <c r="P362" s="4" t="s">
        <v>141</v>
      </c>
      <c r="Q362" s="4" t="s">
        <v>899</v>
      </c>
      <c r="R362" s="4">
        <v>97071</v>
      </c>
      <c r="S362" s="2">
        <v>42035</v>
      </c>
      <c r="T362" s="2">
        <v>42042</v>
      </c>
      <c r="U362" s="6">
        <v>7576.11</v>
      </c>
      <c r="V362" s="4">
        <v>11</v>
      </c>
      <c r="W362" s="4">
        <v>8201.33</v>
      </c>
      <c r="X362" s="4">
        <v>87162</v>
      </c>
      <c r="Y362" s="4">
        <f>DataSheet!$E362-DataSheet!$D362</f>
        <v>808.46</v>
      </c>
      <c r="Z362" s="1" t="str">
        <f>_xlfn.IFS(Table_1[[#This Row],[Region]]="Central","Chris",Table_1[[#This Row],[Region]]="East","Erin",Table_1[[#This Row],[Region]]="South","Sam",Table_1[[#This Row],[Region]]="West","William")</f>
        <v>William</v>
      </c>
    </row>
    <row r="363" spans="1:26" ht="14.4" x14ac:dyDescent="0.3">
      <c r="A363" s="4">
        <v>2781</v>
      </c>
      <c r="B363" s="3" t="s">
        <v>897</v>
      </c>
      <c r="C363" s="4" t="s">
        <v>49</v>
      </c>
      <c r="D363" s="4">
        <v>0</v>
      </c>
      <c r="E363" s="8">
        <v>6.48</v>
      </c>
      <c r="F363" s="4">
        <v>8.19</v>
      </c>
      <c r="G363" s="1" t="s">
        <v>40</v>
      </c>
      <c r="H363" s="4" t="s">
        <v>41</v>
      </c>
      <c r="I363" s="4" t="s">
        <v>50</v>
      </c>
      <c r="J363" s="1" t="s">
        <v>90</v>
      </c>
      <c r="K363" s="4" t="s">
        <v>75</v>
      </c>
      <c r="L363" s="1" t="s">
        <v>901</v>
      </c>
      <c r="M363" s="4">
        <v>0.37</v>
      </c>
      <c r="N363" s="1" t="s">
        <v>34</v>
      </c>
      <c r="O363" s="4" t="s">
        <v>61</v>
      </c>
      <c r="P363" s="4" t="s">
        <v>141</v>
      </c>
      <c r="Q363" s="4" t="s">
        <v>899</v>
      </c>
      <c r="R363" s="4">
        <v>97071</v>
      </c>
      <c r="S363" s="2">
        <v>42035</v>
      </c>
      <c r="T363" s="2">
        <v>42042</v>
      </c>
      <c r="U363" s="6">
        <v>-43.26</v>
      </c>
      <c r="V363" s="4">
        <v>3</v>
      </c>
      <c r="W363" s="4">
        <v>22.67</v>
      </c>
      <c r="X363" s="4">
        <v>87162</v>
      </c>
      <c r="Y363" s="4">
        <f>DataSheet!$E363-DataSheet!$D363</f>
        <v>6.48</v>
      </c>
      <c r="Z363" s="1" t="str">
        <f>_xlfn.IFS(Table_1[[#This Row],[Region]]="Central","Chris",Table_1[[#This Row],[Region]]="East","Erin",Table_1[[#This Row],[Region]]="South","Sam",Table_1[[#This Row],[Region]]="West","William")</f>
        <v>William</v>
      </c>
    </row>
    <row r="364" spans="1:26" ht="14.4" x14ac:dyDescent="0.3">
      <c r="A364" s="4">
        <v>1238</v>
      </c>
      <c r="B364" s="3" t="s">
        <v>902</v>
      </c>
      <c r="C364" s="4" t="s">
        <v>118</v>
      </c>
      <c r="D364" s="4">
        <v>0.01</v>
      </c>
      <c r="E364" s="8">
        <v>160.97999999999999</v>
      </c>
      <c r="F364" s="4">
        <v>30</v>
      </c>
      <c r="G364" s="1" t="s">
        <v>28</v>
      </c>
      <c r="H364" s="4" t="s">
        <v>96</v>
      </c>
      <c r="I364" s="4" t="s">
        <v>30</v>
      </c>
      <c r="J364" s="1" t="s">
        <v>111</v>
      </c>
      <c r="K364" s="4" t="s">
        <v>59</v>
      </c>
      <c r="L364" s="1" t="s">
        <v>894</v>
      </c>
      <c r="M364" s="4">
        <v>0.62</v>
      </c>
      <c r="N364" s="1" t="s">
        <v>34</v>
      </c>
      <c r="O364" s="4" t="s">
        <v>54</v>
      </c>
      <c r="P364" s="4" t="s">
        <v>189</v>
      </c>
      <c r="Q364" s="4" t="s">
        <v>903</v>
      </c>
      <c r="R364" s="4">
        <v>75104</v>
      </c>
      <c r="S364" s="2">
        <v>42035</v>
      </c>
      <c r="T364" s="2">
        <v>42037</v>
      </c>
      <c r="U364" s="6">
        <v>788.79</v>
      </c>
      <c r="V364" s="4">
        <v>10</v>
      </c>
      <c r="W364" s="4">
        <v>1634.67</v>
      </c>
      <c r="X364" s="4">
        <v>86075</v>
      </c>
      <c r="Y364" s="4">
        <f>DataSheet!$E364-DataSheet!$D364</f>
        <v>160.97</v>
      </c>
      <c r="Z364" s="1" t="str">
        <f>_xlfn.IFS(Table_1[[#This Row],[Region]]="Central","Chris",Table_1[[#This Row],[Region]]="East","Erin",Table_1[[#This Row],[Region]]="South","Sam",Table_1[[#This Row],[Region]]="West","William")</f>
        <v>Chris</v>
      </c>
    </row>
    <row r="365" spans="1:26" ht="14.4" x14ac:dyDescent="0.3">
      <c r="A365" s="4">
        <v>911</v>
      </c>
      <c r="B365" s="3" t="s">
        <v>904</v>
      </c>
      <c r="C365" s="4" t="s">
        <v>72</v>
      </c>
      <c r="D365" s="4">
        <v>0.05</v>
      </c>
      <c r="E365" s="8">
        <v>7.64</v>
      </c>
      <c r="F365" s="4">
        <v>5.83</v>
      </c>
      <c r="G365" s="1" t="s">
        <v>40</v>
      </c>
      <c r="H365" s="4" t="s">
        <v>96</v>
      </c>
      <c r="I365" s="4" t="s">
        <v>50</v>
      </c>
      <c r="J365" s="1" t="s">
        <v>90</v>
      </c>
      <c r="K365" s="4" t="s">
        <v>52</v>
      </c>
      <c r="L365" s="1" t="s">
        <v>234</v>
      </c>
      <c r="M365" s="4">
        <v>0.36</v>
      </c>
      <c r="N365" s="1" t="s">
        <v>34</v>
      </c>
      <c r="O365" s="4" t="s">
        <v>113</v>
      </c>
      <c r="P365" s="4" t="s">
        <v>905</v>
      </c>
      <c r="Q365" s="4" t="s">
        <v>906</v>
      </c>
      <c r="R365" s="4">
        <v>26003</v>
      </c>
      <c r="S365" s="2">
        <v>42035</v>
      </c>
      <c r="T365" s="2">
        <v>42037</v>
      </c>
      <c r="U365" s="6">
        <v>-21.018000000000001</v>
      </c>
      <c r="V365" s="4">
        <v>2</v>
      </c>
      <c r="W365" s="4">
        <v>16.600000000000001</v>
      </c>
      <c r="X365" s="4">
        <v>90185</v>
      </c>
      <c r="Y365" s="4">
        <f>DataSheet!$E365-DataSheet!$D365</f>
        <v>7.59</v>
      </c>
      <c r="Z365" s="1" t="str">
        <f>_xlfn.IFS(Table_1[[#This Row],[Region]]="Central","Chris",Table_1[[#This Row],[Region]]="East","Erin",Table_1[[#This Row],[Region]]="South","Sam",Table_1[[#This Row],[Region]]="West","William")</f>
        <v>Erin</v>
      </c>
    </row>
    <row r="366" spans="1:26" ht="14.4" x14ac:dyDescent="0.3">
      <c r="A366" s="4">
        <v>911</v>
      </c>
      <c r="B366" s="3" t="s">
        <v>904</v>
      </c>
      <c r="C366" s="4" t="s">
        <v>72</v>
      </c>
      <c r="D366" s="4">
        <v>0.04</v>
      </c>
      <c r="E366" s="8">
        <v>218.75</v>
      </c>
      <c r="F366" s="4">
        <v>69.64</v>
      </c>
      <c r="G366" s="1" t="s">
        <v>28</v>
      </c>
      <c r="H366" s="4" t="s">
        <v>96</v>
      </c>
      <c r="I366" s="4" t="s">
        <v>30</v>
      </c>
      <c r="J366" s="1" t="s">
        <v>31</v>
      </c>
      <c r="K366" s="4" t="s">
        <v>32</v>
      </c>
      <c r="L366" s="1" t="s">
        <v>876</v>
      </c>
      <c r="M366" s="4">
        <v>0.72</v>
      </c>
      <c r="N366" s="1" t="s">
        <v>34</v>
      </c>
      <c r="O366" s="4" t="s">
        <v>113</v>
      </c>
      <c r="P366" s="4" t="s">
        <v>905</v>
      </c>
      <c r="Q366" s="4" t="s">
        <v>906</v>
      </c>
      <c r="R366" s="4">
        <v>26003</v>
      </c>
      <c r="S366" s="2">
        <v>42035</v>
      </c>
      <c r="T366" s="2">
        <v>42036</v>
      </c>
      <c r="U366" s="6">
        <v>-655.52987499999995</v>
      </c>
      <c r="V366" s="4">
        <v>10</v>
      </c>
      <c r="W366" s="4">
        <v>2285.41</v>
      </c>
      <c r="X366" s="4">
        <v>90185</v>
      </c>
      <c r="Y366" s="4">
        <f>DataSheet!$E366-DataSheet!$D366</f>
        <v>218.71</v>
      </c>
      <c r="Z366" s="1" t="str">
        <f>_xlfn.IFS(Table_1[[#This Row],[Region]]="Central","Chris",Table_1[[#This Row],[Region]]="East","Erin",Table_1[[#This Row],[Region]]="South","Sam",Table_1[[#This Row],[Region]]="West","William")</f>
        <v>Erin</v>
      </c>
    </row>
    <row r="367" spans="1:26" ht="14.4" x14ac:dyDescent="0.3">
      <c r="A367" s="4">
        <v>2137</v>
      </c>
      <c r="B367" s="3" t="s">
        <v>907</v>
      </c>
      <c r="C367" s="4" t="s">
        <v>72</v>
      </c>
      <c r="D367" s="4">
        <v>0</v>
      </c>
      <c r="E367" s="8">
        <v>6.98</v>
      </c>
      <c r="F367" s="4">
        <v>1.6</v>
      </c>
      <c r="G367" s="1" t="s">
        <v>40</v>
      </c>
      <c r="H367" s="4" t="s">
        <v>96</v>
      </c>
      <c r="I367" s="4" t="s">
        <v>50</v>
      </c>
      <c r="J367" s="1" t="s">
        <v>90</v>
      </c>
      <c r="K367" s="4" t="s">
        <v>52</v>
      </c>
      <c r="L367" s="1" t="s">
        <v>724</v>
      </c>
      <c r="M367" s="4">
        <v>0.38</v>
      </c>
      <c r="N367" s="1" t="s">
        <v>34</v>
      </c>
      <c r="O367" s="4" t="s">
        <v>35</v>
      </c>
      <c r="P367" s="4" t="s">
        <v>125</v>
      </c>
      <c r="Q367" s="4" t="s">
        <v>908</v>
      </c>
      <c r="R367" s="4">
        <v>33407</v>
      </c>
      <c r="S367" s="2">
        <v>42035</v>
      </c>
      <c r="T367" s="2">
        <v>42037</v>
      </c>
      <c r="U367" s="6">
        <v>-343.86799999999999</v>
      </c>
      <c r="V367" s="4">
        <v>9</v>
      </c>
      <c r="W367" s="4">
        <v>64.48</v>
      </c>
      <c r="X367" s="4">
        <v>86002</v>
      </c>
      <c r="Y367" s="4">
        <f>DataSheet!$E367-DataSheet!$D367</f>
        <v>6.98</v>
      </c>
      <c r="Z367" s="1" t="str">
        <f>_xlfn.IFS(Table_1[[#This Row],[Region]]="Central","Chris",Table_1[[#This Row],[Region]]="East","Erin",Table_1[[#This Row],[Region]]="South","Sam",Table_1[[#This Row],[Region]]="West","William")</f>
        <v>Sam</v>
      </c>
    </row>
    <row r="368" spans="1:26" ht="14.4" x14ac:dyDescent="0.3">
      <c r="A368" s="4">
        <v>510</v>
      </c>
      <c r="B368" s="3" t="s">
        <v>463</v>
      </c>
      <c r="C368" s="4" t="s">
        <v>27</v>
      </c>
      <c r="D368" s="4">
        <v>0.03</v>
      </c>
      <c r="E368" s="8">
        <v>6.37</v>
      </c>
      <c r="F368" s="4">
        <v>5.19</v>
      </c>
      <c r="G368" s="1" t="s">
        <v>40</v>
      </c>
      <c r="H368" s="4" t="s">
        <v>96</v>
      </c>
      <c r="I368" s="4" t="s">
        <v>50</v>
      </c>
      <c r="J368" s="1" t="s">
        <v>74</v>
      </c>
      <c r="K368" s="4" t="s">
        <v>75</v>
      </c>
      <c r="L368" s="1" t="s">
        <v>909</v>
      </c>
      <c r="M368" s="4">
        <v>0.38</v>
      </c>
      <c r="N368" s="1" t="s">
        <v>34</v>
      </c>
      <c r="O368" s="4" t="s">
        <v>61</v>
      </c>
      <c r="P368" s="4" t="s">
        <v>92</v>
      </c>
      <c r="Q368" s="4" t="s">
        <v>465</v>
      </c>
      <c r="R368" s="4">
        <v>95336</v>
      </c>
      <c r="S368" s="2">
        <v>42036</v>
      </c>
      <c r="T368" s="2">
        <v>42037</v>
      </c>
      <c r="U368" s="6">
        <v>-29.092700000000001</v>
      </c>
      <c r="V368" s="4">
        <v>14</v>
      </c>
      <c r="W368" s="4">
        <v>89.79</v>
      </c>
      <c r="X368" s="4">
        <v>90059</v>
      </c>
      <c r="Y368" s="4">
        <f>DataSheet!$E368-DataSheet!$D368</f>
        <v>6.34</v>
      </c>
      <c r="Z368" s="1" t="str">
        <f>_xlfn.IFS(Table_1[[#This Row],[Region]]="Central","Chris",Table_1[[#This Row],[Region]]="East","Erin",Table_1[[#This Row],[Region]]="South","Sam",Table_1[[#This Row],[Region]]="West","William")</f>
        <v>William</v>
      </c>
    </row>
    <row r="369" spans="1:26" ht="14.4" x14ac:dyDescent="0.3">
      <c r="A369" s="4">
        <v>2122</v>
      </c>
      <c r="B369" s="3" t="s">
        <v>910</v>
      </c>
      <c r="C369" s="4" t="s">
        <v>27</v>
      </c>
      <c r="D369" s="4">
        <v>0.06</v>
      </c>
      <c r="E369" s="8">
        <v>80.97</v>
      </c>
      <c r="F369" s="4">
        <v>33.6</v>
      </c>
      <c r="G369" s="1" t="s">
        <v>28</v>
      </c>
      <c r="H369" s="4" t="s">
        <v>41</v>
      </c>
      <c r="I369" s="4" t="s">
        <v>42</v>
      </c>
      <c r="J369" s="1" t="s">
        <v>58</v>
      </c>
      <c r="K369" s="4" t="s">
        <v>59</v>
      </c>
      <c r="L369" s="1" t="s">
        <v>911</v>
      </c>
      <c r="M369" s="4">
        <v>0.37</v>
      </c>
      <c r="N369" s="1" t="s">
        <v>34</v>
      </c>
      <c r="O369" s="4" t="s">
        <v>35</v>
      </c>
      <c r="P369" s="4" t="s">
        <v>46</v>
      </c>
      <c r="Q369" s="4" t="s">
        <v>912</v>
      </c>
      <c r="R369" s="4">
        <v>72116</v>
      </c>
      <c r="S369" s="2">
        <v>42036</v>
      </c>
      <c r="T369" s="2">
        <v>42038</v>
      </c>
      <c r="U369" s="6">
        <v>-15.1844</v>
      </c>
      <c r="V369" s="4">
        <v>10</v>
      </c>
      <c r="W369" s="4">
        <v>799.76</v>
      </c>
      <c r="X369" s="4">
        <v>89664</v>
      </c>
      <c r="Y369" s="4">
        <f>DataSheet!$E369-DataSheet!$D369</f>
        <v>80.91</v>
      </c>
      <c r="Z369" s="1" t="str">
        <f>_xlfn.IFS(Table_1[[#This Row],[Region]]="Central","Chris",Table_1[[#This Row],[Region]]="East","Erin",Table_1[[#This Row],[Region]]="South","Sam",Table_1[[#This Row],[Region]]="West","William")</f>
        <v>Sam</v>
      </c>
    </row>
    <row r="370" spans="1:26" ht="14.4" x14ac:dyDescent="0.3">
      <c r="A370" s="4">
        <v>1211</v>
      </c>
      <c r="B370" s="3" t="s">
        <v>913</v>
      </c>
      <c r="C370" s="4" t="s">
        <v>49</v>
      </c>
      <c r="D370" s="4">
        <v>0.01</v>
      </c>
      <c r="E370" s="8">
        <v>3.08</v>
      </c>
      <c r="F370" s="4">
        <v>0.5</v>
      </c>
      <c r="G370" s="1" t="s">
        <v>40</v>
      </c>
      <c r="H370" s="4" t="s">
        <v>96</v>
      </c>
      <c r="I370" s="4" t="s">
        <v>50</v>
      </c>
      <c r="J370" s="1" t="s">
        <v>154</v>
      </c>
      <c r="K370" s="4" t="s">
        <v>75</v>
      </c>
      <c r="L370" s="1" t="s">
        <v>914</v>
      </c>
      <c r="M370" s="4">
        <v>0.37</v>
      </c>
      <c r="N370" s="1" t="s">
        <v>34</v>
      </c>
      <c r="O370" s="4" t="s">
        <v>54</v>
      </c>
      <c r="P370" s="4" t="s">
        <v>55</v>
      </c>
      <c r="Q370" s="4" t="s">
        <v>915</v>
      </c>
      <c r="R370" s="4">
        <v>46806</v>
      </c>
      <c r="S370" s="2">
        <v>42036</v>
      </c>
      <c r="T370" s="2">
        <v>42041</v>
      </c>
      <c r="U370" s="6">
        <v>9.0045000000000002</v>
      </c>
      <c r="V370" s="4">
        <v>4</v>
      </c>
      <c r="W370" s="4">
        <v>13.05</v>
      </c>
      <c r="X370" s="4">
        <v>88598</v>
      </c>
      <c r="Y370" s="4">
        <f>DataSheet!$E370-DataSheet!$D370</f>
        <v>3.0700000000000003</v>
      </c>
      <c r="Z370" s="1" t="str">
        <f>_xlfn.IFS(Table_1[[#This Row],[Region]]="Central","Chris",Table_1[[#This Row],[Region]]="East","Erin",Table_1[[#This Row],[Region]]="South","Sam",Table_1[[#This Row],[Region]]="West","William")</f>
        <v>Chris</v>
      </c>
    </row>
    <row r="371" spans="1:26" ht="14.4" x14ac:dyDescent="0.3">
      <c r="A371" s="4">
        <v>1949</v>
      </c>
      <c r="B371" s="3" t="s">
        <v>916</v>
      </c>
      <c r="C371" s="4" t="s">
        <v>49</v>
      </c>
      <c r="D371" s="4">
        <v>0.05</v>
      </c>
      <c r="E371" s="8">
        <v>424.21</v>
      </c>
      <c r="F371" s="4">
        <v>110.2</v>
      </c>
      <c r="G371" s="1" t="s">
        <v>28</v>
      </c>
      <c r="H371" s="4" t="s">
        <v>29</v>
      </c>
      <c r="I371" s="4" t="s">
        <v>30</v>
      </c>
      <c r="J371" s="1" t="s">
        <v>31</v>
      </c>
      <c r="K371" s="4" t="s">
        <v>32</v>
      </c>
      <c r="L371" s="1" t="s">
        <v>917</v>
      </c>
      <c r="M371" s="4">
        <v>0.67</v>
      </c>
      <c r="N371" s="1" t="s">
        <v>34</v>
      </c>
      <c r="O371" s="4" t="s">
        <v>61</v>
      </c>
      <c r="P371" s="4" t="s">
        <v>279</v>
      </c>
      <c r="Q371" s="4" t="s">
        <v>918</v>
      </c>
      <c r="R371" s="4">
        <v>59715</v>
      </c>
      <c r="S371" s="2">
        <v>42036</v>
      </c>
      <c r="T371" s="2">
        <v>42040</v>
      </c>
      <c r="U371" s="6">
        <v>-213.40280000000001</v>
      </c>
      <c r="V371" s="4">
        <v>12</v>
      </c>
      <c r="W371" s="4">
        <v>4935.22</v>
      </c>
      <c r="X371" s="4">
        <v>90415</v>
      </c>
      <c r="Y371" s="4">
        <f>DataSheet!$E371-DataSheet!$D371</f>
        <v>424.15999999999997</v>
      </c>
      <c r="Z371" s="1" t="str">
        <f>_xlfn.IFS(Table_1[[#This Row],[Region]]="Central","Chris",Table_1[[#This Row],[Region]]="East","Erin",Table_1[[#This Row],[Region]]="South","Sam",Table_1[[#This Row],[Region]]="West","William")</f>
        <v>William</v>
      </c>
    </row>
    <row r="372" spans="1:26" ht="14.4" x14ac:dyDescent="0.3">
      <c r="A372" s="4">
        <v>2071</v>
      </c>
      <c r="B372" s="3" t="s">
        <v>919</v>
      </c>
      <c r="C372" s="4" t="s">
        <v>72</v>
      </c>
      <c r="D372" s="4">
        <v>0.03</v>
      </c>
      <c r="E372" s="8">
        <v>60.98</v>
      </c>
      <c r="F372" s="4">
        <v>1.99</v>
      </c>
      <c r="G372" s="1" t="s">
        <v>40</v>
      </c>
      <c r="H372" s="4" t="s">
        <v>96</v>
      </c>
      <c r="I372" s="4" t="s">
        <v>42</v>
      </c>
      <c r="J372" s="1" t="s">
        <v>43</v>
      </c>
      <c r="K372" s="4" t="s">
        <v>44</v>
      </c>
      <c r="L372" s="1" t="s">
        <v>920</v>
      </c>
      <c r="M372" s="4">
        <v>0.5</v>
      </c>
      <c r="N372" s="1" t="s">
        <v>34</v>
      </c>
      <c r="O372" s="4" t="s">
        <v>54</v>
      </c>
      <c r="P372" s="4" t="s">
        <v>291</v>
      </c>
      <c r="Q372" s="4" t="s">
        <v>921</v>
      </c>
      <c r="R372" s="4">
        <v>48336</v>
      </c>
      <c r="S372" s="2">
        <v>42036</v>
      </c>
      <c r="T372" s="2">
        <v>42036</v>
      </c>
      <c r="U372" s="6">
        <v>976.2672</v>
      </c>
      <c r="V372" s="4">
        <v>23</v>
      </c>
      <c r="W372" s="4">
        <v>1414.88</v>
      </c>
      <c r="X372" s="4">
        <v>88555</v>
      </c>
      <c r="Y372" s="4">
        <f>DataSheet!$E372-DataSheet!$D372</f>
        <v>60.949999999999996</v>
      </c>
      <c r="Z372" s="1" t="str">
        <f>_xlfn.IFS(Table_1[[#This Row],[Region]]="Central","Chris",Table_1[[#This Row],[Region]]="East","Erin",Table_1[[#This Row],[Region]]="South","Sam",Table_1[[#This Row],[Region]]="West","William")</f>
        <v>Chris</v>
      </c>
    </row>
    <row r="373" spans="1:26" ht="14.4" x14ac:dyDescent="0.3">
      <c r="A373" s="4">
        <v>2071</v>
      </c>
      <c r="B373" s="3" t="s">
        <v>919</v>
      </c>
      <c r="C373" s="4" t="s">
        <v>72</v>
      </c>
      <c r="D373" s="4">
        <v>0.04</v>
      </c>
      <c r="E373" s="8">
        <v>3.08</v>
      </c>
      <c r="F373" s="4">
        <v>0.99</v>
      </c>
      <c r="G373" s="1" t="s">
        <v>40</v>
      </c>
      <c r="H373" s="4" t="s">
        <v>96</v>
      </c>
      <c r="I373" s="4" t="s">
        <v>50</v>
      </c>
      <c r="J373" s="1" t="s">
        <v>154</v>
      </c>
      <c r="K373" s="4" t="s">
        <v>75</v>
      </c>
      <c r="L373" s="1" t="s">
        <v>660</v>
      </c>
      <c r="M373" s="4">
        <v>0.37</v>
      </c>
      <c r="N373" s="1" t="s">
        <v>34</v>
      </c>
      <c r="O373" s="4" t="s">
        <v>54</v>
      </c>
      <c r="P373" s="4" t="s">
        <v>291</v>
      </c>
      <c r="Q373" s="4" t="s">
        <v>921</v>
      </c>
      <c r="R373" s="4">
        <v>48336</v>
      </c>
      <c r="S373" s="2">
        <v>42036</v>
      </c>
      <c r="T373" s="2">
        <v>42037</v>
      </c>
      <c r="U373" s="6">
        <v>23.204699999999999</v>
      </c>
      <c r="V373" s="4">
        <v>11</v>
      </c>
      <c r="W373" s="4">
        <v>33.630000000000003</v>
      </c>
      <c r="X373" s="4">
        <v>88555</v>
      </c>
      <c r="Y373" s="4">
        <f>DataSheet!$E373-DataSheet!$D373</f>
        <v>3.04</v>
      </c>
      <c r="Z373" s="1" t="str">
        <f>_xlfn.IFS(Table_1[[#This Row],[Region]]="Central","Chris",Table_1[[#This Row],[Region]]="East","Erin",Table_1[[#This Row],[Region]]="South","Sam",Table_1[[#This Row],[Region]]="West","William")</f>
        <v>Chris</v>
      </c>
    </row>
    <row r="374" spans="1:26" ht="14.4" x14ac:dyDescent="0.3">
      <c r="A374" s="4">
        <v>2072</v>
      </c>
      <c r="B374" s="3" t="s">
        <v>922</v>
      </c>
      <c r="C374" s="4" t="s">
        <v>72</v>
      </c>
      <c r="D374" s="4">
        <v>0</v>
      </c>
      <c r="E374" s="8">
        <v>10.31</v>
      </c>
      <c r="F374" s="4">
        <v>1.79</v>
      </c>
      <c r="G374" s="1" t="s">
        <v>40</v>
      </c>
      <c r="H374" s="4" t="s">
        <v>96</v>
      </c>
      <c r="I374" s="4" t="s">
        <v>50</v>
      </c>
      <c r="J374" s="1" t="s">
        <v>90</v>
      </c>
      <c r="K374" s="4" t="s">
        <v>52</v>
      </c>
      <c r="L374" s="1" t="s">
        <v>923</v>
      </c>
      <c r="M374" s="4">
        <v>0.38</v>
      </c>
      <c r="N374" s="1" t="s">
        <v>34</v>
      </c>
      <c r="O374" s="4" t="s">
        <v>54</v>
      </c>
      <c r="P374" s="4" t="s">
        <v>291</v>
      </c>
      <c r="Q374" s="4" t="s">
        <v>924</v>
      </c>
      <c r="R374" s="4">
        <v>48505</v>
      </c>
      <c r="S374" s="2">
        <v>42036</v>
      </c>
      <c r="T374" s="2">
        <v>42038</v>
      </c>
      <c r="U374" s="6">
        <v>167.46299999999999</v>
      </c>
      <c r="V374" s="4">
        <v>23</v>
      </c>
      <c r="W374" s="4">
        <v>242.7</v>
      </c>
      <c r="X374" s="4">
        <v>88555</v>
      </c>
      <c r="Y374" s="4">
        <f>DataSheet!$E374-DataSheet!$D374</f>
        <v>10.31</v>
      </c>
      <c r="Z374" s="1" t="str">
        <f>_xlfn.IFS(Table_1[[#This Row],[Region]]="Central","Chris",Table_1[[#This Row],[Region]]="East","Erin",Table_1[[#This Row],[Region]]="South","Sam",Table_1[[#This Row],[Region]]="West","William")</f>
        <v>Chris</v>
      </c>
    </row>
    <row r="375" spans="1:26" ht="14.4" x14ac:dyDescent="0.3">
      <c r="A375" s="4">
        <v>397</v>
      </c>
      <c r="B375" s="3" t="s">
        <v>925</v>
      </c>
      <c r="C375" s="4" t="s">
        <v>27</v>
      </c>
      <c r="D375" s="4">
        <v>0.1</v>
      </c>
      <c r="E375" s="8">
        <v>154.13</v>
      </c>
      <c r="F375" s="4">
        <v>69</v>
      </c>
      <c r="G375" s="1" t="s">
        <v>40</v>
      </c>
      <c r="H375" s="4" t="s">
        <v>96</v>
      </c>
      <c r="I375" s="4" t="s">
        <v>30</v>
      </c>
      <c r="J375" s="1" t="s">
        <v>31</v>
      </c>
      <c r="K375" s="4" t="s">
        <v>66</v>
      </c>
      <c r="L375" s="1" t="s">
        <v>926</v>
      </c>
      <c r="M375" s="4">
        <v>0.68</v>
      </c>
      <c r="N375" s="1" t="s">
        <v>34</v>
      </c>
      <c r="O375" s="4" t="s">
        <v>113</v>
      </c>
      <c r="P375" s="4" t="s">
        <v>319</v>
      </c>
      <c r="Q375" s="4" t="s">
        <v>927</v>
      </c>
      <c r="R375" s="4">
        <v>44221</v>
      </c>
      <c r="S375" s="2">
        <v>42037</v>
      </c>
      <c r="T375" s="2">
        <v>42038</v>
      </c>
      <c r="U375" s="6">
        <v>-372.48597100000001</v>
      </c>
      <c r="V375" s="4">
        <v>8</v>
      </c>
      <c r="W375" s="4">
        <v>1216.32</v>
      </c>
      <c r="X375" s="4">
        <v>89319</v>
      </c>
      <c r="Y375" s="4">
        <f>DataSheet!$E375-DataSheet!$D375</f>
        <v>154.03</v>
      </c>
      <c r="Z375" s="1" t="str">
        <f>_xlfn.IFS(Table_1[[#This Row],[Region]]="Central","Chris",Table_1[[#This Row],[Region]]="East","Erin",Table_1[[#This Row],[Region]]="South","Sam",Table_1[[#This Row],[Region]]="West","William")</f>
        <v>Erin</v>
      </c>
    </row>
    <row r="376" spans="1:26" ht="14.4" x14ac:dyDescent="0.3">
      <c r="A376" s="4">
        <v>2555</v>
      </c>
      <c r="B376" s="3" t="s">
        <v>357</v>
      </c>
      <c r="C376" s="4" t="s">
        <v>27</v>
      </c>
      <c r="D376" s="4">
        <v>0</v>
      </c>
      <c r="E376" s="8">
        <v>12.97</v>
      </c>
      <c r="F376" s="4">
        <v>1.49</v>
      </c>
      <c r="G376" s="1" t="s">
        <v>40</v>
      </c>
      <c r="H376" s="4" t="s">
        <v>73</v>
      </c>
      <c r="I376" s="4" t="s">
        <v>50</v>
      </c>
      <c r="J376" s="1" t="s">
        <v>74</v>
      </c>
      <c r="K376" s="4" t="s">
        <v>75</v>
      </c>
      <c r="L376" s="1" t="s">
        <v>928</v>
      </c>
      <c r="M376" s="4">
        <v>0.35</v>
      </c>
      <c r="N376" s="1" t="s">
        <v>34</v>
      </c>
      <c r="O376" s="4" t="s">
        <v>54</v>
      </c>
      <c r="P376" s="4" t="s">
        <v>359</v>
      </c>
      <c r="Q376" s="4" t="s">
        <v>360</v>
      </c>
      <c r="R376" s="4">
        <v>53711</v>
      </c>
      <c r="S376" s="2">
        <v>42037</v>
      </c>
      <c r="T376" s="2">
        <v>42038</v>
      </c>
      <c r="U376" s="6">
        <v>180.23490000000001</v>
      </c>
      <c r="V376" s="4">
        <v>19</v>
      </c>
      <c r="W376" s="4">
        <v>261.20999999999998</v>
      </c>
      <c r="X376" s="4">
        <v>86529</v>
      </c>
      <c r="Y376" s="4">
        <f>DataSheet!$E376-DataSheet!$D376</f>
        <v>12.97</v>
      </c>
      <c r="Z376" s="1" t="str">
        <f>_xlfn.IFS(Table_1[[#This Row],[Region]]="Central","Chris",Table_1[[#This Row],[Region]]="East","Erin",Table_1[[#This Row],[Region]]="South","Sam",Table_1[[#This Row],[Region]]="West","William")</f>
        <v>Chris</v>
      </c>
    </row>
    <row r="377" spans="1:26" ht="14.4" x14ac:dyDescent="0.3">
      <c r="A377" s="4">
        <v>2555</v>
      </c>
      <c r="B377" s="3" t="s">
        <v>357</v>
      </c>
      <c r="C377" s="4" t="s">
        <v>27</v>
      </c>
      <c r="D377" s="4">
        <v>0.06</v>
      </c>
      <c r="E377" s="8">
        <v>4.91</v>
      </c>
      <c r="F377" s="4">
        <v>0.5</v>
      </c>
      <c r="G377" s="1" t="s">
        <v>40</v>
      </c>
      <c r="H377" s="4" t="s">
        <v>73</v>
      </c>
      <c r="I377" s="4" t="s">
        <v>50</v>
      </c>
      <c r="J377" s="1" t="s">
        <v>154</v>
      </c>
      <c r="K377" s="4" t="s">
        <v>75</v>
      </c>
      <c r="L377" s="1" t="s">
        <v>579</v>
      </c>
      <c r="M377" s="4">
        <v>0.36</v>
      </c>
      <c r="N377" s="1" t="s">
        <v>34</v>
      </c>
      <c r="O377" s="4" t="s">
        <v>54</v>
      </c>
      <c r="P377" s="4" t="s">
        <v>359</v>
      </c>
      <c r="Q377" s="4" t="s">
        <v>360</v>
      </c>
      <c r="R377" s="4">
        <v>53711</v>
      </c>
      <c r="S377" s="2">
        <v>42037</v>
      </c>
      <c r="T377" s="2">
        <v>42037</v>
      </c>
      <c r="U377" s="6">
        <v>29.525099999999998</v>
      </c>
      <c r="V377" s="4">
        <v>9</v>
      </c>
      <c r="W377" s="4">
        <v>42.79</v>
      </c>
      <c r="X377" s="4">
        <v>86529</v>
      </c>
      <c r="Y377" s="4">
        <f>DataSheet!$E377-DataSheet!$D377</f>
        <v>4.8500000000000005</v>
      </c>
      <c r="Z377" s="1" t="str">
        <f>_xlfn.IFS(Table_1[[#This Row],[Region]]="Central","Chris",Table_1[[#This Row],[Region]]="East","Erin",Table_1[[#This Row],[Region]]="South","Sam",Table_1[[#This Row],[Region]]="West","William")</f>
        <v>Chris</v>
      </c>
    </row>
    <row r="378" spans="1:26" ht="14.4" x14ac:dyDescent="0.3">
      <c r="A378" s="4">
        <v>68</v>
      </c>
      <c r="B378" s="3" t="s">
        <v>110</v>
      </c>
      <c r="C378" s="4" t="s">
        <v>39</v>
      </c>
      <c r="D378" s="4">
        <v>0.09</v>
      </c>
      <c r="E378" s="8">
        <v>122.99</v>
      </c>
      <c r="F378" s="4">
        <v>70.2</v>
      </c>
      <c r="G378" s="1" t="s">
        <v>28</v>
      </c>
      <c r="H378" s="4" t="s">
        <v>96</v>
      </c>
      <c r="I378" s="4" t="s">
        <v>30</v>
      </c>
      <c r="J378" s="1" t="s">
        <v>111</v>
      </c>
      <c r="K378" s="4" t="s">
        <v>59</v>
      </c>
      <c r="L378" s="1" t="s">
        <v>806</v>
      </c>
      <c r="M378" s="4">
        <v>0.74</v>
      </c>
      <c r="N378" s="1" t="s">
        <v>34</v>
      </c>
      <c r="O378" s="4" t="s">
        <v>113</v>
      </c>
      <c r="P378" s="4" t="s">
        <v>114</v>
      </c>
      <c r="Q378" s="4" t="s">
        <v>115</v>
      </c>
      <c r="R378" s="4">
        <v>10177</v>
      </c>
      <c r="S378" s="2">
        <v>42037</v>
      </c>
      <c r="T378" s="2">
        <v>42039</v>
      </c>
      <c r="U378" s="6">
        <v>-2426.5500000000002</v>
      </c>
      <c r="V378" s="4">
        <v>49</v>
      </c>
      <c r="W378" s="4">
        <v>5718.85</v>
      </c>
      <c r="X378" s="4">
        <v>55713</v>
      </c>
      <c r="Y378" s="4">
        <f>DataSheet!$E378-DataSheet!$D378</f>
        <v>122.89999999999999</v>
      </c>
      <c r="Z378" s="1" t="str">
        <f>_xlfn.IFS(Table_1[[#This Row],[Region]]="Central","Chris",Table_1[[#This Row],[Region]]="East","Erin",Table_1[[#This Row],[Region]]="South","Sam",Table_1[[#This Row],[Region]]="West","William")</f>
        <v>Erin</v>
      </c>
    </row>
    <row r="379" spans="1:26" ht="14.4" x14ac:dyDescent="0.3">
      <c r="A379" s="4">
        <v>70</v>
      </c>
      <c r="B379" s="3" t="s">
        <v>929</v>
      </c>
      <c r="C379" s="4" t="s">
        <v>39</v>
      </c>
      <c r="D379" s="4">
        <v>0.09</v>
      </c>
      <c r="E379" s="8">
        <v>122.99</v>
      </c>
      <c r="F379" s="4">
        <v>70.2</v>
      </c>
      <c r="G379" s="1" t="s">
        <v>28</v>
      </c>
      <c r="H379" s="4" t="s">
        <v>96</v>
      </c>
      <c r="I379" s="4" t="s">
        <v>30</v>
      </c>
      <c r="J379" s="1" t="s">
        <v>111</v>
      </c>
      <c r="K379" s="4" t="s">
        <v>59</v>
      </c>
      <c r="L379" s="1" t="s">
        <v>806</v>
      </c>
      <c r="M379" s="4">
        <v>0.74</v>
      </c>
      <c r="N379" s="1" t="s">
        <v>34</v>
      </c>
      <c r="O379" s="4" t="s">
        <v>113</v>
      </c>
      <c r="P379" s="4" t="s">
        <v>635</v>
      </c>
      <c r="Q379" s="4" t="s">
        <v>930</v>
      </c>
      <c r="R379" s="4">
        <v>5401</v>
      </c>
      <c r="S379" s="2">
        <v>42037</v>
      </c>
      <c r="T379" s="2">
        <v>42039</v>
      </c>
      <c r="U379" s="6">
        <v>-2426.5500000000002</v>
      </c>
      <c r="V379" s="4">
        <v>12</v>
      </c>
      <c r="W379" s="4">
        <v>1400.53</v>
      </c>
      <c r="X379" s="4">
        <v>87947</v>
      </c>
      <c r="Y379" s="4">
        <f>DataSheet!$E379-DataSheet!$D379</f>
        <v>122.89999999999999</v>
      </c>
      <c r="Z379" s="1" t="str">
        <f>_xlfn.IFS(Table_1[[#This Row],[Region]]="Central","Chris",Table_1[[#This Row],[Region]]="East","Erin",Table_1[[#This Row],[Region]]="South","Sam",Table_1[[#This Row],[Region]]="West","William")</f>
        <v>Erin</v>
      </c>
    </row>
    <row r="380" spans="1:26" ht="14.4" x14ac:dyDescent="0.3">
      <c r="A380" s="4">
        <v>894</v>
      </c>
      <c r="B380" s="3" t="s">
        <v>374</v>
      </c>
      <c r="C380" s="4" t="s">
        <v>49</v>
      </c>
      <c r="D380" s="4">
        <v>0.02</v>
      </c>
      <c r="E380" s="8">
        <v>1.1399999999999999</v>
      </c>
      <c r="F380" s="4">
        <v>0.7</v>
      </c>
      <c r="G380" s="1" t="s">
        <v>40</v>
      </c>
      <c r="H380" s="4" t="s">
        <v>96</v>
      </c>
      <c r="I380" s="4" t="s">
        <v>50</v>
      </c>
      <c r="J380" s="1" t="s">
        <v>178</v>
      </c>
      <c r="K380" s="4" t="s">
        <v>52</v>
      </c>
      <c r="L380" s="1" t="s">
        <v>826</v>
      </c>
      <c r="M380" s="4">
        <v>0.38</v>
      </c>
      <c r="N380" s="1" t="s">
        <v>34</v>
      </c>
      <c r="O380" s="4" t="s">
        <v>113</v>
      </c>
      <c r="P380" s="4" t="s">
        <v>376</v>
      </c>
      <c r="Q380" s="4" t="s">
        <v>68</v>
      </c>
      <c r="R380" s="4">
        <v>20024</v>
      </c>
      <c r="S380" s="2">
        <v>42037</v>
      </c>
      <c r="T380" s="2">
        <v>42037</v>
      </c>
      <c r="U380" s="6">
        <v>-0.49</v>
      </c>
      <c r="V380" s="4">
        <v>38</v>
      </c>
      <c r="W380" s="4">
        <v>44.85</v>
      </c>
      <c r="X380" s="4">
        <v>38529</v>
      </c>
      <c r="Y380" s="4">
        <f>DataSheet!$E380-DataSheet!$D380</f>
        <v>1.1199999999999999</v>
      </c>
      <c r="Z380" s="1" t="str">
        <f>_xlfn.IFS(Table_1[[#This Row],[Region]]="Central","Chris",Table_1[[#This Row],[Region]]="East","Erin",Table_1[[#This Row],[Region]]="South","Sam",Table_1[[#This Row],[Region]]="West","William")</f>
        <v>Erin</v>
      </c>
    </row>
    <row r="381" spans="1:26" ht="14.4" x14ac:dyDescent="0.3">
      <c r="A381" s="4">
        <v>2498</v>
      </c>
      <c r="B381" s="3" t="s">
        <v>931</v>
      </c>
      <c r="C381" s="4" t="s">
        <v>118</v>
      </c>
      <c r="D381" s="4">
        <v>0.09</v>
      </c>
      <c r="E381" s="8">
        <v>6.28</v>
      </c>
      <c r="F381" s="4">
        <v>5.41</v>
      </c>
      <c r="G381" s="1" t="s">
        <v>40</v>
      </c>
      <c r="H381" s="4" t="s">
        <v>29</v>
      </c>
      <c r="I381" s="4" t="s">
        <v>30</v>
      </c>
      <c r="J381" s="1" t="s">
        <v>128</v>
      </c>
      <c r="K381" s="4" t="s">
        <v>75</v>
      </c>
      <c r="L381" s="1" t="s">
        <v>932</v>
      </c>
      <c r="M381" s="4">
        <v>0.53</v>
      </c>
      <c r="N381" s="1" t="s">
        <v>34</v>
      </c>
      <c r="O381" s="4" t="s">
        <v>61</v>
      </c>
      <c r="P381" s="4" t="s">
        <v>92</v>
      </c>
      <c r="Q381" s="4" t="s">
        <v>892</v>
      </c>
      <c r="R381" s="4">
        <v>92024</v>
      </c>
      <c r="S381" s="2">
        <v>42037</v>
      </c>
      <c r="T381" s="2">
        <v>42039</v>
      </c>
      <c r="U381" s="6">
        <v>-61.59</v>
      </c>
      <c r="V381" s="4">
        <v>56</v>
      </c>
      <c r="W381" s="4">
        <v>355.4</v>
      </c>
      <c r="X381" s="4">
        <v>54567</v>
      </c>
      <c r="Y381" s="4">
        <f>DataSheet!$E381-DataSheet!$D381</f>
        <v>6.19</v>
      </c>
      <c r="Z381" s="1" t="str">
        <f>_xlfn.IFS(Table_1[[#This Row],[Region]]="Central","Chris",Table_1[[#This Row],[Region]]="East","Erin",Table_1[[#This Row],[Region]]="South","Sam",Table_1[[#This Row],[Region]]="West","William")</f>
        <v>William</v>
      </c>
    </row>
    <row r="382" spans="1:26" ht="14.4" x14ac:dyDescent="0.3">
      <c r="A382" s="4">
        <v>2500</v>
      </c>
      <c r="B382" s="3" t="s">
        <v>933</v>
      </c>
      <c r="C382" s="4" t="s">
        <v>118</v>
      </c>
      <c r="D382" s="4">
        <v>0.09</v>
      </c>
      <c r="E382" s="8">
        <v>6.28</v>
      </c>
      <c r="F382" s="4">
        <v>5.41</v>
      </c>
      <c r="G382" s="1" t="s">
        <v>40</v>
      </c>
      <c r="H382" s="4" t="s">
        <v>29</v>
      </c>
      <c r="I382" s="4" t="s">
        <v>30</v>
      </c>
      <c r="J382" s="1" t="s">
        <v>128</v>
      </c>
      <c r="K382" s="4" t="s">
        <v>75</v>
      </c>
      <c r="L382" s="1" t="s">
        <v>932</v>
      </c>
      <c r="M382" s="4">
        <v>0.53</v>
      </c>
      <c r="N382" s="1" t="s">
        <v>34</v>
      </c>
      <c r="O382" s="4" t="s">
        <v>54</v>
      </c>
      <c r="P382" s="4" t="s">
        <v>105</v>
      </c>
      <c r="Q382" s="4" t="s">
        <v>934</v>
      </c>
      <c r="R382" s="4">
        <v>60102</v>
      </c>
      <c r="S382" s="2">
        <v>42037</v>
      </c>
      <c r="T382" s="2">
        <v>42039</v>
      </c>
      <c r="U382" s="6">
        <v>-32.026800000000001</v>
      </c>
      <c r="V382" s="4">
        <v>14</v>
      </c>
      <c r="W382" s="4">
        <v>88.85</v>
      </c>
      <c r="X382" s="4">
        <v>88320</v>
      </c>
      <c r="Y382" s="4">
        <f>DataSheet!$E382-DataSheet!$D382</f>
        <v>6.19</v>
      </c>
      <c r="Z382" s="1" t="str">
        <f>_xlfn.IFS(Table_1[[#This Row],[Region]]="Central","Chris",Table_1[[#This Row],[Region]]="East","Erin",Table_1[[#This Row],[Region]]="South","Sam",Table_1[[#This Row],[Region]]="West","William")</f>
        <v>Chris</v>
      </c>
    </row>
    <row r="383" spans="1:26" ht="14.4" x14ac:dyDescent="0.3">
      <c r="A383" s="4">
        <v>84</v>
      </c>
      <c r="B383" s="3" t="s">
        <v>935</v>
      </c>
      <c r="C383" s="4" t="s">
        <v>72</v>
      </c>
      <c r="D383" s="4">
        <v>0</v>
      </c>
      <c r="E383" s="8">
        <v>8.09</v>
      </c>
      <c r="F383" s="4">
        <v>7.96</v>
      </c>
      <c r="G383" s="1" t="s">
        <v>40</v>
      </c>
      <c r="H383" s="4" t="s">
        <v>41</v>
      </c>
      <c r="I383" s="4" t="s">
        <v>30</v>
      </c>
      <c r="J383" s="1" t="s">
        <v>128</v>
      </c>
      <c r="K383" s="4" t="s">
        <v>75</v>
      </c>
      <c r="L383" s="1" t="s">
        <v>524</v>
      </c>
      <c r="M383" s="4">
        <v>0.49</v>
      </c>
      <c r="N383" s="1" t="s">
        <v>34</v>
      </c>
      <c r="O383" s="4" t="s">
        <v>113</v>
      </c>
      <c r="P383" s="4" t="s">
        <v>319</v>
      </c>
      <c r="Q383" s="4" t="s">
        <v>936</v>
      </c>
      <c r="R383" s="4">
        <v>45231</v>
      </c>
      <c r="S383" s="2">
        <v>42037</v>
      </c>
      <c r="T383" s="2">
        <v>42038</v>
      </c>
      <c r="U383" s="6">
        <v>-144.56</v>
      </c>
      <c r="V383" s="4">
        <v>11</v>
      </c>
      <c r="W383" s="4">
        <v>90.98</v>
      </c>
      <c r="X383" s="4">
        <v>87364</v>
      </c>
      <c r="Y383" s="4">
        <f>DataSheet!$E383-DataSheet!$D383</f>
        <v>8.09</v>
      </c>
      <c r="Z383" s="1" t="str">
        <f>_xlfn.IFS(Table_1[[#This Row],[Region]]="Central","Chris",Table_1[[#This Row],[Region]]="East","Erin",Table_1[[#This Row],[Region]]="South","Sam",Table_1[[#This Row],[Region]]="West","William")</f>
        <v>Erin</v>
      </c>
    </row>
    <row r="384" spans="1:26" ht="14.4" x14ac:dyDescent="0.3">
      <c r="A384" s="4">
        <v>1412</v>
      </c>
      <c r="B384" s="3" t="s">
        <v>937</v>
      </c>
      <c r="C384" s="4" t="s">
        <v>72</v>
      </c>
      <c r="D384" s="4">
        <v>0.08</v>
      </c>
      <c r="E384" s="8">
        <v>3.38</v>
      </c>
      <c r="F384" s="4">
        <v>0.85</v>
      </c>
      <c r="G384" s="1" t="s">
        <v>40</v>
      </c>
      <c r="H384" s="4" t="s">
        <v>96</v>
      </c>
      <c r="I384" s="4" t="s">
        <v>50</v>
      </c>
      <c r="J384" s="1" t="s">
        <v>51</v>
      </c>
      <c r="K384" s="4" t="s">
        <v>52</v>
      </c>
      <c r="L384" s="1" t="s">
        <v>938</v>
      </c>
      <c r="M384" s="4">
        <v>0.48</v>
      </c>
      <c r="N384" s="1" t="s">
        <v>34</v>
      </c>
      <c r="O384" s="4" t="s">
        <v>61</v>
      </c>
      <c r="P384" s="4" t="s">
        <v>92</v>
      </c>
      <c r="Q384" s="4" t="s">
        <v>939</v>
      </c>
      <c r="R384" s="4">
        <v>94043</v>
      </c>
      <c r="S384" s="2">
        <v>42037</v>
      </c>
      <c r="T384" s="2">
        <v>42039</v>
      </c>
      <c r="U384" s="6">
        <v>20.453600000000002</v>
      </c>
      <c r="V384" s="4">
        <v>12</v>
      </c>
      <c r="W384" s="4">
        <v>38.81</v>
      </c>
      <c r="X384" s="4">
        <v>87087</v>
      </c>
      <c r="Y384" s="4">
        <f>DataSheet!$E384-DataSheet!$D384</f>
        <v>3.3</v>
      </c>
      <c r="Z384" s="1" t="str">
        <f>_xlfn.IFS(Table_1[[#This Row],[Region]]="Central","Chris",Table_1[[#This Row],[Region]]="East","Erin",Table_1[[#This Row],[Region]]="South","Sam",Table_1[[#This Row],[Region]]="West","William")</f>
        <v>William</v>
      </c>
    </row>
    <row r="385" spans="1:26" ht="14.4" x14ac:dyDescent="0.3">
      <c r="A385" s="4">
        <v>1413</v>
      </c>
      <c r="B385" s="3" t="s">
        <v>940</v>
      </c>
      <c r="C385" s="4" t="s">
        <v>72</v>
      </c>
      <c r="D385" s="4">
        <v>0.02</v>
      </c>
      <c r="E385" s="8">
        <v>16.48</v>
      </c>
      <c r="F385" s="4">
        <v>1.99</v>
      </c>
      <c r="G385" s="1" t="s">
        <v>89</v>
      </c>
      <c r="H385" s="4" t="s">
        <v>96</v>
      </c>
      <c r="I385" s="4" t="s">
        <v>42</v>
      </c>
      <c r="J385" s="1" t="s">
        <v>43</v>
      </c>
      <c r="K385" s="4" t="s">
        <v>44</v>
      </c>
      <c r="L385" s="1" t="s">
        <v>603</v>
      </c>
      <c r="M385" s="4">
        <v>0.42</v>
      </c>
      <c r="N385" s="1" t="s">
        <v>34</v>
      </c>
      <c r="O385" s="4" t="s">
        <v>113</v>
      </c>
      <c r="P385" s="4" t="s">
        <v>405</v>
      </c>
      <c r="Q385" s="4" t="s">
        <v>790</v>
      </c>
      <c r="R385" s="4">
        <v>2113</v>
      </c>
      <c r="S385" s="2">
        <v>42037</v>
      </c>
      <c r="T385" s="2">
        <v>42039</v>
      </c>
      <c r="U385" s="6">
        <v>69.61</v>
      </c>
      <c r="V385" s="4">
        <v>27</v>
      </c>
      <c r="W385" s="4">
        <v>484.56</v>
      </c>
      <c r="X385" s="4">
        <v>45539</v>
      </c>
      <c r="Y385" s="4">
        <f>DataSheet!$E385-DataSheet!$D385</f>
        <v>16.46</v>
      </c>
      <c r="Z385" s="1" t="str">
        <f>_xlfn.IFS(Table_1[[#This Row],[Region]]="Central","Chris",Table_1[[#This Row],[Region]]="East","Erin",Table_1[[#This Row],[Region]]="South","Sam",Table_1[[#This Row],[Region]]="West","William")</f>
        <v>Erin</v>
      </c>
    </row>
    <row r="386" spans="1:26" ht="14.4" x14ac:dyDescent="0.3">
      <c r="A386" s="4">
        <v>3196</v>
      </c>
      <c r="B386" s="3" t="s">
        <v>941</v>
      </c>
      <c r="C386" s="4" t="s">
        <v>72</v>
      </c>
      <c r="D386" s="4">
        <v>0.03</v>
      </c>
      <c r="E386" s="8">
        <v>200.97</v>
      </c>
      <c r="F386" s="4">
        <v>15.59</v>
      </c>
      <c r="G386" s="1" t="s">
        <v>28</v>
      </c>
      <c r="H386" s="4" t="s">
        <v>73</v>
      </c>
      <c r="I386" s="4" t="s">
        <v>42</v>
      </c>
      <c r="J386" s="1" t="s">
        <v>58</v>
      </c>
      <c r="K386" s="4" t="s">
        <v>59</v>
      </c>
      <c r="L386" s="1" t="s">
        <v>942</v>
      </c>
      <c r="M386" s="4">
        <v>0.36</v>
      </c>
      <c r="N386" s="1" t="s">
        <v>34</v>
      </c>
      <c r="O386" s="4" t="s">
        <v>61</v>
      </c>
      <c r="P386" s="4" t="s">
        <v>92</v>
      </c>
      <c r="Q386" s="4" t="s">
        <v>943</v>
      </c>
      <c r="R386" s="4">
        <v>94109</v>
      </c>
      <c r="S386" s="2">
        <v>42037</v>
      </c>
      <c r="T386" s="2">
        <v>42038</v>
      </c>
      <c r="U386" s="6">
        <v>1951.3</v>
      </c>
      <c r="V386" s="4">
        <v>43</v>
      </c>
      <c r="W386" s="4">
        <v>8717.75</v>
      </c>
      <c r="X386" s="4">
        <v>24294</v>
      </c>
      <c r="Y386" s="4">
        <f>DataSheet!$E386-DataSheet!$D386</f>
        <v>200.94</v>
      </c>
      <c r="Z386" s="1" t="str">
        <f>_xlfn.IFS(Table_1[[#This Row],[Region]]="Central","Chris",Table_1[[#This Row],[Region]]="East","Erin",Table_1[[#This Row],[Region]]="South","Sam",Table_1[[#This Row],[Region]]="West","William")</f>
        <v>William</v>
      </c>
    </row>
    <row r="387" spans="1:26" ht="14.4" x14ac:dyDescent="0.3">
      <c r="A387" s="4">
        <v>3197</v>
      </c>
      <c r="B387" s="3" t="s">
        <v>944</v>
      </c>
      <c r="C387" s="4" t="s">
        <v>72</v>
      </c>
      <c r="D387" s="4">
        <v>0.03</v>
      </c>
      <c r="E387" s="8">
        <v>200.97</v>
      </c>
      <c r="F387" s="4">
        <v>15.59</v>
      </c>
      <c r="G387" s="1" t="s">
        <v>28</v>
      </c>
      <c r="H387" s="4" t="s">
        <v>73</v>
      </c>
      <c r="I387" s="4" t="s">
        <v>42</v>
      </c>
      <c r="J387" s="1" t="s">
        <v>58</v>
      </c>
      <c r="K387" s="4" t="s">
        <v>59</v>
      </c>
      <c r="L387" s="1" t="s">
        <v>942</v>
      </c>
      <c r="M387" s="4">
        <v>0.36</v>
      </c>
      <c r="N387" s="1" t="s">
        <v>34</v>
      </c>
      <c r="O387" s="4" t="s">
        <v>54</v>
      </c>
      <c r="P387" s="4" t="s">
        <v>105</v>
      </c>
      <c r="Q387" s="4" t="s">
        <v>945</v>
      </c>
      <c r="R387" s="4">
        <v>60062</v>
      </c>
      <c r="S387" s="2">
        <v>42037</v>
      </c>
      <c r="T387" s="2">
        <v>42038</v>
      </c>
      <c r="U387" s="6">
        <v>1538.7828</v>
      </c>
      <c r="V387" s="4">
        <v>11</v>
      </c>
      <c r="W387" s="4">
        <v>2230.12</v>
      </c>
      <c r="X387" s="4">
        <v>90850</v>
      </c>
      <c r="Y387" s="4">
        <f>DataSheet!$E387-DataSheet!$D387</f>
        <v>200.94</v>
      </c>
      <c r="Z387" s="1" t="str">
        <f>_xlfn.IFS(Table_1[[#This Row],[Region]]="Central","Chris",Table_1[[#This Row],[Region]]="East","Erin",Table_1[[#This Row],[Region]]="South","Sam",Table_1[[#This Row],[Region]]="West","William")</f>
        <v>Chris</v>
      </c>
    </row>
    <row r="388" spans="1:26" ht="14.4" x14ac:dyDescent="0.3">
      <c r="A388" s="4">
        <v>2486</v>
      </c>
      <c r="B388" s="3" t="s">
        <v>946</v>
      </c>
      <c r="C388" s="4" t="s">
        <v>49</v>
      </c>
      <c r="D388" s="4">
        <v>0</v>
      </c>
      <c r="E388" s="8">
        <v>180.98</v>
      </c>
      <c r="F388" s="4">
        <v>30</v>
      </c>
      <c r="G388" s="1" t="s">
        <v>28</v>
      </c>
      <c r="H388" s="4" t="s">
        <v>29</v>
      </c>
      <c r="I388" s="4" t="s">
        <v>30</v>
      </c>
      <c r="J388" s="1" t="s">
        <v>111</v>
      </c>
      <c r="K388" s="4" t="s">
        <v>59</v>
      </c>
      <c r="L388" s="1" t="s">
        <v>947</v>
      </c>
      <c r="M388" s="4">
        <v>0.69</v>
      </c>
      <c r="N388" s="1" t="s">
        <v>34</v>
      </c>
      <c r="O388" s="4" t="s">
        <v>35</v>
      </c>
      <c r="P388" s="4" t="s">
        <v>77</v>
      </c>
      <c r="Q388" s="4" t="s">
        <v>948</v>
      </c>
      <c r="R388" s="4">
        <v>30458</v>
      </c>
      <c r="S388" s="2">
        <v>42038</v>
      </c>
      <c r="T388" s="2">
        <v>42040</v>
      </c>
      <c r="U388" s="6">
        <v>9.2040000000000006</v>
      </c>
      <c r="V388" s="4">
        <v>11</v>
      </c>
      <c r="W388" s="4">
        <v>2084.16</v>
      </c>
      <c r="X388" s="4">
        <v>91416</v>
      </c>
      <c r="Y388" s="4">
        <f>DataSheet!$E388-DataSheet!$D388</f>
        <v>180.98</v>
      </c>
      <c r="Z388" s="1" t="str">
        <f>_xlfn.IFS(Table_1[[#This Row],[Region]]="Central","Chris",Table_1[[#This Row],[Region]]="East","Erin",Table_1[[#This Row],[Region]]="South","Sam",Table_1[[#This Row],[Region]]="West","William")</f>
        <v>Sam</v>
      </c>
    </row>
    <row r="389" spans="1:26" ht="14.4" x14ac:dyDescent="0.3">
      <c r="A389" s="4">
        <v>3053</v>
      </c>
      <c r="B389" s="3" t="s">
        <v>949</v>
      </c>
      <c r="C389" s="4" t="s">
        <v>118</v>
      </c>
      <c r="D389" s="4">
        <v>0.06</v>
      </c>
      <c r="E389" s="8">
        <v>125.99</v>
      </c>
      <c r="F389" s="4">
        <v>2.5</v>
      </c>
      <c r="G389" s="1" t="s">
        <v>40</v>
      </c>
      <c r="H389" s="4" t="s">
        <v>96</v>
      </c>
      <c r="I389" s="4" t="s">
        <v>42</v>
      </c>
      <c r="J389" s="1" t="s">
        <v>137</v>
      </c>
      <c r="K389" s="4" t="s">
        <v>75</v>
      </c>
      <c r="L389" s="1" t="s">
        <v>950</v>
      </c>
      <c r="M389" s="4">
        <v>0.6</v>
      </c>
      <c r="N389" s="1" t="s">
        <v>34</v>
      </c>
      <c r="O389" s="4" t="s">
        <v>35</v>
      </c>
      <c r="P389" s="4" t="s">
        <v>390</v>
      </c>
      <c r="Q389" s="4" t="s">
        <v>951</v>
      </c>
      <c r="R389" s="4">
        <v>42071</v>
      </c>
      <c r="S389" s="2">
        <v>42038</v>
      </c>
      <c r="T389" s="2">
        <v>42040</v>
      </c>
      <c r="U389" s="6">
        <v>402.06599999999997</v>
      </c>
      <c r="V389" s="4">
        <v>11</v>
      </c>
      <c r="W389" s="4">
        <v>1173.76</v>
      </c>
      <c r="X389" s="4">
        <v>86662</v>
      </c>
      <c r="Y389" s="4">
        <f>DataSheet!$E389-DataSheet!$D389</f>
        <v>125.92999999999999</v>
      </c>
      <c r="Z389" s="1" t="str">
        <f>_xlfn.IFS(Table_1[[#This Row],[Region]]="Central","Chris",Table_1[[#This Row],[Region]]="East","Erin",Table_1[[#This Row],[Region]]="South","Sam",Table_1[[#This Row],[Region]]="West","William")</f>
        <v>Sam</v>
      </c>
    </row>
    <row r="390" spans="1:26" ht="14.4" x14ac:dyDescent="0.3">
      <c r="A390" s="4">
        <v>603</v>
      </c>
      <c r="B390" s="3" t="s">
        <v>952</v>
      </c>
      <c r="C390" s="4" t="s">
        <v>72</v>
      </c>
      <c r="D390" s="4">
        <v>0.02</v>
      </c>
      <c r="E390" s="8">
        <v>35.99</v>
      </c>
      <c r="F390" s="4">
        <v>5</v>
      </c>
      <c r="G390" s="1" t="s">
        <v>40</v>
      </c>
      <c r="H390" s="4" t="s">
        <v>73</v>
      </c>
      <c r="I390" s="4" t="s">
        <v>42</v>
      </c>
      <c r="J390" s="1" t="s">
        <v>137</v>
      </c>
      <c r="K390" s="4" t="s">
        <v>75</v>
      </c>
      <c r="L390" s="1" t="s">
        <v>953</v>
      </c>
      <c r="M390" s="4">
        <v>0.85</v>
      </c>
      <c r="N390" s="1" t="s">
        <v>34</v>
      </c>
      <c r="O390" s="4" t="s">
        <v>61</v>
      </c>
      <c r="P390" s="4" t="s">
        <v>62</v>
      </c>
      <c r="Q390" s="4" t="s">
        <v>954</v>
      </c>
      <c r="R390" s="4">
        <v>81001</v>
      </c>
      <c r="S390" s="2">
        <v>42038</v>
      </c>
      <c r="T390" s="2">
        <v>42040</v>
      </c>
      <c r="U390" s="6">
        <v>-120.934</v>
      </c>
      <c r="V390" s="4">
        <v>7</v>
      </c>
      <c r="W390" s="4">
        <v>227.79</v>
      </c>
      <c r="X390" s="4">
        <v>87020</v>
      </c>
      <c r="Y390" s="4">
        <f>DataSheet!$E390-DataSheet!$D390</f>
        <v>35.97</v>
      </c>
      <c r="Z390" s="1" t="str">
        <f>_xlfn.IFS(Table_1[[#This Row],[Region]]="Central","Chris",Table_1[[#This Row],[Region]]="East","Erin",Table_1[[#This Row],[Region]]="South","Sam",Table_1[[#This Row],[Region]]="West","William")</f>
        <v>William</v>
      </c>
    </row>
    <row r="391" spans="1:26" ht="14.4" x14ac:dyDescent="0.3">
      <c r="A391" s="4">
        <v>3151</v>
      </c>
      <c r="B391" s="3" t="s">
        <v>955</v>
      </c>
      <c r="C391" s="4" t="s">
        <v>27</v>
      </c>
      <c r="D391" s="4">
        <v>0.01</v>
      </c>
      <c r="E391" s="8">
        <v>3502.14</v>
      </c>
      <c r="F391" s="4">
        <v>8.73</v>
      </c>
      <c r="G391" s="1" t="s">
        <v>28</v>
      </c>
      <c r="H391" s="4" t="s">
        <v>96</v>
      </c>
      <c r="I391" s="4" t="s">
        <v>42</v>
      </c>
      <c r="J391" s="1" t="s">
        <v>58</v>
      </c>
      <c r="K391" s="4" t="s">
        <v>32</v>
      </c>
      <c r="L391" s="1" t="s">
        <v>843</v>
      </c>
      <c r="M391" s="4">
        <v>0.56999999999999995</v>
      </c>
      <c r="N391" s="1" t="s">
        <v>34</v>
      </c>
      <c r="O391" s="4" t="s">
        <v>61</v>
      </c>
      <c r="P391" s="4" t="s">
        <v>92</v>
      </c>
      <c r="Q391" s="4" t="s">
        <v>956</v>
      </c>
      <c r="R391" s="4">
        <v>92277</v>
      </c>
      <c r="S391" s="2">
        <v>42039</v>
      </c>
      <c r="T391" s="2">
        <v>42040</v>
      </c>
      <c r="U391" s="6">
        <v>-4075.9339920000002</v>
      </c>
      <c r="V391" s="4">
        <v>1</v>
      </c>
      <c r="W391" s="4">
        <v>3501.79</v>
      </c>
      <c r="X391" s="4">
        <v>88544</v>
      </c>
      <c r="Y391" s="4">
        <f>DataSheet!$E391-DataSheet!$D391</f>
        <v>3502.1299999999997</v>
      </c>
      <c r="Z391" s="1" t="str">
        <f>_xlfn.IFS(Table_1[[#This Row],[Region]]="Central","Chris",Table_1[[#This Row],[Region]]="East","Erin",Table_1[[#This Row],[Region]]="South","Sam",Table_1[[#This Row],[Region]]="West","William")</f>
        <v>William</v>
      </c>
    </row>
    <row r="392" spans="1:26" ht="14.4" x14ac:dyDescent="0.3">
      <c r="A392" s="4">
        <v>3151</v>
      </c>
      <c r="B392" s="3" t="s">
        <v>955</v>
      </c>
      <c r="C392" s="4" t="s">
        <v>27</v>
      </c>
      <c r="D392" s="4">
        <v>0.06</v>
      </c>
      <c r="E392" s="8">
        <v>15.73</v>
      </c>
      <c r="F392" s="4">
        <v>7.42</v>
      </c>
      <c r="G392" s="1" t="s">
        <v>40</v>
      </c>
      <c r="H392" s="4" t="s">
        <v>96</v>
      </c>
      <c r="I392" s="4" t="s">
        <v>50</v>
      </c>
      <c r="J392" s="1" t="s">
        <v>570</v>
      </c>
      <c r="K392" s="4" t="s">
        <v>44</v>
      </c>
      <c r="L392" s="1" t="s">
        <v>957</v>
      </c>
      <c r="M392" s="4">
        <v>0.56000000000000005</v>
      </c>
      <c r="N392" s="1" t="s">
        <v>34</v>
      </c>
      <c r="O392" s="4" t="s">
        <v>61</v>
      </c>
      <c r="P392" s="4" t="s">
        <v>92</v>
      </c>
      <c r="Q392" s="4" t="s">
        <v>956</v>
      </c>
      <c r="R392" s="4">
        <v>92277</v>
      </c>
      <c r="S392" s="2">
        <v>42039</v>
      </c>
      <c r="T392" s="2">
        <v>42040</v>
      </c>
      <c r="U392" s="6">
        <v>-18.558800000000002</v>
      </c>
      <c r="V392" s="4">
        <v>4</v>
      </c>
      <c r="W392" s="4">
        <v>63.04</v>
      </c>
      <c r="X392" s="4">
        <v>88544</v>
      </c>
      <c r="Y392" s="4">
        <f>DataSheet!$E392-DataSheet!$D392</f>
        <v>15.67</v>
      </c>
      <c r="Z392" s="1" t="str">
        <f>_xlfn.IFS(Table_1[[#This Row],[Region]]="Central","Chris",Table_1[[#This Row],[Region]]="East","Erin",Table_1[[#This Row],[Region]]="South","Sam",Table_1[[#This Row],[Region]]="West","William")</f>
        <v>William</v>
      </c>
    </row>
    <row r="393" spans="1:26" ht="14.4" x14ac:dyDescent="0.3">
      <c r="A393" s="4">
        <v>3351</v>
      </c>
      <c r="B393" s="3" t="s">
        <v>958</v>
      </c>
      <c r="C393" s="4" t="s">
        <v>27</v>
      </c>
      <c r="D393" s="4">
        <v>0.1</v>
      </c>
      <c r="E393" s="8">
        <v>10.89</v>
      </c>
      <c r="F393" s="4">
        <v>4.5</v>
      </c>
      <c r="G393" s="1" t="s">
        <v>40</v>
      </c>
      <c r="H393" s="4" t="s">
        <v>29</v>
      </c>
      <c r="I393" s="4" t="s">
        <v>50</v>
      </c>
      <c r="J393" s="1" t="s">
        <v>97</v>
      </c>
      <c r="K393" s="4" t="s">
        <v>75</v>
      </c>
      <c r="L393" s="1" t="s">
        <v>775</v>
      </c>
      <c r="M393" s="4">
        <v>0.59</v>
      </c>
      <c r="N393" s="1" t="s">
        <v>34</v>
      </c>
      <c r="O393" s="4" t="s">
        <v>61</v>
      </c>
      <c r="P393" s="4" t="s">
        <v>68</v>
      </c>
      <c r="Q393" s="4" t="s">
        <v>959</v>
      </c>
      <c r="R393" s="4">
        <v>99301</v>
      </c>
      <c r="S393" s="2">
        <v>42039</v>
      </c>
      <c r="T393" s="2">
        <v>42041</v>
      </c>
      <c r="U393" s="6">
        <v>-19.2972</v>
      </c>
      <c r="V393" s="4">
        <v>17</v>
      </c>
      <c r="W393" s="4">
        <v>178.68</v>
      </c>
      <c r="X393" s="4">
        <v>91297</v>
      </c>
      <c r="Y393" s="4">
        <f>DataSheet!$E393-DataSheet!$D393</f>
        <v>10.790000000000001</v>
      </c>
      <c r="Z393" s="1" t="str">
        <f>_xlfn.IFS(Table_1[[#This Row],[Region]]="Central","Chris",Table_1[[#This Row],[Region]]="East","Erin",Table_1[[#This Row],[Region]]="South","Sam",Table_1[[#This Row],[Region]]="West","William")</f>
        <v>William</v>
      </c>
    </row>
    <row r="394" spans="1:26" ht="14.4" x14ac:dyDescent="0.3">
      <c r="A394" s="4">
        <v>960</v>
      </c>
      <c r="B394" s="3" t="s">
        <v>960</v>
      </c>
      <c r="C394" s="4" t="s">
        <v>49</v>
      </c>
      <c r="D394" s="4">
        <v>0.03</v>
      </c>
      <c r="E394" s="8">
        <v>2.94</v>
      </c>
      <c r="F394" s="4">
        <v>0.96</v>
      </c>
      <c r="G394" s="1" t="s">
        <v>40</v>
      </c>
      <c r="H394" s="4" t="s">
        <v>73</v>
      </c>
      <c r="I394" s="4" t="s">
        <v>50</v>
      </c>
      <c r="J394" s="1" t="s">
        <v>51</v>
      </c>
      <c r="K394" s="4" t="s">
        <v>52</v>
      </c>
      <c r="L394" s="1" t="s">
        <v>831</v>
      </c>
      <c r="M394" s="4">
        <v>0.57999999999999996</v>
      </c>
      <c r="N394" s="1" t="s">
        <v>34</v>
      </c>
      <c r="O394" s="4" t="s">
        <v>61</v>
      </c>
      <c r="P394" s="4" t="s">
        <v>92</v>
      </c>
      <c r="Q394" s="4" t="s">
        <v>961</v>
      </c>
      <c r="R394" s="4">
        <v>90278</v>
      </c>
      <c r="S394" s="2">
        <v>42039</v>
      </c>
      <c r="T394" s="2">
        <v>42043</v>
      </c>
      <c r="U394" s="6">
        <v>-4.2</v>
      </c>
      <c r="V394" s="4">
        <v>1</v>
      </c>
      <c r="W394" s="4">
        <v>3.51</v>
      </c>
      <c r="X394" s="4">
        <v>89401</v>
      </c>
      <c r="Y394" s="4">
        <f>DataSheet!$E394-DataSheet!$D394</f>
        <v>2.91</v>
      </c>
      <c r="Z394" s="1" t="str">
        <f>_xlfn.IFS(Table_1[[#This Row],[Region]]="Central","Chris",Table_1[[#This Row],[Region]]="East","Erin",Table_1[[#This Row],[Region]]="South","Sam",Table_1[[#This Row],[Region]]="West","William")</f>
        <v>William</v>
      </c>
    </row>
    <row r="395" spans="1:26" ht="14.4" x14ac:dyDescent="0.3">
      <c r="A395" s="4">
        <v>962</v>
      </c>
      <c r="B395" s="3" t="s">
        <v>962</v>
      </c>
      <c r="C395" s="4" t="s">
        <v>49</v>
      </c>
      <c r="D395" s="4">
        <v>0.03</v>
      </c>
      <c r="E395" s="8">
        <v>2.94</v>
      </c>
      <c r="F395" s="4">
        <v>0.96</v>
      </c>
      <c r="G395" s="1" t="s">
        <v>40</v>
      </c>
      <c r="H395" s="4" t="s">
        <v>73</v>
      </c>
      <c r="I395" s="4" t="s">
        <v>50</v>
      </c>
      <c r="J395" s="1" t="s">
        <v>51</v>
      </c>
      <c r="K395" s="4" t="s">
        <v>52</v>
      </c>
      <c r="L395" s="1" t="s">
        <v>831</v>
      </c>
      <c r="M395" s="4">
        <v>0.57999999999999996</v>
      </c>
      <c r="N395" s="1" t="s">
        <v>34</v>
      </c>
      <c r="O395" s="4" t="s">
        <v>54</v>
      </c>
      <c r="P395" s="4" t="s">
        <v>105</v>
      </c>
      <c r="Q395" s="4" t="s">
        <v>535</v>
      </c>
      <c r="R395" s="4">
        <v>60610</v>
      </c>
      <c r="S395" s="2">
        <v>42039</v>
      </c>
      <c r="T395" s="2">
        <v>42043</v>
      </c>
      <c r="U395" s="6">
        <v>-4.2</v>
      </c>
      <c r="V395" s="4">
        <v>2</v>
      </c>
      <c r="W395" s="4">
        <v>7.01</v>
      </c>
      <c r="X395" s="4">
        <v>17636</v>
      </c>
      <c r="Y395" s="4">
        <f>DataSheet!$E395-DataSheet!$D395</f>
        <v>2.91</v>
      </c>
      <c r="Z395" s="1" t="str">
        <f>_xlfn.IFS(Table_1[[#This Row],[Region]]="Central","Chris",Table_1[[#This Row],[Region]]="East","Erin",Table_1[[#This Row],[Region]]="South","Sam",Table_1[[#This Row],[Region]]="West","William")</f>
        <v>Chris</v>
      </c>
    </row>
    <row r="396" spans="1:26" ht="14.4" x14ac:dyDescent="0.3">
      <c r="A396" s="4">
        <v>1213</v>
      </c>
      <c r="B396" s="3" t="s">
        <v>521</v>
      </c>
      <c r="C396" s="4" t="s">
        <v>49</v>
      </c>
      <c r="D396" s="4">
        <v>7.0000000000000007E-2</v>
      </c>
      <c r="E396" s="8">
        <v>29.89</v>
      </c>
      <c r="F396" s="4">
        <v>1.99</v>
      </c>
      <c r="G396" s="1" t="s">
        <v>89</v>
      </c>
      <c r="H396" s="4" t="s">
        <v>96</v>
      </c>
      <c r="I396" s="4" t="s">
        <v>42</v>
      </c>
      <c r="J396" s="1" t="s">
        <v>43</v>
      </c>
      <c r="K396" s="4" t="s">
        <v>44</v>
      </c>
      <c r="L396" s="1" t="s">
        <v>445</v>
      </c>
      <c r="M396" s="4">
        <v>0.5</v>
      </c>
      <c r="N396" s="1" t="s">
        <v>34</v>
      </c>
      <c r="O396" s="4" t="s">
        <v>54</v>
      </c>
      <c r="P396" s="4" t="s">
        <v>55</v>
      </c>
      <c r="Q396" s="4" t="s">
        <v>522</v>
      </c>
      <c r="R396" s="4">
        <v>46530</v>
      </c>
      <c r="S396" s="2">
        <v>42039</v>
      </c>
      <c r="T396" s="2">
        <v>42044</v>
      </c>
      <c r="U396" s="6">
        <v>258.6189</v>
      </c>
      <c r="V396" s="4">
        <v>13</v>
      </c>
      <c r="W396" s="4">
        <v>374.81</v>
      </c>
      <c r="X396" s="4">
        <v>88599</v>
      </c>
      <c r="Y396" s="4">
        <f>DataSheet!$E396-DataSheet!$D396</f>
        <v>29.82</v>
      </c>
      <c r="Z396" s="1" t="str">
        <f>_xlfn.IFS(Table_1[[#This Row],[Region]]="Central","Chris",Table_1[[#This Row],[Region]]="East","Erin",Table_1[[#This Row],[Region]]="South","Sam",Table_1[[#This Row],[Region]]="West","William")</f>
        <v>Chris</v>
      </c>
    </row>
    <row r="397" spans="1:26" ht="14.4" x14ac:dyDescent="0.3">
      <c r="A397" s="4">
        <v>1213</v>
      </c>
      <c r="B397" s="3" t="s">
        <v>521</v>
      </c>
      <c r="C397" s="4" t="s">
        <v>49</v>
      </c>
      <c r="D397" s="4">
        <v>0.03</v>
      </c>
      <c r="E397" s="8">
        <v>8.34</v>
      </c>
      <c r="F397" s="4">
        <v>4.82</v>
      </c>
      <c r="G397" s="1" t="s">
        <v>40</v>
      </c>
      <c r="H397" s="4" t="s">
        <v>96</v>
      </c>
      <c r="I397" s="4" t="s">
        <v>50</v>
      </c>
      <c r="J397" s="1" t="s">
        <v>90</v>
      </c>
      <c r="K397" s="4" t="s">
        <v>75</v>
      </c>
      <c r="L397" s="1" t="s">
        <v>963</v>
      </c>
      <c r="M397" s="4">
        <v>0.4</v>
      </c>
      <c r="N397" s="1" t="s">
        <v>34</v>
      </c>
      <c r="O397" s="4" t="s">
        <v>54</v>
      </c>
      <c r="P397" s="4" t="s">
        <v>55</v>
      </c>
      <c r="Q397" s="4" t="s">
        <v>522</v>
      </c>
      <c r="R397" s="4">
        <v>46530</v>
      </c>
      <c r="S397" s="2">
        <v>42039</v>
      </c>
      <c r="T397" s="2">
        <v>42043</v>
      </c>
      <c r="U397" s="6">
        <v>-6.71</v>
      </c>
      <c r="V397" s="4">
        <v>5</v>
      </c>
      <c r="W397" s="4">
        <v>43.27</v>
      </c>
      <c r="X397" s="4">
        <v>88599</v>
      </c>
      <c r="Y397" s="4">
        <f>DataSheet!$E397-DataSheet!$D397</f>
        <v>8.31</v>
      </c>
      <c r="Z397" s="1" t="str">
        <f>_xlfn.IFS(Table_1[[#This Row],[Region]]="Central","Chris",Table_1[[#This Row],[Region]]="East","Erin",Table_1[[#This Row],[Region]]="South","Sam",Table_1[[#This Row],[Region]]="West","William")</f>
        <v>Chris</v>
      </c>
    </row>
    <row r="398" spans="1:26" ht="14.4" x14ac:dyDescent="0.3">
      <c r="A398" s="4">
        <v>2203</v>
      </c>
      <c r="B398" s="3" t="s">
        <v>184</v>
      </c>
      <c r="C398" s="4" t="s">
        <v>49</v>
      </c>
      <c r="D398" s="4">
        <v>0.08</v>
      </c>
      <c r="E398" s="8">
        <v>145.44999999999999</v>
      </c>
      <c r="F398" s="4">
        <v>17.850000000000001</v>
      </c>
      <c r="G398" s="1" t="s">
        <v>28</v>
      </c>
      <c r="H398" s="4" t="s">
        <v>73</v>
      </c>
      <c r="I398" s="4" t="s">
        <v>42</v>
      </c>
      <c r="J398" s="1" t="s">
        <v>58</v>
      </c>
      <c r="K398" s="4" t="s">
        <v>59</v>
      </c>
      <c r="L398" s="1" t="s">
        <v>212</v>
      </c>
      <c r="M398" s="4">
        <v>0.56000000000000005</v>
      </c>
      <c r="N398" s="1" t="s">
        <v>34</v>
      </c>
      <c r="O398" s="4" t="s">
        <v>54</v>
      </c>
      <c r="P398" s="4" t="s">
        <v>86</v>
      </c>
      <c r="Q398" s="4" t="s">
        <v>186</v>
      </c>
      <c r="R398" s="4">
        <v>55445</v>
      </c>
      <c r="S398" s="2">
        <v>42039</v>
      </c>
      <c r="T398" s="2">
        <v>42039</v>
      </c>
      <c r="U398" s="6">
        <v>751.58</v>
      </c>
      <c r="V398" s="4">
        <v>8</v>
      </c>
      <c r="W398" s="4">
        <v>1117.6600000000001</v>
      </c>
      <c r="X398" s="4">
        <v>86051</v>
      </c>
      <c r="Y398" s="4">
        <f>DataSheet!$E398-DataSheet!$D398</f>
        <v>145.36999999999998</v>
      </c>
      <c r="Z398" s="1" t="str">
        <f>_xlfn.IFS(Table_1[[#This Row],[Region]]="Central","Chris",Table_1[[#This Row],[Region]]="East","Erin",Table_1[[#This Row],[Region]]="South","Sam",Table_1[[#This Row],[Region]]="West","William")</f>
        <v>Chris</v>
      </c>
    </row>
    <row r="399" spans="1:26" ht="14.4" x14ac:dyDescent="0.3">
      <c r="A399" s="4">
        <v>2204</v>
      </c>
      <c r="B399" s="3" t="s">
        <v>964</v>
      </c>
      <c r="C399" s="4" t="s">
        <v>49</v>
      </c>
      <c r="D399" s="4">
        <v>7.0000000000000007E-2</v>
      </c>
      <c r="E399" s="8">
        <v>33.94</v>
      </c>
      <c r="F399" s="4">
        <v>19.190000000000001</v>
      </c>
      <c r="G399" s="1" t="s">
        <v>28</v>
      </c>
      <c r="H399" s="4" t="s">
        <v>73</v>
      </c>
      <c r="I399" s="4" t="s">
        <v>30</v>
      </c>
      <c r="J399" s="1" t="s">
        <v>111</v>
      </c>
      <c r="K399" s="4" t="s">
        <v>59</v>
      </c>
      <c r="L399" s="1" t="s">
        <v>204</v>
      </c>
      <c r="M399" s="4">
        <v>0.57999999999999996</v>
      </c>
      <c r="N399" s="1" t="s">
        <v>34</v>
      </c>
      <c r="O399" s="4" t="s">
        <v>54</v>
      </c>
      <c r="P399" s="4" t="s">
        <v>86</v>
      </c>
      <c r="Q399" s="4" t="s">
        <v>965</v>
      </c>
      <c r="R399" s="4">
        <v>55337</v>
      </c>
      <c r="S399" s="2">
        <v>42039</v>
      </c>
      <c r="T399" s="2">
        <v>42043</v>
      </c>
      <c r="U399" s="6">
        <v>-157.56</v>
      </c>
      <c r="V399" s="4">
        <v>5</v>
      </c>
      <c r="W399" s="4">
        <v>169.46</v>
      </c>
      <c r="X399" s="4">
        <v>86051</v>
      </c>
      <c r="Y399" s="4">
        <f>DataSheet!$E399-DataSheet!$D399</f>
        <v>33.869999999999997</v>
      </c>
      <c r="Z399" s="1" t="str">
        <f>_xlfn.IFS(Table_1[[#This Row],[Region]]="Central","Chris",Table_1[[#This Row],[Region]]="East","Erin",Table_1[[#This Row],[Region]]="South","Sam",Table_1[[#This Row],[Region]]="West","William")</f>
        <v>Chris</v>
      </c>
    </row>
    <row r="400" spans="1:26" ht="14.4" x14ac:dyDescent="0.3">
      <c r="A400" s="4">
        <v>689</v>
      </c>
      <c r="B400" s="3" t="s">
        <v>966</v>
      </c>
      <c r="C400" s="4" t="s">
        <v>118</v>
      </c>
      <c r="D400" s="4">
        <v>7.0000000000000007E-2</v>
      </c>
      <c r="E400" s="8">
        <v>1.7</v>
      </c>
      <c r="F400" s="4">
        <v>1.99</v>
      </c>
      <c r="G400" s="1" t="s">
        <v>40</v>
      </c>
      <c r="H400" s="4" t="s">
        <v>29</v>
      </c>
      <c r="I400" s="4" t="s">
        <v>42</v>
      </c>
      <c r="J400" s="1" t="s">
        <v>43</v>
      </c>
      <c r="K400" s="4" t="s">
        <v>44</v>
      </c>
      <c r="L400" s="1" t="s">
        <v>286</v>
      </c>
      <c r="M400" s="4">
        <v>0.51</v>
      </c>
      <c r="N400" s="1" t="s">
        <v>34</v>
      </c>
      <c r="O400" s="4" t="s">
        <v>54</v>
      </c>
      <c r="P400" s="4" t="s">
        <v>82</v>
      </c>
      <c r="Q400" s="4" t="s">
        <v>967</v>
      </c>
      <c r="R400" s="4">
        <v>63376</v>
      </c>
      <c r="S400" s="2">
        <v>42039</v>
      </c>
      <c r="T400" s="2">
        <v>42040</v>
      </c>
      <c r="U400" s="6">
        <v>-51.42</v>
      </c>
      <c r="V400" s="4">
        <v>10</v>
      </c>
      <c r="W400" s="4">
        <v>17.420000000000002</v>
      </c>
      <c r="X400" s="4">
        <v>88502</v>
      </c>
      <c r="Y400" s="4">
        <f>DataSheet!$E400-DataSheet!$D400</f>
        <v>1.63</v>
      </c>
      <c r="Z400" s="1" t="str">
        <f>_xlfn.IFS(Table_1[[#This Row],[Region]]="Central","Chris",Table_1[[#This Row],[Region]]="East","Erin",Table_1[[#This Row],[Region]]="South","Sam",Table_1[[#This Row],[Region]]="West","William")</f>
        <v>Chris</v>
      </c>
    </row>
    <row r="401" spans="1:26" ht="14.4" x14ac:dyDescent="0.3">
      <c r="A401" s="4">
        <v>1363</v>
      </c>
      <c r="B401" s="3" t="s">
        <v>968</v>
      </c>
      <c r="C401" s="4" t="s">
        <v>118</v>
      </c>
      <c r="D401" s="4">
        <v>0.05</v>
      </c>
      <c r="E401" s="8">
        <v>12.97</v>
      </c>
      <c r="F401" s="4">
        <v>1.49</v>
      </c>
      <c r="G401" s="1" t="s">
        <v>40</v>
      </c>
      <c r="H401" s="4" t="s">
        <v>41</v>
      </c>
      <c r="I401" s="4" t="s">
        <v>50</v>
      </c>
      <c r="J401" s="1" t="s">
        <v>74</v>
      </c>
      <c r="K401" s="4" t="s">
        <v>75</v>
      </c>
      <c r="L401" s="1" t="s">
        <v>928</v>
      </c>
      <c r="M401" s="4">
        <v>0.35</v>
      </c>
      <c r="N401" s="1" t="s">
        <v>34</v>
      </c>
      <c r="O401" s="4" t="s">
        <v>35</v>
      </c>
      <c r="P401" s="4" t="s">
        <v>125</v>
      </c>
      <c r="Q401" s="4" t="s">
        <v>969</v>
      </c>
      <c r="R401" s="4">
        <v>32707</v>
      </c>
      <c r="S401" s="2">
        <v>42039</v>
      </c>
      <c r="T401" s="2">
        <v>42041</v>
      </c>
      <c r="U401" s="6">
        <v>5.4660000000000002</v>
      </c>
      <c r="V401" s="4">
        <v>2</v>
      </c>
      <c r="W401" s="4">
        <v>26.37</v>
      </c>
      <c r="X401" s="4">
        <v>89993</v>
      </c>
      <c r="Y401" s="4">
        <f>DataSheet!$E401-DataSheet!$D401</f>
        <v>12.92</v>
      </c>
      <c r="Z401" s="1" t="str">
        <f>_xlfn.IFS(Table_1[[#This Row],[Region]]="Central","Chris",Table_1[[#This Row],[Region]]="East","Erin",Table_1[[#This Row],[Region]]="South","Sam",Table_1[[#This Row],[Region]]="West","William")</f>
        <v>Sam</v>
      </c>
    </row>
    <row r="402" spans="1:26" ht="14.4" x14ac:dyDescent="0.3">
      <c r="A402" s="4">
        <v>1363</v>
      </c>
      <c r="B402" s="3" t="s">
        <v>968</v>
      </c>
      <c r="C402" s="4" t="s">
        <v>118</v>
      </c>
      <c r="D402" s="4">
        <v>0.06</v>
      </c>
      <c r="E402" s="8">
        <v>5.81</v>
      </c>
      <c r="F402" s="4">
        <v>3.37</v>
      </c>
      <c r="G402" s="1" t="s">
        <v>40</v>
      </c>
      <c r="H402" s="4" t="s">
        <v>41</v>
      </c>
      <c r="I402" s="4" t="s">
        <v>50</v>
      </c>
      <c r="J402" s="1" t="s">
        <v>178</v>
      </c>
      <c r="K402" s="4" t="s">
        <v>52</v>
      </c>
      <c r="L402" s="1" t="s">
        <v>970</v>
      </c>
      <c r="M402" s="4">
        <v>0.54</v>
      </c>
      <c r="N402" s="1" t="s">
        <v>34</v>
      </c>
      <c r="O402" s="4" t="s">
        <v>35</v>
      </c>
      <c r="P402" s="4" t="s">
        <v>125</v>
      </c>
      <c r="Q402" s="4" t="s">
        <v>969</v>
      </c>
      <c r="R402" s="4">
        <v>32707</v>
      </c>
      <c r="S402" s="2">
        <v>42039</v>
      </c>
      <c r="T402" s="2">
        <v>42041</v>
      </c>
      <c r="U402" s="6">
        <v>-149.1182</v>
      </c>
      <c r="V402" s="4">
        <v>9</v>
      </c>
      <c r="W402" s="4">
        <v>53.44</v>
      </c>
      <c r="X402" s="4">
        <v>89993</v>
      </c>
      <c r="Y402" s="4">
        <f>DataSheet!$E402-DataSheet!$D402</f>
        <v>5.75</v>
      </c>
      <c r="Z402" s="1" t="str">
        <f>_xlfn.IFS(Table_1[[#This Row],[Region]]="Central","Chris",Table_1[[#This Row],[Region]]="East","Erin",Table_1[[#This Row],[Region]]="South","Sam",Table_1[[#This Row],[Region]]="West","William")</f>
        <v>Sam</v>
      </c>
    </row>
    <row r="403" spans="1:26" ht="14.4" x14ac:dyDescent="0.3">
      <c r="A403" s="4">
        <v>1499</v>
      </c>
      <c r="B403" s="3" t="s">
        <v>971</v>
      </c>
      <c r="C403" s="4" t="s">
        <v>118</v>
      </c>
      <c r="D403" s="4">
        <v>0.05</v>
      </c>
      <c r="E403" s="8">
        <v>2.16</v>
      </c>
      <c r="F403" s="4">
        <v>6.05</v>
      </c>
      <c r="G403" s="1" t="s">
        <v>40</v>
      </c>
      <c r="H403" s="4" t="s">
        <v>73</v>
      </c>
      <c r="I403" s="4" t="s">
        <v>50</v>
      </c>
      <c r="J403" s="1" t="s">
        <v>74</v>
      </c>
      <c r="K403" s="4" t="s">
        <v>75</v>
      </c>
      <c r="L403" s="1" t="s">
        <v>898</v>
      </c>
      <c r="M403" s="4">
        <v>0.37</v>
      </c>
      <c r="N403" s="1" t="s">
        <v>34</v>
      </c>
      <c r="O403" s="4" t="s">
        <v>35</v>
      </c>
      <c r="P403" s="4" t="s">
        <v>125</v>
      </c>
      <c r="Q403" s="4" t="s">
        <v>972</v>
      </c>
      <c r="R403" s="4">
        <v>33134</v>
      </c>
      <c r="S403" s="2">
        <v>42039</v>
      </c>
      <c r="T403" s="2">
        <v>42040</v>
      </c>
      <c r="U403" s="6">
        <v>-298.88600000000002</v>
      </c>
      <c r="V403" s="4">
        <v>8</v>
      </c>
      <c r="W403" s="4">
        <v>18.59</v>
      </c>
      <c r="X403" s="4">
        <v>90731</v>
      </c>
      <c r="Y403" s="4">
        <f>DataSheet!$E403-DataSheet!$D403</f>
        <v>2.1100000000000003</v>
      </c>
      <c r="Z403" s="1" t="str">
        <f>_xlfn.IFS(Table_1[[#This Row],[Region]]="Central","Chris",Table_1[[#This Row],[Region]]="East","Erin",Table_1[[#This Row],[Region]]="South","Sam",Table_1[[#This Row],[Region]]="West","William")</f>
        <v>Sam</v>
      </c>
    </row>
    <row r="404" spans="1:26" ht="14.4" x14ac:dyDescent="0.3">
      <c r="A404" s="4">
        <v>1499</v>
      </c>
      <c r="B404" s="3" t="s">
        <v>971</v>
      </c>
      <c r="C404" s="4" t="s">
        <v>118</v>
      </c>
      <c r="D404" s="4">
        <v>0.03</v>
      </c>
      <c r="E404" s="8">
        <v>6.48</v>
      </c>
      <c r="F404" s="4">
        <v>6.6</v>
      </c>
      <c r="G404" s="1" t="s">
        <v>40</v>
      </c>
      <c r="H404" s="4" t="s">
        <v>73</v>
      </c>
      <c r="I404" s="4" t="s">
        <v>50</v>
      </c>
      <c r="J404" s="1" t="s">
        <v>90</v>
      </c>
      <c r="K404" s="4" t="s">
        <v>75</v>
      </c>
      <c r="L404" s="1" t="s">
        <v>650</v>
      </c>
      <c r="M404" s="4">
        <v>0.37</v>
      </c>
      <c r="N404" s="1" t="s">
        <v>34</v>
      </c>
      <c r="O404" s="4" t="s">
        <v>35</v>
      </c>
      <c r="P404" s="4" t="s">
        <v>125</v>
      </c>
      <c r="Q404" s="4" t="s">
        <v>972</v>
      </c>
      <c r="R404" s="4">
        <v>33134</v>
      </c>
      <c r="S404" s="2">
        <v>42039</v>
      </c>
      <c r="T404" s="2">
        <v>42040</v>
      </c>
      <c r="U404" s="6">
        <v>-145.852</v>
      </c>
      <c r="V404" s="4">
        <v>9</v>
      </c>
      <c r="W404" s="4">
        <v>58.83</v>
      </c>
      <c r="X404" s="4">
        <v>90731</v>
      </c>
      <c r="Y404" s="4">
        <f>DataSheet!$E404-DataSheet!$D404</f>
        <v>6.45</v>
      </c>
      <c r="Z404" s="1" t="str">
        <f>_xlfn.IFS(Table_1[[#This Row],[Region]]="Central","Chris",Table_1[[#This Row],[Region]]="East","Erin",Table_1[[#This Row],[Region]]="South","Sam",Table_1[[#This Row],[Region]]="West","William")</f>
        <v>Sam</v>
      </c>
    </row>
    <row r="405" spans="1:26" ht="14.4" x14ac:dyDescent="0.3">
      <c r="A405" s="4">
        <v>1499</v>
      </c>
      <c r="B405" s="3" t="s">
        <v>971</v>
      </c>
      <c r="C405" s="4" t="s">
        <v>118</v>
      </c>
      <c r="D405" s="4">
        <v>0.08</v>
      </c>
      <c r="E405" s="8">
        <v>146.05000000000001</v>
      </c>
      <c r="F405" s="4">
        <v>80.2</v>
      </c>
      <c r="G405" s="1" t="s">
        <v>28</v>
      </c>
      <c r="H405" s="4" t="s">
        <v>73</v>
      </c>
      <c r="I405" s="4" t="s">
        <v>30</v>
      </c>
      <c r="J405" s="1" t="s">
        <v>31</v>
      </c>
      <c r="K405" s="4" t="s">
        <v>32</v>
      </c>
      <c r="L405" s="1" t="s">
        <v>973</v>
      </c>
      <c r="M405" s="4">
        <v>0.71</v>
      </c>
      <c r="N405" s="1" t="s">
        <v>34</v>
      </c>
      <c r="O405" s="4" t="s">
        <v>35</v>
      </c>
      <c r="P405" s="4" t="s">
        <v>125</v>
      </c>
      <c r="Q405" s="4" t="s">
        <v>972</v>
      </c>
      <c r="R405" s="4">
        <v>33134</v>
      </c>
      <c r="S405" s="2">
        <v>42039</v>
      </c>
      <c r="T405" s="2">
        <v>42040</v>
      </c>
      <c r="U405" s="6">
        <v>-27.951000000000001</v>
      </c>
      <c r="V405" s="4">
        <v>11</v>
      </c>
      <c r="W405" s="4">
        <v>1557.66</v>
      </c>
      <c r="X405" s="4">
        <v>90731</v>
      </c>
      <c r="Y405" s="4">
        <f>DataSheet!$E405-DataSheet!$D405</f>
        <v>145.97</v>
      </c>
      <c r="Z405" s="1" t="str">
        <f>_xlfn.IFS(Table_1[[#This Row],[Region]]="Central","Chris",Table_1[[#This Row],[Region]]="East","Erin",Table_1[[#This Row],[Region]]="South","Sam",Table_1[[#This Row],[Region]]="West","William")</f>
        <v>Sam</v>
      </c>
    </row>
    <row r="406" spans="1:26" ht="14.4" x14ac:dyDescent="0.3">
      <c r="A406" s="4">
        <v>2286</v>
      </c>
      <c r="B406" s="3" t="s">
        <v>974</v>
      </c>
      <c r="C406" s="4" t="s">
        <v>118</v>
      </c>
      <c r="D406" s="4">
        <v>0</v>
      </c>
      <c r="E406" s="8">
        <v>4.91</v>
      </c>
      <c r="F406" s="4">
        <v>0.5</v>
      </c>
      <c r="G406" s="1" t="s">
        <v>40</v>
      </c>
      <c r="H406" s="4" t="s">
        <v>96</v>
      </c>
      <c r="I406" s="4" t="s">
        <v>50</v>
      </c>
      <c r="J406" s="1" t="s">
        <v>154</v>
      </c>
      <c r="K406" s="4" t="s">
        <v>75</v>
      </c>
      <c r="L406" s="1" t="s">
        <v>975</v>
      </c>
      <c r="M406" s="4">
        <v>0.36</v>
      </c>
      <c r="N406" s="1" t="s">
        <v>34</v>
      </c>
      <c r="O406" s="4" t="s">
        <v>35</v>
      </c>
      <c r="P406" s="4" t="s">
        <v>273</v>
      </c>
      <c r="Q406" s="4" t="s">
        <v>976</v>
      </c>
      <c r="R406" s="4">
        <v>29301</v>
      </c>
      <c r="S406" s="2">
        <v>42039</v>
      </c>
      <c r="T406" s="2">
        <v>42041</v>
      </c>
      <c r="U406" s="6">
        <v>99.197999999999993</v>
      </c>
      <c r="V406" s="4">
        <v>12</v>
      </c>
      <c r="W406" s="4">
        <v>61.87</v>
      </c>
      <c r="X406" s="4">
        <v>90145</v>
      </c>
      <c r="Y406" s="4">
        <f>DataSheet!$E406-DataSheet!$D406</f>
        <v>4.91</v>
      </c>
      <c r="Z406" s="1" t="str">
        <f>_xlfn.IFS(Table_1[[#This Row],[Region]]="Central","Chris",Table_1[[#This Row],[Region]]="East","Erin",Table_1[[#This Row],[Region]]="South","Sam",Table_1[[#This Row],[Region]]="West","William")</f>
        <v>Sam</v>
      </c>
    </row>
    <row r="407" spans="1:26" ht="14.4" x14ac:dyDescent="0.3">
      <c r="A407" s="4">
        <v>2286</v>
      </c>
      <c r="B407" s="3" t="s">
        <v>974</v>
      </c>
      <c r="C407" s="4" t="s">
        <v>118</v>
      </c>
      <c r="D407" s="4">
        <v>0.01</v>
      </c>
      <c r="E407" s="8">
        <v>7.28</v>
      </c>
      <c r="F407" s="4">
        <v>11.15</v>
      </c>
      <c r="G407" s="1" t="s">
        <v>40</v>
      </c>
      <c r="H407" s="4" t="s">
        <v>96</v>
      </c>
      <c r="I407" s="4" t="s">
        <v>50</v>
      </c>
      <c r="J407" s="1" t="s">
        <v>90</v>
      </c>
      <c r="K407" s="4" t="s">
        <v>75</v>
      </c>
      <c r="L407" s="1" t="s">
        <v>977</v>
      </c>
      <c r="M407" s="4">
        <v>0.37</v>
      </c>
      <c r="N407" s="1" t="s">
        <v>34</v>
      </c>
      <c r="O407" s="4" t="s">
        <v>35</v>
      </c>
      <c r="P407" s="4" t="s">
        <v>273</v>
      </c>
      <c r="Q407" s="4" t="s">
        <v>976</v>
      </c>
      <c r="R407" s="4">
        <v>29301</v>
      </c>
      <c r="S407" s="2">
        <v>42039</v>
      </c>
      <c r="T407" s="2">
        <v>42040</v>
      </c>
      <c r="U407" s="6">
        <v>136.03139999999999</v>
      </c>
      <c r="V407" s="4">
        <v>6</v>
      </c>
      <c r="W407" s="4">
        <v>48.88</v>
      </c>
      <c r="X407" s="4">
        <v>90145</v>
      </c>
      <c r="Y407" s="4">
        <f>DataSheet!$E407-DataSheet!$D407</f>
        <v>7.2700000000000005</v>
      </c>
      <c r="Z407" s="1" t="str">
        <f>_xlfn.IFS(Table_1[[#This Row],[Region]]="Central","Chris",Table_1[[#This Row],[Region]]="East","Erin",Table_1[[#This Row],[Region]]="South","Sam",Table_1[[#This Row],[Region]]="West","William")</f>
        <v>Sam</v>
      </c>
    </row>
    <row r="408" spans="1:26" ht="14.4" x14ac:dyDescent="0.3">
      <c r="A408" s="4">
        <v>2286</v>
      </c>
      <c r="B408" s="3" t="s">
        <v>974</v>
      </c>
      <c r="C408" s="4" t="s">
        <v>118</v>
      </c>
      <c r="D408" s="4">
        <v>0.1</v>
      </c>
      <c r="E408" s="8">
        <v>6.68</v>
      </c>
      <c r="F408" s="4">
        <v>6.93</v>
      </c>
      <c r="G408" s="1" t="s">
        <v>40</v>
      </c>
      <c r="H408" s="4" t="s">
        <v>96</v>
      </c>
      <c r="I408" s="4" t="s">
        <v>50</v>
      </c>
      <c r="J408" s="1" t="s">
        <v>90</v>
      </c>
      <c r="K408" s="4" t="s">
        <v>75</v>
      </c>
      <c r="L408" s="1" t="s">
        <v>978</v>
      </c>
      <c r="M408" s="4">
        <v>0.37</v>
      </c>
      <c r="N408" s="1" t="s">
        <v>34</v>
      </c>
      <c r="O408" s="4" t="s">
        <v>35</v>
      </c>
      <c r="P408" s="4" t="s">
        <v>273</v>
      </c>
      <c r="Q408" s="4" t="s">
        <v>976</v>
      </c>
      <c r="R408" s="4">
        <v>29301</v>
      </c>
      <c r="S408" s="2">
        <v>42039</v>
      </c>
      <c r="T408" s="2">
        <v>42042</v>
      </c>
      <c r="U408" s="6">
        <v>-100.072</v>
      </c>
      <c r="V408" s="4">
        <v>3</v>
      </c>
      <c r="W408" s="4">
        <v>21.56</v>
      </c>
      <c r="X408" s="4">
        <v>90145</v>
      </c>
      <c r="Y408" s="4">
        <f>DataSheet!$E408-DataSheet!$D408</f>
        <v>6.58</v>
      </c>
      <c r="Z408" s="1" t="str">
        <f>_xlfn.IFS(Table_1[[#This Row],[Region]]="Central","Chris",Table_1[[#This Row],[Region]]="East","Erin",Table_1[[#This Row],[Region]]="South","Sam",Table_1[[#This Row],[Region]]="West","William")</f>
        <v>Sam</v>
      </c>
    </row>
    <row r="409" spans="1:26" ht="14.4" x14ac:dyDescent="0.3">
      <c r="A409" s="4">
        <v>2290</v>
      </c>
      <c r="B409" s="3" t="s">
        <v>281</v>
      </c>
      <c r="C409" s="4" t="s">
        <v>118</v>
      </c>
      <c r="D409" s="4">
        <v>7.0000000000000007E-2</v>
      </c>
      <c r="E409" s="8">
        <v>80.98</v>
      </c>
      <c r="F409" s="4">
        <v>7.18</v>
      </c>
      <c r="G409" s="1" t="s">
        <v>40</v>
      </c>
      <c r="H409" s="4" t="s">
        <v>96</v>
      </c>
      <c r="I409" s="4" t="s">
        <v>42</v>
      </c>
      <c r="J409" s="1" t="s">
        <v>43</v>
      </c>
      <c r="K409" s="4" t="s">
        <v>75</v>
      </c>
      <c r="L409" s="1" t="s">
        <v>979</v>
      </c>
      <c r="M409" s="4">
        <v>0.48</v>
      </c>
      <c r="N409" s="1" t="s">
        <v>34</v>
      </c>
      <c r="O409" s="4" t="s">
        <v>54</v>
      </c>
      <c r="P409" s="4" t="s">
        <v>86</v>
      </c>
      <c r="Q409" s="4" t="s">
        <v>283</v>
      </c>
      <c r="R409" s="4">
        <v>55433</v>
      </c>
      <c r="S409" s="2">
        <v>42039</v>
      </c>
      <c r="T409" s="2">
        <v>42041</v>
      </c>
      <c r="U409" s="6">
        <v>779.47230000000002</v>
      </c>
      <c r="V409" s="4">
        <v>15</v>
      </c>
      <c r="W409" s="4">
        <v>1129.67</v>
      </c>
      <c r="X409" s="4">
        <v>88164</v>
      </c>
      <c r="Y409" s="4">
        <f>DataSheet!$E409-DataSheet!$D409</f>
        <v>80.910000000000011</v>
      </c>
      <c r="Z409" s="1" t="str">
        <f>_xlfn.IFS(Table_1[[#This Row],[Region]]="Central","Chris",Table_1[[#This Row],[Region]]="East","Erin",Table_1[[#This Row],[Region]]="South","Sam",Table_1[[#This Row],[Region]]="West","William")</f>
        <v>Chris</v>
      </c>
    </row>
    <row r="410" spans="1:26" ht="14.4" x14ac:dyDescent="0.3">
      <c r="A410" s="4">
        <v>3042</v>
      </c>
      <c r="B410" s="3" t="s">
        <v>980</v>
      </c>
      <c r="C410" s="4" t="s">
        <v>118</v>
      </c>
      <c r="D410" s="4">
        <v>7.0000000000000007E-2</v>
      </c>
      <c r="E410" s="8">
        <v>14.48</v>
      </c>
      <c r="F410" s="4">
        <v>6.46</v>
      </c>
      <c r="G410" s="1" t="s">
        <v>40</v>
      </c>
      <c r="H410" s="4" t="s">
        <v>29</v>
      </c>
      <c r="I410" s="4" t="s">
        <v>50</v>
      </c>
      <c r="J410" s="1" t="s">
        <v>74</v>
      </c>
      <c r="K410" s="4" t="s">
        <v>75</v>
      </c>
      <c r="L410" s="1" t="s">
        <v>981</v>
      </c>
      <c r="M410" s="4">
        <v>0.38</v>
      </c>
      <c r="N410" s="1" t="s">
        <v>34</v>
      </c>
      <c r="O410" s="4" t="s">
        <v>54</v>
      </c>
      <c r="P410" s="4" t="s">
        <v>539</v>
      </c>
      <c r="Q410" s="4" t="s">
        <v>982</v>
      </c>
      <c r="R410" s="4">
        <v>67501</v>
      </c>
      <c r="S410" s="2">
        <v>42039</v>
      </c>
      <c r="T410" s="2">
        <v>42040</v>
      </c>
      <c r="U410" s="6">
        <v>67.864000000000004</v>
      </c>
      <c r="V410" s="4">
        <v>12</v>
      </c>
      <c r="W410" s="4">
        <v>171.33</v>
      </c>
      <c r="X410" s="4">
        <v>86101</v>
      </c>
      <c r="Y410" s="4">
        <f>DataSheet!$E410-DataSheet!$D410</f>
        <v>14.41</v>
      </c>
      <c r="Z410" s="1" t="str">
        <f>_xlfn.IFS(Table_1[[#This Row],[Region]]="Central","Chris",Table_1[[#This Row],[Region]]="East","Erin",Table_1[[#This Row],[Region]]="South","Sam",Table_1[[#This Row],[Region]]="West","William")</f>
        <v>Chris</v>
      </c>
    </row>
    <row r="411" spans="1:26" ht="14.4" x14ac:dyDescent="0.3">
      <c r="A411" s="4">
        <v>1776</v>
      </c>
      <c r="B411" s="3" t="s">
        <v>983</v>
      </c>
      <c r="C411" s="4" t="s">
        <v>72</v>
      </c>
      <c r="D411" s="4">
        <v>0.08</v>
      </c>
      <c r="E411" s="8">
        <v>5.78</v>
      </c>
      <c r="F411" s="4">
        <v>5.67</v>
      </c>
      <c r="G411" s="1" t="s">
        <v>40</v>
      </c>
      <c r="H411" s="4" t="s">
        <v>41</v>
      </c>
      <c r="I411" s="4" t="s">
        <v>50</v>
      </c>
      <c r="J411" s="1" t="s">
        <v>90</v>
      </c>
      <c r="K411" s="4" t="s">
        <v>75</v>
      </c>
      <c r="L411" s="1" t="s">
        <v>617</v>
      </c>
      <c r="M411" s="4">
        <v>0.36</v>
      </c>
      <c r="N411" s="1" t="s">
        <v>34</v>
      </c>
      <c r="O411" s="4" t="s">
        <v>54</v>
      </c>
      <c r="P411" s="4" t="s">
        <v>55</v>
      </c>
      <c r="Q411" s="4" t="s">
        <v>984</v>
      </c>
      <c r="R411" s="4">
        <v>47802</v>
      </c>
      <c r="S411" s="2">
        <v>42039</v>
      </c>
      <c r="T411" s="2">
        <v>42040</v>
      </c>
      <c r="U411" s="6">
        <v>-53.898000000000003</v>
      </c>
      <c r="V411" s="4">
        <v>19</v>
      </c>
      <c r="W411" s="4">
        <v>106.57</v>
      </c>
      <c r="X411" s="4">
        <v>89941</v>
      </c>
      <c r="Y411" s="4">
        <f>DataSheet!$E411-DataSheet!$D411</f>
        <v>5.7</v>
      </c>
      <c r="Z411" s="1" t="str">
        <f>_xlfn.IFS(Table_1[[#This Row],[Region]]="Central","Chris",Table_1[[#This Row],[Region]]="East","Erin",Table_1[[#This Row],[Region]]="South","Sam",Table_1[[#This Row],[Region]]="West","William")</f>
        <v>Chris</v>
      </c>
    </row>
    <row r="412" spans="1:26" ht="14.4" x14ac:dyDescent="0.3">
      <c r="A412" s="4">
        <v>2947</v>
      </c>
      <c r="B412" s="3" t="s">
        <v>985</v>
      </c>
      <c r="C412" s="4" t="s">
        <v>72</v>
      </c>
      <c r="D412" s="4">
        <v>0.01</v>
      </c>
      <c r="E412" s="8">
        <v>7.64</v>
      </c>
      <c r="F412" s="4">
        <v>1.39</v>
      </c>
      <c r="G412" s="1" t="s">
        <v>40</v>
      </c>
      <c r="H412" s="4" t="s">
        <v>41</v>
      </c>
      <c r="I412" s="4" t="s">
        <v>50</v>
      </c>
      <c r="J412" s="1" t="s">
        <v>347</v>
      </c>
      <c r="K412" s="4" t="s">
        <v>75</v>
      </c>
      <c r="L412" s="1" t="s">
        <v>610</v>
      </c>
      <c r="M412" s="4">
        <v>0.36</v>
      </c>
      <c r="N412" s="1" t="s">
        <v>34</v>
      </c>
      <c r="O412" s="4" t="s">
        <v>113</v>
      </c>
      <c r="P412" s="4" t="s">
        <v>114</v>
      </c>
      <c r="Q412" s="4" t="s">
        <v>986</v>
      </c>
      <c r="R412" s="4">
        <v>14043</v>
      </c>
      <c r="S412" s="2">
        <v>42039</v>
      </c>
      <c r="T412" s="2">
        <v>42042</v>
      </c>
      <c r="U412" s="6">
        <v>112.1181</v>
      </c>
      <c r="V412" s="4">
        <v>20</v>
      </c>
      <c r="W412" s="4">
        <v>162.49</v>
      </c>
      <c r="X412" s="4">
        <v>87511</v>
      </c>
      <c r="Y412" s="4">
        <f>DataSheet!$E412-DataSheet!$D412</f>
        <v>7.63</v>
      </c>
      <c r="Z412" s="1" t="str">
        <f>_xlfn.IFS(Table_1[[#This Row],[Region]]="Central","Chris",Table_1[[#This Row],[Region]]="East","Erin",Table_1[[#This Row],[Region]]="South","Sam",Table_1[[#This Row],[Region]]="West","William")</f>
        <v>Erin</v>
      </c>
    </row>
    <row r="413" spans="1:26" ht="14.4" x14ac:dyDescent="0.3">
      <c r="A413" s="4">
        <v>234</v>
      </c>
      <c r="B413" s="3" t="s">
        <v>987</v>
      </c>
      <c r="C413" s="4" t="s">
        <v>27</v>
      </c>
      <c r="D413" s="4">
        <v>0.06</v>
      </c>
      <c r="E413" s="8">
        <v>279.81</v>
      </c>
      <c r="F413" s="4">
        <v>23.19</v>
      </c>
      <c r="G413" s="1" t="s">
        <v>28</v>
      </c>
      <c r="H413" s="4" t="s">
        <v>29</v>
      </c>
      <c r="I413" s="4" t="s">
        <v>50</v>
      </c>
      <c r="J413" s="1" t="s">
        <v>97</v>
      </c>
      <c r="K413" s="4" t="s">
        <v>59</v>
      </c>
      <c r="L413" s="1" t="s">
        <v>988</v>
      </c>
      <c r="M413" s="4">
        <v>0.59</v>
      </c>
      <c r="N413" s="1" t="s">
        <v>34</v>
      </c>
      <c r="O413" s="4" t="s">
        <v>54</v>
      </c>
      <c r="P413" s="4" t="s">
        <v>215</v>
      </c>
      <c r="Q413" s="4" t="s">
        <v>739</v>
      </c>
      <c r="R413" s="4">
        <v>50208</v>
      </c>
      <c r="S413" s="2">
        <v>42040</v>
      </c>
      <c r="T413" s="2">
        <v>42041</v>
      </c>
      <c r="U413" s="6">
        <v>1103.9724000000001</v>
      </c>
      <c r="V413" s="4">
        <v>6</v>
      </c>
      <c r="W413" s="4">
        <v>1599.96</v>
      </c>
      <c r="X413" s="4">
        <v>90236</v>
      </c>
      <c r="Y413" s="4">
        <f>DataSheet!$E413-DataSheet!$D413</f>
        <v>279.75</v>
      </c>
      <c r="Z413" s="1" t="str">
        <f>_xlfn.IFS(Table_1[[#This Row],[Region]]="Central","Chris",Table_1[[#This Row],[Region]]="East","Erin",Table_1[[#This Row],[Region]]="South","Sam",Table_1[[#This Row],[Region]]="West","William")</f>
        <v>Chris</v>
      </c>
    </row>
    <row r="414" spans="1:26" ht="14.4" x14ac:dyDescent="0.3">
      <c r="A414" s="4">
        <v>2359</v>
      </c>
      <c r="B414" s="3" t="s">
        <v>989</v>
      </c>
      <c r="C414" s="4" t="s">
        <v>27</v>
      </c>
      <c r="D414" s="4">
        <v>0</v>
      </c>
      <c r="E414" s="8">
        <v>7.28</v>
      </c>
      <c r="F414" s="4">
        <v>1.77</v>
      </c>
      <c r="G414" s="1" t="s">
        <v>40</v>
      </c>
      <c r="H414" s="4" t="s">
        <v>73</v>
      </c>
      <c r="I414" s="4" t="s">
        <v>50</v>
      </c>
      <c r="J414" s="1" t="s">
        <v>90</v>
      </c>
      <c r="K414" s="4" t="s">
        <v>52</v>
      </c>
      <c r="L414" s="1" t="s">
        <v>990</v>
      </c>
      <c r="M414" s="4">
        <v>0.37</v>
      </c>
      <c r="N414" s="1" t="s">
        <v>34</v>
      </c>
      <c r="O414" s="4" t="s">
        <v>35</v>
      </c>
      <c r="P414" s="4" t="s">
        <v>125</v>
      </c>
      <c r="Q414" s="4" t="s">
        <v>991</v>
      </c>
      <c r="R414" s="4">
        <v>33917</v>
      </c>
      <c r="S414" s="2">
        <v>42040</v>
      </c>
      <c r="T414" s="2">
        <v>42040</v>
      </c>
      <c r="U414" s="6">
        <v>167.16</v>
      </c>
      <c r="V414" s="4">
        <v>7</v>
      </c>
      <c r="W414" s="4">
        <v>53.42</v>
      </c>
      <c r="X414" s="4">
        <v>88265</v>
      </c>
      <c r="Y414" s="4">
        <f>DataSheet!$E414-DataSheet!$D414</f>
        <v>7.28</v>
      </c>
      <c r="Z414" s="1" t="str">
        <f>_xlfn.IFS(Table_1[[#This Row],[Region]]="Central","Chris",Table_1[[#This Row],[Region]]="East","Erin",Table_1[[#This Row],[Region]]="South","Sam",Table_1[[#This Row],[Region]]="West","William")</f>
        <v>Sam</v>
      </c>
    </row>
    <row r="415" spans="1:26" ht="14.4" x14ac:dyDescent="0.3">
      <c r="A415" s="4">
        <v>672</v>
      </c>
      <c r="B415" s="3" t="s">
        <v>992</v>
      </c>
      <c r="C415" s="4" t="s">
        <v>49</v>
      </c>
      <c r="D415" s="4">
        <v>7.0000000000000007E-2</v>
      </c>
      <c r="E415" s="8">
        <v>2.88</v>
      </c>
      <c r="F415" s="4">
        <v>1.01</v>
      </c>
      <c r="G415" s="1" t="s">
        <v>40</v>
      </c>
      <c r="H415" s="4" t="s">
        <v>29</v>
      </c>
      <c r="I415" s="4" t="s">
        <v>50</v>
      </c>
      <c r="J415" s="1" t="s">
        <v>51</v>
      </c>
      <c r="K415" s="4" t="s">
        <v>52</v>
      </c>
      <c r="L415" s="1" t="s">
        <v>993</v>
      </c>
      <c r="M415" s="4">
        <v>0.55000000000000004</v>
      </c>
      <c r="N415" s="1" t="s">
        <v>34</v>
      </c>
      <c r="O415" s="4" t="s">
        <v>54</v>
      </c>
      <c r="P415" s="4" t="s">
        <v>215</v>
      </c>
      <c r="Q415" s="4" t="s">
        <v>739</v>
      </c>
      <c r="R415" s="4">
        <v>50208</v>
      </c>
      <c r="S415" s="2">
        <v>42040</v>
      </c>
      <c r="T415" s="2">
        <v>42044</v>
      </c>
      <c r="U415" s="6">
        <v>9.59</v>
      </c>
      <c r="V415" s="4">
        <v>12</v>
      </c>
      <c r="W415" s="4">
        <v>34.97</v>
      </c>
      <c r="X415" s="4">
        <v>88173</v>
      </c>
      <c r="Y415" s="4">
        <f>DataSheet!$E415-DataSheet!$D415</f>
        <v>2.81</v>
      </c>
      <c r="Z415" s="1" t="str">
        <f>_xlfn.IFS(Table_1[[#This Row],[Region]]="Central","Chris",Table_1[[#This Row],[Region]]="East","Erin",Table_1[[#This Row],[Region]]="South","Sam",Table_1[[#This Row],[Region]]="West","William")</f>
        <v>Chris</v>
      </c>
    </row>
    <row r="416" spans="1:26" ht="14.4" x14ac:dyDescent="0.3">
      <c r="A416" s="4">
        <v>672</v>
      </c>
      <c r="B416" s="3" t="s">
        <v>992</v>
      </c>
      <c r="C416" s="4" t="s">
        <v>49</v>
      </c>
      <c r="D416" s="4">
        <v>0.1</v>
      </c>
      <c r="E416" s="8">
        <v>195.99</v>
      </c>
      <c r="F416" s="4">
        <v>3.99</v>
      </c>
      <c r="G416" s="1" t="s">
        <v>40</v>
      </c>
      <c r="H416" s="4" t="s">
        <v>29</v>
      </c>
      <c r="I416" s="4" t="s">
        <v>42</v>
      </c>
      <c r="J416" s="1" t="s">
        <v>137</v>
      </c>
      <c r="K416" s="4" t="s">
        <v>75</v>
      </c>
      <c r="L416" s="1" t="s">
        <v>994</v>
      </c>
      <c r="M416" s="4">
        <v>0.57999999999999996</v>
      </c>
      <c r="N416" s="1" t="s">
        <v>34</v>
      </c>
      <c r="O416" s="4" t="s">
        <v>54</v>
      </c>
      <c r="P416" s="4" t="s">
        <v>215</v>
      </c>
      <c r="Q416" s="4" t="s">
        <v>739</v>
      </c>
      <c r="R416" s="4">
        <v>50208</v>
      </c>
      <c r="S416" s="2">
        <v>42040</v>
      </c>
      <c r="T416" s="2">
        <v>42047</v>
      </c>
      <c r="U416" s="6">
        <v>-655.42399999999998</v>
      </c>
      <c r="V416" s="4">
        <v>2</v>
      </c>
      <c r="W416" s="4">
        <v>308.86</v>
      </c>
      <c r="X416" s="4">
        <v>88173</v>
      </c>
      <c r="Y416" s="4">
        <f>DataSheet!$E416-DataSheet!$D416</f>
        <v>195.89000000000001</v>
      </c>
      <c r="Z416" s="1" t="str">
        <f>_xlfn.IFS(Table_1[[#This Row],[Region]]="Central","Chris",Table_1[[#This Row],[Region]]="East","Erin",Table_1[[#This Row],[Region]]="South","Sam",Table_1[[#This Row],[Region]]="West","William")</f>
        <v>Chris</v>
      </c>
    </row>
    <row r="417" spans="1:26" ht="14.4" x14ac:dyDescent="0.3">
      <c r="A417" s="4">
        <v>1427</v>
      </c>
      <c r="B417" s="3" t="s">
        <v>995</v>
      </c>
      <c r="C417" s="4" t="s">
        <v>49</v>
      </c>
      <c r="D417" s="4">
        <v>0.09</v>
      </c>
      <c r="E417" s="8">
        <v>125.99</v>
      </c>
      <c r="F417" s="4">
        <v>2.5</v>
      </c>
      <c r="G417" s="1" t="s">
        <v>40</v>
      </c>
      <c r="H417" s="4" t="s">
        <v>73</v>
      </c>
      <c r="I417" s="4" t="s">
        <v>42</v>
      </c>
      <c r="J417" s="1" t="s">
        <v>137</v>
      </c>
      <c r="K417" s="4" t="s">
        <v>75</v>
      </c>
      <c r="L417" s="1" t="s">
        <v>950</v>
      </c>
      <c r="M417" s="4">
        <v>0.6</v>
      </c>
      <c r="N417" s="1" t="s">
        <v>34</v>
      </c>
      <c r="O417" s="4" t="s">
        <v>54</v>
      </c>
      <c r="P417" s="4" t="s">
        <v>291</v>
      </c>
      <c r="Q417" s="4" t="s">
        <v>996</v>
      </c>
      <c r="R417" s="4">
        <v>48708</v>
      </c>
      <c r="S417" s="2">
        <v>42040</v>
      </c>
      <c r="T417" s="2">
        <v>42044</v>
      </c>
      <c r="U417" s="6">
        <v>1258.7877000000001</v>
      </c>
      <c r="V417" s="4">
        <v>18</v>
      </c>
      <c r="W417" s="4">
        <v>1824.33</v>
      </c>
      <c r="X417" s="4">
        <v>90905</v>
      </c>
      <c r="Y417" s="4">
        <f>DataSheet!$E417-DataSheet!$D417</f>
        <v>125.89999999999999</v>
      </c>
      <c r="Z417" s="1" t="str">
        <f>_xlfn.IFS(Table_1[[#This Row],[Region]]="Central","Chris",Table_1[[#This Row],[Region]]="East","Erin",Table_1[[#This Row],[Region]]="South","Sam",Table_1[[#This Row],[Region]]="West","William")</f>
        <v>Chris</v>
      </c>
    </row>
    <row r="418" spans="1:26" ht="14.4" x14ac:dyDescent="0.3">
      <c r="A418" s="4">
        <v>1816</v>
      </c>
      <c r="B418" s="3" t="s">
        <v>997</v>
      </c>
      <c r="C418" s="4" t="s">
        <v>49</v>
      </c>
      <c r="D418" s="4">
        <v>0.01</v>
      </c>
      <c r="E418" s="8">
        <v>10.48</v>
      </c>
      <c r="F418" s="4">
        <v>2.89</v>
      </c>
      <c r="G418" s="1" t="s">
        <v>40</v>
      </c>
      <c r="H418" s="4" t="s">
        <v>41</v>
      </c>
      <c r="I418" s="4" t="s">
        <v>50</v>
      </c>
      <c r="J418" s="1" t="s">
        <v>51</v>
      </c>
      <c r="K418" s="4" t="s">
        <v>44</v>
      </c>
      <c r="L418" s="1" t="s">
        <v>998</v>
      </c>
      <c r="M418" s="4">
        <v>0.6</v>
      </c>
      <c r="N418" s="1" t="s">
        <v>34</v>
      </c>
      <c r="O418" s="4" t="s">
        <v>54</v>
      </c>
      <c r="P418" s="4" t="s">
        <v>291</v>
      </c>
      <c r="Q418" s="4" t="s">
        <v>999</v>
      </c>
      <c r="R418" s="4">
        <v>48187</v>
      </c>
      <c r="S418" s="2">
        <v>42040</v>
      </c>
      <c r="T418" s="2">
        <v>42042</v>
      </c>
      <c r="U418" s="6">
        <v>60.561599999999999</v>
      </c>
      <c r="V418" s="4">
        <v>19</v>
      </c>
      <c r="W418" s="4">
        <v>202.38</v>
      </c>
      <c r="X418" s="4">
        <v>85990</v>
      </c>
      <c r="Y418" s="4">
        <f>DataSheet!$E418-DataSheet!$D418</f>
        <v>10.47</v>
      </c>
      <c r="Z418" s="1" t="str">
        <f>_xlfn.IFS(Table_1[[#This Row],[Region]]="Central","Chris",Table_1[[#This Row],[Region]]="East","Erin",Table_1[[#This Row],[Region]]="South","Sam",Table_1[[#This Row],[Region]]="West","William")</f>
        <v>Chris</v>
      </c>
    </row>
    <row r="419" spans="1:26" ht="14.4" x14ac:dyDescent="0.3">
      <c r="A419" s="4">
        <v>1821</v>
      </c>
      <c r="B419" s="3" t="s">
        <v>1000</v>
      </c>
      <c r="C419" s="4" t="s">
        <v>49</v>
      </c>
      <c r="D419" s="4">
        <v>0.01</v>
      </c>
      <c r="E419" s="8">
        <v>10.48</v>
      </c>
      <c r="F419" s="4">
        <v>2.89</v>
      </c>
      <c r="G419" s="1" t="s">
        <v>40</v>
      </c>
      <c r="H419" s="4" t="s">
        <v>41</v>
      </c>
      <c r="I419" s="4" t="s">
        <v>50</v>
      </c>
      <c r="J419" s="1" t="s">
        <v>51</v>
      </c>
      <c r="K419" s="4" t="s">
        <v>44</v>
      </c>
      <c r="L419" s="1" t="s">
        <v>998</v>
      </c>
      <c r="M419" s="4">
        <v>0.6</v>
      </c>
      <c r="N419" s="1" t="s">
        <v>34</v>
      </c>
      <c r="O419" s="4" t="s">
        <v>113</v>
      </c>
      <c r="P419" s="4" t="s">
        <v>114</v>
      </c>
      <c r="Q419" s="4" t="s">
        <v>115</v>
      </c>
      <c r="R419" s="4">
        <v>10177</v>
      </c>
      <c r="S419" s="2">
        <v>42040</v>
      </c>
      <c r="T419" s="2">
        <v>42042</v>
      </c>
      <c r="U419" s="6">
        <v>40.92</v>
      </c>
      <c r="V419" s="4">
        <v>76</v>
      </c>
      <c r="W419" s="4">
        <v>809.51</v>
      </c>
      <c r="X419" s="4">
        <v>34435</v>
      </c>
      <c r="Y419" s="4">
        <f>DataSheet!$E419-DataSheet!$D419</f>
        <v>10.47</v>
      </c>
      <c r="Z419" s="1" t="str">
        <f>_xlfn.IFS(Table_1[[#This Row],[Region]]="Central","Chris",Table_1[[#This Row],[Region]]="East","Erin",Table_1[[#This Row],[Region]]="South","Sam",Table_1[[#This Row],[Region]]="West","William")</f>
        <v>Erin</v>
      </c>
    </row>
    <row r="420" spans="1:26" ht="14.4" x14ac:dyDescent="0.3">
      <c r="A420" s="4">
        <v>980</v>
      </c>
      <c r="B420" s="3" t="s">
        <v>1001</v>
      </c>
      <c r="C420" s="4" t="s">
        <v>118</v>
      </c>
      <c r="D420" s="4">
        <v>0</v>
      </c>
      <c r="E420" s="8">
        <v>37.76</v>
      </c>
      <c r="F420" s="4">
        <v>12.9</v>
      </c>
      <c r="G420" s="1" t="s">
        <v>40</v>
      </c>
      <c r="H420" s="4" t="s">
        <v>96</v>
      </c>
      <c r="I420" s="4" t="s">
        <v>50</v>
      </c>
      <c r="J420" s="1" t="s">
        <v>80</v>
      </c>
      <c r="K420" s="4" t="s">
        <v>75</v>
      </c>
      <c r="L420" s="1" t="s">
        <v>1002</v>
      </c>
      <c r="M420" s="4">
        <v>0.56999999999999995</v>
      </c>
      <c r="N420" s="1" t="s">
        <v>34</v>
      </c>
      <c r="O420" s="4" t="s">
        <v>113</v>
      </c>
      <c r="P420" s="4" t="s">
        <v>635</v>
      </c>
      <c r="Q420" s="4" t="s">
        <v>636</v>
      </c>
      <c r="R420" s="4">
        <v>5403</v>
      </c>
      <c r="S420" s="2">
        <v>42040</v>
      </c>
      <c r="T420" s="2">
        <v>42041</v>
      </c>
      <c r="U420" s="6">
        <v>93.846800000000002</v>
      </c>
      <c r="V420" s="4">
        <v>12</v>
      </c>
      <c r="W420" s="4">
        <v>477.2</v>
      </c>
      <c r="X420" s="4">
        <v>87258</v>
      </c>
      <c r="Y420" s="4">
        <f>DataSheet!$E420-DataSheet!$D420</f>
        <v>37.76</v>
      </c>
      <c r="Z420" s="1" t="str">
        <f>_xlfn.IFS(Table_1[[#This Row],[Region]]="Central","Chris",Table_1[[#This Row],[Region]]="East","Erin",Table_1[[#This Row],[Region]]="South","Sam",Table_1[[#This Row],[Region]]="West","William")</f>
        <v>Erin</v>
      </c>
    </row>
    <row r="421" spans="1:26" ht="14.4" x14ac:dyDescent="0.3">
      <c r="A421" s="4">
        <v>2094</v>
      </c>
      <c r="B421" s="3" t="s">
        <v>1003</v>
      </c>
      <c r="C421" s="4" t="s">
        <v>118</v>
      </c>
      <c r="D421" s="4">
        <v>0.08</v>
      </c>
      <c r="E421" s="8">
        <v>400.98</v>
      </c>
      <c r="F421" s="4">
        <v>42.52</v>
      </c>
      <c r="G421" s="1" t="s">
        <v>28</v>
      </c>
      <c r="H421" s="4" t="s">
        <v>96</v>
      </c>
      <c r="I421" s="4" t="s">
        <v>30</v>
      </c>
      <c r="J421" s="1" t="s">
        <v>31</v>
      </c>
      <c r="K421" s="4" t="s">
        <v>32</v>
      </c>
      <c r="L421" s="1" t="s">
        <v>1004</v>
      </c>
      <c r="M421" s="4">
        <v>0.71</v>
      </c>
      <c r="N421" s="1" t="s">
        <v>34</v>
      </c>
      <c r="O421" s="4" t="s">
        <v>61</v>
      </c>
      <c r="P421" s="4" t="s">
        <v>92</v>
      </c>
      <c r="Q421" s="4" t="s">
        <v>1005</v>
      </c>
      <c r="R421" s="4">
        <v>95928</v>
      </c>
      <c r="S421" s="2">
        <v>42040</v>
      </c>
      <c r="T421" s="2">
        <v>42041</v>
      </c>
      <c r="U421" s="6">
        <v>3031.9724000000001</v>
      </c>
      <c r="V421" s="4">
        <v>20</v>
      </c>
      <c r="W421" s="4">
        <v>7840.04</v>
      </c>
      <c r="X421" s="4">
        <v>86629</v>
      </c>
      <c r="Y421" s="4">
        <f>DataSheet!$E421-DataSheet!$D421</f>
        <v>400.90000000000003</v>
      </c>
      <c r="Z421" s="1" t="str">
        <f>_xlfn.IFS(Table_1[[#This Row],[Region]]="Central","Chris",Table_1[[#This Row],[Region]]="East","Erin",Table_1[[#This Row],[Region]]="South","Sam",Table_1[[#This Row],[Region]]="West","William")</f>
        <v>William</v>
      </c>
    </row>
    <row r="422" spans="1:26" ht="14.4" x14ac:dyDescent="0.3">
      <c r="A422" s="4">
        <v>2282</v>
      </c>
      <c r="B422" s="3" t="s">
        <v>1006</v>
      </c>
      <c r="C422" s="4" t="s">
        <v>118</v>
      </c>
      <c r="D422" s="4">
        <v>0.04</v>
      </c>
      <c r="E422" s="8">
        <v>5.98</v>
      </c>
      <c r="F422" s="4">
        <v>5.79</v>
      </c>
      <c r="G422" s="1" t="s">
        <v>40</v>
      </c>
      <c r="H422" s="4" t="s">
        <v>73</v>
      </c>
      <c r="I422" s="4" t="s">
        <v>50</v>
      </c>
      <c r="J422" s="1" t="s">
        <v>90</v>
      </c>
      <c r="K422" s="4" t="s">
        <v>75</v>
      </c>
      <c r="L422" s="1" t="s">
        <v>473</v>
      </c>
      <c r="M422" s="4">
        <v>0.36</v>
      </c>
      <c r="N422" s="1" t="s">
        <v>34</v>
      </c>
      <c r="O422" s="4" t="s">
        <v>54</v>
      </c>
      <c r="P422" s="4" t="s">
        <v>359</v>
      </c>
      <c r="Q422" s="4" t="s">
        <v>1007</v>
      </c>
      <c r="R422" s="4">
        <v>53713</v>
      </c>
      <c r="S422" s="2">
        <v>42040</v>
      </c>
      <c r="T422" s="2">
        <v>42042</v>
      </c>
      <c r="U422" s="6">
        <v>-36.030799999999999</v>
      </c>
      <c r="V422" s="4">
        <v>14</v>
      </c>
      <c r="W422" s="4">
        <v>86.12</v>
      </c>
      <c r="X422" s="4">
        <v>85950</v>
      </c>
      <c r="Y422" s="4">
        <f>DataSheet!$E422-DataSheet!$D422</f>
        <v>5.94</v>
      </c>
      <c r="Z422" s="1" t="str">
        <f>_xlfn.IFS(Table_1[[#This Row],[Region]]="Central","Chris",Table_1[[#This Row],[Region]]="East","Erin",Table_1[[#This Row],[Region]]="South","Sam",Table_1[[#This Row],[Region]]="West","William")</f>
        <v>Chris</v>
      </c>
    </row>
    <row r="423" spans="1:26" ht="14.4" x14ac:dyDescent="0.3">
      <c r="A423" s="4">
        <v>2747</v>
      </c>
      <c r="B423" s="3" t="s">
        <v>1008</v>
      </c>
      <c r="C423" s="4" t="s">
        <v>118</v>
      </c>
      <c r="D423" s="4">
        <v>0.08</v>
      </c>
      <c r="E423" s="8">
        <v>9.98</v>
      </c>
      <c r="F423" s="4">
        <v>12.52</v>
      </c>
      <c r="G423" s="1" t="s">
        <v>40</v>
      </c>
      <c r="H423" s="4" t="s">
        <v>96</v>
      </c>
      <c r="I423" s="4" t="s">
        <v>30</v>
      </c>
      <c r="J423" s="1" t="s">
        <v>128</v>
      </c>
      <c r="K423" s="4" t="s">
        <v>75</v>
      </c>
      <c r="L423" s="1" t="s">
        <v>1009</v>
      </c>
      <c r="M423" s="4">
        <v>0.56999999999999995</v>
      </c>
      <c r="N423" s="1" t="s">
        <v>34</v>
      </c>
      <c r="O423" s="4" t="s">
        <v>113</v>
      </c>
      <c r="P423" s="4" t="s">
        <v>114</v>
      </c>
      <c r="Q423" s="4" t="s">
        <v>115</v>
      </c>
      <c r="R423" s="4">
        <v>10115</v>
      </c>
      <c r="S423" s="2">
        <v>42040</v>
      </c>
      <c r="T423" s="2">
        <v>42042</v>
      </c>
      <c r="U423" s="6">
        <v>-102.93</v>
      </c>
      <c r="V423" s="4">
        <v>15</v>
      </c>
      <c r="W423" s="4">
        <v>150.24</v>
      </c>
      <c r="X423" s="4">
        <v>35200</v>
      </c>
      <c r="Y423" s="4">
        <f>DataSheet!$E423-DataSheet!$D423</f>
        <v>9.9</v>
      </c>
      <c r="Z423" s="1" t="str">
        <f>_xlfn.IFS(Table_1[[#This Row],[Region]]="Central","Chris",Table_1[[#This Row],[Region]]="East","Erin",Table_1[[#This Row],[Region]]="South","Sam",Table_1[[#This Row],[Region]]="West","William")</f>
        <v>Erin</v>
      </c>
    </row>
    <row r="424" spans="1:26" ht="14.4" x14ac:dyDescent="0.3">
      <c r="A424" s="4">
        <v>2803</v>
      </c>
      <c r="B424" s="3" t="s">
        <v>1010</v>
      </c>
      <c r="C424" s="4" t="s">
        <v>118</v>
      </c>
      <c r="D424" s="4">
        <v>7.0000000000000007E-2</v>
      </c>
      <c r="E424" s="8">
        <v>500.98</v>
      </c>
      <c r="F424" s="4">
        <v>28.14</v>
      </c>
      <c r="G424" s="1" t="s">
        <v>28</v>
      </c>
      <c r="H424" s="4" t="s">
        <v>29</v>
      </c>
      <c r="I424" s="4" t="s">
        <v>42</v>
      </c>
      <c r="J424" s="1" t="s">
        <v>58</v>
      </c>
      <c r="K424" s="4" t="s">
        <v>59</v>
      </c>
      <c r="L424" s="1" t="s">
        <v>1011</v>
      </c>
      <c r="M424" s="4">
        <v>0.38</v>
      </c>
      <c r="N424" s="1" t="s">
        <v>34</v>
      </c>
      <c r="O424" s="4" t="s">
        <v>61</v>
      </c>
      <c r="P424" s="4" t="s">
        <v>92</v>
      </c>
      <c r="Q424" s="4" t="s">
        <v>1012</v>
      </c>
      <c r="R424" s="4">
        <v>90022</v>
      </c>
      <c r="S424" s="2">
        <v>42040</v>
      </c>
      <c r="T424" s="2">
        <v>42041</v>
      </c>
      <c r="U424" s="6">
        <v>2699.9838</v>
      </c>
      <c r="V424" s="4">
        <v>10</v>
      </c>
      <c r="W424" s="4">
        <v>3913.02</v>
      </c>
      <c r="X424" s="4">
        <v>86227</v>
      </c>
      <c r="Y424" s="4">
        <f>DataSheet!$E424-DataSheet!$D424</f>
        <v>500.91</v>
      </c>
      <c r="Z424" s="1" t="str">
        <f>_xlfn.IFS(Table_1[[#This Row],[Region]]="Central","Chris",Table_1[[#This Row],[Region]]="East","Erin",Table_1[[#This Row],[Region]]="South","Sam",Table_1[[#This Row],[Region]]="West","William")</f>
        <v>William</v>
      </c>
    </row>
    <row r="425" spans="1:26" ht="14.4" x14ac:dyDescent="0.3">
      <c r="A425" s="4">
        <v>2803</v>
      </c>
      <c r="B425" s="3" t="s">
        <v>1010</v>
      </c>
      <c r="C425" s="4" t="s">
        <v>118</v>
      </c>
      <c r="D425" s="4">
        <v>0.1</v>
      </c>
      <c r="E425" s="8">
        <v>178.47</v>
      </c>
      <c r="F425" s="4">
        <v>19.989999999999998</v>
      </c>
      <c r="G425" s="1" t="s">
        <v>40</v>
      </c>
      <c r="H425" s="4" t="s">
        <v>29</v>
      </c>
      <c r="I425" s="4" t="s">
        <v>50</v>
      </c>
      <c r="J425" s="1" t="s">
        <v>80</v>
      </c>
      <c r="K425" s="4" t="s">
        <v>75</v>
      </c>
      <c r="L425" s="1" t="s">
        <v>1013</v>
      </c>
      <c r="M425" s="4">
        <v>0.55000000000000004</v>
      </c>
      <c r="N425" s="1" t="s">
        <v>34</v>
      </c>
      <c r="O425" s="4" t="s">
        <v>61</v>
      </c>
      <c r="P425" s="4" t="s">
        <v>92</v>
      </c>
      <c r="Q425" s="4" t="s">
        <v>1012</v>
      </c>
      <c r="R425" s="4">
        <v>90022</v>
      </c>
      <c r="S425" s="2">
        <v>42040</v>
      </c>
      <c r="T425" s="2">
        <v>42042</v>
      </c>
      <c r="U425" s="6">
        <v>-170.98</v>
      </c>
      <c r="V425" s="4">
        <v>1</v>
      </c>
      <c r="W425" s="4">
        <v>180.14</v>
      </c>
      <c r="X425" s="4">
        <v>86227</v>
      </c>
      <c r="Y425" s="4">
        <f>DataSheet!$E425-DataSheet!$D425</f>
        <v>178.37</v>
      </c>
      <c r="Z425" s="1" t="str">
        <f>_xlfn.IFS(Table_1[[#This Row],[Region]]="Central","Chris",Table_1[[#This Row],[Region]]="East","Erin",Table_1[[#This Row],[Region]]="South","Sam",Table_1[[#This Row],[Region]]="West","William")</f>
        <v>William</v>
      </c>
    </row>
    <row r="426" spans="1:26" ht="14.4" x14ac:dyDescent="0.3">
      <c r="A426" s="4">
        <v>1117</v>
      </c>
      <c r="B426" s="3" t="s">
        <v>1014</v>
      </c>
      <c r="C426" s="4" t="s">
        <v>72</v>
      </c>
      <c r="D426" s="4">
        <v>0.06</v>
      </c>
      <c r="E426" s="8">
        <v>64.650000000000006</v>
      </c>
      <c r="F426" s="4">
        <v>35</v>
      </c>
      <c r="G426" s="1" t="s">
        <v>40</v>
      </c>
      <c r="H426" s="4" t="s">
        <v>73</v>
      </c>
      <c r="I426" s="4" t="s">
        <v>50</v>
      </c>
      <c r="J426" s="1" t="s">
        <v>80</v>
      </c>
      <c r="K426" s="4" t="s">
        <v>66</v>
      </c>
      <c r="L426" s="1" t="s">
        <v>1015</v>
      </c>
      <c r="M426" s="4">
        <v>0.8</v>
      </c>
      <c r="N426" s="1" t="s">
        <v>34</v>
      </c>
      <c r="O426" s="4" t="s">
        <v>61</v>
      </c>
      <c r="P426" s="4" t="s">
        <v>590</v>
      </c>
      <c r="Q426" s="4" t="s">
        <v>1016</v>
      </c>
      <c r="R426" s="4">
        <v>85705</v>
      </c>
      <c r="S426" s="2">
        <v>42040</v>
      </c>
      <c r="T426" s="2">
        <v>42041</v>
      </c>
      <c r="U426" s="6">
        <v>-139.28720000000001</v>
      </c>
      <c r="V426" s="4">
        <v>4</v>
      </c>
      <c r="W426" s="4">
        <v>277.60000000000002</v>
      </c>
      <c r="X426" s="4">
        <v>86768</v>
      </c>
      <c r="Y426" s="4">
        <f>DataSheet!$E426-DataSheet!$D426</f>
        <v>64.59</v>
      </c>
      <c r="Z426" s="1" t="str">
        <f>_xlfn.IFS(Table_1[[#This Row],[Region]]="Central","Chris",Table_1[[#This Row],[Region]]="East","Erin",Table_1[[#This Row],[Region]]="South","Sam",Table_1[[#This Row],[Region]]="West","William")</f>
        <v>William</v>
      </c>
    </row>
    <row r="427" spans="1:26" ht="14.4" x14ac:dyDescent="0.3">
      <c r="A427" s="4">
        <v>2498</v>
      </c>
      <c r="B427" s="3" t="s">
        <v>931</v>
      </c>
      <c r="C427" s="4" t="s">
        <v>72</v>
      </c>
      <c r="D427" s="4">
        <v>0.08</v>
      </c>
      <c r="E427" s="8">
        <v>1.68</v>
      </c>
      <c r="F427" s="4">
        <v>1.57</v>
      </c>
      <c r="G427" s="1" t="s">
        <v>40</v>
      </c>
      <c r="H427" s="4" t="s">
        <v>29</v>
      </c>
      <c r="I427" s="4" t="s">
        <v>50</v>
      </c>
      <c r="J427" s="1" t="s">
        <v>51</v>
      </c>
      <c r="K427" s="4" t="s">
        <v>52</v>
      </c>
      <c r="L427" s="1" t="s">
        <v>576</v>
      </c>
      <c r="M427" s="4">
        <v>0.59</v>
      </c>
      <c r="N427" s="1" t="s">
        <v>34</v>
      </c>
      <c r="O427" s="4" t="s">
        <v>61</v>
      </c>
      <c r="P427" s="4" t="s">
        <v>92</v>
      </c>
      <c r="Q427" s="4" t="s">
        <v>892</v>
      </c>
      <c r="R427" s="4">
        <v>92024</v>
      </c>
      <c r="S427" s="2">
        <v>42040</v>
      </c>
      <c r="T427" s="2">
        <v>42041</v>
      </c>
      <c r="U427" s="6">
        <v>-46.25</v>
      </c>
      <c r="V427" s="4">
        <v>88</v>
      </c>
      <c r="W427" s="4">
        <v>148.36000000000001</v>
      </c>
      <c r="X427" s="4">
        <v>20007</v>
      </c>
      <c r="Y427" s="4">
        <f>DataSheet!$E427-DataSheet!$D427</f>
        <v>1.5999999999999999</v>
      </c>
      <c r="Z427" s="1" t="str">
        <f>_xlfn.IFS(Table_1[[#This Row],[Region]]="Central","Chris",Table_1[[#This Row],[Region]]="East","Erin",Table_1[[#This Row],[Region]]="South","Sam",Table_1[[#This Row],[Region]]="West","William")</f>
        <v>William</v>
      </c>
    </row>
    <row r="428" spans="1:26" ht="14.4" x14ac:dyDescent="0.3">
      <c r="A428" s="4">
        <v>421</v>
      </c>
      <c r="B428" s="3" t="s">
        <v>1017</v>
      </c>
      <c r="C428" s="4" t="s">
        <v>27</v>
      </c>
      <c r="D428" s="4">
        <v>0.09</v>
      </c>
      <c r="E428" s="8">
        <v>999.99</v>
      </c>
      <c r="F428" s="4">
        <v>13.99</v>
      </c>
      <c r="G428" s="1" t="s">
        <v>40</v>
      </c>
      <c r="H428" s="4" t="s">
        <v>29</v>
      </c>
      <c r="I428" s="4" t="s">
        <v>42</v>
      </c>
      <c r="J428" s="1" t="s">
        <v>58</v>
      </c>
      <c r="K428" s="4" t="s">
        <v>146</v>
      </c>
      <c r="L428" s="1" t="s">
        <v>1018</v>
      </c>
      <c r="M428" s="4">
        <v>0.36</v>
      </c>
      <c r="N428" s="1" t="s">
        <v>34</v>
      </c>
      <c r="O428" s="4" t="s">
        <v>113</v>
      </c>
      <c r="P428" s="4" t="s">
        <v>399</v>
      </c>
      <c r="Q428" s="4" t="s">
        <v>1019</v>
      </c>
      <c r="R428" s="4">
        <v>7201</v>
      </c>
      <c r="S428" s="2">
        <v>42041</v>
      </c>
      <c r="T428" s="2">
        <v>42043</v>
      </c>
      <c r="U428" s="6">
        <v>-2531.4825000000001</v>
      </c>
      <c r="V428" s="4">
        <v>1</v>
      </c>
      <c r="W428" s="4">
        <v>919.09</v>
      </c>
      <c r="X428" s="4">
        <v>87700</v>
      </c>
      <c r="Y428" s="4">
        <f>DataSheet!$E428-DataSheet!$D428</f>
        <v>999.9</v>
      </c>
      <c r="Z428" s="1" t="str">
        <f>_xlfn.IFS(Table_1[[#This Row],[Region]]="Central","Chris",Table_1[[#This Row],[Region]]="East","Erin",Table_1[[#This Row],[Region]]="South","Sam",Table_1[[#This Row],[Region]]="West","William")</f>
        <v>Erin</v>
      </c>
    </row>
    <row r="429" spans="1:26" ht="14.4" x14ac:dyDescent="0.3">
      <c r="A429" s="4">
        <v>1020</v>
      </c>
      <c r="B429" s="3" t="s">
        <v>1020</v>
      </c>
      <c r="C429" s="4" t="s">
        <v>27</v>
      </c>
      <c r="D429" s="4">
        <v>7.0000000000000007E-2</v>
      </c>
      <c r="E429" s="8">
        <v>4.13</v>
      </c>
      <c r="F429" s="4">
        <v>5.04</v>
      </c>
      <c r="G429" s="1" t="s">
        <v>40</v>
      </c>
      <c r="H429" s="4" t="s">
        <v>29</v>
      </c>
      <c r="I429" s="4" t="s">
        <v>50</v>
      </c>
      <c r="J429" s="1" t="s">
        <v>74</v>
      </c>
      <c r="K429" s="4" t="s">
        <v>75</v>
      </c>
      <c r="L429" s="1" t="s">
        <v>1021</v>
      </c>
      <c r="M429" s="4">
        <v>0.38</v>
      </c>
      <c r="N429" s="1" t="s">
        <v>34</v>
      </c>
      <c r="O429" s="4" t="s">
        <v>54</v>
      </c>
      <c r="P429" s="4" t="s">
        <v>539</v>
      </c>
      <c r="Q429" s="4" t="s">
        <v>1022</v>
      </c>
      <c r="R429" s="4">
        <v>66762</v>
      </c>
      <c r="S429" s="2">
        <v>42041</v>
      </c>
      <c r="T429" s="2">
        <v>42042</v>
      </c>
      <c r="U429" s="6">
        <v>-76.424400000000006</v>
      </c>
      <c r="V429" s="4">
        <v>20</v>
      </c>
      <c r="W429" s="4">
        <v>79.06</v>
      </c>
      <c r="X429" s="4">
        <v>88634</v>
      </c>
      <c r="Y429" s="4">
        <f>DataSheet!$E429-DataSheet!$D429</f>
        <v>4.0599999999999996</v>
      </c>
      <c r="Z429" s="1" t="str">
        <f>_xlfn.IFS(Table_1[[#This Row],[Region]]="Central","Chris",Table_1[[#This Row],[Region]]="East","Erin",Table_1[[#This Row],[Region]]="South","Sam",Table_1[[#This Row],[Region]]="West","William")</f>
        <v>Chris</v>
      </c>
    </row>
    <row r="430" spans="1:26" ht="14.4" x14ac:dyDescent="0.3">
      <c r="A430" s="4">
        <v>1020</v>
      </c>
      <c r="B430" s="3" t="s">
        <v>1020</v>
      </c>
      <c r="C430" s="4" t="s">
        <v>27</v>
      </c>
      <c r="D430" s="4">
        <v>0</v>
      </c>
      <c r="E430" s="8">
        <v>4.4800000000000004</v>
      </c>
      <c r="F430" s="4">
        <v>2.5</v>
      </c>
      <c r="G430" s="1" t="s">
        <v>40</v>
      </c>
      <c r="H430" s="4" t="s">
        <v>29</v>
      </c>
      <c r="I430" s="4" t="s">
        <v>50</v>
      </c>
      <c r="J430" s="1" t="s">
        <v>347</v>
      </c>
      <c r="K430" s="4" t="s">
        <v>75</v>
      </c>
      <c r="L430" s="1" t="s">
        <v>1023</v>
      </c>
      <c r="M430" s="4">
        <v>0.37</v>
      </c>
      <c r="N430" s="1" t="s">
        <v>34</v>
      </c>
      <c r="O430" s="4" t="s">
        <v>54</v>
      </c>
      <c r="P430" s="4" t="s">
        <v>539</v>
      </c>
      <c r="Q430" s="4" t="s">
        <v>1022</v>
      </c>
      <c r="R430" s="4">
        <v>66762</v>
      </c>
      <c r="S430" s="2">
        <v>42041</v>
      </c>
      <c r="T430" s="2">
        <v>42043</v>
      </c>
      <c r="U430" s="6">
        <v>8.7319999999999993</v>
      </c>
      <c r="V430" s="4">
        <v>14</v>
      </c>
      <c r="W430" s="4">
        <v>65.14</v>
      </c>
      <c r="X430" s="4">
        <v>88634</v>
      </c>
      <c r="Y430" s="4">
        <f>DataSheet!$E430-DataSheet!$D430</f>
        <v>4.4800000000000004</v>
      </c>
      <c r="Z430" s="1" t="str">
        <f>_xlfn.IFS(Table_1[[#This Row],[Region]]="Central","Chris",Table_1[[#This Row],[Region]]="East","Erin",Table_1[[#This Row],[Region]]="South","Sam",Table_1[[#This Row],[Region]]="West","William")</f>
        <v>Chris</v>
      </c>
    </row>
    <row r="431" spans="1:26" ht="14.4" x14ac:dyDescent="0.3">
      <c r="A431" s="4">
        <v>1533</v>
      </c>
      <c r="B431" s="3" t="s">
        <v>1024</v>
      </c>
      <c r="C431" s="4" t="s">
        <v>39</v>
      </c>
      <c r="D431" s="4">
        <v>0.02</v>
      </c>
      <c r="E431" s="8">
        <v>4.8899999999999997</v>
      </c>
      <c r="F431" s="4">
        <v>4.93</v>
      </c>
      <c r="G431" s="1" t="s">
        <v>40</v>
      </c>
      <c r="H431" s="4" t="s">
        <v>96</v>
      </c>
      <c r="I431" s="4" t="s">
        <v>42</v>
      </c>
      <c r="J431" s="1" t="s">
        <v>43</v>
      </c>
      <c r="K431" s="4" t="s">
        <v>44</v>
      </c>
      <c r="L431" s="1" t="s">
        <v>1025</v>
      </c>
      <c r="M431" s="4">
        <v>0.66</v>
      </c>
      <c r="N431" s="1" t="s">
        <v>34</v>
      </c>
      <c r="O431" s="4" t="s">
        <v>54</v>
      </c>
      <c r="P431" s="4" t="s">
        <v>82</v>
      </c>
      <c r="Q431" s="4" t="s">
        <v>1026</v>
      </c>
      <c r="R431" s="4">
        <v>63130</v>
      </c>
      <c r="S431" s="2">
        <v>42041</v>
      </c>
      <c r="T431" s="2">
        <v>42042</v>
      </c>
      <c r="U431" s="6">
        <v>-56.445999999999998</v>
      </c>
      <c r="V431" s="4">
        <v>14</v>
      </c>
      <c r="W431" s="4">
        <v>74.010000000000005</v>
      </c>
      <c r="X431" s="4">
        <v>91328</v>
      </c>
      <c r="Y431" s="4">
        <f>DataSheet!$E431-DataSheet!$D431</f>
        <v>4.87</v>
      </c>
      <c r="Z431" s="1" t="str">
        <f>_xlfn.IFS(Table_1[[#This Row],[Region]]="Central","Chris",Table_1[[#This Row],[Region]]="East","Erin",Table_1[[#This Row],[Region]]="South","Sam",Table_1[[#This Row],[Region]]="West","William")</f>
        <v>Chris</v>
      </c>
    </row>
    <row r="432" spans="1:26" ht="14.4" x14ac:dyDescent="0.3">
      <c r="A432" s="4">
        <v>1533</v>
      </c>
      <c r="B432" s="3" t="s">
        <v>1024</v>
      </c>
      <c r="C432" s="4" t="s">
        <v>39</v>
      </c>
      <c r="D432" s="4">
        <v>7.0000000000000007E-2</v>
      </c>
      <c r="E432" s="8">
        <v>10.06</v>
      </c>
      <c r="F432" s="4">
        <v>2.06</v>
      </c>
      <c r="G432" s="1" t="s">
        <v>40</v>
      </c>
      <c r="H432" s="4" t="s">
        <v>96</v>
      </c>
      <c r="I432" s="4" t="s">
        <v>50</v>
      </c>
      <c r="J432" s="1" t="s">
        <v>90</v>
      </c>
      <c r="K432" s="4" t="s">
        <v>52</v>
      </c>
      <c r="L432" s="1" t="s">
        <v>175</v>
      </c>
      <c r="M432" s="4">
        <v>0.39</v>
      </c>
      <c r="N432" s="1" t="s">
        <v>34</v>
      </c>
      <c r="O432" s="4" t="s">
        <v>54</v>
      </c>
      <c r="P432" s="4" t="s">
        <v>82</v>
      </c>
      <c r="Q432" s="4" t="s">
        <v>1026</v>
      </c>
      <c r="R432" s="4">
        <v>63130</v>
      </c>
      <c r="S432" s="2">
        <v>42041</v>
      </c>
      <c r="T432" s="2">
        <v>42042</v>
      </c>
      <c r="U432" s="6">
        <v>33.189</v>
      </c>
      <c r="V432" s="4">
        <v>5</v>
      </c>
      <c r="W432" s="4">
        <v>48.1</v>
      </c>
      <c r="X432" s="4">
        <v>91328</v>
      </c>
      <c r="Y432" s="4">
        <f>DataSheet!$E432-DataSheet!$D432</f>
        <v>9.99</v>
      </c>
      <c r="Z432" s="1" t="str">
        <f>_xlfn.IFS(Table_1[[#This Row],[Region]]="Central","Chris",Table_1[[#This Row],[Region]]="East","Erin",Table_1[[#This Row],[Region]]="South","Sam",Table_1[[#This Row],[Region]]="West","William")</f>
        <v>Chris</v>
      </c>
    </row>
    <row r="433" spans="1:26" ht="14.4" x14ac:dyDescent="0.3">
      <c r="A433" s="4">
        <v>1927</v>
      </c>
      <c r="B433" s="3" t="s">
        <v>1027</v>
      </c>
      <c r="C433" s="4" t="s">
        <v>39</v>
      </c>
      <c r="D433" s="4">
        <v>0.02</v>
      </c>
      <c r="E433" s="8">
        <v>259.70999999999998</v>
      </c>
      <c r="F433" s="4">
        <v>66.67</v>
      </c>
      <c r="G433" s="1" t="s">
        <v>28</v>
      </c>
      <c r="H433" s="4" t="s">
        <v>73</v>
      </c>
      <c r="I433" s="4" t="s">
        <v>30</v>
      </c>
      <c r="J433" s="1" t="s">
        <v>31</v>
      </c>
      <c r="K433" s="4" t="s">
        <v>32</v>
      </c>
      <c r="L433" s="1" t="s">
        <v>1028</v>
      </c>
      <c r="M433" s="4">
        <v>0.65</v>
      </c>
      <c r="N433" s="1" t="s">
        <v>34</v>
      </c>
      <c r="O433" s="4" t="s">
        <v>35</v>
      </c>
      <c r="P433" s="4" t="s">
        <v>273</v>
      </c>
      <c r="Q433" s="4" t="s">
        <v>1029</v>
      </c>
      <c r="R433" s="4">
        <v>29611</v>
      </c>
      <c r="S433" s="2">
        <v>42041</v>
      </c>
      <c r="T433" s="2">
        <v>42041</v>
      </c>
      <c r="U433" s="6">
        <v>-14.448</v>
      </c>
      <c r="V433" s="4">
        <v>8</v>
      </c>
      <c r="W433" s="4">
        <v>1757.15</v>
      </c>
      <c r="X433" s="4">
        <v>88579</v>
      </c>
      <c r="Y433" s="4">
        <f>DataSheet!$E433-DataSheet!$D433</f>
        <v>259.69</v>
      </c>
      <c r="Z433" s="1" t="str">
        <f>_xlfn.IFS(Table_1[[#This Row],[Region]]="Central","Chris",Table_1[[#This Row],[Region]]="East","Erin",Table_1[[#This Row],[Region]]="South","Sam",Table_1[[#This Row],[Region]]="West","William")</f>
        <v>Sam</v>
      </c>
    </row>
    <row r="434" spans="1:26" ht="14.4" x14ac:dyDescent="0.3">
      <c r="A434" s="4">
        <v>2135</v>
      </c>
      <c r="B434" s="3" t="s">
        <v>1030</v>
      </c>
      <c r="C434" s="4" t="s">
        <v>39</v>
      </c>
      <c r="D434" s="4">
        <v>0.01</v>
      </c>
      <c r="E434" s="8">
        <v>28.99</v>
      </c>
      <c r="F434" s="4">
        <v>8.59</v>
      </c>
      <c r="G434" s="1" t="s">
        <v>40</v>
      </c>
      <c r="H434" s="4" t="s">
        <v>73</v>
      </c>
      <c r="I434" s="4" t="s">
        <v>42</v>
      </c>
      <c r="J434" s="1" t="s">
        <v>137</v>
      </c>
      <c r="K434" s="4" t="s">
        <v>146</v>
      </c>
      <c r="L434" s="1" t="s">
        <v>1031</v>
      </c>
      <c r="M434" s="4">
        <v>0.56000000000000005</v>
      </c>
      <c r="N434" s="1" t="s">
        <v>34</v>
      </c>
      <c r="O434" s="4" t="s">
        <v>61</v>
      </c>
      <c r="P434" s="4" t="s">
        <v>642</v>
      </c>
      <c r="Q434" s="4" t="s">
        <v>1032</v>
      </c>
      <c r="R434" s="4">
        <v>88101</v>
      </c>
      <c r="S434" s="2">
        <v>42041</v>
      </c>
      <c r="T434" s="2">
        <v>42042</v>
      </c>
      <c r="U434" s="6">
        <v>196.52328</v>
      </c>
      <c r="V434" s="4">
        <v>21</v>
      </c>
      <c r="W434" s="4">
        <v>556.61</v>
      </c>
      <c r="X434" s="4">
        <v>91583</v>
      </c>
      <c r="Y434" s="4">
        <f>DataSheet!$E434-DataSheet!$D434</f>
        <v>28.979999999999997</v>
      </c>
      <c r="Z434" s="1" t="str">
        <f>_xlfn.IFS(Table_1[[#This Row],[Region]]="Central","Chris",Table_1[[#This Row],[Region]]="East","Erin",Table_1[[#This Row],[Region]]="South","Sam",Table_1[[#This Row],[Region]]="West","William")</f>
        <v>William</v>
      </c>
    </row>
    <row r="435" spans="1:26" ht="14.4" x14ac:dyDescent="0.3">
      <c r="A435" s="4">
        <v>2486</v>
      </c>
      <c r="B435" s="3" t="s">
        <v>946</v>
      </c>
      <c r="C435" s="4" t="s">
        <v>39</v>
      </c>
      <c r="D435" s="4">
        <v>0.02</v>
      </c>
      <c r="E435" s="8">
        <v>71.37</v>
      </c>
      <c r="F435" s="4">
        <v>69</v>
      </c>
      <c r="G435" s="1" t="s">
        <v>40</v>
      </c>
      <c r="H435" s="4" t="s">
        <v>29</v>
      </c>
      <c r="I435" s="4" t="s">
        <v>30</v>
      </c>
      <c r="J435" s="1" t="s">
        <v>31</v>
      </c>
      <c r="K435" s="4" t="s">
        <v>66</v>
      </c>
      <c r="L435" s="1" t="s">
        <v>1033</v>
      </c>
      <c r="M435" s="4">
        <v>0.68</v>
      </c>
      <c r="N435" s="1" t="s">
        <v>34</v>
      </c>
      <c r="O435" s="4" t="s">
        <v>35</v>
      </c>
      <c r="P435" s="4" t="s">
        <v>77</v>
      </c>
      <c r="Q435" s="4" t="s">
        <v>948</v>
      </c>
      <c r="R435" s="4">
        <v>30458</v>
      </c>
      <c r="S435" s="2">
        <v>42041</v>
      </c>
      <c r="T435" s="2">
        <v>42042</v>
      </c>
      <c r="U435" s="6">
        <v>-439.90800000000002</v>
      </c>
      <c r="V435" s="4">
        <v>4</v>
      </c>
      <c r="W435" s="4">
        <v>237.62</v>
      </c>
      <c r="X435" s="4">
        <v>91414</v>
      </c>
      <c r="Y435" s="4">
        <f>DataSheet!$E435-DataSheet!$D435</f>
        <v>71.350000000000009</v>
      </c>
      <c r="Z435" s="1" t="str">
        <f>_xlfn.IFS(Table_1[[#This Row],[Region]]="Central","Chris",Table_1[[#This Row],[Region]]="East","Erin",Table_1[[#This Row],[Region]]="South","Sam",Table_1[[#This Row],[Region]]="West","William")</f>
        <v>Sam</v>
      </c>
    </row>
    <row r="436" spans="1:26" ht="14.4" x14ac:dyDescent="0.3">
      <c r="A436" s="4">
        <v>2486</v>
      </c>
      <c r="B436" s="3" t="s">
        <v>946</v>
      </c>
      <c r="C436" s="4" t="s">
        <v>39</v>
      </c>
      <c r="D436" s="4">
        <v>0.03</v>
      </c>
      <c r="E436" s="8">
        <v>205.99</v>
      </c>
      <c r="F436" s="4">
        <v>8.99</v>
      </c>
      <c r="G436" s="1" t="s">
        <v>89</v>
      </c>
      <c r="H436" s="4" t="s">
        <v>29</v>
      </c>
      <c r="I436" s="4" t="s">
        <v>42</v>
      </c>
      <c r="J436" s="1" t="s">
        <v>137</v>
      </c>
      <c r="K436" s="4" t="s">
        <v>75</v>
      </c>
      <c r="L436" s="1" t="s">
        <v>1034</v>
      </c>
      <c r="M436" s="4">
        <v>0.6</v>
      </c>
      <c r="N436" s="1" t="s">
        <v>34</v>
      </c>
      <c r="O436" s="4" t="s">
        <v>35</v>
      </c>
      <c r="P436" s="4" t="s">
        <v>77</v>
      </c>
      <c r="Q436" s="4" t="s">
        <v>948</v>
      </c>
      <c r="R436" s="4">
        <v>30458</v>
      </c>
      <c r="S436" s="2">
        <v>42041</v>
      </c>
      <c r="T436" s="2">
        <v>42043</v>
      </c>
      <c r="U436" s="6">
        <v>1087.7159999999999</v>
      </c>
      <c r="V436" s="4">
        <v>1</v>
      </c>
      <c r="W436" s="4">
        <v>176.42</v>
      </c>
      <c r="X436" s="4">
        <v>91414</v>
      </c>
      <c r="Y436" s="4">
        <f>DataSheet!$E436-DataSheet!$D436</f>
        <v>205.96</v>
      </c>
      <c r="Z436" s="1" t="str">
        <f>_xlfn.IFS(Table_1[[#This Row],[Region]]="Central","Chris",Table_1[[#This Row],[Region]]="East","Erin",Table_1[[#This Row],[Region]]="South","Sam",Table_1[[#This Row],[Region]]="West","William")</f>
        <v>Sam</v>
      </c>
    </row>
    <row r="437" spans="1:26" ht="14.4" x14ac:dyDescent="0.3">
      <c r="A437" s="4">
        <v>389</v>
      </c>
      <c r="B437" s="3" t="s">
        <v>1035</v>
      </c>
      <c r="C437" s="4" t="s">
        <v>49</v>
      </c>
      <c r="D437" s="4">
        <v>0.03</v>
      </c>
      <c r="E437" s="8">
        <v>160.97999999999999</v>
      </c>
      <c r="F437" s="4">
        <v>30</v>
      </c>
      <c r="G437" s="1" t="s">
        <v>28</v>
      </c>
      <c r="H437" s="4" t="s">
        <v>96</v>
      </c>
      <c r="I437" s="4" t="s">
        <v>30</v>
      </c>
      <c r="J437" s="1" t="s">
        <v>111</v>
      </c>
      <c r="K437" s="4" t="s">
        <v>59</v>
      </c>
      <c r="L437" s="1" t="s">
        <v>894</v>
      </c>
      <c r="M437" s="4">
        <v>0.62</v>
      </c>
      <c r="N437" s="1" t="s">
        <v>34</v>
      </c>
      <c r="O437" s="4" t="s">
        <v>54</v>
      </c>
      <c r="P437" s="4" t="s">
        <v>135</v>
      </c>
      <c r="Q437" s="4" t="s">
        <v>1036</v>
      </c>
      <c r="R437" s="4">
        <v>68502</v>
      </c>
      <c r="S437" s="2">
        <v>42041</v>
      </c>
      <c r="T437" s="2">
        <v>42045</v>
      </c>
      <c r="U437" s="6">
        <v>1273.2086999999999</v>
      </c>
      <c r="V437" s="4">
        <v>11</v>
      </c>
      <c r="W437" s="4">
        <v>1845.23</v>
      </c>
      <c r="X437" s="4">
        <v>90338</v>
      </c>
      <c r="Y437" s="4">
        <f>DataSheet!$E437-DataSheet!$D437</f>
        <v>160.94999999999999</v>
      </c>
      <c r="Z437" s="1" t="str">
        <f>_xlfn.IFS(Table_1[[#This Row],[Region]]="Central","Chris",Table_1[[#This Row],[Region]]="East","Erin",Table_1[[#This Row],[Region]]="South","Sam",Table_1[[#This Row],[Region]]="West","William")</f>
        <v>Chris</v>
      </c>
    </row>
    <row r="438" spans="1:26" ht="14.4" x14ac:dyDescent="0.3">
      <c r="A438" s="4">
        <v>1607</v>
      </c>
      <c r="B438" s="3" t="s">
        <v>1037</v>
      </c>
      <c r="C438" s="4" t="s">
        <v>49</v>
      </c>
      <c r="D438" s="4">
        <v>0.1</v>
      </c>
      <c r="E438" s="8">
        <v>5.68</v>
      </c>
      <c r="F438" s="4">
        <v>3.6</v>
      </c>
      <c r="G438" s="1" t="s">
        <v>89</v>
      </c>
      <c r="H438" s="4" t="s">
        <v>73</v>
      </c>
      <c r="I438" s="4" t="s">
        <v>50</v>
      </c>
      <c r="J438" s="1" t="s">
        <v>570</v>
      </c>
      <c r="K438" s="4" t="s">
        <v>44</v>
      </c>
      <c r="L438" s="1" t="s">
        <v>1038</v>
      </c>
      <c r="M438" s="4">
        <v>0.56000000000000005</v>
      </c>
      <c r="N438" s="1" t="s">
        <v>34</v>
      </c>
      <c r="O438" s="4" t="s">
        <v>113</v>
      </c>
      <c r="P438" s="4" t="s">
        <v>114</v>
      </c>
      <c r="Q438" s="4" t="s">
        <v>1039</v>
      </c>
      <c r="R438" s="4">
        <v>11520</v>
      </c>
      <c r="S438" s="2">
        <v>42041</v>
      </c>
      <c r="T438" s="2">
        <v>42045</v>
      </c>
      <c r="U438" s="6">
        <v>-33.2956</v>
      </c>
      <c r="V438" s="4">
        <v>21</v>
      </c>
      <c r="W438" s="4">
        <v>118.35</v>
      </c>
      <c r="X438" s="4">
        <v>87995</v>
      </c>
      <c r="Y438" s="4">
        <f>DataSheet!$E438-DataSheet!$D438</f>
        <v>5.58</v>
      </c>
      <c r="Z438" s="1" t="str">
        <f>_xlfn.IFS(Table_1[[#This Row],[Region]]="Central","Chris",Table_1[[#This Row],[Region]]="East","Erin",Table_1[[#This Row],[Region]]="South","Sam",Table_1[[#This Row],[Region]]="West","William")</f>
        <v>Erin</v>
      </c>
    </row>
    <row r="439" spans="1:26" ht="14.4" x14ac:dyDescent="0.3">
      <c r="A439" s="4">
        <v>2270</v>
      </c>
      <c r="B439" s="3" t="s">
        <v>1040</v>
      </c>
      <c r="C439" s="4" t="s">
        <v>49</v>
      </c>
      <c r="D439" s="4">
        <v>0.01</v>
      </c>
      <c r="E439" s="8">
        <v>20.48</v>
      </c>
      <c r="F439" s="4">
        <v>6.32</v>
      </c>
      <c r="G439" s="1" t="s">
        <v>40</v>
      </c>
      <c r="H439" s="4" t="s">
        <v>29</v>
      </c>
      <c r="I439" s="4" t="s">
        <v>50</v>
      </c>
      <c r="J439" s="1" t="s">
        <v>97</v>
      </c>
      <c r="K439" s="4" t="s">
        <v>75</v>
      </c>
      <c r="L439" s="1" t="s">
        <v>1041</v>
      </c>
      <c r="M439" s="4">
        <v>0.57999999999999996</v>
      </c>
      <c r="N439" s="1" t="s">
        <v>34</v>
      </c>
      <c r="O439" s="4" t="s">
        <v>35</v>
      </c>
      <c r="P439" s="4" t="s">
        <v>273</v>
      </c>
      <c r="Q439" s="4" t="s">
        <v>1042</v>
      </c>
      <c r="R439" s="4">
        <v>29662</v>
      </c>
      <c r="S439" s="2">
        <v>42041</v>
      </c>
      <c r="T439" s="2">
        <v>42043</v>
      </c>
      <c r="U439" s="6">
        <v>711.24480000000005</v>
      </c>
      <c r="V439" s="4">
        <v>18</v>
      </c>
      <c r="W439" s="4">
        <v>375.03</v>
      </c>
      <c r="X439" s="4">
        <v>89572</v>
      </c>
      <c r="Y439" s="4">
        <f>DataSheet!$E439-DataSheet!$D439</f>
        <v>20.47</v>
      </c>
      <c r="Z439" s="1" t="str">
        <f>_xlfn.IFS(Table_1[[#This Row],[Region]]="Central","Chris",Table_1[[#This Row],[Region]]="East","Erin",Table_1[[#This Row],[Region]]="South","Sam",Table_1[[#This Row],[Region]]="West","William")</f>
        <v>Sam</v>
      </c>
    </row>
    <row r="440" spans="1:26" ht="14.4" x14ac:dyDescent="0.3">
      <c r="A440" s="4">
        <v>2270</v>
      </c>
      <c r="B440" s="3" t="s">
        <v>1040</v>
      </c>
      <c r="C440" s="4" t="s">
        <v>49</v>
      </c>
      <c r="D440" s="4">
        <v>0.09</v>
      </c>
      <c r="E440" s="8">
        <v>1.86</v>
      </c>
      <c r="F440" s="4">
        <v>2.58</v>
      </c>
      <c r="G440" s="1" t="s">
        <v>40</v>
      </c>
      <c r="H440" s="4" t="s">
        <v>29</v>
      </c>
      <c r="I440" s="4" t="s">
        <v>50</v>
      </c>
      <c r="J440" s="1" t="s">
        <v>178</v>
      </c>
      <c r="K440" s="4" t="s">
        <v>52</v>
      </c>
      <c r="L440" s="1" t="s">
        <v>582</v>
      </c>
      <c r="M440" s="4">
        <v>0.82</v>
      </c>
      <c r="N440" s="1" t="s">
        <v>34</v>
      </c>
      <c r="O440" s="4" t="s">
        <v>35</v>
      </c>
      <c r="P440" s="4" t="s">
        <v>273</v>
      </c>
      <c r="Q440" s="4" t="s">
        <v>1042</v>
      </c>
      <c r="R440" s="4">
        <v>29662</v>
      </c>
      <c r="S440" s="2">
        <v>42041</v>
      </c>
      <c r="T440" s="2">
        <v>42046</v>
      </c>
      <c r="U440" s="6">
        <v>-1084.8469631999999</v>
      </c>
      <c r="V440" s="4">
        <v>12</v>
      </c>
      <c r="W440" s="4">
        <v>22.11</v>
      </c>
      <c r="X440" s="4">
        <v>89572</v>
      </c>
      <c r="Y440" s="4">
        <f>DataSheet!$E440-DataSheet!$D440</f>
        <v>1.77</v>
      </c>
      <c r="Z440" s="1" t="str">
        <f>_xlfn.IFS(Table_1[[#This Row],[Region]]="Central","Chris",Table_1[[#This Row],[Region]]="East","Erin",Table_1[[#This Row],[Region]]="South","Sam",Table_1[[#This Row],[Region]]="West","William")</f>
        <v>Sam</v>
      </c>
    </row>
    <row r="441" spans="1:26" ht="14.4" x14ac:dyDescent="0.3">
      <c r="A441" s="4">
        <v>2270</v>
      </c>
      <c r="B441" s="3" t="s">
        <v>1040</v>
      </c>
      <c r="C441" s="4" t="s">
        <v>49</v>
      </c>
      <c r="D441" s="4">
        <v>0.08</v>
      </c>
      <c r="E441" s="8">
        <v>205.99</v>
      </c>
      <c r="F441" s="4">
        <v>2.5</v>
      </c>
      <c r="G441" s="1" t="s">
        <v>40</v>
      </c>
      <c r="H441" s="4" t="s">
        <v>29</v>
      </c>
      <c r="I441" s="4" t="s">
        <v>42</v>
      </c>
      <c r="J441" s="1" t="s">
        <v>137</v>
      </c>
      <c r="K441" s="4" t="s">
        <v>75</v>
      </c>
      <c r="L441" s="1" t="s">
        <v>840</v>
      </c>
      <c r="M441" s="4">
        <v>0.59</v>
      </c>
      <c r="N441" s="1" t="s">
        <v>34</v>
      </c>
      <c r="O441" s="4" t="s">
        <v>35</v>
      </c>
      <c r="P441" s="4" t="s">
        <v>273</v>
      </c>
      <c r="Q441" s="4" t="s">
        <v>1042</v>
      </c>
      <c r="R441" s="4">
        <v>29662</v>
      </c>
      <c r="S441" s="2">
        <v>42041</v>
      </c>
      <c r="T441" s="2">
        <v>42046</v>
      </c>
      <c r="U441" s="6">
        <v>-156.77199999999999</v>
      </c>
      <c r="V441" s="4">
        <v>17</v>
      </c>
      <c r="W441" s="4">
        <v>2875.35</v>
      </c>
      <c r="X441" s="4">
        <v>89572</v>
      </c>
      <c r="Y441" s="4">
        <f>DataSheet!$E441-DataSheet!$D441</f>
        <v>205.91</v>
      </c>
      <c r="Z441" s="1" t="str">
        <f>_xlfn.IFS(Table_1[[#This Row],[Region]]="Central","Chris",Table_1[[#This Row],[Region]]="East","Erin",Table_1[[#This Row],[Region]]="South","Sam",Table_1[[#This Row],[Region]]="West","William")</f>
        <v>Sam</v>
      </c>
    </row>
    <row r="442" spans="1:26" ht="14.4" x14ac:dyDescent="0.3">
      <c r="A442" s="4">
        <v>697</v>
      </c>
      <c r="B442" s="3" t="s">
        <v>1043</v>
      </c>
      <c r="C442" s="4" t="s">
        <v>27</v>
      </c>
      <c r="D442" s="4">
        <v>0.08</v>
      </c>
      <c r="E442" s="8">
        <v>14.81</v>
      </c>
      <c r="F442" s="4">
        <v>13.32</v>
      </c>
      <c r="G442" s="1" t="s">
        <v>40</v>
      </c>
      <c r="H442" s="4" t="s">
        <v>96</v>
      </c>
      <c r="I442" s="4" t="s">
        <v>50</v>
      </c>
      <c r="J442" s="1" t="s">
        <v>97</v>
      </c>
      <c r="K442" s="4" t="s">
        <v>75</v>
      </c>
      <c r="L442" s="1" t="s">
        <v>596</v>
      </c>
      <c r="M442" s="4">
        <v>0.43</v>
      </c>
      <c r="N442" s="1" t="s">
        <v>34</v>
      </c>
      <c r="O442" s="4" t="s">
        <v>54</v>
      </c>
      <c r="P442" s="4" t="s">
        <v>55</v>
      </c>
      <c r="Q442" s="4" t="s">
        <v>1044</v>
      </c>
      <c r="R442" s="4">
        <v>46312</v>
      </c>
      <c r="S442" s="2">
        <v>42042</v>
      </c>
      <c r="T442" s="2">
        <v>42044</v>
      </c>
      <c r="U442" s="6">
        <v>-131.6172</v>
      </c>
      <c r="V442" s="4">
        <v>20</v>
      </c>
      <c r="W442" s="4">
        <v>292.18</v>
      </c>
      <c r="X442" s="4">
        <v>89849</v>
      </c>
      <c r="Y442" s="4">
        <f>DataSheet!$E442-DataSheet!$D442</f>
        <v>14.73</v>
      </c>
      <c r="Z442" s="1" t="str">
        <f>_xlfn.IFS(Table_1[[#This Row],[Region]]="Central","Chris",Table_1[[#This Row],[Region]]="East","Erin",Table_1[[#This Row],[Region]]="South","Sam",Table_1[[#This Row],[Region]]="West","William")</f>
        <v>Chris</v>
      </c>
    </row>
    <row r="443" spans="1:26" ht="14.4" x14ac:dyDescent="0.3">
      <c r="A443" s="4">
        <v>698</v>
      </c>
      <c r="B443" s="3" t="s">
        <v>1045</v>
      </c>
      <c r="C443" s="4" t="s">
        <v>27</v>
      </c>
      <c r="D443" s="4">
        <v>0.08</v>
      </c>
      <c r="E443" s="8">
        <v>14.81</v>
      </c>
      <c r="F443" s="4">
        <v>13.32</v>
      </c>
      <c r="G443" s="1" t="s">
        <v>40</v>
      </c>
      <c r="H443" s="4" t="s">
        <v>96</v>
      </c>
      <c r="I443" s="4" t="s">
        <v>50</v>
      </c>
      <c r="J443" s="1" t="s">
        <v>97</v>
      </c>
      <c r="K443" s="4" t="s">
        <v>75</v>
      </c>
      <c r="L443" s="1" t="s">
        <v>596</v>
      </c>
      <c r="M443" s="4">
        <v>0.43</v>
      </c>
      <c r="N443" s="1" t="s">
        <v>34</v>
      </c>
      <c r="O443" s="4" t="s">
        <v>61</v>
      </c>
      <c r="P443" s="4" t="s">
        <v>68</v>
      </c>
      <c r="Q443" s="4" t="s">
        <v>144</v>
      </c>
      <c r="R443" s="4">
        <v>98105</v>
      </c>
      <c r="S443" s="2">
        <v>42042</v>
      </c>
      <c r="T443" s="2">
        <v>42044</v>
      </c>
      <c r="U443" s="6">
        <v>-253.11</v>
      </c>
      <c r="V443" s="4">
        <v>79</v>
      </c>
      <c r="W443" s="4">
        <v>1154.1199999999999</v>
      </c>
      <c r="X443" s="4">
        <v>53410</v>
      </c>
      <c r="Y443" s="4">
        <f>DataSheet!$E443-DataSheet!$D443</f>
        <v>14.73</v>
      </c>
      <c r="Z443" s="1" t="str">
        <f>_xlfn.IFS(Table_1[[#This Row],[Region]]="Central","Chris",Table_1[[#This Row],[Region]]="East","Erin",Table_1[[#This Row],[Region]]="South","Sam",Table_1[[#This Row],[Region]]="West","William")</f>
        <v>William</v>
      </c>
    </row>
    <row r="444" spans="1:26" ht="14.4" x14ac:dyDescent="0.3">
      <c r="A444" s="4">
        <v>2626</v>
      </c>
      <c r="B444" s="3" t="s">
        <v>1046</v>
      </c>
      <c r="C444" s="4" t="s">
        <v>39</v>
      </c>
      <c r="D444" s="4">
        <v>0.1</v>
      </c>
      <c r="E444" s="8">
        <v>41.94</v>
      </c>
      <c r="F444" s="4">
        <v>2.99</v>
      </c>
      <c r="G444" s="1" t="s">
        <v>40</v>
      </c>
      <c r="H444" s="4" t="s">
        <v>41</v>
      </c>
      <c r="I444" s="4" t="s">
        <v>50</v>
      </c>
      <c r="J444" s="1" t="s">
        <v>74</v>
      </c>
      <c r="K444" s="4" t="s">
        <v>75</v>
      </c>
      <c r="L444" s="1" t="s">
        <v>1047</v>
      </c>
      <c r="M444" s="4">
        <v>0.35</v>
      </c>
      <c r="N444" s="1" t="s">
        <v>34</v>
      </c>
      <c r="O444" s="4" t="s">
        <v>61</v>
      </c>
      <c r="P444" s="4" t="s">
        <v>92</v>
      </c>
      <c r="Q444" s="4" t="s">
        <v>773</v>
      </c>
      <c r="R444" s="4">
        <v>94025</v>
      </c>
      <c r="S444" s="2">
        <v>42042</v>
      </c>
      <c r="T444" s="2">
        <v>42043</v>
      </c>
      <c r="U444" s="6">
        <v>164.08199999999999</v>
      </c>
      <c r="V444" s="4">
        <v>6</v>
      </c>
      <c r="W444" s="4">
        <v>237.8</v>
      </c>
      <c r="X444" s="4">
        <v>90927</v>
      </c>
      <c r="Y444" s="4">
        <f>DataSheet!$E444-DataSheet!$D444</f>
        <v>41.839999999999996</v>
      </c>
      <c r="Z444" s="1" t="str">
        <f>_xlfn.IFS(Table_1[[#This Row],[Region]]="Central","Chris",Table_1[[#This Row],[Region]]="East","Erin",Table_1[[#This Row],[Region]]="South","Sam",Table_1[[#This Row],[Region]]="West","William")</f>
        <v>William</v>
      </c>
    </row>
    <row r="445" spans="1:26" ht="14.4" x14ac:dyDescent="0.3">
      <c r="A445" s="4">
        <v>3351</v>
      </c>
      <c r="B445" s="3" t="s">
        <v>958</v>
      </c>
      <c r="C445" s="4" t="s">
        <v>39</v>
      </c>
      <c r="D445" s="4">
        <v>0.06</v>
      </c>
      <c r="E445" s="8">
        <v>6.7</v>
      </c>
      <c r="F445" s="4">
        <v>1.56</v>
      </c>
      <c r="G445" s="1" t="s">
        <v>89</v>
      </c>
      <c r="H445" s="4" t="s">
        <v>29</v>
      </c>
      <c r="I445" s="4" t="s">
        <v>50</v>
      </c>
      <c r="J445" s="1" t="s">
        <v>51</v>
      </c>
      <c r="K445" s="4" t="s">
        <v>52</v>
      </c>
      <c r="L445" s="1" t="s">
        <v>1048</v>
      </c>
      <c r="M445" s="4">
        <v>0.52</v>
      </c>
      <c r="N445" s="1" t="s">
        <v>34</v>
      </c>
      <c r="O445" s="4" t="s">
        <v>61</v>
      </c>
      <c r="P445" s="4" t="s">
        <v>68</v>
      </c>
      <c r="Q445" s="4" t="s">
        <v>959</v>
      </c>
      <c r="R445" s="4">
        <v>99301</v>
      </c>
      <c r="S445" s="2">
        <v>42042</v>
      </c>
      <c r="T445" s="2">
        <v>42044</v>
      </c>
      <c r="U445" s="6">
        <v>40.6556</v>
      </c>
      <c r="V445" s="4">
        <v>12</v>
      </c>
      <c r="W445" s="4">
        <v>79.39</v>
      </c>
      <c r="X445" s="4">
        <v>91298</v>
      </c>
      <c r="Y445" s="4">
        <f>DataSheet!$E445-DataSheet!$D445</f>
        <v>6.6400000000000006</v>
      </c>
      <c r="Z445" s="1" t="str">
        <f>_xlfn.IFS(Table_1[[#This Row],[Region]]="Central","Chris",Table_1[[#This Row],[Region]]="East","Erin",Table_1[[#This Row],[Region]]="South","Sam",Table_1[[#This Row],[Region]]="West","William")</f>
        <v>William</v>
      </c>
    </row>
    <row r="446" spans="1:26" ht="14.4" x14ac:dyDescent="0.3">
      <c r="A446" s="4">
        <v>1121</v>
      </c>
      <c r="B446" s="3" t="s">
        <v>1049</v>
      </c>
      <c r="C446" s="4" t="s">
        <v>49</v>
      </c>
      <c r="D446" s="4">
        <v>0.04</v>
      </c>
      <c r="E446" s="8">
        <v>19.98</v>
      </c>
      <c r="F446" s="4">
        <v>8.68</v>
      </c>
      <c r="G446" s="1" t="s">
        <v>40</v>
      </c>
      <c r="H446" s="4" t="s">
        <v>41</v>
      </c>
      <c r="I446" s="4" t="s">
        <v>50</v>
      </c>
      <c r="J446" s="1" t="s">
        <v>90</v>
      </c>
      <c r="K446" s="4" t="s">
        <v>75</v>
      </c>
      <c r="L446" s="1" t="s">
        <v>698</v>
      </c>
      <c r="M446" s="4">
        <v>0.37</v>
      </c>
      <c r="N446" s="1" t="s">
        <v>34</v>
      </c>
      <c r="O446" s="4" t="s">
        <v>61</v>
      </c>
      <c r="P446" s="4" t="s">
        <v>92</v>
      </c>
      <c r="Q446" s="4" t="s">
        <v>1050</v>
      </c>
      <c r="R446" s="4">
        <v>92592</v>
      </c>
      <c r="S446" s="2">
        <v>42042</v>
      </c>
      <c r="T446" s="2">
        <v>42049</v>
      </c>
      <c r="U446" s="6">
        <v>108</v>
      </c>
      <c r="V446" s="4">
        <v>8</v>
      </c>
      <c r="W446" s="4">
        <v>168.04</v>
      </c>
      <c r="X446" s="4">
        <v>86767</v>
      </c>
      <c r="Y446" s="4">
        <f>DataSheet!$E446-DataSheet!$D446</f>
        <v>19.940000000000001</v>
      </c>
      <c r="Z446" s="1" t="str">
        <f>_xlfn.IFS(Table_1[[#This Row],[Region]]="Central","Chris",Table_1[[#This Row],[Region]]="East","Erin",Table_1[[#This Row],[Region]]="South","Sam",Table_1[[#This Row],[Region]]="West","William")</f>
        <v>William</v>
      </c>
    </row>
    <row r="447" spans="1:26" ht="14.4" x14ac:dyDescent="0.3">
      <c r="A447" s="4">
        <v>1121</v>
      </c>
      <c r="B447" s="3" t="s">
        <v>1049</v>
      </c>
      <c r="C447" s="4" t="s">
        <v>49</v>
      </c>
      <c r="D447" s="4">
        <v>0.08</v>
      </c>
      <c r="E447" s="8">
        <v>125.99</v>
      </c>
      <c r="F447" s="4">
        <v>7.69</v>
      </c>
      <c r="G447" s="1" t="s">
        <v>40</v>
      </c>
      <c r="H447" s="4" t="s">
        <v>41</v>
      </c>
      <c r="I447" s="4" t="s">
        <v>42</v>
      </c>
      <c r="J447" s="1" t="s">
        <v>137</v>
      </c>
      <c r="K447" s="4" t="s">
        <v>75</v>
      </c>
      <c r="L447" s="1" t="s">
        <v>1051</v>
      </c>
      <c r="M447" s="4">
        <v>0.57999999999999996</v>
      </c>
      <c r="N447" s="1" t="s">
        <v>34</v>
      </c>
      <c r="O447" s="4" t="s">
        <v>61</v>
      </c>
      <c r="P447" s="4" t="s">
        <v>92</v>
      </c>
      <c r="Q447" s="4" t="s">
        <v>1050</v>
      </c>
      <c r="R447" s="4">
        <v>92592</v>
      </c>
      <c r="S447" s="2">
        <v>42042</v>
      </c>
      <c r="T447" s="2">
        <v>42044</v>
      </c>
      <c r="U447" s="6">
        <v>377.154</v>
      </c>
      <c r="V447" s="4">
        <v>7</v>
      </c>
      <c r="W447" s="4">
        <v>703.46</v>
      </c>
      <c r="X447" s="4">
        <v>86767</v>
      </c>
      <c r="Y447" s="4">
        <f>DataSheet!$E447-DataSheet!$D447</f>
        <v>125.91</v>
      </c>
      <c r="Z447" s="1" t="str">
        <f>_xlfn.IFS(Table_1[[#This Row],[Region]]="Central","Chris",Table_1[[#This Row],[Region]]="East","Erin",Table_1[[#This Row],[Region]]="South","Sam",Table_1[[#This Row],[Region]]="West","William")</f>
        <v>William</v>
      </c>
    </row>
    <row r="448" spans="1:26" ht="14.4" x14ac:dyDescent="0.3">
      <c r="A448" s="4">
        <v>1723</v>
      </c>
      <c r="B448" s="3" t="s">
        <v>890</v>
      </c>
      <c r="C448" s="4" t="s">
        <v>118</v>
      </c>
      <c r="D448" s="4">
        <v>0.05</v>
      </c>
      <c r="E448" s="8">
        <v>6.68</v>
      </c>
      <c r="F448" s="4">
        <v>5.66</v>
      </c>
      <c r="G448" s="1" t="s">
        <v>40</v>
      </c>
      <c r="H448" s="4" t="s">
        <v>96</v>
      </c>
      <c r="I448" s="4" t="s">
        <v>50</v>
      </c>
      <c r="J448" s="1" t="s">
        <v>90</v>
      </c>
      <c r="K448" s="4" t="s">
        <v>75</v>
      </c>
      <c r="L448" s="1" t="s">
        <v>1052</v>
      </c>
      <c r="M448" s="4">
        <v>0.37</v>
      </c>
      <c r="N448" s="1" t="s">
        <v>34</v>
      </c>
      <c r="O448" s="4" t="s">
        <v>61</v>
      </c>
      <c r="P448" s="4" t="s">
        <v>92</v>
      </c>
      <c r="Q448" s="4" t="s">
        <v>892</v>
      </c>
      <c r="R448" s="4">
        <v>92037</v>
      </c>
      <c r="S448" s="2">
        <v>42042</v>
      </c>
      <c r="T448" s="2">
        <v>42044</v>
      </c>
      <c r="U448" s="6">
        <v>-66.48</v>
      </c>
      <c r="V448" s="4">
        <v>46</v>
      </c>
      <c r="W448" s="4">
        <v>320.93</v>
      </c>
      <c r="X448" s="4">
        <v>44002</v>
      </c>
      <c r="Y448" s="4">
        <f>DataSheet!$E448-DataSheet!$D448</f>
        <v>6.63</v>
      </c>
      <c r="Z448" s="1" t="str">
        <f>_xlfn.IFS(Table_1[[#This Row],[Region]]="Central","Chris",Table_1[[#This Row],[Region]]="East","Erin",Table_1[[#This Row],[Region]]="South","Sam",Table_1[[#This Row],[Region]]="West","William")</f>
        <v>William</v>
      </c>
    </row>
    <row r="449" spans="1:26" ht="14.4" x14ac:dyDescent="0.3">
      <c r="A449" s="4">
        <v>1723</v>
      </c>
      <c r="B449" s="3" t="s">
        <v>890</v>
      </c>
      <c r="C449" s="4" t="s">
        <v>118</v>
      </c>
      <c r="D449" s="4">
        <v>0.03</v>
      </c>
      <c r="E449" s="8">
        <v>17.7</v>
      </c>
      <c r="F449" s="4">
        <v>9.4700000000000006</v>
      </c>
      <c r="G449" s="1" t="s">
        <v>40</v>
      </c>
      <c r="H449" s="4" t="s">
        <v>96</v>
      </c>
      <c r="I449" s="4" t="s">
        <v>50</v>
      </c>
      <c r="J449" s="1" t="s">
        <v>80</v>
      </c>
      <c r="K449" s="4" t="s">
        <v>75</v>
      </c>
      <c r="L449" s="1" t="s">
        <v>1053</v>
      </c>
      <c r="M449" s="4">
        <v>0.59</v>
      </c>
      <c r="N449" s="1" t="s">
        <v>34</v>
      </c>
      <c r="O449" s="4" t="s">
        <v>61</v>
      </c>
      <c r="P449" s="4" t="s">
        <v>92</v>
      </c>
      <c r="Q449" s="4" t="s">
        <v>892</v>
      </c>
      <c r="R449" s="4">
        <v>92037</v>
      </c>
      <c r="S449" s="2">
        <v>42042</v>
      </c>
      <c r="T449" s="2">
        <v>42042</v>
      </c>
      <c r="U449" s="6">
        <v>-52.33</v>
      </c>
      <c r="V449" s="4">
        <v>14</v>
      </c>
      <c r="W449" s="4">
        <v>261.85000000000002</v>
      </c>
      <c r="X449" s="4">
        <v>44002</v>
      </c>
      <c r="Y449" s="4">
        <f>DataSheet!$E449-DataSheet!$D449</f>
        <v>17.669999999999998</v>
      </c>
      <c r="Z449" s="1" t="str">
        <f>_xlfn.IFS(Table_1[[#This Row],[Region]]="Central","Chris",Table_1[[#This Row],[Region]]="East","Erin",Table_1[[#This Row],[Region]]="South","Sam",Table_1[[#This Row],[Region]]="West","William")</f>
        <v>William</v>
      </c>
    </row>
    <row r="450" spans="1:26" ht="14.4" x14ac:dyDescent="0.3">
      <c r="A450" s="4">
        <v>2813</v>
      </c>
      <c r="B450" s="3" t="s">
        <v>1054</v>
      </c>
      <c r="C450" s="4" t="s">
        <v>118</v>
      </c>
      <c r="D450" s="4">
        <v>7.0000000000000007E-2</v>
      </c>
      <c r="E450" s="8">
        <v>30.56</v>
      </c>
      <c r="F450" s="4">
        <v>2.99</v>
      </c>
      <c r="G450" s="1" t="s">
        <v>40</v>
      </c>
      <c r="H450" s="4" t="s">
        <v>96</v>
      </c>
      <c r="I450" s="4" t="s">
        <v>50</v>
      </c>
      <c r="J450" s="1" t="s">
        <v>74</v>
      </c>
      <c r="K450" s="4" t="s">
        <v>75</v>
      </c>
      <c r="L450" s="1" t="s">
        <v>1055</v>
      </c>
      <c r="M450" s="4">
        <v>0.35</v>
      </c>
      <c r="N450" s="1" t="s">
        <v>34</v>
      </c>
      <c r="O450" s="4" t="s">
        <v>35</v>
      </c>
      <c r="P450" s="4" t="s">
        <v>402</v>
      </c>
      <c r="Q450" s="4" t="s">
        <v>1056</v>
      </c>
      <c r="R450" s="4">
        <v>37311</v>
      </c>
      <c r="S450" s="2">
        <v>42042</v>
      </c>
      <c r="T450" s="2">
        <v>42042</v>
      </c>
      <c r="U450" s="6">
        <v>-95.618600000000001</v>
      </c>
      <c r="V450" s="4">
        <v>12</v>
      </c>
      <c r="W450" s="4">
        <v>364.92</v>
      </c>
      <c r="X450" s="4">
        <v>88819</v>
      </c>
      <c r="Y450" s="4">
        <f>DataSheet!$E450-DataSheet!$D450</f>
        <v>30.49</v>
      </c>
      <c r="Z450" s="1" t="str">
        <f>_xlfn.IFS(Table_1[[#This Row],[Region]]="Central","Chris",Table_1[[#This Row],[Region]]="East","Erin",Table_1[[#This Row],[Region]]="South","Sam",Table_1[[#This Row],[Region]]="West","William")</f>
        <v>Sam</v>
      </c>
    </row>
    <row r="451" spans="1:26" ht="14.4" x14ac:dyDescent="0.3">
      <c r="A451" s="4">
        <v>1026</v>
      </c>
      <c r="B451" s="3" t="s">
        <v>1057</v>
      </c>
      <c r="C451" s="4" t="s">
        <v>72</v>
      </c>
      <c r="D451" s="4">
        <v>0.08</v>
      </c>
      <c r="E451" s="8">
        <v>65.989999999999995</v>
      </c>
      <c r="F451" s="4">
        <v>5.92</v>
      </c>
      <c r="G451" s="1" t="s">
        <v>40</v>
      </c>
      <c r="H451" s="4" t="s">
        <v>29</v>
      </c>
      <c r="I451" s="4" t="s">
        <v>42</v>
      </c>
      <c r="J451" s="1" t="s">
        <v>137</v>
      </c>
      <c r="K451" s="4" t="s">
        <v>75</v>
      </c>
      <c r="L451" s="1" t="s">
        <v>1058</v>
      </c>
      <c r="M451" s="4">
        <v>0.57999999999999996</v>
      </c>
      <c r="N451" s="1" t="s">
        <v>34</v>
      </c>
      <c r="O451" s="4" t="s">
        <v>113</v>
      </c>
      <c r="P451" s="4" t="s">
        <v>114</v>
      </c>
      <c r="Q451" s="4" t="s">
        <v>1059</v>
      </c>
      <c r="R451" s="4">
        <v>11722</v>
      </c>
      <c r="S451" s="2">
        <v>42042</v>
      </c>
      <c r="T451" s="2">
        <v>42042</v>
      </c>
      <c r="U451" s="6">
        <v>624.40164000000004</v>
      </c>
      <c r="V451" s="4">
        <v>22</v>
      </c>
      <c r="W451" s="4">
        <v>1137.5999999999999</v>
      </c>
      <c r="X451" s="4">
        <v>89005</v>
      </c>
      <c r="Y451" s="4">
        <f>DataSheet!$E451-DataSheet!$D451</f>
        <v>65.91</v>
      </c>
      <c r="Z451" s="1" t="str">
        <f>_xlfn.IFS(Table_1[[#This Row],[Region]]="Central","Chris",Table_1[[#This Row],[Region]]="East","Erin",Table_1[[#This Row],[Region]]="South","Sam",Table_1[[#This Row],[Region]]="West","William")</f>
        <v>Erin</v>
      </c>
    </row>
    <row r="452" spans="1:26" ht="14.4" x14ac:dyDescent="0.3">
      <c r="A452" s="4">
        <v>3403</v>
      </c>
      <c r="B452" s="3" t="s">
        <v>1060</v>
      </c>
      <c r="C452" s="4" t="s">
        <v>39</v>
      </c>
      <c r="D452" s="4">
        <v>0.1</v>
      </c>
      <c r="E452" s="8">
        <v>105.98</v>
      </c>
      <c r="F452" s="4">
        <v>13.99</v>
      </c>
      <c r="G452" s="1" t="s">
        <v>89</v>
      </c>
      <c r="H452" s="4" t="s">
        <v>41</v>
      </c>
      <c r="I452" s="4" t="s">
        <v>30</v>
      </c>
      <c r="J452" s="1" t="s">
        <v>128</v>
      </c>
      <c r="K452" s="4" t="s">
        <v>146</v>
      </c>
      <c r="L452" s="1" t="s">
        <v>1061</v>
      </c>
      <c r="M452" s="4">
        <v>0.65</v>
      </c>
      <c r="N452" s="1" t="s">
        <v>34</v>
      </c>
      <c r="O452" s="4" t="s">
        <v>61</v>
      </c>
      <c r="P452" s="4" t="s">
        <v>1062</v>
      </c>
      <c r="Q452" s="4" t="s">
        <v>1063</v>
      </c>
      <c r="R452" s="4">
        <v>82001</v>
      </c>
      <c r="S452" s="2">
        <v>42043</v>
      </c>
      <c r="T452" s="2">
        <v>42046</v>
      </c>
      <c r="U452" s="6">
        <v>349.48500000000001</v>
      </c>
      <c r="V452" s="4">
        <v>5</v>
      </c>
      <c r="W452" s="4">
        <v>506.5</v>
      </c>
      <c r="X452" s="4">
        <v>87530</v>
      </c>
      <c r="Y452" s="4">
        <f>DataSheet!$E452-DataSheet!$D452</f>
        <v>105.88000000000001</v>
      </c>
      <c r="Z452" s="1" t="str">
        <f>_xlfn.IFS(Table_1[[#This Row],[Region]]="Central","Chris",Table_1[[#This Row],[Region]]="East","Erin",Table_1[[#This Row],[Region]]="South","Sam",Table_1[[#This Row],[Region]]="West","William")</f>
        <v>William</v>
      </c>
    </row>
    <row r="453" spans="1:26" ht="14.4" x14ac:dyDescent="0.3">
      <c r="A453" s="4">
        <v>471</v>
      </c>
      <c r="B453" s="3" t="s">
        <v>1064</v>
      </c>
      <c r="C453" s="4" t="s">
        <v>72</v>
      </c>
      <c r="D453" s="4">
        <v>7.0000000000000007E-2</v>
      </c>
      <c r="E453" s="8">
        <v>179.99</v>
      </c>
      <c r="F453" s="4">
        <v>19.989999999999998</v>
      </c>
      <c r="G453" s="1" t="s">
        <v>89</v>
      </c>
      <c r="H453" s="4" t="s">
        <v>41</v>
      </c>
      <c r="I453" s="4" t="s">
        <v>42</v>
      </c>
      <c r="J453" s="1" t="s">
        <v>43</v>
      </c>
      <c r="K453" s="4" t="s">
        <v>75</v>
      </c>
      <c r="L453" s="1" t="s">
        <v>717</v>
      </c>
      <c r="M453" s="4">
        <v>0.48</v>
      </c>
      <c r="N453" s="1" t="s">
        <v>34</v>
      </c>
      <c r="O453" s="4" t="s">
        <v>35</v>
      </c>
      <c r="P453" s="4" t="s">
        <v>77</v>
      </c>
      <c r="Q453" s="4" t="s">
        <v>363</v>
      </c>
      <c r="R453" s="4">
        <v>30318</v>
      </c>
      <c r="S453" s="2">
        <v>42043</v>
      </c>
      <c r="T453" s="2">
        <v>42043</v>
      </c>
      <c r="U453" s="6">
        <v>-568.53510000000006</v>
      </c>
      <c r="V453" s="4">
        <v>4</v>
      </c>
      <c r="W453" s="4">
        <v>718.03</v>
      </c>
      <c r="X453" s="4">
        <v>3138</v>
      </c>
      <c r="Y453" s="4">
        <f>DataSheet!$E453-DataSheet!$D453</f>
        <v>179.92000000000002</v>
      </c>
      <c r="Z453" s="1" t="str">
        <f>_xlfn.IFS(Table_1[[#This Row],[Region]]="Central","Chris",Table_1[[#This Row],[Region]]="East","Erin",Table_1[[#This Row],[Region]]="South","Sam",Table_1[[#This Row],[Region]]="West","William")</f>
        <v>Sam</v>
      </c>
    </row>
    <row r="454" spans="1:26" ht="14.4" x14ac:dyDescent="0.3">
      <c r="A454" s="4">
        <v>472</v>
      </c>
      <c r="B454" s="3" t="s">
        <v>1065</v>
      </c>
      <c r="C454" s="4" t="s">
        <v>72</v>
      </c>
      <c r="D454" s="4">
        <v>7.0000000000000007E-2</v>
      </c>
      <c r="E454" s="8">
        <v>179.99</v>
      </c>
      <c r="F454" s="4">
        <v>19.989999999999998</v>
      </c>
      <c r="G454" s="1" t="s">
        <v>89</v>
      </c>
      <c r="H454" s="4" t="s">
        <v>41</v>
      </c>
      <c r="I454" s="4" t="s">
        <v>42</v>
      </c>
      <c r="J454" s="1" t="s">
        <v>43</v>
      </c>
      <c r="K454" s="4" t="s">
        <v>75</v>
      </c>
      <c r="L454" s="1" t="s">
        <v>717</v>
      </c>
      <c r="M454" s="4">
        <v>0.48</v>
      </c>
      <c r="N454" s="1" t="s">
        <v>34</v>
      </c>
      <c r="O454" s="4" t="s">
        <v>113</v>
      </c>
      <c r="P454" s="4" t="s">
        <v>420</v>
      </c>
      <c r="Q454" s="4" t="s">
        <v>1066</v>
      </c>
      <c r="R454" s="4">
        <v>21133</v>
      </c>
      <c r="S454" s="2">
        <v>42043</v>
      </c>
      <c r="T454" s="2">
        <v>42043</v>
      </c>
      <c r="U454" s="6">
        <v>-427.47</v>
      </c>
      <c r="V454" s="4">
        <v>1</v>
      </c>
      <c r="W454" s="4">
        <v>179.51</v>
      </c>
      <c r="X454" s="4">
        <v>88023</v>
      </c>
      <c r="Y454" s="4">
        <f>DataSheet!$E454-DataSheet!$D454</f>
        <v>179.92000000000002</v>
      </c>
      <c r="Z454" s="1" t="str">
        <f>_xlfn.IFS(Table_1[[#This Row],[Region]]="Central","Chris",Table_1[[#This Row],[Region]]="East","Erin",Table_1[[#This Row],[Region]]="South","Sam",Table_1[[#This Row],[Region]]="West","William")</f>
        <v>Erin</v>
      </c>
    </row>
    <row r="455" spans="1:26" ht="14.4" x14ac:dyDescent="0.3">
      <c r="A455" s="4">
        <v>2151</v>
      </c>
      <c r="B455" s="3" t="s">
        <v>236</v>
      </c>
      <c r="C455" s="4" t="s">
        <v>39</v>
      </c>
      <c r="D455" s="4">
        <v>0.08</v>
      </c>
      <c r="E455" s="8">
        <v>5.74</v>
      </c>
      <c r="F455" s="4">
        <v>5.01</v>
      </c>
      <c r="G455" s="1" t="s">
        <v>40</v>
      </c>
      <c r="H455" s="4" t="s">
        <v>96</v>
      </c>
      <c r="I455" s="4" t="s">
        <v>50</v>
      </c>
      <c r="J455" s="1" t="s">
        <v>74</v>
      </c>
      <c r="K455" s="4" t="s">
        <v>75</v>
      </c>
      <c r="L455" s="1" t="s">
        <v>1067</v>
      </c>
      <c r="M455" s="4">
        <v>0.39</v>
      </c>
      <c r="N455" s="1" t="s">
        <v>34</v>
      </c>
      <c r="O455" s="4" t="s">
        <v>54</v>
      </c>
      <c r="P455" s="4" t="s">
        <v>215</v>
      </c>
      <c r="Q455" s="4" t="s">
        <v>238</v>
      </c>
      <c r="R455" s="4">
        <v>52001</v>
      </c>
      <c r="S455" s="2">
        <v>42044</v>
      </c>
      <c r="T455" s="2">
        <v>42046</v>
      </c>
      <c r="U455" s="6">
        <v>-6.9308199999999998</v>
      </c>
      <c r="V455" s="4">
        <v>1</v>
      </c>
      <c r="W455" s="4">
        <v>7.21</v>
      </c>
      <c r="X455" s="4">
        <v>90405</v>
      </c>
      <c r="Y455" s="4">
        <f>DataSheet!$E455-DataSheet!$D455</f>
        <v>5.66</v>
      </c>
      <c r="Z455" s="1" t="str">
        <f>_xlfn.IFS(Table_1[[#This Row],[Region]]="Central","Chris",Table_1[[#This Row],[Region]]="East","Erin",Table_1[[#This Row],[Region]]="South","Sam",Table_1[[#This Row],[Region]]="West","William")</f>
        <v>Chris</v>
      </c>
    </row>
    <row r="456" spans="1:26" ht="14.4" x14ac:dyDescent="0.3">
      <c r="A456" s="4">
        <v>1671</v>
      </c>
      <c r="B456" s="3" t="s">
        <v>1068</v>
      </c>
      <c r="C456" s="4" t="s">
        <v>49</v>
      </c>
      <c r="D456" s="4">
        <v>0.1</v>
      </c>
      <c r="E456" s="8">
        <v>4.13</v>
      </c>
      <c r="F456" s="4">
        <v>0.99</v>
      </c>
      <c r="G456" s="1" t="s">
        <v>40</v>
      </c>
      <c r="H456" s="4" t="s">
        <v>29</v>
      </c>
      <c r="I456" s="4" t="s">
        <v>50</v>
      </c>
      <c r="J456" s="1" t="s">
        <v>154</v>
      </c>
      <c r="K456" s="4" t="s">
        <v>75</v>
      </c>
      <c r="L456" s="1" t="s">
        <v>328</v>
      </c>
      <c r="M456" s="4">
        <v>0.39</v>
      </c>
      <c r="N456" s="1" t="s">
        <v>34</v>
      </c>
      <c r="O456" s="4" t="s">
        <v>35</v>
      </c>
      <c r="P456" s="4" t="s">
        <v>244</v>
      </c>
      <c r="Q456" s="4" t="s">
        <v>1069</v>
      </c>
      <c r="R456" s="4">
        <v>22015</v>
      </c>
      <c r="S456" s="2">
        <v>42044</v>
      </c>
      <c r="T456" s="2">
        <v>42048</v>
      </c>
      <c r="U456" s="6">
        <v>-40.53</v>
      </c>
      <c r="V456" s="4">
        <v>13</v>
      </c>
      <c r="W456" s="4">
        <v>52.16</v>
      </c>
      <c r="X456" s="4">
        <v>86724</v>
      </c>
      <c r="Y456" s="4">
        <f>DataSheet!$E456-DataSheet!$D456</f>
        <v>4.03</v>
      </c>
      <c r="Z456" s="1" t="str">
        <f>_xlfn.IFS(Table_1[[#This Row],[Region]]="Central","Chris",Table_1[[#This Row],[Region]]="East","Erin",Table_1[[#This Row],[Region]]="South","Sam",Table_1[[#This Row],[Region]]="West","William")</f>
        <v>Sam</v>
      </c>
    </row>
    <row r="457" spans="1:26" ht="14.4" x14ac:dyDescent="0.3">
      <c r="A457" s="4">
        <v>1574</v>
      </c>
      <c r="B457" s="3" t="s">
        <v>1070</v>
      </c>
      <c r="C457" s="4" t="s">
        <v>118</v>
      </c>
      <c r="D457" s="4">
        <v>7.0000000000000007E-2</v>
      </c>
      <c r="E457" s="8">
        <v>20.95</v>
      </c>
      <c r="F457" s="4">
        <v>5.99</v>
      </c>
      <c r="G457" s="1" t="s">
        <v>40</v>
      </c>
      <c r="H457" s="4" t="s">
        <v>41</v>
      </c>
      <c r="I457" s="4" t="s">
        <v>42</v>
      </c>
      <c r="J457" s="1" t="s">
        <v>43</v>
      </c>
      <c r="K457" s="4" t="s">
        <v>75</v>
      </c>
      <c r="L457" s="1" t="s">
        <v>255</v>
      </c>
      <c r="M457" s="4">
        <v>0.65</v>
      </c>
      <c r="N457" s="1" t="s">
        <v>34</v>
      </c>
      <c r="O457" s="4" t="s">
        <v>35</v>
      </c>
      <c r="P457" s="4" t="s">
        <v>99</v>
      </c>
      <c r="Q457" s="4" t="s">
        <v>1071</v>
      </c>
      <c r="R457" s="4">
        <v>28314</v>
      </c>
      <c r="S457" s="2">
        <v>42044</v>
      </c>
      <c r="T457" s="2">
        <v>42045</v>
      </c>
      <c r="U457" s="6">
        <v>27.234000000000002</v>
      </c>
      <c r="V457" s="4">
        <v>19</v>
      </c>
      <c r="W457" s="4">
        <v>391.4</v>
      </c>
      <c r="X457" s="4">
        <v>86966</v>
      </c>
      <c r="Y457" s="4">
        <f>DataSheet!$E457-DataSheet!$D457</f>
        <v>20.88</v>
      </c>
      <c r="Z457" s="1" t="str">
        <f>_xlfn.IFS(Table_1[[#This Row],[Region]]="Central","Chris",Table_1[[#This Row],[Region]]="East","Erin",Table_1[[#This Row],[Region]]="South","Sam",Table_1[[#This Row],[Region]]="West","William")</f>
        <v>Sam</v>
      </c>
    </row>
    <row r="458" spans="1:26" ht="14.4" x14ac:dyDescent="0.3">
      <c r="A458" s="4">
        <v>2619</v>
      </c>
      <c r="B458" s="3" t="s">
        <v>1072</v>
      </c>
      <c r="C458" s="4" t="s">
        <v>72</v>
      </c>
      <c r="D458" s="4">
        <v>0.1</v>
      </c>
      <c r="E458" s="8">
        <v>30.98</v>
      </c>
      <c r="F458" s="4">
        <v>8.99</v>
      </c>
      <c r="G458" s="1" t="s">
        <v>40</v>
      </c>
      <c r="H458" s="4" t="s">
        <v>96</v>
      </c>
      <c r="I458" s="4" t="s">
        <v>50</v>
      </c>
      <c r="J458" s="1" t="s">
        <v>51</v>
      </c>
      <c r="K458" s="4" t="s">
        <v>44</v>
      </c>
      <c r="L458" s="1" t="s">
        <v>341</v>
      </c>
      <c r="M458" s="4">
        <v>0.57999999999999996</v>
      </c>
      <c r="N458" s="1" t="s">
        <v>34</v>
      </c>
      <c r="O458" s="4" t="s">
        <v>54</v>
      </c>
      <c r="P458" s="4" t="s">
        <v>1073</v>
      </c>
      <c r="Q458" s="4" t="s">
        <v>1074</v>
      </c>
      <c r="R458" s="4">
        <v>57103</v>
      </c>
      <c r="S458" s="2">
        <v>42044</v>
      </c>
      <c r="T458" s="2">
        <v>42046</v>
      </c>
      <c r="U458" s="6">
        <v>-20.222799999999999</v>
      </c>
      <c r="V458" s="4">
        <v>4</v>
      </c>
      <c r="W458" s="4">
        <v>119.37</v>
      </c>
      <c r="X458" s="4">
        <v>88015</v>
      </c>
      <c r="Y458" s="4">
        <f>DataSheet!$E458-DataSheet!$D458</f>
        <v>30.88</v>
      </c>
      <c r="Z458" s="1" t="str">
        <f>_xlfn.IFS(Table_1[[#This Row],[Region]]="Central","Chris",Table_1[[#This Row],[Region]]="East","Erin",Table_1[[#This Row],[Region]]="South","Sam",Table_1[[#This Row],[Region]]="West","William")</f>
        <v>Chris</v>
      </c>
    </row>
    <row r="459" spans="1:26" ht="14.4" x14ac:dyDescent="0.3">
      <c r="A459" s="4">
        <v>491</v>
      </c>
      <c r="B459" s="3" t="s">
        <v>1075</v>
      </c>
      <c r="C459" s="4" t="s">
        <v>27</v>
      </c>
      <c r="D459" s="4">
        <v>0.01</v>
      </c>
      <c r="E459" s="8">
        <v>4.9800000000000004</v>
      </c>
      <c r="F459" s="4">
        <v>6.07</v>
      </c>
      <c r="G459" s="1" t="s">
        <v>40</v>
      </c>
      <c r="H459" s="4" t="s">
        <v>41</v>
      </c>
      <c r="I459" s="4" t="s">
        <v>50</v>
      </c>
      <c r="J459" s="1" t="s">
        <v>90</v>
      </c>
      <c r="K459" s="4" t="s">
        <v>75</v>
      </c>
      <c r="L459" s="1" t="s">
        <v>789</v>
      </c>
      <c r="M459" s="4">
        <v>0.36</v>
      </c>
      <c r="N459" s="1" t="s">
        <v>34</v>
      </c>
      <c r="O459" s="4" t="s">
        <v>113</v>
      </c>
      <c r="P459" s="4" t="s">
        <v>114</v>
      </c>
      <c r="Q459" s="4" t="s">
        <v>115</v>
      </c>
      <c r="R459" s="4">
        <v>10154</v>
      </c>
      <c r="S459" s="2">
        <v>42045</v>
      </c>
      <c r="T459" s="2">
        <v>42046</v>
      </c>
      <c r="U459" s="6">
        <v>-69.069999999999993</v>
      </c>
      <c r="V459" s="4">
        <v>41</v>
      </c>
      <c r="W459" s="4">
        <v>217</v>
      </c>
      <c r="X459" s="4">
        <v>10464</v>
      </c>
      <c r="Y459" s="4">
        <f>DataSheet!$E459-DataSheet!$D459</f>
        <v>4.9700000000000006</v>
      </c>
      <c r="Z459" s="1" t="str">
        <f>_xlfn.IFS(Table_1[[#This Row],[Region]]="Central","Chris",Table_1[[#This Row],[Region]]="East","Erin",Table_1[[#This Row],[Region]]="South","Sam",Table_1[[#This Row],[Region]]="West","William")</f>
        <v>Erin</v>
      </c>
    </row>
    <row r="460" spans="1:26" ht="14.4" x14ac:dyDescent="0.3">
      <c r="A460" s="4">
        <v>494</v>
      </c>
      <c r="B460" s="3" t="s">
        <v>1076</v>
      </c>
      <c r="C460" s="4" t="s">
        <v>27</v>
      </c>
      <c r="D460" s="4">
        <v>0.01</v>
      </c>
      <c r="E460" s="8">
        <v>4.9800000000000004</v>
      </c>
      <c r="F460" s="4">
        <v>6.07</v>
      </c>
      <c r="G460" s="1" t="s">
        <v>40</v>
      </c>
      <c r="H460" s="4" t="s">
        <v>41</v>
      </c>
      <c r="I460" s="4" t="s">
        <v>50</v>
      </c>
      <c r="J460" s="1" t="s">
        <v>90</v>
      </c>
      <c r="K460" s="4" t="s">
        <v>75</v>
      </c>
      <c r="L460" s="1" t="s">
        <v>789</v>
      </c>
      <c r="M460" s="4">
        <v>0.36</v>
      </c>
      <c r="N460" s="1" t="s">
        <v>34</v>
      </c>
      <c r="O460" s="4" t="s">
        <v>61</v>
      </c>
      <c r="P460" s="4" t="s">
        <v>68</v>
      </c>
      <c r="Q460" s="4" t="s">
        <v>144</v>
      </c>
      <c r="R460" s="4">
        <v>98115</v>
      </c>
      <c r="S460" s="2">
        <v>42045</v>
      </c>
      <c r="T460" s="2">
        <v>42046</v>
      </c>
      <c r="U460" s="6">
        <v>-35.916400000000003</v>
      </c>
      <c r="V460" s="4">
        <v>10</v>
      </c>
      <c r="W460" s="4">
        <v>52.93</v>
      </c>
      <c r="X460" s="4">
        <v>88907</v>
      </c>
      <c r="Y460" s="4">
        <f>DataSheet!$E460-DataSheet!$D460</f>
        <v>4.9700000000000006</v>
      </c>
      <c r="Z460" s="1" t="str">
        <f>_xlfn.IFS(Table_1[[#This Row],[Region]]="Central","Chris",Table_1[[#This Row],[Region]]="East","Erin",Table_1[[#This Row],[Region]]="South","Sam",Table_1[[#This Row],[Region]]="West","William")</f>
        <v>William</v>
      </c>
    </row>
    <row r="461" spans="1:26" ht="14.4" x14ac:dyDescent="0.3">
      <c r="A461" s="4">
        <v>1267</v>
      </c>
      <c r="B461" s="3" t="s">
        <v>1077</v>
      </c>
      <c r="C461" s="4" t="s">
        <v>27</v>
      </c>
      <c r="D461" s="4">
        <v>0.01</v>
      </c>
      <c r="E461" s="8">
        <v>13.99</v>
      </c>
      <c r="F461" s="4">
        <v>7.51</v>
      </c>
      <c r="G461" s="1" t="s">
        <v>40</v>
      </c>
      <c r="H461" s="4" t="s">
        <v>96</v>
      </c>
      <c r="I461" s="4" t="s">
        <v>42</v>
      </c>
      <c r="J461" s="1" t="s">
        <v>58</v>
      </c>
      <c r="K461" s="4" t="s">
        <v>146</v>
      </c>
      <c r="L461" s="1" t="s">
        <v>1078</v>
      </c>
      <c r="M461" s="4">
        <v>0.39</v>
      </c>
      <c r="N461" s="1" t="s">
        <v>34</v>
      </c>
      <c r="O461" s="4" t="s">
        <v>35</v>
      </c>
      <c r="P461" s="4" t="s">
        <v>125</v>
      </c>
      <c r="Q461" s="4" t="s">
        <v>1079</v>
      </c>
      <c r="R461" s="4">
        <v>33433</v>
      </c>
      <c r="S461" s="2">
        <v>42045</v>
      </c>
      <c r="T461" s="2">
        <v>42046</v>
      </c>
      <c r="U461" s="6">
        <v>533.74199999999996</v>
      </c>
      <c r="V461" s="4">
        <v>2</v>
      </c>
      <c r="W461" s="4">
        <v>29.85</v>
      </c>
      <c r="X461" s="4">
        <v>89514</v>
      </c>
      <c r="Y461" s="4">
        <f>DataSheet!$E461-DataSheet!$D461</f>
        <v>13.98</v>
      </c>
      <c r="Z461" s="1" t="str">
        <f>_xlfn.IFS(Table_1[[#This Row],[Region]]="Central","Chris",Table_1[[#This Row],[Region]]="East","Erin",Table_1[[#This Row],[Region]]="South","Sam",Table_1[[#This Row],[Region]]="West","William")</f>
        <v>Sam</v>
      </c>
    </row>
    <row r="462" spans="1:26" ht="14.4" x14ac:dyDescent="0.3">
      <c r="A462" s="4">
        <v>1361</v>
      </c>
      <c r="B462" s="3" t="s">
        <v>781</v>
      </c>
      <c r="C462" s="4" t="s">
        <v>27</v>
      </c>
      <c r="D462" s="4">
        <v>0.01</v>
      </c>
      <c r="E462" s="8">
        <v>6.48</v>
      </c>
      <c r="F462" s="4">
        <v>6.22</v>
      </c>
      <c r="G462" s="1" t="s">
        <v>89</v>
      </c>
      <c r="H462" s="4" t="s">
        <v>41</v>
      </c>
      <c r="I462" s="4" t="s">
        <v>50</v>
      </c>
      <c r="J462" s="1" t="s">
        <v>90</v>
      </c>
      <c r="K462" s="4" t="s">
        <v>75</v>
      </c>
      <c r="L462" s="1" t="s">
        <v>1080</v>
      </c>
      <c r="M462" s="4">
        <v>0.37</v>
      </c>
      <c r="N462" s="1" t="s">
        <v>34</v>
      </c>
      <c r="O462" s="4" t="s">
        <v>54</v>
      </c>
      <c r="P462" s="4" t="s">
        <v>291</v>
      </c>
      <c r="Q462" s="4" t="s">
        <v>782</v>
      </c>
      <c r="R462" s="4">
        <v>48101</v>
      </c>
      <c r="S462" s="2">
        <v>42045</v>
      </c>
      <c r="T462" s="2">
        <v>42046</v>
      </c>
      <c r="U462" s="6">
        <v>-15.6312</v>
      </c>
      <c r="V462" s="4">
        <v>9</v>
      </c>
      <c r="W462" s="4">
        <v>69.459999999999994</v>
      </c>
      <c r="X462" s="4">
        <v>89596</v>
      </c>
      <c r="Y462" s="4">
        <f>DataSheet!$E462-DataSheet!$D462</f>
        <v>6.4700000000000006</v>
      </c>
      <c r="Z462" s="1" t="str">
        <f>_xlfn.IFS(Table_1[[#This Row],[Region]]="Central","Chris",Table_1[[#This Row],[Region]]="East","Erin",Table_1[[#This Row],[Region]]="South","Sam",Table_1[[#This Row],[Region]]="West","William")</f>
        <v>Chris</v>
      </c>
    </row>
    <row r="463" spans="1:26" ht="14.4" x14ac:dyDescent="0.3">
      <c r="A463" s="4">
        <v>1361</v>
      </c>
      <c r="B463" s="3" t="s">
        <v>781</v>
      </c>
      <c r="C463" s="4" t="s">
        <v>27</v>
      </c>
      <c r="D463" s="4">
        <v>0.03</v>
      </c>
      <c r="E463" s="8">
        <v>85.99</v>
      </c>
      <c r="F463" s="4">
        <v>3.3</v>
      </c>
      <c r="G463" s="1" t="s">
        <v>40</v>
      </c>
      <c r="H463" s="4" t="s">
        <v>41</v>
      </c>
      <c r="I463" s="4" t="s">
        <v>42</v>
      </c>
      <c r="J463" s="1" t="s">
        <v>137</v>
      </c>
      <c r="K463" s="4" t="s">
        <v>44</v>
      </c>
      <c r="L463" s="1" t="s">
        <v>516</v>
      </c>
      <c r="M463" s="4">
        <v>0.37</v>
      </c>
      <c r="N463" s="1" t="s">
        <v>34</v>
      </c>
      <c r="O463" s="4" t="s">
        <v>54</v>
      </c>
      <c r="P463" s="4" t="s">
        <v>291</v>
      </c>
      <c r="Q463" s="4" t="s">
        <v>782</v>
      </c>
      <c r="R463" s="4">
        <v>48101</v>
      </c>
      <c r="S463" s="2">
        <v>42045</v>
      </c>
      <c r="T463" s="2">
        <v>42047</v>
      </c>
      <c r="U463" s="6">
        <v>790.54679999999996</v>
      </c>
      <c r="V463" s="4">
        <v>16</v>
      </c>
      <c r="W463" s="4">
        <v>1145.72</v>
      </c>
      <c r="X463" s="4">
        <v>89596</v>
      </c>
      <c r="Y463" s="4">
        <f>DataSheet!$E463-DataSheet!$D463</f>
        <v>85.96</v>
      </c>
      <c r="Z463" s="1" t="str">
        <f>_xlfn.IFS(Table_1[[#This Row],[Region]]="Central","Chris",Table_1[[#This Row],[Region]]="East","Erin",Table_1[[#This Row],[Region]]="South","Sam",Table_1[[#This Row],[Region]]="West","William")</f>
        <v>Chris</v>
      </c>
    </row>
    <row r="464" spans="1:26" ht="14.4" x14ac:dyDescent="0.3">
      <c r="A464" s="4">
        <v>2204</v>
      </c>
      <c r="B464" s="3" t="s">
        <v>964</v>
      </c>
      <c r="C464" s="4" t="s">
        <v>27</v>
      </c>
      <c r="D464" s="4">
        <v>0.04</v>
      </c>
      <c r="E464" s="8">
        <v>296.18</v>
      </c>
      <c r="F464" s="4">
        <v>154.12</v>
      </c>
      <c r="G464" s="1" t="s">
        <v>28</v>
      </c>
      <c r="H464" s="4" t="s">
        <v>41</v>
      </c>
      <c r="I464" s="4" t="s">
        <v>30</v>
      </c>
      <c r="J464" s="1" t="s">
        <v>31</v>
      </c>
      <c r="K464" s="4" t="s">
        <v>32</v>
      </c>
      <c r="L464" s="1" t="s">
        <v>1081</v>
      </c>
      <c r="M464" s="4">
        <v>0.76</v>
      </c>
      <c r="N464" s="1" t="s">
        <v>34</v>
      </c>
      <c r="O464" s="4" t="s">
        <v>54</v>
      </c>
      <c r="P464" s="4" t="s">
        <v>86</v>
      </c>
      <c r="Q464" s="4" t="s">
        <v>965</v>
      </c>
      <c r="R464" s="4">
        <v>55337</v>
      </c>
      <c r="S464" s="2">
        <v>42045</v>
      </c>
      <c r="T464" s="2">
        <v>42046</v>
      </c>
      <c r="U464" s="6">
        <v>-87.998040000000003</v>
      </c>
      <c r="V464" s="4">
        <v>20</v>
      </c>
      <c r="W464" s="4">
        <v>5768.12</v>
      </c>
      <c r="X464" s="4">
        <v>86053</v>
      </c>
      <c r="Y464" s="4">
        <f>DataSheet!$E464-DataSheet!$D464</f>
        <v>296.14</v>
      </c>
      <c r="Z464" s="1" t="str">
        <f>_xlfn.IFS(Table_1[[#This Row],[Region]]="Central","Chris",Table_1[[#This Row],[Region]]="East","Erin",Table_1[[#This Row],[Region]]="South","Sam",Table_1[[#This Row],[Region]]="West","William")</f>
        <v>Chris</v>
      </c>
    </row>
    <row r="465" spans="1:26" ht="14.4" x14ac:dyDescent="0.3">
      <c r="A465" s="4">
        <v>1526</v>
      </c>
      <c r="B465" s="3" t="s">
        <v>1082</v>
      </c>
      <c r="C465" s="4" t="s">
        <v>39</v>
      </c>
      <c r="D465" s="4">
        <v>0.04</v>
      </c>
      <c r="E465" s="8">
        <v>11.34</v>
      </c>
      <c r="F465" s="4">
        <v>5.01</v>
      </c>
      <c r="G465" s="1" t="s">
        <v>40</v>
      </c>
      <c r="H465" s="4" t="s">
        <v>73</v>
      </c>
      <c r="I465" s="4" t="s">
        <v>50</v>
      </c>
      <c r="J465" s="1" t="s">
        <v>90</v>
      </c>
      <c r="K465" s="4" t="s">
        <v>75</v>
      </c>
      <c r="L465" s="1" t="s">
        <v>417</v>
      </c>
      <c r="M465" s="4">
        <v>0.36</v>
      </c>
      <c r="N465" s="1" t="s">
        <v>34</v>
      </c>
      <c r="O465" s="4" t="s">
        <v>35</v>
      </c>
      <c r="P465" s="4" t="s">
        <v>166</v>
      </c>
      <c r="Q465" s="4" t="s">
        <v>1083</v>
      </c>
      <c r="R465" s="4">
        <v>35211</v>
      </c>
      <c r="S465" s="2">
        <v>42045</v>
      </c>
      <c r="T465" s="2">
        <v>42046</v>
      </c>
      <c r="U465" s="6">
        <v>-189.22399999999999</v>
      </c>
      <c r="V465" s="4">
        <v>10</v>
      </c>
      <c r="W465" s="4">
        <v>115.53</v>
      </c>
      <c r="X465" s="4">
        <v>86812</v>
      </c>
      <c r="Y465" s="4">
        <f>DataSheet!$E465-DataSheet!$D465</f>
        <v>11.3</v>
      </c>
      <c r="Z465" s="1" t="str">
        <f>_xlfn.IFS(Table_1[[#This Row],[Region]]="Central","Chris",Table_1[[#This Row],[Region]]="East","Erin",Table_1[[#This Row],[Region]]="South","Sam",Table_1[[#This Row],[Region]]="West","William")</f>
        <v>Sam</v>
      </c>
    </row>
    <row r="466" spans="1:26" ht="14.4" x14ac:dyDescent="0.3">
      <c r="A466" s="4">
        <v>1338</v>
      </c>
      <c r="B466" s="3" t="s">
        <v>1084</v>
      </c>
      <c r="C466" s="4" t="s">
        <v>49</v>
      </c>
      <c r="D466" s="4">
        <v>0.02</v>
      </c>
      <c r="E466" s="8">
        <v>55.99</v>
      </c>
      <c r="F466" s="4">
        <v>3.3</v>
      </c>
      <c r="G466" s="1" t="s">
        <v>40</v>
      </c>
      <c r="H466" s="4" t="s">
        <v>73</v>
      </c>
      <c r="I466" s="4" t="s">
        <v>42</v>
      </c>
      <c r="J466" s="1" t="s">
        <v>137</v>
      </c>
      <c r="K466" s="4" t="s">
        <v>44</v>
      </c>
      <c r="L466" s="1" t="s">
        <v>1085</v>
      </c>
      <c r="M466" s="4">
        <v>0.59</v>
      </c>
      <c r="N466" s="1" t="s">
        <v>34</v>
      </c>
      <c r="O466" s="4" t="s">
        <v>54</v>
      </c>
      <c r="P466" s="4" t="s">
        <v>105</v>
      </c>
      <c r="Q466" s="4" t="s">
        <v>535</v>
      </c>
      <c r="R466" s="4">
        <v>60623</v>
      </c>
      <c r="S466" s="2">
        <v>42045</v>
      </c>
      <c r="T466" s="2">
        <v>42045</v>
      </c>
      <c r="U466" s="6">
        <v>525.20039999999995</v>
      </c>
      <c r="V466" s="4">
        <v>16</v>
      </c>
      <c r="W466" s="4">
        <v>761.16</v>
      </c>
      <c r="X466" s="4">
        <v>91244</v>
      </c>
      <c r="Y466" s="4">
        <f>DataSheet!$E466-DataSheet!$D466</f>
        <v>55.97</v>
      </c>
      <c r="Z466" s="1" t="str">
        <f>_xlfn.IFS(Table_1[[#This Row],[Region]]="Central","Chris",Table_1[[#This Row],[Region]]="East","Erin",Table_1[[#This Row],[Region]]="South","Sam",Table_1[[#This Row],[Region]]="West","William")</f>
        <v>Chris</v>
      </c>
    </row>
    <row r="467" spans="1:26" ht="14.4" x14ac:dyDescent="0.3">
      <c r="A467" s="4">
        <v>1340</v>
      </c>
      <c r="B467" s="3" t="s">
        <v>1086</v>
      </c>
      <c r="C467" s="4" t="s">
        <v>49</v>
      </c>
      <c r="D467" s="4">
        <v>0</v>
      </c>
      <c r="E467" s="8">
        <v>22.38</v>
      </c>
      <c r="F467" s="4">
        <v>15.1</v>
      </c>
      <c r="G467" s="1" t="s">
        <v>89</v>
      </c>
      <c r="H467" s="4" t="s">
        <v>73</v>
      </c>
      <c r="I467" s="4" t="s">
        <v>50</v>
      </c>
      <c r="J467" s="1" t="s">
        <v>74</v>
      </c>
      <c r="K467" s="4" t="s">
        <v>75</v>
      </c>
      <c r="L467" s="1" t="s">
        <v>1087</v>
      </c>
      <c r="M467" s="4">
        <v>0.38</v>
      </c>
      <c r="N467" s="1" t="s">
        <v>34</v>
      </c>
      <c r="O467" s="4" t="s">
        <v>113</v>
      </c>
      <c r="P467" s="4" t="s">
        <v>114</v>
      </c>
      <c r="Q467" s="4" t="s">
        <v>115</v>
      </c>
      <c r="R467" s="4">
        <v>10170</v>
      </c>
      <c r="S467" s="2">
        <v>42045</v>
      </c>
      <c r="T467" s="2">
        <v>42052</v>
      </c>
      <c r="U467" s="6">
        <v>-52.646999999999998</v>
      </c>
      <c r="V467" s="4">
        <v>29</v>
      </c>
      <c r="W467" s="4">
        <v>682.68</v>
      </c>
      <c r="X467" s="4">
        <v>21636</v>
      </c>
      <c r="Y467" s="4">
        <f>DataSheet!$E467-DataSheet!$D467</f>
        <v>22.38</v>
      </c>
      <c r="Z467" s="1" t="str">
        <f>_xlfn.IFS(Table_1[[#This Row],[Region]]="Central","Chris",Table_1[[#This Row],[Region]]="East","Erin",Table_1[[#This Row],[Region]]="South","Sam",Table_1[[#This Row],[Region]]="West","William")</f>
        <v>Erin</v>
      </c>
    </row>
    <row r="468" spans="1:26" ht="14.4" x14ac:dyDescent="0.3">
      <c r="A468" s="4">
        <v>1340</v>
      </c>
      <c r="B468" s="3" t="s">
        <v>1086</v>
      </c>
      <c r="C468" s="4" t="s">
        <v>49</v>
      </c>
      <c r="D468" s="4">
        <v>7.0000000000000007E-2</v>
      </c>
      <c r="E468" s="8">
        <v>5.98</v>
      </c>
      <c r="F468" s="4">
        <v>4.6900000000000004</v>
      </c>
      <c r="G468" s="1" t="s">
        <v>40</v>
      </c>
      <c r="H468" s="4" t="s">
        <v>73</v>
      </c>
      <c r="I468" s="4" t="s">
        <v>50</v>
      </c>
      <c r="J468" s="1" t="s">
        <v>80</v>
      </c>
      <c r="K468" s="4" t="s">
        <v>75</v>
      </c>
      <c r="L468" s="1" t="s">
        <v>231</v>
      </c>
      <c r="M468" s="4">
        <v>0.68</v>
      </c>
      <c r="N468" s="1" t="s">
        <v>34</v>
      </c>
      <c r="O468" s="4" t="s">
        <v>113</v>
      </c>
      <c r="P468" s="4" t="s">
        <v>114</v>
      </c>
      <c r="Q468" s="4" t="s">
        <v>115</v>
      </c>
      <c r="R468" s="4">
        <v>10170</v>
      </c>
      <c r="S468" s="2">
        <v>42045</v>
      </c>
      <c r="T468" s="2">
        <v>42050</v>
      </c>
      <c r="U468" s="6">
        <v>-24.44</v>
      </c>
      <c r="V468" s="4">
        <v>11</v>
      </c>
      <c r="W468" s="4">
        <v>73.44</v>
      </c>
      <c r="X468" s="4">
        <v>21636</v>
      </c>
      <c r="Y468" s="4">
        <f>DataSheet!$E468-DataSheet!$D468</f>
        <v>5.91</v>
      </c>
      <c r="Z468" s="1" t="str">
        <f>_xlfn.IFS(Table_1[[#This Row],[Region]]="Central","Chris",Table_1[[#This Row],[Region]]="East","Erin",Table_1[[#This Row],[Region]]="South","Sam",Table_1[[#This Row],[Region]]="West","William")</f>
        <v>Erin</v>
      </c>
    </row>
    <row r="469" spans="1:26" ht="14.4" x14ac:dyDescent="0.3">
      <c r="A469" s="4">
        <v>1340</v>
      </c>
      <c r="B469" s="3" t="s">
        <v>1086</v>
      </c>
      <c r="C469" s="4" t="s">
        <v>49</v>
      </c>
      <c r="D469" s="4">
        <v>0.02</v>
      </c>
      <c r="E469" s="8">
        <v>55.99</v>
      </c>
      <c r="F469" s="4">
        <v>3.3</v>
      </c>
      <c r="G469" s="1" t="s">
        <v>40</v>
      </c>
      <c r="H469" s="4" t="s">
        <v>73</v>
      </c>
      <c r="I469" s="4" t="s">
        <v>42</v>
      </c>
      <c r="J469" s="1" t="s">
        <v>137</v>
      </c>
      <c r="K469" s="4" t="s">
        <v>44</v>
      </c>
      <c r="L469" s="1" t="s">
        <v>1085</v>
      </c>
      <c r="M469" s="4">
        <v>0.59</v>
      </c>
      <c r="N469" s="1" t="s">
        <v>34</v>
      </c>
      <c r="O469" s="4" t="s">
        <v>113</v>
      </c>
      <c r="P469" s="4" t="s">
        <v>114</v>
      </c>
      <c r="Q469" s="4" t="s">
        <v>115</v>
      </c>
      <c r="R469" s="4">
        <v>10170</v>
      </c>
      <c r="S469" s="2">
        <v>42045</v>
      </c>
      <c r="T469" s="2">
        <v>42045</v>
      </c>
      <c r="U469" s="6">
        <v>366.50700000000001</v>
      </c>
      <c r="V469" s="4">
        <v>63</v>
      </c>
      <c r="W469" s="4">
        <v>2997.07</v>
      </c>
      <c r="X469" s="4">
        <v>21636</v>
      </c>
      <c r="Y469" s="4">
        <f>DataSheet!$E469-DataSheet!$D469</f>
        <v>55.97</v>
      </c>
      <c r="Z469" s="1" t="str">
        <f>_xlfn.IFS(Table_1[[#This Row],[Region]]="Central","Chris",Table_1[[#This Row],[Region]]="East","Erin",Table_1[[#This Row],[Region]]="South","Sam",Table_1[[#This Row],[Region]]="West","William")</f>
        <v>Erin</v>
      </c>
    </row>
    <row r="470" spans="1:26" ht="14.4" x14ac:dyDescent="0.3">
      <c r="A470" s="4">
        <v>1341</v>
      </c>
      <c r="B470" s="3" t="s">
        <v>1088</v>
      </c>
      <c r="C470" s="4" t="s">
        <v>49</v>
      </c>
      <c r="D470" s="4">
        <v>7.0000000000000007E-2</v>
      </c>
      <c r="E470" s="8">
        <v>5.98</v>
      </c>
      <c r="F470" s="4">
        <v>4.6900000000000004</v>
      </c>
      <c r="G470" s="1" t="s">
        <v>40</v>
      </c>
      <c r="H470" s="4" t="s">
        <v>73</v>
      </c>
      <c r="I470" s="4" t="s">
        <v>50</v>
      </c>
      <c r="J470" s="1" t="s">
        <v>80</v>
      </c>
      <c r="K470" s="4" t="s">
        <v>75</v>
      </c>
      <c r="L470" s="1" t="s">
        <v>231</v>
      </c>
      <c r="M470" s="4">
        <v>0.68</v>
      </c>
      <c r="N470" s="1" t="s">
        <v>34</v>
      </c>
      <c r="O470" s="4" t="s">
        <v>113</v>
      </c>
      <c r="P470" s="4" t="s">
        <v>322</v>
      </c>
      <c r="Q470" s="4" t="s">
        <v>1089</v>
      </c>
      <c r="R470" s="4">
        <v>17201</v>
      </c>
      <c r="S470" s="2">
        <v>42045</v>
      </c>
      <c r="T470" s="2">
        <v>42050</v>
      </c>
      <c r="U470" s="6">
        <v>-12.7088</v>
      </c>
      <c r="V470" s="4">
        <v>3</v>
      </c>
      <c r="W470" s="4">
        <v>20.03</v>
      </c>
      <c r="X470" s="4">
        <v>91244</v>
      </c>
      <c r="Y470" s="4">
        <f>DataSheet!$E470-DataSheet!$D470</f>
        <v>5.91</v>
      </c>
      <c r="Z470" s="1" t="str">
        <f>_xlfn.IFS(Table_1[[#This Row],[Region]]="Central","Chris",Table_1[[#This Row],[Region]]="East","Erin",Table_1[[#This Row],[Region]]="South","Sam",Table_1[[#This Row],[Region]]="West","William")</f>
        <v>Erin</v>
      </c>
    </row>
    <row r="471" spans="1:26" ht="14.4" x14ac:dyDescent="0.3">
      <c r="A471" s="4">
        <v>3004</v>
      </c>
      <c r="B471" s="3" t="s">
        <v>1090</v>
      </c>
      <c r="C471" s="4" t="s">
        <v>49</v>
      </c>
      <c r="D471" s="4">
        <v>0.08</v>
      </c>
      <c r="E471" s="8">
        <v>6.48</v>
      </c>
      <c r="F471" s="4">
        <v>6.81</v>
      </c>
      <c r="G471" s="1" t="s">
        <v>40</v>
      </c>
      <c r="H471" s="4" t="s">
        <v>96</v>
      </c>
      <c r="I471" s="4" t="s">
        <v>50</v>
      </c>
      <c r="J471" s="1" t="s">
        <v>90</v>
      </c>
      <c r="K471" s="4" t="s">
        <v>75</v>
      </c>
      <c r="L471" s="1" t="s">
        <v>1091</v>
      </c>
      <c r="M471" s="4">
        <v>0.36</v>
      </c>
      <c r="N471" s="1" t="s">
        <v>34</v>
      </c>
      <c r="O471" s="4" t="s">
        <v>61</v>
      </c>
      <c r="P471" s="4" t="s">
        <v>92</v>
      </c>
      <c r="Q471" s="4" t="s">
        <v>102</v>
      </c>
      <c r="R471" s="4">
        <v>90049</v>
      </c>
      <c r="S471" s="2">
        <v>42045</v>
      </c>
      <c r="T471" s="2">
        <v>42050</v>
      </c>
      <c r="U471" s="6">
        <v>-94.59</v>
      </c>
      <c r="V471" s="4">
        <v>58</v>
      </c>
      <c r="W471" s="4">
        <v>382.33</v>
      </c>
      <c r="X471" s="4">
        <v>54949</v>
      </c>
      <c r="Y471" s="4">
        <f>DataSheet!$E471-DataSheet!$D471</f>
        <v>6.4</v>
      </c>
      <c r="Z471" s="1" t="str">
        <f>_xlfn.IFS(Table_1[[#This Row],[Region]]="Central","Chris",Table_1[[#This Row],[Region]]="East","Erin",Table_1[[#This Row],[Region]]="South","Sam",Table_1[[#This Row],[Region]]="West","William")</f>
        <v>William</v>
      </c>
    </row>
    <row r="472" spans="1:26" ht="14.4" x14ac:dyDescent="0.3">
      <c r="A472" s="4">
        <v>3004</v>
      </c>
      <c r="B472" s="3" t="s">
        <v>1090</v>
      </c>
      <c r="C472" s="4" t="s">
        <v>49</v>
      </c>
      <c r="D472" s="4">
        <v>0.09</v>
      </c>
      <c r="E472" s="8">
        <v>20.98</v>
      </c>
      <c r="F472" s="4">
        <v>53.03</v>
      </c>
      <c r="G472" s="1" t="s">
        <v>28</v>
      </c>
      <c r="H472" s="4" t="s">
        <v>96</v>
      </c>
      <c r="I472" s="4" t="s">
        <v>50</v>
      </c>
      <c r="J472" s="1" t="s">
        <v>80</v>
      </c>
      <c r="K472" s="4" t="s">
        <v>59</v>
      </c>
      <c r="L472" s="1" t="s">
        <v>1092</v>
      </c>
      <c r="M472" s="4">
        <v>0.78</v>
      </c>
      <c r="N472" s="1" t="s">
        <v>34</v>
      </c>
      <c r="O472" s="4" t="s">
        <v>61</v>
      </c>
      <c r="P472" s="4" t="s">
        <v>92</v>
      </c>
      <c r="Q472" s="4" t="s">
        <v>102</v>
      </c>
      <c r="R472" s="4">
        <v>90049</v>
      </c>
      <c r="S472" s="2">
        <v>42045</v>
      </c>
      <c r="T472" s="2">
        <v>42052</v>
      </c>
      <c r="U472" s="6">
        <v>-293.74</v>
      </c>
      <c r="V472" s="4">
        <v>13</v>
      </c>
      <c r="W472" s="4">
        <v>356.61</v>
      </c>
      <c r="X472" s="4">
        <v>54949</v>
      </c>
      <c r="Y472" s="4">
        <f>DataSheet!$E472-DataSheet!$D472</f>
        <v>20.89</v>
      </c>
      <c r="Z472" s="1" t="str">
        <f>_xlfn.IFS(Table_1[[#This Row],[Region]]="Central","Chris",Table_1[[#This Row],[Region]]="East","Erin",Table_1[[#This Row],[Region]]="South","Sam",Table_1[[#This Row],[Region]]="West","William")</f>
        <v>William</v>
      </c>
    </row>
    <row r="473" spans="1:26" ht="14.4" x14ac:dyDescent="0.3">
      <c r="A473" s="4">
        <v>3006</v>
      </c>
      <c r="B473" s="3" t="s">
        <v>1093</v>
      </c>
      <c r="C473" s="4" t="s">
        <v>49</v>
      </c>
      <c r="D473" s="4">
        <v>0.08</v>
      </c>
      <c r="E473" s="8">
        <v>6.48</v>
      </c>
      <c r="F473" s="4">
        <v>6.81</v>
      </c>
      <c r="G473" s="1" t="s">
        <v>40</v>
      </c>
      <c r="H473" s="4" t="s">
        <v>96</v>
      </c>
      <c r="I473" s="4" t="s">
        <v>50</v>
      </c>
      <c r="J473" s="1" t="s">
        <v>90</v>
      </c>
      <c r="K473" s="4" t="s">
        <v>75</v>
      </c>
      <c r="L473" s="1" t="s">
        <v>1091</v>
      </c>
      <c r="M473" s="4">
        <v>0.36</v>
      </c>
      <c r="N473" s="1" t="s">
        <v>34</v>
      </c>
      <c r="O473" s="4" t="s">
        <v>61</v>
      </c>
      <c r="P473" s="4" t="s">
        <v>492</v>
      </c>
      <c r="Q473" s="4" t="s">
        <v>1094</v>
      </c>
      <c r="R473" s="4">
        <v>83402</v>
      </c>
      <c r="S473" s="2">
        <v>42045</v>
      </c>
      <c r="T473" s="2">
        <v>42050</v>
      </c>
      <c r="U473" s="6">
        <v>-49.186799999999998</v>
      </c>
      <c r="V473" s="4">
        <v>14</v>
      </c>
      <c r="W473" s="4">
        <v>92.29</v>
      </c>
      <c r="X473" s="4">
        <v>91388</v>
      </c>
      <c r="Y473" s="4">
        <f>DataSheet!$E473-DataSheet!$D473</f>
        <v>6.4</v>
      </c>
      <c r="Z473" s="1" t="str">
        <f>_xlfn.IFS(Table_1[[#This Row],[Region]]="Central","Chris",Table_1[[#This Row],[Region]]="East","Erin",Table_1[[#This Row],[Region]]="South","Sam",Table_1[[#This Row],[Region]]="West","William")</f>
        <v>William</v>
      </c>
    </row>
    <row r="474" spans="1:26" ht="14.4" x14ac:dyDescent="0.3">
      <c r="A474" s="4">
        <v>3006</v>
      </c>
      <c r="B474" s="3" t="s">
        <v>1093</v>
      </c>
      <c r="C474" s="4" t="s">
        <v>49</v>
      </c>
      <c r="D474" s="4">
        <v>0.09</v>
      </c>
      <c r="E474" s="8">
        <v>20.98</v>
      </c>
      <c r="F474" s="4">
        <v>53.03</v>
      </c>
      <c r="G474" s="1" t="s">
        <v>28</v>
      </c>
      <c r="H474" s="4" t="s">
        <v>96</v>
      </c>
      <c r="I474" s="4" t="s">
        <v>50</v>
      </c>
      <c r="J474" s="1" t="s">
        <v>80</v>
      </c>
      <c r="K474" s="4" t="s">
        <v>59</v>
      </c>
      <c r="L474" s="1" t="s">
        <v>1092</v>
      </c>
      <c r="M474" s="4">
        <v>0.78</v>
      </c>
      <c r="N474" s="1" t="s">
        <v>34</v>
      </c>
      <c r="O474" s="4" t="s">
        <v>61</v>
      </c>
      <c r="P474" s="4" t="s">
        <v>492</v>
      </c>
      <c r="Q474" s="4" t="s">
        <v>1094</v>
      </c>
      <c r="R474" s="4">
        <v>83402</v>
      </c>
      <c r="S474" s="2">
        <v>42045</v>
      </c>
      <c r="T474" s="2">
        <v>42052</v>
      </c>
      <c r="U474" s="6">
        <v>-152.7448</v>
      </c>
      <c r="V474" s="4">
        <v>3</v>
      </c>
      <c r="W474" s="4">
        <v>82.29</v>
      </c>
      <c r="X474" s="4">
        <v>91388</v>
      </c>
      <c r="Y474" s="4">
        <f>DataSheet!$E474-DataSheet!$D474</f>
        <v>20.89</v>
      </c>
      <c r="Z474" s="1" t="str">
        <f>_xlfn.IFS(Table_1[[#This Row],[Region]]="Central","Chris",Table_1[[#This Row],[Region]]="East","Erin",Table_1[[#This Row],[Region]]="South","Sam",Table_1[[#This Row],[Region]]="West","William")</f>
        <v>William</v>
      </c>
    </row>
    <row r="475" spans="1:26" ht="14.4" x14ac:dyDescent="0.3">
      <c r="A475" s="4">
        <v>1132</v>
      </c>
      <c r="B475" s="3" t="s">
        <v>1095</v>
      </c>
      <c r="C475" s="4" t="s">
        <v>118</v>
      </c>
      <c r="D475" s="4">
        <v>0.06</v>
      </c>
      <c r="E475" s="8">
        <v>6.37</v>
      </c>
      <c r="F475" s="4">
        <v>5.19</v>
      </c>
      <c r="G475" s="1" t="s">
        <v>40</v>
      </c>
      <c r="H475" s="4" t="s">
        <v>96</v>
      </c>
      <c r="I475" s="4" t="s">
        <v>50</v>
      </c>
      <c r="J475" s="1" t="s">
        <v>74</v>
      </c>
      <c r="K475" s="4" t="s">
        <v>75</v>
      </c>
      <c r="L475" s="1" t="s">
        <v>909</v>
      </c>
      <c r="M475" s="4">
        <v>0.38</v>
      </c>
      <c r="N475" s="1" t="s">
        <v>34</v>
      </c>
      <c r="O475" s="4" t="s">
        <v>54</v>
      </c>
      <c r="P475" s="4" t="s">
        <v>189</v>
      </c>
      <c r="Q475" s="4" t="s">
        <v>1096</v>
      </c>
      <c r="R475" s="4">
        <v>76039</v>
      </c>
      <c r="S475" s="2">
        <v>42045</v>
      </c>
      <c r="T475" s="2">
        <v>42046</v>
      </c>
      <c r="U475" s="6">
        <v>-48.219499999999996</v>
      </c>
      <c r="V475" s="4">
        <v>6</v>
      </c>
      <c r="W475" s="4">
        <v>37.700000000000003</v>
      </c>
      <c r="X475" s="4">
        <v>88101</v>
      </c>
      <c r="Y475" s="4">
        <f>DataSheet!$E475-DataSheet!$D475</f>
        <v>6.3100000000000005</v>
      </c>
      <c r="Z475" s="1" t="str">
        <f>_xlfn.IFS(Table_1[[#This Row],[Region]]="Central","Chris",Table_1[[#This Row],[Region]]="East","Erin",Table_1[[#This Row],[Region]]="South","Sam",Table_1[[#This Row],[Region]]="West","William")</f>
        <v>Chris</v>
      </c>
    </row>
    <row r="476" spans="1:26" ht="14.4" x14ac:dyDescent="0.3">
      <c r="A476" s="4">
        <v>2145</v>
      </c>
      <c r="B476" s="3" t="s">
        <v>1097</v>
      </c>
      <c r="C476" s="4" t="s">
        <v>118</v>
      </c>
      <c r="D476" s="4">
        <v>0</v>
      </c>
      <c r="E476" s="8">
        <v>20.28</v>
      </c>
      <c r="F476" s="4">
        <v>14.39</v>
      </c>
      <c r="G476" s="1" t="s">
        <v>40</v>
      </c>
      <c r="H476" s="4" t="s">
        <v>96</v>
      </c>
      <c r="I476" s="4" t="s">
        <v>30</v>
      </c>
      <c r="J476" s="1" t="s">
        <v>128</v>
      </c>
      <c r="K476" s="4" t="s">
        <v>75</v>
      </c>
      <c r="L476" s="1" t="s">
        <v>712</v>
      </c>
      <c r="M476" s="4">
        <v>0.47</v>
      </c>
      <c r="N476" s="1" t="s">
        <v>34</v>
      </c>
      <c r="O476" s="4" t="s">
        <v>35</v>
      </c>
      <c r="P476" s="4" t="s">
        <v>125</v>
      </c>
      <c r="Q476" s="4" t="s">
        <v>1098</v>
      </c>
      <c r="R476" s="4">
        <v>33311</v>
      </c>
      <c r="S476" s="2">
        <v>42045</v>
      </c>
      <c r="T476" s="2">
        <v>42047</v>
      </c>
      <c r="U476" s="6">
        <v>15.678000000000001</v>
      </c>
      <c r="V476" s="4">
        <v>11</v>
      </c>
      <c r="W476" s="4">
        <v>237.83</v>
      </c>
      <c r="X476" s="4">
        <v>87072</v>
      </c>
      <c r="Y476" s="4">
        <f>DataSheet!$E476-DataSheet!$D476</f>
        <v>20.28</v>
      </c>
      <c r="Z476" s="1" t="str">
        <f>_xlfn.IFS(Table_1[[#This Row],[Region]]="Central","Chris",Table_1[[#This Row],[Region]]="East","Erin",Table_1[[#This Row],[Region]]="South","Sam",Table_1[[#This Row],[Region]]="West","William")</f>
        <v>Sam</v>
      </c>
    </row>
    <row r="477" spans="1:26" ht="14.4" x14ac:dyDescent="0.3">
      <c r="A477" s="4">
        <v>1633</v>
      </c>
      <c r="B477" s="3" t="s">
        <v>1099</v>
      </c>
      <c r="C477" s="4" t="s">
        <v>72</v>
      </c>
      <c r="D477" s="4">
        <v>0.03</v>
      </c>
      <c r="E477" s="8">
        <v>5.98</v>
      </c>
      <c r="F477" s="4">
        <v>3.85</v>
      </c>
      <c r="G477" s="1" t="s">
        <v>40</v>
      </c>
      <c r="H477" s="4" t="s">
        <v>73</v>
      </c>
      <c r="I477" s="4" t="s">
        <v>42</v>
      </c>
      <c r="J477" s="1" t="s">
        <v>43</v>
      </c>
      <c r="K477" s="4" t="s">
        <v>44</v>
      </c>
      <c r="L477" s="1" t="s">
        <v>1100</v>
      </c>
      <c r="M477" s="4">
        <v>0.68</v>
      </c>
      <c r="N477" s="1" t="s">
        <v>34</v>
      </c>
      <c r="O477" s="4" t="s">
        <v>35</v>
      </c>
      <c r="P477" s="4" t="s">
        <v>36</v>
      </c>
      <c r="Q477" s="4" t="s">
        <v>1101</v>
      </c>
      <c r="R477" s="4">
        <v>38637</v>
      </c>
      <c r="S477" s="2">
        <v>42045</v>
      </c>
      <c r="T477" s="2">
        <v>42047</v>
      </c>
      <c r="U477" s="6">
        <v>-76.106800000000007</v>
      </c>
      <c r="V477" s="4">
        <v>6</v>
      </c>
      <c r="W477" s="4">
        <v>38.54</v>
      </c>
      <c r="X477" s="4">
        <v>90531</v>
      </c>
      <c r="Y477" s="4">
        <f>DataSheet!$E477-DataSheet!$D477</f>
        <v>5.95</v>
      </c>
      <c r="Z477" s="1" t="str">
        <f>_xlfn.IFS(Table_1[[#This Row],[Region]]="Central","Chris",Table_1[[#This Row],[Region]]="East","Erin",Table_1[[#This Row],[Region]]="South","Sam",Table_1[[#This Row],[Region]]="West","William")</f>
        <v>Sam</v>
      </c>
    </row>
    <row r="478" spans="1:26" ht="14.4" x14ac:dyDescent="0.3">
      <c r="A478" s="4">
        <v>2302</v>
      </c>
      <c r="B478" s="3" t="s">
        <v>153</v>
      </c>
      <c r="C478" s="4" t="s">
        <v>27</v>
      </c>
      <c r="D478" s="4">
        <v>7.0000000000000007E-2</v>
      </c>
      <c r="E478" s="8">
        <v>270.98</v>
      </c>
      <c r="F478" s="4">
        <v>50</v>
      </c>
      <c r="G478" s="1" t="s">
        <v>28</v>
      </c>
      <c r="H478" s="4" t="s">
        <v>96</v>
      </c>
      <c r="I478" s="4" t="s">
        <v>30</v>
      </c>
      <c r="J478" s="1" t="s">
        <v>111</v>
      </c>
      <c r="K478" s="4" t="s">
        <v>59</v>
      </c>
      <c r="L478" s="1" t="s">
        <v>1102</v>
      </c>
      <c r="M478" s="4">
        <v>0.77</v>
      </c>
      <c r="N478" s="1" t="s">
        <v>34</v>
      </c>
      <c r="O478" s="4" t="s">
        <v>35</v>
      </c>
      <c r="P478" s="4" t="s">
        <v>125</v>
      </c>
      <c r="Q478" s="4" t="s">
        <v>156</v>
      </c>
      <c r="R478" s="4">
        <v>32404</v>
      </c>
      <c r="S478" s="2">
        <v>42046</v>
      </c>
      <c r="T478" s="2">
        <v>42048</v>
      </c>
      <c r="U478" s="6">
        <v>27.725999999999999</v>
      </c>
      <c r="V478" s="4">
        <v>9</v>
      </c>
      <c r="W478" s="4">
        <v>2439.37</v>
      </c>
      <c r="X478" s="4">
        <v>87695</v>
      </c>
      <c r="Y478" s="4">
        <f>DataSheet!$E478-DataSheet!$D478</f>
        <v>270.91000000000003</v>
      </c>
      <c r="Z478" s="1" t="str">
        <f>_xlfn.IFS(Table_1[[#This Row],[Region]]="Central","Chris",Table_1[[#This Row],[Region]]="East","Erin",Table_1[[#This Row],[Region]]="South","Sam",Table_1[[#This Row],[Region]]="West","William")</f>
        <v>Sam</v>
      </c>
    </row>
    <row r="479" spans="1:26" ht="14.4" x14ac:dyDescent="0.3">
      <c r="A479" s="4">
        <v>2303</v>
      </c>
      <c r="B479" s="3" t="s">
        <v>158</v>
      </c>
      <c r="C479" s="4" t="s">
        <v>27</v>
      </c>
      <c r="D479" s="4">
        <v>7.0000000000000007E-2</v>
      </c>
      <c r="E479" s="8">
        <v>270.98</v>
      </c>
      <c r="F479" s="4">
        <v>50</v>
      </c>
      <c r="G479" s="1" t="s">
        <v>28</v>
      </c>
      <c r="H479" s="4" t="s">
        <v>96</v>
      </c>
      <c r="I479" s="4" t="s">
        <v>30</v>
      </c>
      <c r="J479" s="1" t="s">
        <v>111</v>
      </c>
      <c r="K479" s="4" t="s">
        <v>59</v>
      </c>
      <c r="L479" s="1" t="s">
        <v>1102</v>
      </c>
      <c r="M479" s="4">
        <v>0.77</v>
      </c>
      <c r="N479" s="1" t="s">
        <v>34</v>
      </c>
      <c r="O479" s="4" t="s">
        <v>113</v>
      </c>
      <c r="P479" s="4" t="s">
        <v>114</v>
      </c>
      <c r="Q479" s="4" t="s">
        <v>115</v>
      </c>
      <c r="R479" s="4">
        <v>10011</v>
      </c>
      <c r="S479" s="2">
        <v>42046</v>
      </c>
      <c r="T479" s="2">
        <v>42048</v>
      </c>
      <c r="U479" s="6">
        <v>-96.05</v>
      </c>
      <c r="V479" s="4">
        <v>36</v>
      </c>
      <c r="W479" s="4">
        <v>9757.48</v>
      </c>
      <c r="X479" s="4">
        <v>47493</v>
      </c>
      <c r="Y479" s="4">
        <f>DataSheet!$E479-DataSheet!$D479</f>
        <v>270.91000000000003</v>
      </c>
      <c r="Z479" s="1" t="str">
        <f>_xlfn.IFS(Table_1[[#This Row],[Region]]="Central","Chris",Table_1[[#This Row],[Region]]="East","Erin",Table_1[[#This Row],[Region]]="South","Sam",Table_1[[#This Row],[Region]]="West","William")</f>
        <v>Erin</v>
      </c>
    </row>
    <row r="480" spans="1:26" ht="14.4" x14ac:dyDescent="0.3">
      <c r="A480" s="4">
        <v>1354</v>
      </c>
      <c r="B480" s="3" t="s">
        <v>1103</v>
      </c>
      <c r="C480" s="4" t="s">
        <v>39</v>
      </c>
      <c r="D480" s="4">
        <v>0.1</v>
      </c>
      <c r="E480" s="8">
        <v>4.13</v>
      </c>
      <c r="F480" s="4">
        <v>0.99</v>
      </c>
      <c r="G480" s="1" t="s">
        <v>40</v>
      </c>
      <c r="H480" s="4" t="s">
        <v>41</v>
      </c>
      <c r="I480" s="4" t="s">
        <v>50</v>
      </c>
      <c r="J480" s="1" t="s">
        <v>154</v>
      </c>
      <c r="K480" s="4" t="s">
        <v>75</v>
      </c>
      <c r="L480" s="1" t="s">
        <v>328</v>
      </c>
      <c r="M480" s="4">
        <v>0.39</v>
      </c>
      <c r="N480" s="1" t="s">
        <v>34</v>
      </c>
      <c r="O480" s="4" t="s">
        <v>54</v>
      </c>
      <c r="P480" s="4" t="s">
        <v>189</v>
      </c>
      <c r="Q480" s="4" t="s">
        <v>1104</v>
      </c>
      <c r="R480" s="4">
        <v>76086</v>
      </c>
      <c r="S480" s="2">
        <v>42046</v>
      </c>
      <c r="T480" s="2">
        <v>42046</v>
      </c>
      <c r="U480" s="6">
        <v>-1.0711999999999999</v>
      </c>
      <c r="V480" s="4">
        <v>2</v>
      </c>
      <c r="W480" s="4">
        <v>8.3000000000000007</v>
      </c>
      <c r="X480" s="4">
        <v>91209</v>
      </c>
      <c r="Y480" s="4">
        <f>DataSheet!$E480-DataSheet!$D480</f>
        <v>4.03</v>
      </c>
      <c r="Z480" s="1" t="str">
        <f>_xlfn.IFS(Table_1[[#This Row],[Region]]="Central","Chris",Table_1[[#This Row],[Region]]="East","Erin",Table_1[[#This Row],[Region]]="South","Sam",Table_1[[#This Row],[Region]]="West","William")</f>
        <v>Chris</v>
      </c>
    </row>
    <row r="481" spans="1:26" ht="14.4" x14ac:dyDescent="0.3">
      <c r="A481" s="4">
        <v>1354</v>
      </c>
      <c r="B481" s="3" t="s">
        <v>1103</v>
      </c>
      <c r="C481" s="4" t="s">
        <v>39</v>
      </c>
      <c r="D481" s="4">
        <v>0.04</v>
      </c>
      <c r="E481" s="8">
        <v>4.9800000000000004</v>
      </c>
      <c r="F481" s="4">
        <v>0.49</v>
      </c>
      <c r="G481" s="1" t="s">
        <v>40</v>
      </c>
      <c r="H481" s="4" t="s">
        <v>41</v>
      </c>
      <c r="I481" s="4" t="s">
        <v>50</v>
      </c>
      <c r="J481" s="1" t="s">
        <v>154</v>
      </c>
      <c r="K481" s="4" t="s">
        <v>75</v>
      </c>
      <c r="L481" s="1" t="s">
        <v>1105</v>
      </c>
      <c r="M481" s="4">
        <v>0.39</v>
      </c>
      <c r="N481" s="1" t="s">
        <v>34</v>
      </c>
      <c r="O481" s="4" t="s">
        <v>54</v>
      </c>
      <c r="P481" s="4" t="s">
        <v>189</v>
      </c>
      <c r="Q481" s="4" t="s">
        <v>1104</v>
      </c>
      <c r="R481" s="4">
        <v>76086</v>
      </c>
      <c r="S481" s="2">
        <v>42046</v>
      </c>
      <c r="T481" s="2">
        <v>42048</v>
      </c>
      <c r="U481" s="6">
        <v>4.4104000000000001</v>
      </c>
      <c r="V481" s="4">
        <v>2</v>
      </c>
      <c r="W481" s="4">
        <v>10.039999999999999</v>
      </c>
      <c r="X481" s="4">
        <v>91209</v>
      </c>
      <c r="Y481" s="4">
        <f>DataSheet!$E481-DataSheet!$D481</f>
        <v>4.9400000000000004</v>
      </c>
      <c r="Z481" s="1" t="str">
        <f>_xlfn.IFS(Table_1[[#This Row],[Region]]="Central","Chris",Table_1[[#This Row],[Region]]="East","Erin",Table_1[[#This Row],[Region]]="South","Sam",Table_1[[#This Row],[Region]]="West","William")</f>
        <v>Chris</v>
      </c>
    </row>
    <row r="482" spans="1:26" ht="14.4" x14ac:dyDescent="0.3">
      <c r="A482" s="4">
        <v>2072</v>
      </c>
      <c r="B482" s="3" t="s">
        <v>922</v>
      </c>
      <c r="C482" s="4" t="s">
        <v>39</v>
      </c>
      <c r="D482" s="4">
        <v>0.09</v>
      </c>
      <c r="E482" s="8">
        <v>260.98</v>
      </c>
      <c r="F482" s="4">
        <v>41.91</v>
      </c>
      <c r="G482" s="1" t="s">
        <v>28</v>
      </c>
      <c r="H482" s="4" t="s">
        <v>96</v>
      </c>
      <c r="I482" s="4" t="s">
        <v>30</v>
      </c>
      <c r="J482" s="1" t="s">
        <v>119</v>
      </c>
      <c r="K482" s="4" t="s">
        <v>32</v>
      </c>
      <c r="L482" s="1" t="s">
        <v>437</v>
      </c>
      <c r="M482" s="4">
        <v>0.59</v>
      </c>
      <c r="N482" s="1" t="s">
        <v>34</v>
      </c>
      <c r="O482" s="4" t="s">
        <v>54</v>
      </c>
      <c r="P482" s="4" t="s">
        <v>291</v>
      </c>
      <c r="Q482" s="4" t="s">
        <v>924</v>
      </c>
      <c r="R482" s="4">
        <v>48505</v>
      </c>
      <c r="S482" s="2">
        <v>42046</v>
      </c>
      <c r="T482" s="2">
        <v>42048</v>
      </c>
      <c r="U482" s="6">
        <v>1307.2692</v>
      </c>
      <c r="V482" s="4">
        <v>14</v>
      </c>
      <c r="W482" s="4">
        <v>3377.06</v>
      </c>
      <c r="X482" s="4">
        <v>88556</v>
      </c>
      <c r="Y482" s="4">
        <f>DataSheet!$E482-DataSheet!$D482</f>
        <v>260.89000000000004</v>
      </c>
      <c r="Z482" s="1" t="str">
        <f>_xlfn.IFS(Table_1[[#This Row],[Region]]="Central","Chris",Table_1[[#This Row],[Region]]="East","Erin",Table_1[[#This Row],[Region]]="South","Sam",Table_1[[#This Row],[Region]]="West","William")</f>
        <v>Chris</v>
      </c>
    </row>
    <row r="483" spans="1:26" ht="14.4" x14ac:dyDescent="0.3">
      <c r="A483" s="4">
        <v>2072</v>
      </c>
      <c r="B483" s="3" t="s">
        <v>922</v>
      </c>
      <c r="C483" s="4" t="s">
        <v>39</v>
      </c>
      <c r="D483" s="4">
        <v>0.01</v>
      </c>
      <c r="E483" s="8">
        <v>10.52</v>
      </c>
      <c r="F483" s="4">
        <v>7.94</v>
      </c>
      <c r="G483" s="1" t="s">
        <v>40</v>
      </c>
      <c r="H483" s="4" t="s">
        <v>96</v>
      </c>
      <c r="I483" s="4" t="s">
        <v>30</v>
      </c>
      <c r="J483" s="1" t="s">
        <v>128</v>
      </c>
      <c r="K483" s="4" t="s">
        <v>44</v>
      </c>
      <c r="L483" s="1" t="s">
        <v>1106</v>
      </c>
      <c r="M483" s="4">
        <v>0.52</v>
      </c>
      <c r="N483" s="1" t="s">
        <v>34</v>
      </c>
      <c r="O483" s="4" t="s">
        <v>54</v>
      </c>
      <c r="P483" s="4" t="s">
        <v>291</v>
      </c>
      <c r="Q483" s="4" t="s">
        <v>924</v>
      </c>
      <c r="R483" s="4">
        <v>48505</v>
      </c>
      <c r="S483" s="2">
        <v>42046</v>
      </c>
      <c r="T483" s="2">
        <v>42048</v>
      </c>
      <c r="U483" s="6">
        <v>-15.8184</v>
      </c>
      <c r="V483" s="4">
        <v>11</v>
      </c>
      <c r="W483" s="4">
        <v>123.93</v>
      </c>
      <c r="X483" s="4">
        <v>88556</v>
      </c>
      <c r="Y483" s="4">
        <f>DataSheet!$E483-DataSheet!$D483</f>
        <v>10.51</v>
      </c>
      <c r="Z483" s="1" t="str">
        <f>_xlfn.IFS(Table_1[[#This Row],[Region]]="Central","Chris",Table_1[[#This Row],[Region]]="East","Erin",Table_1[[#This Row],[Region]]="South","Sam",Table_1[[#This Row],[Region]]="West","William")</f>
        <v>Chris</v>
      </c>
    </row>
    <row r="484" spans="1:26" ht="14.4" x14ac:dyDescent="0.3">
      <c r="A484" s="4">
        <v>2072</v>
      </c>
      <c r="B484" s="3" t="s">
        <v>922</v>
      </c>
      <c r="C484" s="4" t="s">
        <v>39</v>
      </c>
      <c r="D484" s="4">
        <v>0.02</v>
      </c>
      <c r="E484" s="8">
        <v>5.98</v>
      </c>
      <c r="F484" s="4">
        <v>7.5</v>
      </c>
      <c r="G484" s="1" t="s">
        <v>89</v>
      </c>
      <c r="H484" s="4" t="s">
        <v>96</v>
      </c>
      <c r="I484" s="4" t="s">
        <v>50</v>
      </c>
      <c r="J484" s="1" t="s">
        <v>90</v>
      </c>
      <c r="K484" s="4" t="s">
        <v>75</v>
      </c>
      <c r="L484" s="1" t="s">
        <v>1107</v>
      </c>
      <c r="M484" s="4">
        <v>0.4</v>
      </c>
      <c r="N484" s="1" t="s">
        <v>34</v>
      </c>
      <c r="O484" s="4" t="s">
        <v>54</v>
      </c>
      <c r="P484" s="4" t="s">
        <v>291</v>
      </c>
      <c r="Q484" s="4" t="s">
        <v>924</v>
      </c>
      <c r="R484" s="4">
        <v>48505</v>
      </c>
      <c r="S484" s="2">
        <v>42046</v>
      </c>
      <c r="T484" s="2">
        <v>42048</v>
      </c>
      <c r="U484" s="6">
        <v>-55.8324</v>
      </c>
      <c r="V484" s="4">
        <v>14</v>
      </c>
      <c r="W484" s="4">
        <v>93.96</v>
      </c>
      <c r="X484" s="4">
        <v>88556</v>
      </c>
      <c r="Y484" s="4">
        <f>DataSheet!$E484-DataSheet!$D484</f>
        <v>5.9600000000000009</v>
      </c>
      <c r="Z484" s="1" t="str">
        <f>_xlfn.IFS(Table_1[[#This Row],[Region]]="Central","Chris",Table_1[[#This Row],[Region]]="East","Erin",Table_1[[#This Row],[Region]]="South","Sam",Table_1[[#This Row],[Region]]="West","William")</f>
        <v>Chris</v>
      </c>
    </row>
    <row r="485" spans="1:26" ht="14.4" x14ac:dyDescent="0.3">
      <c r="A485" s="4">
        <v>2489</v>
      </c>
      <c r="B485" s="3" t="s">
        <v>453</v>
      </c>
      <c r="C485" s="4" t="s">
        <v>39</v>
      </c>
      <c r="D485" s="4">
        <v>0.01</v>
      </c>
      <c r="E485" s="8">
        <v>2036.48</v>
      </c>
      <c r="F485" s="4">
        <v>14.7</v>
      </c>
      <c r="G485" s="1" t="s">
        <v>28</v>
      </c>
      <c r="H485" s="4" t="s">
        <v>41</v>
      </c>
      <c r="I485" s="4" t="s">
        <v>42</v>
      </c>
      <c r="J485" s="1" t="s">
        <v>58</v>
      </c>
      <c r="K485" s="4" t="s">
        <v>59</v>
      </c>
      <c r="L485" s="1" t="s">
        <v>60</v>
      </c>
      <c r="M485" s="4">
        <v>0.55000000000000004</v>
      </c>
      <c r="N485" s="1" t="s">
        <v>34</v>
      </c>
      <c r="O485" s="4" t="s">
        <v>61</v>
      </c>
      <c r="P485" s="4" t="s">
        <v>92</v>
      </c>
      <c r="Q485" s="4" t="s">
        <v>455</v>
      </c>
      <c r="R485" s="4">
        <v>94521</v>
      </c>
      <c r="S485" s="2">
        <v>42046</v>
      </c>
      <c r="T485" s="2">
        <v>42048</v>
      </c>
      <c r="U485" s="6">
        <v>-1596.7457999999999</v>
      </c>
      <c r="V485" s="4">
        <v>2</v>
      </c>
      <c r="W485" s="4">
        <v>3786.84</v>
      </c>
      <c r="X485" s="4">
        <v>86883</v>
      </c>
      <c r="Y485" s="4">
        <f>DataSheet!$E485-DataSheet!$D485</f>
        <v>2036.47</v>
      </c>
      <c r="Z485" s="1" t="str">
        <f>_xlfn.IFS(Table_1[[#This Row],[Region]]="Central","Chris",Table_1[[#This Row],[Region]]="East","Erin",Table_1[[#This Row],[Region]]="South","Sam",Table_1[[#This Row],[Region]]="West","William")</f>
        <v>William</v>
      </c>
    </row>
    <row r="486" spans="1:26" ht="14.4" x14ac:dyDescent="0.3">
      <c r="A486" s="4">
        <v>2778</v>
      </c>
      <c r="B486" s="3" t="s">
        <v>1108</v>
      </c>
      <c r="C486" s="4" t="s">
        <v>39</v>
      </c>
      <c r="D486" s="4">
        <v>0.05</v>
      </c>
      <c r="E486" s="8">
        <v>205.99</v>
      </c>
      <c r="F486" s="4">
        <v>8.99</v>
      </c>
      <c r="G486" s="1" t="s">
        <v>89</v>
      </c>
      <c r="H486" s="4" t="s">
        <v>41</v>
      </c>
      <c r="I486" s="4" t="s">
        <v>42</v>
      </c>
      <c r="J486" s="1" t="s">
        <v>137</v>
      </c>
      <c r="K486" s="4" t="s">
        <v>75</v>
      </c>
      <c r="L486" s="1" t="s">
        <v>1109</v>
      </c>
      <c r="M486" s="4">
        <v>0.57999999999999996</v>
      </c>
      <c r="N486" s="1" t="s">
        <v>34</v>
      </c>
      <c r="O486" s="4" t="s">
        <v>35</v>
      </c>
      <c r="P486" s="4" t="s">
        <v>99</v>
      </c>
      <c r="Q486" s="4" t="s">
        <v>1110</v>
      </c>
      <c r="R486" s="4">
        <v>28403</v>
      </c>
      <c r="S486" s="2">
        <v>42046</v>
      </c>
      <c r="T486" s="2">
        <v>42047</v>
      </c>
      <c r="U486" s="6">
        <v>111.05249999999999</v>
      </c>
      <c r="V486" s="4">
        <v>12</v>
      </c>
      <c r="W486" s="4">
        <v>2118.9899999999998</v>
      </c>
      <c r="X486" s="4">
        <v>87160</v>
      </c>
      <c r="Y486" s="4">
        <f>DataSheet!$E486-DataSheet!$D486</f>
        <v>205.94</v>
      </c>
      <c r="Z486" s="1" t="str">
        <f>_xlfn.IFS(Table_1[[#This Row],[Region]]="Central","Chris",Table_1[[#This Row],[Region]]="East","Erin",Table_1[[#This Row],[Region]]="South","Sam",Table_1[[#This Row],[Region]]="West","William")</f>
        <v>Sam</v>
      </c>
    </row>
    <row r="487" spans="1:26" ht="14.4" x14ac:dyDescent="0.3">
      <c r="A487" s="4">
        <v>2778</v>
      </c>
      <c r="B487" s="3" t="s">
        <v>1108</v>
      </c>
      <c r="C487" s="4" t="s">
        <v>39</v>
      </c>
      <c r="D487" s="4">
        <v>0.08</v>
      </c>
      <c r="E487" s="8">
        <v>205.99</v>
      </c>
      <c r="F487" s="4">
        <v>8.99</v>
      </c>
      <c r="G487" s="1" t="s">
        <v>40</v>
      </c>
      <c r="H487" s="4" t="s">
        <v>41</v>
      </c>
      <c r="I487" s="4" t="s">
        <v>42</v>
      </c>
      <c r="J487" s="1" t="s">
        <v>137</v>
      </c>
      <c r="K487" s="4" t="s">
        <v>75</v>
      </c>
      <c r="L487" s="1" t="s">
        <v>665</v>
      </c>
      <c r="M487" s="4">
        <v>0.56000000000000005</v>
      </c>
      <c r="N487" s="1" t="s">
        <v>34</v>
      </c>
      <c r="O487" s="4" t="s">
        <v>35</v>
      </c>
      <c r="P487" s="4" t="s">
        <v>99</v>
      </c>
      <c r="Q487" s="4" t="s">
        <v>1110</v>
      </c>
      <c r="R487" s="4">
        <v>28403</v>
      </c>
      <c r="S487" s="2">
        <v>42046</v>
      </c>
      <c r="T487" s="2">
        <v>42047</v>
      </c>
      <c r="U487" s="6">
        <v>-1963.752</v>
      </c>
      <c r="V487" s="4">
        <v>5</v>
      </c>
      <c r="W487" s="4">
        <v>837.64</v>
      </c>
      <c r="X487" s="4">
        <v>87160</v>
      </c>
      <c r="Y487" s="4">
        <f>DataSheet!$E487-DataSheet!$D487</f>
        <v>205.91</v>
      </c>
      <c r="Z487" s="1" t="str">
        <f>_xlfn.IFS(Table_1[[#This Row],[Region]]="Central","Chris",Table_1[[#This Row],[Region]]="East","Erin",Table_1[[#This Row],[Region]]="South","Sam",Table_1[[#This Row],[Region]]="West","William")</f>
        <v>Sam</v>
      </c>
    </row>
    <row r="488" spans="1:26" ht="14.4" x14ac:dyDescent="0.3">
      <c r="A488" s="4">
        <v>1815</v>
      </c>
      <c r="B488" s="3" t="s">
        <v>1111</v>
      </c>
      <c r="C488" s="4" t="s">
        <v>118</v>
      </c>
      <c r="D488" s="4">
        <v>0.06</v>
      </c>
      <c r="E488" s="8">
        <v>90.97</v>
      </c>
      <c r="F488" s="4">
        <v>14</v>
      </c>
      <c r="G488" s="1" t="s">
        <v>28</v>
      </c>
      <c r="H488" s="4" t="s">
        <v>73</v>
      </c>
      <c r="I488" s="4" t="s">
        <v>42</v>
      </c>
      <c r="J488" s="1" t="s">
        <v>58</v>
      </c>
      <c r="K488" s="4" t="s">
        <v>59</v>
      </c>
      <c r="L488" s="1" t="s">
        <v>1112</v>
      </c>
      <c r="M488" s="4">
        <v>0.36</v>
      </c>
      <c r="N488" s="1" t="s">
        <v>34</v>
      </c>
      <c r="O488" s="4" t="s">
        <v>35</v>
      </c>
      <c r="P488" s="4" t="s">
        <v>36</v>
      </c>
      <c r="Q488" s="4" t="s">
        <v>1113</v>
      </c>
      <c r="R488" s="4">
        <v>39208</v>
      </c>
      <c r="S488" s="2">
        <v>42046</v>
      </c>
      <c r="T488" s="2">
        <v>42047</v>
      </c>
      <c r="U488" s="6">
        <v>47.334000000000003</v>
      </c>
      <c r="V488" s="4">
        <v>14</v>
      </c>
      <c r="W488" s="4">
        <v>1263.3499999999999</v>
      </c>
      <c r="X488" s="4">
        <v>90525</v>
      </c>
      <c r="Y488" s="4">
        <f>DataSheet!$E488-DataSheet!$D488</f>
        <v>90.91</v>
      </c>
      <c r="Z488" s="1" t="str">
        <f>_xlfn.IFS(Table_1[[#This Row],[Region]]="Central","Chris",Table_1[[#This Row],[Region]]="East","Erin",Table_1[[#This Row],[Region]]="South","Sam",Table_1[[#This Row],[Region]]="West","William")</f>
        <v>Sam</v>
      </c>
    </row>
    <row r="489" spans="1:26" ht="14.4" x14ac:dyDescent="0.3">
      <c r="A489" s="4">
        <v>757</v>
      </c>
      <c r="B489" s="3" t="s">
        <v>1114</v>
      </c>
      <c r="C489" s="4" t="s">
        <v>72</v>
      </c>
      <c r="D489" s="4">
        <v>0.03</v>
      </c>
      <c r="E489" s="8">
        <v>37.94</v>
      </c>
      <c r="F489" s="4">
        <v>5.08</v>
      </c>
      <c r="G489" s="1" t="s">
        <v>40</v>
      </c>
      <c r="H489" s="4" t="s">
        <v>73</v>
      </c>
      <c r="I489" s="4" t="s">
        <v>50</v>
      </c>
      <c r="J489" s="1" t="s">
        <v>90</v>
      </c>
      <c r="K489" s="4" t="s">
        <v>52</v>
      </c>
      <c r="L489" s="1" t="s">
        <v>1115</v>
      </c>
      <c r="M489" s="4">
        <v>0.38</v>
      </c>
      <c r="N489" s="1" t="s">
        <v>34</v>
      </c>
      <c r="O489" s="4" t="s">
        <v>61</v>
      </c>
      <c r="P489" s="4" t="s">
        <v>141</v>
      </c>
      <c r="Q489" s="4" t="s">
        <v>1116</v>
      </c>
      <c r="R489" s="4">
        <v>97062</v>
      </c>
      <c r="S489" s="2">
        <v>42046</v>
      </c>
      <c r="T489" s="2">
        <v>42048</v>
      </c>
      <c r="U489" s="6">
        <v>-7.5244</v>
      </c>
      <c r="V489" s="4">
        <v>1</v>
      </c>
      <c r="W489" s="4">
        <v>39.97</v>
      </c>
      <c r="X489" s="4">
        <v>90258</v>
      </c>
      <c r="Y489" s="4">
        <f>DataSheet!$E489-DataSheet!$D489</f>
        <v>37.909999999999997</v>
      </c>
      <c r="Z489" s="1" t="str">
        <f>_xlfn.IFS(Table_1[[#This Row],[Region]]="Central","Chris",Table_1[[#This Row],[Region]]="East","Erin",Table_1[[#This Row],[Region]]="South","Sam",Table_1[[#This Row],[Region]]="West","William")</f>
        <v>William</v>
      </c>
    </row>
    <row r="490" spans="1:26" ht="14.4" x14ac:dyDescent="0.3">
      <c r="A490" s="4">
        <v>16</v>
      </c>
      <c r="B490" s="3" t="s">
        <v>1117</v>
      </c>
      <c r="C490" s="4" t="s">
        <v>39</v>
      </c>
      <c r="D490" s="4">
        <v>0.04</v>
      </c>
      <c r="E490" s="8">
        <v>2.98</v>
      </c>
      <c r="F490" s="4">
        <v>1.58</v>
      </c>
      <c r="G490" s="1" t="s">
        <v>40</v>
      </c>
      <c r="H490" s="4" t="s">
        <v>29</v>
      </c>
      <c r="I490" s="4" t="s">
        <v>50</v>
      </c>
      <c r="J490" s="1" t="s">
        <v>178</v>
      </c>
      <c r="K490" s="4" t="s">
        <v>52</v>
      </c>
      <c r="L490" s="1" t="s">
        <v>1118</v>
      </c>
      <c r="M490" s="4">
        <v>0.39</v>
      </c>
      <c r="N490" s="1" t="s">
        <v>34</v>
      </c>
      <c r="O490" s="4" t="s">
        <v>113</v>
      </c>
      <c r="P490" s="4" t="s">
        <v>114</v>
      </c>
      <c r="Q490" s="4" t="s">
        <v>1119</v>
      </c>
      <c r="R490" s="4">
        <v>13210</v>
      </c>
      <c r="S490" s="2">
        <v>42047</v>
      </c>
      <c r="T490" s="2">
        <v>42050</v>
      </c>
      <c r="U490" s="6">
        <v>2.63</v>
      </c>
      <c r="V490" s="4">
        <v>6</v>
      </c>
      <c r="W490" s="4">
        <v>18.8</v>
      </c>
      <c r="X490" s="4">
        <v>86836</v>
      </c>
      <c r="Y490" s="4">
        <f>DataSheet!$E490-DataSheet!$D490</f>
        <v>2.94</v>
      </c>
      <c r="Z490" s="1" t="str">
        <f>_xlfn.IFS(Table_1[[#This Row],[Region]]="Central","Chris",Table_1[[#This Row],[Region]]="East","Erin",Table_1[[#This Row],[Region]]="South","Sam",Table_1[[#This Row],[Region]]="West","William")</f>
        <v>Erin</v>
      </c>
    </row>
    <row r="491" spans="1:26" ht="14.4" x14ac:dyDescent="0.3">
      <c r="A491" s="4">
        <v>16</v>
      </c>
      <c r="B491" s="3" t="s">
        <v>1117</v>
      </c>
      <c r="C491" s="4" t="s">
        <v>39</v>
      </c>
      <c r="D491" s="4">
        <v>0.05</v>
      </c>
      <c r="E491" s="8">
        <v>115.99</v>
      </c>
      <c r="F491" s="4">
        <v>2.5</v>
      </c>
      <c r="G491" s="1" t="s">
        <v>40</v>
      </c>
      <c r="H491" s="4" t="s">
        <v>29</v>
      </c>
      <c r="I491" s="4" t="s">
        <v>42</v>
      </c>
      <c r="J491" s="1" t="s">
        <v>137</v>
      </c>
      <c r="K491" s="4" t="s">
        <v>75</v>
      </c>
      <c r="L491" s="1" t="s">
        <v>1120</v>
      </c>
      <c r="M491" s="4">
        <v>0.55000000000000004</v>
      </c>
      <c r="N491" s="1" t="s">
        <v>34</v>
      </c>
      <c r="O491" s="4" t="s">
        <v>113</v>
      </c>
      <c r="P491" s="4" t="s">
        <v>114</v>
      </c>
      <c r="Q491" s="4" t="s">
        <v>1119</v>
      </c>
      <c r="R491" s="4">
        <v>13210</v>
      </c>
      <c r="S491" s="2">
        <v>42047</v>
      </c>
      <c r="T491" s="2">
        <v>42049</v>
      </c>
      <c r="U491" s="6">
        <v>652.73310000000004</v>
      </c>
      <c r="V491" s="4">
        <v>10</v>
      </c>
      <c r="W491" s="4">
        <v>945.99</v>
      </c>
      <c r="X491" s="4">
        <v>86836</v>
      </c>
      <c r="Y491" s="4">
        <f>DataSheet!$E491-DataSheet!$D491</f>
        <v>115.94</v>
      </c>
      <c r="Z491" s="1" t="str">
        <f>_xlfn.IFS(Table_1[[#This Row],[Region]]="Central","Chris",Table_1[[#This Row],[Region]]="East","Erin",Table_1[[#This Row],[Region]]="South","Sam",Table_1[[#This Row],[Region]]="West","William")</f>
        <v>Erin</v>
      </c>
    </row>
    <row r="492" spans="1:26" ht="14.4" x14ac:dyDescent="0.3">
      <c r="A492" s="4">
        <v>190</v>
      </c>
      <c r="B492" s="3" t="s">
        <v>1121</v>
      </c>
      <c r="C492" s="4" t="s">
        <v>39</v>
      </c>
      <c r="D492" s="4">
        <v>0.1</v>
      </c>
      <c r="E492" s="8">
        <v>58.1</v>
      </c>
      <c r="F492" s="4">
        <v>1.49</v>
      </c>
      <c r="G492" s="1" t="s">
        <v>40</v>
      </c>
      <c r="H492" s="4" t="s">
        <v>96</v>
      </c>
      <c r="I492" s="4" t="s">
        <v>50</v>
      </c>
      <c r="J492" s="1" t="s">
        <v>74</v>
      </c>
      <c r="K492" s="4" t="s">
        <v>75</v>
      </c>
      <c r="L492" s="1" t="s">
        <v>624</v>
      </c>
      <c r="M492" s="4">
        <v>0.38</v>
      </c>
      <c r="N492" s="1" t="s">
        <v>34</v>
      </c>
      <c r="O492" s="4" t="s">
        <v>54</v>
      </c>
      <c r="P492" s="4" t="s">
        <v>105</v>
      </c>
      <c r="Q492" s="4" t="s">
        <v>1122</v>
      </c>
      <c r="R492" s="4">
        <v>60004</v>
      </c>
      <c r="S492" s="2">
        <v>42047</v>
      </c>
      <c r="T492" s="2">
        <v>42048</v>
      </c>
      <c r="U492" s="6">
        <v>113.6499</v>
      </c>
      <c r="V492" s="4">
        <v>3</v>
      </c>
      <c r="W492" s="4">
        <v>164.71</v>
      </c>
      <c r="X492" s="4">
        <v>89092</v>
      </c>
      <c r="Y492" s="4">
        <f>DataSheet!$E492-DataSheet!$D492</f>
        <v>58</v>
      </c>
      <c r="Z492" s="1" t="str">
        <f>_xlfn.IFS(Table_1[[#This Row],[Region]]="Central","Chris",Table_1[[#This Row],[Region]]="East","Erin",Table_1[[#This Row],[Region]]="South","Sam",Table_1[[#This Row],[Region]]="West","William")</f>
        <v>Chris</v>
      </c>
    </row>
    <row r="493" spans="1:26" ht="14.4" x14ac:dyDescent="0.3">
      <c r="A493" s="4">
        <v>191</v>
      </c>
      <c r="B493" s="3" t="s">
        <v>1123</v>
      </c>
      <c r="C493" s="4" t="s">
        <v>39</v>
      </c>
      <c r="D493" s="4">
        <v>0.01</v>
      </c>
      <c r="E493" s="8">
        <v>80.48</v>
      </c>
      <c r="F493" s="4">
        <v>4.5</v>
      </c>
      <c r="G493" s="1" t="s">
        <v>40</v>
      </c>
      <c r="H493" s="4" t="s">
        <v>96</v>
      </c>
      <c r="I493" s="4" t="s">
        <v>50</v>
      </c>
      <c r="J493" s="1" t="s">
        <v>97</v>
      </c>
      <c r="K493" s="4" t="s">
        <v>75</v>
      </c>
      <c r="L493" s="1" t="s">
        <v>1124</v>
      </c>
      <c r="M493" s="4">
        <v>0.55000000000000004</v>
      </c>
      <c r="N493" s="1" t="s">
        <v>34</v>
      </c>
      <c r="O493" s="4" t="s">
        <v>54</v>
      </c>
      <c r="P493" s="4" t="s">
        <v>105</v>
      </c>
      <c r="Q493" s="4" t="s">
        <v>1125</v>
      </c>
      <c r="R493" s="4">
        <v>60505</v>
      </c>
      <c r="S493" s="2">
        <v>42047</v>
      </c>
      <c r="T493" s="2">
        <v>42050</v>
      </c>
      <c r="U493" s="6">
        <v>-35.474400000000003</v>
      </c>
      <c r="V493" s="4">
        <v>1</v>
      </c>
      <c r="W493" s="4">
        <v>79.680000000000007</v>
      </c>
      <c r="X493" s="4">
        <v>89092</v>
      </c>
      <c r="Y493" s="4">
        <f>DataSheet!$E493-DataSheet!$D493</f>
        <v>80.47</v>
      </c>
      <c r="Z493" s="1" t="str">
        <f>_xlfn.IFS(Table_1[[#This Row],[Region]]="Central","Chris",Table_1[[#This Row],[Region]]="East","Erin",Table_1[[#This Row],[Region]]="South","Sam",Table_1[[#This Row],[Region]]="West","William")</f>
        <v>Chris</v>
      </c>
    </row>
    <row r="494" spans="1:26" ht="14.4" x14ac:dyDescent="0.3">
      <c r="A494" s="4">
        <v>3046</v>
      </c>
      <c r="B494" s="3" t="s">
        <v>1126</v>
      </c>
      <c r="C494" s="4" t="s">
        <v>39</v>
      </c>
      <c r="D494" s="4">
        <v>0.05</v>
      </c>
      <c r="E494" s="8">
        <v>120.98</v>
      </c>
      <c r="F494" s="4">
        <v>30</v>
      </c>
      <c r="G494" s="1" t="s">
        <v>28</v>
      </c>
      <c r="H494" s="4" t="s">
        <v>29</v>
      </c>
      <c r="I494" s="4" t="s">
        <v>30</v>
      </c>
      <c r="J494" s="1" t="s">
        <v>111</v>
      </c>
      <c r="K494" s="4" t="s">
        <v>59</v>
      </c>
      <c r="L494" s="1" t="s">
        <v>1127</v>
      </c>
      <c r="M494" s="4">
        <v>0.64</v>
      </c>
      <c r="N494" s="1" t="s">
        <v>34</v>
      </c>
      <c r="O494" s="4" t="s">
        <v>54</v>
      </c>
      <c r="P494" s="4" t="s">
        <v>539</v>
      </c>
      <c r="Q494" s="4" t="s">
        <v>760</v>
      </c>
      <c r="R494" s="4">
        <v>66209</v>
      </c>
      <c r="S494" s="2">
        <v>42047</v>
      </c>
      <c r="T494" s="2">
        <v>42049</v>
      </c>
      <c r="U494" s="6">
        <v>-78.759200000000007</v>
      </c>
      <c r="V494" s="4">
        <v>2</v>
      </c>
      <c r="W494" s="4">
        <v>251.06</v>
      </c>
      <c r="X494" s="4">
        <v>86103</v>
      </c>
      <c r="Y494" s="4">
        <f>DataSheet!$E494-DataSheet!$D494</f>
        <v>120.93</v>
      </c>
      <c r="Z494" s="1" t="str">
        <f>_xlfn.IFS(Table_1[[#This Row],[Region]]="Central","Chris",Table_1[[#This Row],[Region]]="East","Erin",Table_1[[#This Row],[Region]]="South","Sam",Table_1[[#This Row],[Region]]="West","William")</f>
        <v>Chris</v>
      </c>
    </row>
    <row r="495" spans="1:26" ht="14.4" x14ac:dyDescent="0.3">
      <c r="A495" s="4">
        <v>954</v>
      </c>
      <c r="B495" s="3" t="s">
        <v>1128</v>
      </c>
      <c r="C495" s="4" t="s">
        <v>49</v>
      </c>
      <c r="D495" s="4">
        <v>0.1</v>
      </c>
      <c r="E495" s="8">
        <v>7.31</v>
      </c>
      <c r="F495" s="4">
        <v>0.49</v>
      </c>
      <c r="G495" s="1" t="s">
        <v>40</v>
      </c>
      <c r="H495" s="4" t="s">
        <v>29</v>
      </c>
      <c r="I495" s="4" t="s">
        <v>50</v>
      </c>
      <c r="J495" s="1" t="s">
        <v>154</v>
      </c>
      <c r="K495" s="4" t="s">
        <v>75</v>
      </c>
      <c r="L495" s="1" t="s">
        <v>1129</v>
      </c>
      <c r="M495" s="4">
        <v>0.38</v>
      </c>
      <c r="N495" s="1" t="s">
        <v>34</v>
      </c>
      <c r="O495" s="4" t="s">
        <v>54</v>
      </c>
      <c r="P495" s="4" t="s">
        <v>189</v>
      </c>
      <c r="Q495" s="4" t="s">
        <v>1130</v>
      </c>
      <c r="R495" s="4">
        <v>75067</v>
      </c>
      <c r="S495" s="2">
        <v>42047</v>
      </c>
      <c r="T495" s="2">
        <v>42056</v>
      </c>
      <c r="U495" s="6">
        <v>19.064699999999998</v>
      </c>
      <c r="V495" s="4">
        <v>4</v>
      </c>
      <c r="W495" s="4">
        <v>27.63</v>
      </c>
      <c r="X495" s="4">
        <v>90771</v>
      </c>
      <c r="Y495" s="4">
        <f>DataSheet!$E495-DataSheet!$D495</f>
        <v>7.21</v>
      </c>
      <c r="Z495" s="1" t="str">
        <f>_xlfn.IFS(Table_1[[#This Row],[Region]]="Central","Chris",Table_1[[#This Row],[Region]]="East","Erin",Table_1[[#This Row],[Region]]="South","Sam",Table_1[[#This Row],[Region]]="West","William")</f>
        <v>Chris</v>
      </c>
    </row>
    <row r="496" spans="1:26" ht="14.4" x14ac:dyDescent="0.3">
      <c r="A496" s="4">
        <v>954</v>
      </c>
      <c r="B496" s="3" t="s">
        <v>1128</v>
      </c>
      <c r="C496" s="4" t="s">
        <v>49</v>
      </c>
      <c r="D496" s="4">
        <v>0.08</v>
      </c>
      <c r="E496" s="8">
        <v>6.7</v>
      </c>
      <c r="F496" s="4">
        <v>1.56</v>
      </c>
      <c r="G496" s="1" t="s">
        <v>40</v>
      </c>
      <c r="H496" s="4" t="s">
        <v>29</v>
      </c>
      <c r="I496" s="4" t="s">
        <v>50</v>
      </c>
      <c r="J496" s="1" t="s">
        <v>51</v>
      </c>
      <c r="K496" s="4" t="s">
        <v>52</v>
      </c>
      <c r="L496" s="1" t="s">
        <v>1048</v>
      </c>
      <c r="M496" s="4">
        <v>0.52</v>
      </c>
      <c r="N496" s="1" t="s">
        <v>34</v>
      </c>
      <c r="O496" s="4" t="s">
        <v>54</v>
      </c>
      <c r="P496" s="4" t="s">
        <v>189</v>
      </c>
      <c r="Q496" s="4" t="s">
        <v>1130</v>
      </c>
      <c r="R496" s="4">
        <v>75067</v>
      </c>
      <c r="S496" s="2">
        <v>42047</v>
      </c>
      <c r="T496" s="2">
        <v>42047</v>
      </c>
      <c r="U496" s="6">
        <v>10.56</v>
      </c>
      <c r="V496" s="4">
        <v>5</v>
      </c>
      <c r="W496" s="4">
        <v>31.21</v>
      </c>
      <c r="X496" s="4">
        <v>90771</v>
      </c>
      <c r="Y496" s="4">
        <f>DataSheet!$E496-DataSheet!$D496</f>
        <v>6.62</v>
      </c>
      <c r="Z496" s="1" t="str">
        <f>_xlfn.IFS(Table_1[[#This Row],[Region]]="Central","Chris",Table_1[[#This Row],[Region]]="East","Erin",Table_1[[#This Row],[Region]]="South","Sam",Table_1[[#This Row],[Region]]="West","William")</f>
        <v>Chris</v>
      </c>
    </row>
    <row r="497" spans="1:26" ht="14.4" x14ac:dyDescent="0.3">
      <c r="A497" s="4">
        <v>1743</v>
      </c>
      <c r="B497" s="3" t="s">
        <v>1131</v>
      </c>
      <c r="C497" s="4" t="s">
        <v>118</v>
      </c>
      <c r="D497" s="4">
        <v>0</v>
      </c>
      <c r="E497" s="8">
        <v>55.99</v>
      </c>
      <c r="F497" s="4">
        <v>2.5</v>
      </c>
      <c r="G497" s="1" t="s">
        <v>40</v>
      </c>
      <c r="H497" s="4" t="s">
        <v>41</v>
      </c>
      <c r="I497" s="4" t="s">
        <v>42</v>
      </c>
      <c r="J497" s="1" t="s">
        <v>137</v>
      </c>
      <c r="K497" s="4" t="s">
        <v>44</v>
      </c>
      <c r="L497" s="1" t="s">
        <v>1132</v>
      </c>
      <c r="M497" s="4">
        <v>0.83</v>
      </c>
      <c r="N497" s="1" t="s">
        <v>34</v>
      </c>
      <c r="O497" s="4" t="s">
        <v>54</v>
      </c>
      <c r="P497" s="4" t="s">
        <v>189</v>
      </c>
      <c r="Q497" s="4" t="s">
        <v>1133</v>
      </c>
      <c r="R497" s="4">
        <v>77546</v>
      </c>
      <c r="S497" s="2">
        <v>42047</v>
      </c>
      <c r="T497" s="2">
        <v>42049</v>
      </c>
      <c r="U497" s="6">
        <v>-121.05808</v>
      </c>
      <c r="V497" s="4">
        <v>1</v>
      </c>
      <c r="W497" s="4">
        <v>52.1</v>
      </c>
      <c r="X497" s="4">
        <v>91025</v>
      </c>
      <c r="Y497" s="4">
        <f>DataSheet!$E497-DataSheet!$D497</f>
        <v>55.99</v>
      </c>
      <c r="Z497" s="1" t="str">
        <f>_xlfn.IFS(Table_1[[#This Row],[Region]]="Central","Chris",Table_1[[#This Row],[Region]]="East","Erin",Table_1[[#This Row],[Region]]="South","Sam",Table_1[[#This Row],[Region]]="West","William")</f>
        <v>Chris</v>
      </c>
    </row>
    <row r="498" spans="1:26" ht="14.4" x14ac:dyDescent="0.3">
      <c r="A498" s="4">
        <v>2553</v>
      </c>
      <c r="B498" s="3" t="s">
        <v>1134</v>
      </c>
      <c r="C498" s="4" t="s">
        <v>118</v>
      </c>
      <c r="D498" s="4">
        <v>0.03</v>
      </c>
      <c r="E498" s="8">
        <v>12.53</v>
      </c>
      <c r="F498" s="4">
        <v>7.17</v>
      </c>
      <c r="G498" s="1" t="s">
        <v>40</v>
      </c>
      <c r="H498" s="4" t="s">
        <v>73</v>
      </c>
      <c r="I498" s="4" t="s">
        <v>50</v>
      </c>
      <c r="J498" s="1" t="s">
        <v>74</v>
      </c>
      <c r="K498" s="4" t="s">
        <v>75</v>
      </c>
      <c r="L498" s="1" t="s">
        <v>1135</v>
      </c>
      <c r="M498" s="4">
        <v>0.38</v>
      </c>
      <c r="N498" s="1" t="s">
        <v>34</v>
      </c>
      <c r="O498" s="4" t="s">
        <v>54</v>
      </c>
      <c r="P498" s="4" t="s">
        <v>359</v>
      </c>
      <c r="Q498" s="4" t="s">
        <v>1136</v>
      </c>
      <c r="R498" s="4">
        <v>53142</v>
      </c>
      <c r="S498" s="2">
        <v>42047</v>
      </c>
      <c r="T498" s="2">
        <v>42048</v>
      </c>
      <c r="U498" s="6">
        <v>-20.320499999999999</v>
      </c>
      <c r="V498" s="4">
        <v>1</v>
      </c>
      <c r="W498" s="4">
        <v>19.32</v>
      </c>
      <c r="X498" s="4">
        <v>86528</v>
      </c>
      <c r="Y498" s="4">
        <f>DataSheet!$E498-DataSheet!$D498</f>
        <v>12.5</v>
      </c>
      <c r="Z498" s="1" t="str">
        <f>_xlfn.IFS(Table_1[[#This Row],[Region]]="Central","Chris",Table_1[[#This Row],[Region]]="East","Erin",Table_1[[#This Row],[Region]]="South","Sam",Table_1[[#This Row],[Region]]="West","William")</f>
        <v>Chris</v>
      </c>
    </row>
    <row r="499" spans="1:26" ht="14.4" x14ac:dyDescent="0.3">
      <c r="A499" s="4">
        <v>3324</v>
      </c>
      <c r="B499" s="3" t="s">
        <v>1137</v>
      </c>
      <c r="C499" s="4" t="s">
        <v>118</v>
      </c>
      <c r="D499" s="4">
        <v>0.05</v>
      </c>
      <c r="E499" s="8">
        <v>6.48</v>
      </c>
      <c r="F499" s="4">
        <v>8.19</v>
      </c>
      <c r="G499" s="1" t="s">
        <v>40</v>
      </c>
      <c r="H499" s="4" t="s">
        <v>41</v>
      </c>
      <c r="I499" s="4" t="s">
        <v>50</v>
      </c>
      <c r="J499" s="1" t="s">
        <v>90</v>
      </c>
      <c r="K499" s="4" t="s">
        <v>75</v>
      </c>
      <c r="L499" s="1" t="s">
        <v>901</v>
      </c>
      <c r="M499" s="4">
        <v>0.37</v>
      </c>
      <c r="N499" s="1" t="s">
        <v>34</v>
      </c>
      <c r="O499" s="4" t="s">
        <v>61</v>
      </c>
      <c r="P499" s="4" t="s">
        <v>590</v>
      </c>
      <c r="Q499" s="4" t="s">
        <v>1138</v>
      </c>
      <c r="R499" s="4">
        <v>85335</v>
      </c>
      <c r="S499" s="2">
        <v>42047</v>
      </c>
      <c r="T499" s="2">
        <v>42050</v>
      </c>
      <c r="U499" s="6">
        <v>-164.18</v>
      </c>
      <c r="V499" s="4">
        <v>9</v>
      </c>
      <c r="W499" s="4">
        <v>58.5</v>
      </c>
      <c r="X499" s="4">
        <v>90985</v>
      </c>
      <c r="Y499" s="4">
        <f>DataSheet!$E499-DataSheet!$D499</f>
        <v>6.4300000000000006</v>
      </c>
      <c r="Z499" s="1" t="str">
        <f>_xlfn.IFS(Table_1[[#This Row],[Region]]="Central","Chris",Table_1[[#This Row],[Region]]="East","Erin",Table_1[[#This Row],[Region]]="South","Sam",Table_1[[#This Row],[Region]]="West","William")</f>
        <v>William</v>
      </c>
    </row>
    <row r="500" spans="1:26" ht="14.4" x14ac:dyDescent="0.3">
      <c r="A500" s="4">
        <v>3369</v>
      </c>
      <c r="B500" s="3" t="s">
        <v>1139</v>
      </c>
      <c r="C500" s="4" t="s">
        <v>118</v>
      </c>
      <c r="D500" s="4">
        <v>0.06</v>
      </c>
      <c r="E500" s="8">
        <v>7.1</v>
      </c>
      <c r="F500" s="4">
        <v>6.05</v>
      </c>
      <c r="G500" s="1" t="s">
        <v>40</v>
      </c>
      <c r="H500" s="4" t="s">
        <v>73</v>
      </c>
      <c r="I500" s="4" t="s">
        <v>50</v>
      </c>
      <c r="J500" s="1" t="s">
        <v>74</v>
      </c>
      <c r="K500" s="4" t="s">
        <v>75</v>
      </c>
      <c r="L500" s="1" t="s">
        <v>253</v>
      </c>
      <c r="M500" s="4">
        <v>0.39</v>
      </c>
      <c r="N500" s="1" t="s">
        <v>34</v>
      </c>
      <c r="O500" s="4" t="s">
        <v>113</v>
      </c>
      <c r="P500" s="4" t="s">
        <v>319</v>
      </c>
      <c r="Q500" s="4" t="s">
        <v>1140</v>
      </c>
      <c r="R500" s="4">
        <v>43081</v>
      </c>
      <c r="S500" s="2">
        <v>42047</v>
      </c>
      <c r="T500" s="2">
        <v>42048</v>
      </c>
      <c r="U500" s="6">
        <v>-42.170499999999997</v>
      </c>
      <c r="V500" s="4">
        <v>4</v>
      </c>
      <c r="W500" s="4">
        <v>29.99</v>
      </c>
      <c r="X500" s="4">
        <v>90500</v>
      </c>
      <c r="Y500" s="4">
        <f>DataSheet!$E500-DataSheet!$D500</f>
        <v>7.04</v>
      </c>
      <c r="Z500" s="1" t="str">
        <f>_xlfn.IFS(Table_1[[#This Row],[Region]]="Central","Chris",Table_1[[#This Row],[Region]]="East","Erin",Table_1[[#This Row],[Region]]="South","Sam",Table_1[[#This Row],[Region]]="West","William")</f>
        <v>Erin</v>
      </c>
    </row>
    <row r="501" spans="1:26" ht="14.4" x14ac:dyDescent="0.3">
      <c r="A501" s="4">
        <v>1298</v>
      </c>
      <c r="B501" s="3" t="s">
        <v>1141</v>
      </c>
      <c r="C501" s="4" t="s">
        <v>72</v>
      </c>
      <c r="D501" s="4">
        <v>0.04</v>
      </c>
      <c r="E501" s="8">
        <v>150.97999999999999</v>
      </c>
      <c r="F501" s="4">
        <v>13.99</v>
      </c>
      <c r="G501" s="1" t="s">
        <v>40</v>
      </c>
      <c r="H501" s="4" t="s">
        <v>73</v>
      </c>
      <c r="I501" s="4" t="s">
        <v>42</v>
      </c>
      <c r="J501" s="1" t="s">
        <v>58</v>
      </c>
      <c r="K501" s="4" t="s">
        <v>146</v>
      </c>
      <c r="L501" s="1" t="s">
        <v>784</v>
      </c>
      <c r="M501" s="4">
        <v>0.38</v>
      </c>
      <c r="N501" s="1" t="s">
        <v>34</v>
      </c>
      <c r="O501" s="4" t="s">
        <v>54</v>
      </c>
      <c r="P501" s="4" t="s">
        <v>189</v>
      </c>
      <c r="Q501" s="4" t="s">
        <v>1142</v>
      </c>
      <c r="R501" s="4">
        <v>75482</v>
      </c>
      <c r="S501" s="2">
        <v>42047</v>
      </c>
      <c r="T501" s="2">
        <v>42050</v>
      </c>
      <c r="U501" s="6">
        <v>606.05460000000005</v>
      </c>
      <c r="V501" s="4">
        <v>6</v>
      </c>
      <c r="W501" s="4">
        <v>878.34</v>
      </c>
      <c r="X501" s="4">
        <v>90662</v>
      </c>
      <c r="Y501" s="4">
        <f>DataSheet!$E501-DataSheet!$D501</f>
        <v>150.94</v>
      </c>
      <c r="Z501" s="1" t="str">
        <f>_xlfn.IFS(Table_1[[#This Row],[Region]]="Central","Chris",Table_1[[#This Row],[Region]]="East","Erin",Table_1[[#This Row],[Region]]="South","Sam",Table_1[[#This Row],[Region]]="West","William")</f>
        <v>Chris</v>
      </c>
    </row>
    <row r="502" spans="1:26" ht="14.4" x14ac:dyDescent="0.3">
      <c r="A502" s="4">
        <v>1298</v>
      </c>
      <c r="B502" s="3" t="s">
        <v>1141</v>
      </c>
      <c r="C502" s="4" t="s">
        <v>72</v>
      </c>
      <c r="D502" s="4">
        <v>0.04</v>
      </c>
      <c r="E502" s="8">
        <v>176.19</v>
      </c>
      <c r="F502" s="4">
        <v>11.87</v>
      </c>
      <c r="G502" s="1" t="s">
        <v>40</v>
      </c>
      <c r="H502" s="4" t="s">
        <v>73</v>
      </c>
      <c r="I502" s="4" t="s">
        <v>50</v>
      </c>
      <c r="J502" s="1" t="s">
        <v>80</v>
      </c>
      <c r="K502" s="4" t="s">
        <v>75</v>
      </c>
      <c r="L502" s="1" t="s">
        <v>1143</v>
      </c>
      <c r="M502" s="4">
        <v>0.62</v>
      </c>
      <c r="N502" s="1" t="s">
        <v>34</v>
      </c>
      <c r="O502" s="4" t="s">
        <v>54</v>
      </c>
      <c r="P502" s="4" t="s">
        <v>189</v>
      </c>
      <c r="Q502" s="4" t="s">
        <v>1142</v>
      </c>
      <c r="R502" s="4">
        <v>75482</v>
      </c>
      <c r="S502" s="2">
        <v>42047</v>
      </c>
      <c r="T502" s="2">
        <v>42049</v>
      </c>
      <c r="U502" s="6">
        <v>320.10000000000002</v>
      </c>
      <c r="V502" s="4">
        <v>4</v>
      </c>
      <c r="W502" s="4">
        <v>676.57</v>
      </c>
      <c r="X502" s="4">
        <v>90662</v>
      </c>
      <c r="Y502" s="4">
        <f>DataSheet!$E502-DataSheet!$D502</f>
        <v>176.15</v>
      </c>
      <c r="Z502" s="1" t="str">
        <f>_xlfn.IFS(Table_1[[#This Row],[Region]]="Central","Chris",Table_1[[#This Row],[Region]]="East","Erin",Table_1[[#This Row],[Region]]="South","Sam",Table_1[[#This Row],[Region]]="West","William")</f>
        <v>Chris</v>
      </c>
    </row>
    <row r="503" spans="1:26" ht="14.4" x14ac:dyDescent="0.3">
      <c r="A503" s="4">
        <v>2020</v>
      </c>
      <c r="B503" s="3" t="s">
        <v>1144</v>
      </c>
      <c r="C503" s="4" t="s">
        <v>27</v>
      </c>
      <c r="D503" s="4">
        <v>0.02</v>
      </c>
      <c r="E503" s="8">
        <v>120.98</v>
      </c>
      <c r="F503" s="4">
        <v>58.64</v>
      </c>
      <c r="G503" s="1" t="s">
        <v>28</v>
      </c>
      <c r="H503" s="4" t="s">
        <v>73</v>
      </c>
      <c r="I503" s="4" t="s">
        <v>30</v>
      </c>
      <c r="J503" s="1" t="s">
        <v>119</v>
      </c>
      <c r="K503" s="4" t="s">
        <v>32</v>
      </c>
      <c r="L503" s="1" t="s">
        <v>1145</v>
      </c>
      <c r="M503" s="4">
        <v>0.75</v>
      </c>
      <c r="N503" s="1" t="s">
        <v>34</v>
      </c>
      <c r="O503" s="4" t="s">
        <v>113</v>
      </c>
      <c r="P503" s="4" t="s">
        <v>322</v>
      </c>
      <c r="Q503" s="4" t="s">
        <v>1146</v>
      </c>
      <c r="R503" s="4">
        <v>15239</v>
      </c>
      <c r="S503" s="2">
        <v>42048</v>
      </c>
      <c r="T503" s="2">
        <v>42050</v>
      </c>
      <c r="U503" s="6">
        <v>-1330.5</v>
      </c>
      <c r="V503" s="4">
        <v>11</v>
      </c>
      <c r="W503" s="4">
        <v>1370.99</v>
      </c>
      <c r="X503" s="4">
        <v>86933</v>
      </c>
      <c r="Y503" s="4">
        <f>DataSheet!$E503-DataSheet!$D503</f>
        <v>120.96000000000001</v>
      </c>
      <c r="Z503" s="1" t="str">
        <f>_xlfn.IFS(Table_1[[#This Row],[Region]]="Central","Chris",Table_1[[#This Row],[Region]]="East","Erin",Table_1[[#This Row],[Region]]="South","Sam",Table_1[[#This Row],[Region]]="West","William")</f>
        <v>Erin</v>
      </c>
    </row>
    <row r="504" spans="1:26" ht="14.4" x14ac:dyDescent="0.3">
      <c r="A504" s="4">
        <v>3342</v>
      </c>
      <c r="B504" s="3" t="s">
        <v>1147</v>
      </c>
      <c r="C504" s="4" t="s">
        <v>27</v>
      </c>
      <c r="D504" s="4">
        <v>0.03</v>
      </c>
      <c r="E504" s="8">
        <v>194.3</v>
      </c>
      <c r="F504" s="4">
        <v>11.54</v>
      </c>
      <c r="G504" s="1" t="s">
        <v>40</v>
      </c>
      <c r="H504" s="4" t="s">
        <v>73</v>
      </c>
      <c r="I504" s="4" t="s">
        <v>30</v>
      </c>
      <c r="J504" s="1" t="s">
        <v>128</v>
      </c>
      <c r="K504" s="4" t="s">
        <v>66</v>
      </c>
      <c r="L504" s="1" t="s">
        <v>208</v>
      </c>
      <c r="M504" s="4">
        <v>0.59</v>
      </c>
      <c r="N504" s="1" t="s">
        <v>34</v>
      </c>
      <c r="O504" s="4" t="s">
        <v>113</v>
      </c>
      <c r="P504" s="4" t="s">
        <v>376</v>
      </c>
      <c r="Q504" s="4" t="s">
        <v>68</v>
      </c>
      <c r="R504" s="4">
        <v>20006</v>
      </c>
      <c r="S504" s="2">
        <v>42048</v>
      </c>
      <c r="T504" s="2">
        <v>42050</v>
      </c>
      <c r="U504" s="6">
        <v>2861.01</v>
      </c>
      <c r="V504" s="4">
        <v>42</v>
      </c>
      <c r="W504" s="4">
        <v>8549.0400000000009</v>
      </c>
      <c r="X504" s="4">
        <v>21572</v>
      </c>
      <c r="Y504" s="4">
        <f>DataSheet!$E504-DataSheet!$D504</f>
        <v>194.27</v>
      </c>
      <c r="Z504" s="1" t="str">
        <f>_xlfn.IFS(Table_1[[#This Row],[Region]]="Central","Chris",Table_1[[#This Row],[Region]]="East","Erin",Table_1[[#This Row],[Region]]="South","Sam",Table_1[[#This Row],[Region]]="West","William")</f>
        <v>Erin</v>
      </c>
    </row>
    <row r="505" spans="1:26" ht="14.4" x14ac:dyDescent="0.3">
      <c r="A505" s="4">
        <v>3344</v>
      </c>
      <c r="B505" s="3" t="s">
        <v>1148</v>
      </c>
      <c r="C505" s="4" t="s">
        <v>27</v>
      </c>
      <c r="D505" s="4">
        <v>0.03</v>
      </c>
      <c r="E505" s="8">
        <v>194.3</v>
      </c>
      <c r="F505" s="4">
        <v>11.54</v>
      </c>
      <c r="G505" s="1" t="s">
        <v>40</v>
      </c>
      <c r="H505" s="4" t="s">
        <v>73</v>
      </c>
      <c r="I505" s="4" t="s">
        <v>30</v>
      </c>
      <c r="J505" s="1" t="s">
        <v>128</v>
      </c>
      <c r="K505" s="4" t="s">
        <v>66</v>
      </c>
      <c r="L505" s="1" t="s">
        <v>208</v>
      </c>
      <c r="M505" s="4">
        <v>0.59</v>
      </c>
      <c r="N505" s="1" t="s">
        <v>34</v>
      </c>
      <c r="O505" s="4" t="s">
        <v>54</v>
      </c>
      <c r="P505" s="4" t="s">
        <v>291</v>
      </c>
      <c r="Q505" s="4" t="s">
        <v>1149</v>
      </c>
      <c r="R505" s="4">
        <v>48307</v>
      </c>
      <c r="S505" s="2">
        <v>42048</v>
      </c>
      <c r="T505" s="2">
        <v>42050</v>
      </c>
      <c r="U505" s="6">
        <v>1544.9306999999999</v>
      </c>
      <c r="V505" s="4">
        <v>11</v>
      </c>
      <c r="W505" s="4">
        <v>2239.0300000000002</v>
      </c>
      <c r="X505" s="4">
        <v>89928</v>
      </c>
      <c r="Y505" s="4">
        <f>DataSheet!$E505-DataSheet!$D505</f>
        <v>194.27</v>
      </c>
      <c r="Z505" s="1" t="str">
        <f>_xlfn.IFS(Table_1[[#This Row],[Region]]="Central","Chris",Table_1[[#This Row],[Region]]="East","Erin",Table_1[[#This Row],[Region]]="South","Sam",Table_1[[#This Row],[Region]]="West","William")</f>
        <v>Chris</v>
      </c>
    </row>
    <row r="506" spans="1:26" ht="14.4" x14ac:dyDescent="0.3">
      <c r="A506" s="4">
        <v>1554</v>
      </c>
      <c r="B506" s="3" t="s">
        <v>1150</v>
      </c>
      <c r="C506" s="4" t="s">
        <v>39</v>
      </c>
      <c r="D506" s="4">
        <v>0.03</v>
      </c>
      <c r="E506" s="8">
        <v>124.49</v>
      </c>
      <c r="F506" s="4">
        <v>51.94</v>
      </c>
      <c r="G506" s="1" t="s">
        <v>28</v>
      </c>
      <c r="H506" s="4" t="s">
        <v>41</v>
      </c>
      <c r="I506" s="4" t="s">
        <v>30</v>
      </c>
      <c r="J506" s="1" t="s">
        <v>31</v>
      </c>
      <c r="K506" s="4" t="s">
        <v>32</v>
      </c>
      <c r="L506" s="1" t="s">
        <v>1151</v>
      </c>
      <c r="M506" s="4">
        <v>0.63</v>
      </c>
      <c r="N506" s="1" t="s">
        <v>34</v>
      </c>
      <c r="O506" s="4" t="s">
        <v>35</v>
      </c>
      <c r="P506" s="4" t="s">
        <v>36</v>
      </c>
      <c r="Q506" s="4" t="s">
        <v>1152</v>
      </c>
      <c r="R506" s="4">
        <v>39503</v>
      </c>
      <c r="S506" s="2">
        <v>42048</v>
      </c>
      <c r="T506" s="2">
        <v>42049</v>
      </c>
      <c r="U506" s="6">
        <v>-4.0179999999999998</v>
      </c>
      <c r="V506" s="4">
        <v>7</v>
      </c>
      <c r="W506" s="4">
        <v>894.88</v>
      </c>
      <c r="X506" s="4">
        <v>87487</v>
      </c>
      <c r="Y506" s="4">
        <f>DataSheet!$E506-DataSheet!$D506</f>
        <v>124.46</v>
      </c>
      <c r="Z506" s="1" t="str">
        <f>_xlfn.IFS(Table_1[[#This Row],[Region]]="Central","Chris",Table_1[[#This Row],[Region]]="East","Erin",Table_1[[#This Row],[Region]]="South","Sam",Table_1[[#This Row],[Region]]="West","William")</f>
        <v>Sam</v>
      </c>
    </row>
    <row r="507" spans="1:26" ht="14.4" x14ac:dyDescent="0.3">
      <c r="A507" s="4">
        <v>2897</v>
      </c>
      <c r="B507" s="3" t="s">
        <v>1153</v>
      </c>
      <c r="C507" s="4" t="s">
        <v>39</v>
      </c>
      <c r="D507" s="4">
        <v>0.05</v>
      </c>
      <c r="E507" s="8">
        <v>80.97</v>
      </c>
      <c r="F507" s="4">
        <v>30.06</v>
      </c>
      <c r="G507" s="1" t="s">
        <v>28</v>
      </c>
      <c r="H507" s="4" t="s">
        <v>73</v>
      </c>
      <c r="I507" s="4" t="s">
        <v>42</v>
      </c>
      <c r="J507" s="1" t="s">
        <v>58</v>
      </c>
      <c r="K507" s="4" t="s">
        <v>32</v>
      </c>
      <c r="L507" s="1" t="s">
        <v>1154</v>
      </c>
      <c r="M507" s="4">
        <v>0.4</v>
      </c>
      <c r="N507" s="1" t="s">
        <v>34</v>
      </c>
      <c r="O507" s="4" t="s">
        <v>54</v>
      </c>
      <c r="P507" s="4" t="s">
        <v>86</v>
      </c>
      <c r="Q507" s="4" t="s">
        <v>1155</v>
      </c>
      <c r="R507" s="4">
        <v>55369</v>
      </c>
      <c r="S507" s="2">
        <v>42048</v>
      </c>
      <c r="T507" s="2">
        <v>42049</v>
      </c>
      <c r="U507" s="6">
        <v>565.17999999999995</v>
      </c>
      <c r="V507" s="4">
        <v>11</v>
      </c>
      <c r="W507" s="4">
        <v>904.25</v>
      </c>
      <c r="X507" s="4">
        <v>86926</v>
      </c>
      <c r="Y507" s="4">
        <f>DataSheet!$E507-DataSheet!$D507</f>
        <v>80.92</v>
      </c>
      <c r="Z507" s="1" t="str">
        <f>_xlfn.IFS(Table_1[[#This Row],[Region]]="Central","Chris",Table_1[[#This Row],[Region]]="East","Erin",Table_1[[#This Row],[Region]]="South","Sam",Table_1[[#This Row],[Region]]="West","William")</f>
        <v>Chris</v>
      </c>
    </row>
    <row r="508" spans="1:26" ht="14.4" x14ac:dyDescent="0.3">
      <c r="A508" s="4">
        <v>2897</v>
      </c>
      <c r="B508" s="3" t="s">
        <v>1153</v>
      </c>
      <c r="C508" s="4" t="s">
        <v>39</v>
      </c>
      <c r="D508" s="4">
        <v>0</v>
      </c>
      <c r="E508" s="8">
        <v>6.48</v>
      </c>
      <c r="F508" s="4">
        <v>10.050000000000001</v>
      </c>
      <c r="G508" s="1" t="s">
        <v>40</v>
      </c>
      <c r="H508" s="4" t="s">
        <v>73</v>
      </c>
      <c r="I508" s="4" t="s">
        <v>50</v>
      </c>
      <c r="J508" s="1" t="s">
        <v>90</v>
      </c>
      <c r="K508" s="4" t="s">
        <v>75</v>
      </c>
      <c r="L508" s="1" t="s">
        <v>1156</v>
      </c>
      <c r="M508" s="4">
        <v>0.37</v>
      </c>
      <c r="N508" s="1" t="s">
        <v>34</v>
      </c>
      <c r="O508" s="4" t="s">
        <v>54</v>
      </c>
      <c r="P508" s="4" t="s">
        <v>86</v>
      </c>
      <c r="Q508" s="4" t="s">
        <v>1155</v>
      </c>
      <c r="R508" s="4">
        <v>55369</v>
      </c>
      <c r="S508" s="2">
        <v>42048</v>
      </c>
      <c r="T508" s="2">
        <v>42050</v>
      </c>
      <c r="U508" s="6">
        <v>-38.72</v>
      </c>
      <c r="V508" s="4">
        <v>2</v>
      </c>
      <c r="W508" s="4">
        <v>16.309999999999999</v>
      </c>
      <c r="X508" s="4">
        <v>86926</v>
      </c>
      <c r="Y508" s="4">
        <f>DataSheet!$E508-DataSheet!$D508</f>
        <v>6.48</v>
      </c>
      <c r="Z508" s="1" t="str">
        <f>_xlfn.IFS(Table_1[[#This Row],[Region]]="Central","Chris",Table_1[[#This Row],[Region]]="East","Erin",Table_1[[#This Row],[Region]]="South","Sam",Table_1[[#This Row],[Region]]="West","William")</f>
        <v>Chris</v>
      </c>
    </row>
    <row r="509" spans="1:26" ht="14.4" x14ac:dyDescent="0.3">
      <c r="A509" s="4">
        <v>2058</v>
      </c>
      <c r="B509" s="3" t="s">
        <v>1157</v>
      </c>
      <c r="C509" s="4" t="s">
        <v>118</v>
      </c>
      <c r="D509" s="4">
        <v>7.0000000000000007E-2</v>
      </c>
      <c r="E509" s="8">
        <v>5.98</v>
      </c>
      <c r="F509" s="4">
        <v>5.46</v>
      </c>
      <c r="G509" s="1" t="s">
        <v>40</v>
      </c>
      <c r="H509" s="4" t="s">
        <v>96</v>
      </c>
      <c r="I509" s="4" t="s">
        <v>50</v>
      </c>
      <c r="J509" s="1" t="s">
        <v>90</v>
      </c>
      <c r="K509" s="4" t="s">
        <v>75</v>
      </c>
      <c r="L509" s="1" t="s">
        <v>1158</v>
      </c>
      <c r="M509" s="4">
        <v>0.36</v>
      </c>
      <c r="N509" s="1" t="s">
        <v>34</v>
      </c>
      <c r="O509" s="4" t="s">
        <v>35</v>
      </c>
      <c r="P509" s="4" t="s">
        <v>99</v>
      </c>
      <c r="Q509" s="4" t="s">
        <v>1159</v>
      </c>
      <c r="R509" s="4">
        <v>28601</v>
      </c>
      <c r="S509" s="2">
        <v>42048</v>
      </c>
      <c r="T509" s="2">
        <v>42050</v>
      </c>
      <c r="U509" s="6">
        <v>46.65</v>
      </c>
      <c r="V509" s="4">
        <v>5</v>
      </c>
      <c r="W509" s="4">
        <v>32.76</v>
      </c>
      <c r="X509" s="4">
        <v>88040</v>
      </c>
      <c r="Y509" s="4">
        <f>DataSheet!$E509-DataSheet!$D509</f>
        <v>5.91</v>
      </c>
      <c r="Z509" s="1" t="str">
        <f>_xlfn.IFS(Table_1[[#This Row],[Region]]="Central","Chris",Table_1[[#This Row],[Region]]="East","Erin",Table_1[[#This Row],[Region]]="South","Sam",Table_1[[#This Row],[Region]]="West","William")</f>
        <v>Sam</v>
      </c>
    </row>
    <row r="510" spans="1:26" ht="14.4" x14ac:dyDescent="0.3">
      <c r="A510" s="4">
        <v>3170</v>
      </c>
      <c r="B510" s="3" t="s">
        <v>1160</v>
      </c>
      <c r="C510" s="4" t="s">
        <v>118</v>
      </c>
      <c r="D510" s="4">
        <v>0.1</v>
      </c>
      <c r="E510" s="8">
        <v>7.28</v>
      </c>
      <c r="F510" s="4">
        <v>5.47</v>
      </c>
      <c r="G510" s="1" t="s">
        <v>40</v>
      </c>
      <c r="H510" s="4" t="s">
        <v>96</v>
      </c>
      <c r="I510" s="4" t="s">
        <v>50</v>
      </c>
      <c r="J510" s="1" t="s">
        <v>90</v>
      </c>
      <c r="K510" s="4" t="s">
        <v>75</v>
      </c>
      <c r="L510" s="1" t="s">
        <v>1161</v>
      </c>
      <c r="M510" s="4">
        <v>0.35</v>
      </c>
      <c r="N510" s="1" t="s">
        <v>34</v>
      </c>
      <c r="O510" s="4" t="s">
        <v>35</v>
      </c>
      <c r="P510" s="4" t="s">
        <v>125</v>
      </c>
      <c r="Q510" s="4" t="s">
        <v>1162</v>
      </c>
      <c r="R510" s="4">
        <v>34952</v>
      </c>
      <c r="S510" s="2">
        <v>42048</v>
      </c>
      <c r="T510" s="2">
        <v>42048</v>
      </c>
      <c r="U510" s="6">
        <v>167.334</v>
      </c>
      <c r="V510" s="4">
        <v>12</v>
      </c>
      <c r="W510" s="4">
        <v>83.14</v>
      </c>
      <c r="X510" s="4">
        <v>86489</v>
      </c>
      <c r="Y510" s="4">
        <f>DataSheet!$E510-DataSheet!$D510</f>
        <v>7.1800000000000006</v>
      </c>
      <c r="Z510" s="1" t="str">
        <f>_xlfn.IFS(Table_1[[#This Row],[Region]]="Central","Chris",Table_1[[#This Row],[Region]]="East","Erin",Table_1[[#This Row],[Region]]="South","Sam",Table_1[[#This Row],[Region]]="West","William")</f>
        <v>Sam</v>
      </c>
    </row>
    <row r="511" spans="1:26" ht="14.4" x14ac:dyDescent="0.3">
      <c r="A511" s="4">
        <v>2190</v>
      </c>
      <c r="B511" s="3" t="s">
        <v>1163</v>
      </c>
      <c r="C511" s="4" t="s">
        <v>27</v>
      </c>
      <c r="D511" s="4">
        <v>0.05</v>
      </c>
      <c r="E511" s="8">
        <v>16.98</v>
      </c>
      <c r="F511" s="4">
        <v>7.78</v>
      </c>
      <c r="G511" s="1" t="s">
        <v>40</v>
      </c>
      <c r="H511" s="4" t="s">
        <v>73</v>
      </c>
      <c r="I511" s="4" t="s">
        <v>50</v>
      </c>
      <c r="J511" s="1" t="s">
        <v>51</v>
      </c>
      <c r="K511" s="4" t="s">
        <v>44</v>
      </c>
      <c r="L511" s="1" t="s">
        <v>1164</v>
      </c>
      <c r="M511" s="4">
        <v>0.56999999999999995</v>
      </c>
      <c r="N511" s="1" t="s">
        <v>34</v>
      </c>
      <c r="O511" s="4" t="s">
        <v>54</v>
      </c>
      <c r="P511" s="4" t="s">
        <v>291</v>
      </c>
      <c r="Q511" s="4" t="s">
        <v>1165</v>
      </c>
      <c r="R511" s="4">
        <v>48227</v>
      </c>
      <c r="S511" s="2">
        <v>42049</v>
      </c>
      <c r="T511" s="2">
        <v>42051</v>
      </c>
      <c r="U511" s="6">
        <v>-47.28</v>
      </c>
      <c r="V511" s="4">
        <v>45</v>
      </c>
      <c r="W511" s="4">
        <v>761.67</v>
      </c>
      <c r="X511" s="4">
        <v>41636</v>
      </c>
      <c r="Y511" s="4">
        <f>DataSheet!$E511-DataSheet!$D511</f>
        <v>16.93</v>
      </c>
      <c r="Z511" s="1" t="str">
        <f>_xlfn.IFS(Table_1[[#This Row],[Region]]="Central","Chris",Table_1[[#This Row],[Region]]="East","Erin",Table_1[[#This Row],[Region]]="South","Sam",Table_1[[#This Row],[Region]]="West","William")</f>
        <v>Chris</v>
      </c>
    </row>
    <row r="512" spans="1:26" ht="14.4" x14ac:dyDescent="0.3">
      <c r="A512" s="4">
        <v>2190</v>
      </c>
      <c r="B512" s="3" t="s">
        <v>1163</v>
      </c>
      <c r="C512" s="4" t="s">
        <v>27</v>
      </c>
      <c r="D512" s="4">
        <v>0.03</v>
      </c>
      <c r="E512" s="8">
        <v>115.99</v>
      </c>
      <c r="F512" s="4">
        <v>4.2300000000000004</v>
      </c>
      <c r="G512" s="1" t="s">
        <v>40</v>
      </c>
      <c r="H512" s="4" t="s">
        <v>73</v>
      </c>
      <c r="I512" s="4" t="s">
        <v>42</v>
      </c>
      <c r="J512" s="1" t="s">
        <v>137</v>
      </c>
      <c r="K512" s="4" t="s">
        <v>75</v>
      </c>
      <c r="L512" s="1" t="s">
        <v>1166</v>
      </c>
      <c r="M512" s="4">
        <v>0.56000000000000005</v>
      </c>
      <c r="N512" s="1" t="s">
        <v>34</v>
      </c>
      <c r="O512" s="4" t="s">
        <v>54</v>
      </c>
      <c r="P512" s="4" t="s">
        <v>291</v>
      </c>
      <c r="Q512" s="4" t="s">
        <v>1165</v>
      </c>
      <c r="R512" s="4">
        <v>48227</v>
      </c>
      <c r="S512" s="2">
        <v>42049</v>
      </c>
      <c r="T512" s="2">
        <v>42051</v>
      </c>
      <c r="U512" s="6">
        <v>722.24099999999999</v>
      </c>
      <c r="V512" s="4">
        <v>49</v>
      </c>
      <c r="W512" s="4">
        <v>5014.07</v>
      </c>
      <c r="X512" s="4">
        <v>41636</v>
      </c>
      <c r="Y512" s="4">
        <f>DataSheet!$E512-DataSheet!$D512</f>
        <v>115.96</v>
      </c>
      <c r="Z512" s="1" t="str">
        <f>_xlfn.IFS(Table_1[[#This Row],[Region]]="Central","Chris",Table_1[[#This Row],[Region]]="East","Erin",Table_1[[#This Row],[Region]]="South","Sam",Table_1[[#This Row],[Region]]="West","William")</f>
        <v>Chris</v>
      </c>
    </row>
    <row r="513" spans="1:26" ht="14.4" x14ac:dyDescent="0.3">
      <c r="A513" s="4">
        <v>2193</v>
      </c>
      <c r="B513" s="3" t="s">
        <v>1167</v>
      </c>
      <c r="C513" s="4" t="s">
        <v>27</v>
      </c>
      <c r="D513" s="4">
        <v>0.05</v>
      </c>
      <c r="E513" s="8">
        <v>16.98</v>
      </c>
      <c r="F513" s="4">
        <v>7.78</v>
      </c>
      <c r="G513" s="1" t="s">
        <v>40</v>
      </c>
      <c r="H513" s="4" t="s">
        <v>73</v>
      </c>
      <c r="I513" s="4" t="s">
        <v>50</v>
      </c>
      <c r="J513" s="1" t="s">
        <v>51</v>
      </c>
      <c r="K513" s="4" t="s">
        <v>44</v>
      </c>
      <c r="L513" s="1" t="s">
        <v>1164</v>
      </c>
      <c r="M513" s="4">
        <v>0.56999999999999995</v>
      </c>
      <c r="N513" s="1" t="s">
        <v>34</v>
      </c>
      <c r="O513" s="4" t="s">
        <v>35</v>
      </c>
      <c r="P513" s="4" t="s">
        <v>99</v>
      </c>
      <c r="Q513" s="4" t="s">
        <v>100</v>
      </c>
      <c r="R513" s="4">
        <v>28560</v>
      </c>
      <c r="S513" s="2">
        <v>42049</v>
      </c>
      <c r="T513" s="2">
        <v>42051</v>
      </c>
      <c r="U513" s="6">
        <v>-161</v>
      </c>
      <c r="V513" s="4">
        <v>11</v>
      </c>
      <c r="W513" s="4">
        <v>186.19</v>
      </c>
      <c r="X513" s="4">
        <v>90685</v>
      </c>
      <c r="Y513" s="4">
        <f>DataSheet!$E513-DataSheet!$D513</f>
        <v>16.93</v>
      </c>
      <c r="Z513" s="1" t="str">
        <f>_xlfn.IFS(Table_1[[#This Row],[Region]]="Central","Chris",Table_1[[#This Row],[Region]]="East","Erin",Table_1[[#This Row],[Region]]="South","Sam",Table_1[[#This Row],[Region]]="West","William")</f>
        <v>Sam</v>
      </c>
    </row>
    <row r="514" spans="1:26" ht="14.4" x14ac:dyDescent="0.3">
      <c r="A514" s="4">
        <v>2193</v>
      </c>
      <c r="B514" s="3" t="s">
        <v>1167</v>
      </c>
      <c r="C514" s="4" t="s">
        <v>27</v>
      </c>
      <c r="D514" s="4">
        <v>0.03</v>
      </c>
      <c r="E514" s="8">
        <v>115.99</v>
      </c>
      <c r="F514" s="4">
        <v>4.2300000000000004</v>
      </c>
      <c r="G514" s="1" t="s">
        <v>40</v>
      </c>
      <c r="H514" s="4" t="s">
        <v>73</v>
      </c>
      <c r="I514" s="4" t="s">
        <v>42</v>
      </c>
      <c r="J514" s="1" t="s">
        <v>137</v>
      </c>
      <c r="K514" s="4" t="s">
        <v>75</v>
      </c>
      <c r="L514" s="1" t="s">
        <v>1166</v>
      </c>
      <c r="M514" s="4">
        <v>0.56000000000000005</v>
      </c>
      <c r="N514" s="1" t="s">
        <v>34</v>
      </c>
      <c r="O514" s="4" t="s">
        <v>35</v>
      </c>
      <c r="P514" s="4" t="s">
        <v>99</v>
      </c>
      <c r="Q514" s="4" t="s">
        <v>100</v>
      </c>
      <c r="R514" s="4">
        <v>28560</v>
      </c>
      <c r="S514" s="2">
        <v>42049</v>
      </c>
      <c r="T514" s="2">
        <v>42051</v>
      </c>
      <c r="U514" s="6">
        <v>848.3646</v>
      </c>
      <c r="V514" s="4">
        <v>12</v>
      </c>
      <c r="W514" s="4">
        <v>1227.94</v>
      </c>
      <c r="X514" s="4">
        <v>90685</v>
      </c>
      <c r="Y514" s="4">
        <f>DataSheet!$E514-DataSheet!$D514</f>
        <v>115.96</v>
      </c>
      <c r="Z514" s="1" t="str">
        <f>_xlfn.IFS(Table_1[[#This Row],[Region]]="Central","Chris",Table_1[[#This Row],[Region]]="East","Erin",Table_1[[#This Row],[Region]]="South","Sam",Table_1[[#This Row],[Region]]="West","William")</f>
        <v>Sam</v>
      </c>
    </row>
    <row r="515" spans="1:26" ht="14.4" x14ac:dyDescent="0.3">
      <c r="A515" s="4">
        <v>2358</v>
      </c>
      <c r="B515" s="3" t="s">
        <v>1168</v>
      </c>
      <c r="C515" s="4" t="s">
        <v>27</v>
      </c>
      <c r="D515" s="4">
        <v>0.05</v>
      </c>
      <c r="E515" s="8">
        <v>2.08</v>
      </c>
      <c r="F515" s="4">
        <v>2.56</v>
      </c>
      <c r="G515" s="1" t="s">
        <v>40</v>
      </c>
      <c r="H515" s="4" t="s">
        <v>73</v>
      </c>
      <c r="I515" s="4" t="s">
        <v>50</v>
      </c>
      <c r="J515" s="1" t="s">
        <v>570</v>
      </c>
      <c r="K515" s="4" t="s">
        <v>44</v>
      </c>
      <c r="L515" s="1" t="s">
        <v>1169</v>
      </c>
      <c r="M515" s="4">
        <v>0.55000000000000004</v>
      </c>
      <c r="N515" s="1" t="s">
        <v>34</v>
      </c>
      <c r="O515" s="4" t="s">
        <v>35</v>
      </c>
      <c r="P515" s="4" t="s">
        <v>125</v>
      </c>
      <c r="Q515" s="4" t="s">
        <v>1098</v>
      </c>
      <c r="R515" s="4">
        <v>33311</v>
      </c>
      <c r="S515" s="2">
        <v>42049</v>
      </c>
      <c r="T515" s="2">
        <v>42051</v>
      </c>
      <c r="U515" s="6">
        <v>-1045.0160000000001</v>
      </c>
      <c r="V515" s="4">
        <v>19</v>
      </c>
      <c r="W515" s="4">
        <v>40.93</v>
      </c>
      <c r="X515" s="4">
        <v>88268</v>
      </c>
      <c r="Y515" s="4">
        <f>DataSheet!$E515-DataSheet!$D515</f>
        <v>2.0300000000000002</v>
      </c>
      <c r="Z515" s="1" t="str">
        <f>_xlfn.IFS(Table_1[[#This Row],[Region]]="Central","Chris",Table_1[[#This Row],[Region]]="East","Erin",Table_1[[#This Row],[Region]]="South","Sam",Table_1[[#This Row],[Region]]="West","William")</f>
        <v>Sam</v>
      </c>
    </row>
    <row r="516" spans="1:26" ht="14.4" x14ac:dyDescent="0.3">
      <c r="A516" s="4">
        <v>2490</v>
      </c>
      <c r="B516" s="3" t="s">
        <v>456</v>
      </c>
      <c r="C516" s="4" t="s">
        <v>27</v>
      </c>
      <c r="D516" s="4">
        <v>0.09</v>
      </c>
      <c r="E516" s="8">
        <v>348.21</v>
      </c>
      <c r="F516" s="4">
        <v>40.19</v>
      </c>
      <c r="G516" s="1" t="s">
        <v>28</v>
      </c>
      <c r="H516" s="4" t="s">
        <v>73</v>
      </c>
      <c r="I516" s="4" t="s">
        <v>30</v>
      </c>
      <c r="J516" s="1" t="s">
        <v>31</v>
      </c>
      <c r="K516" s="4" t="s">
        <v>32</v>
      </c>
      <c r="L516" s="1" t="s">
        <v>33</v>
      </c>
      <c r="M516" s="4">
        <v>0.62</v>
      </c>
      <c r="N516" s="1" t="s">
        <v>34</v>
      </c>
      <c r="O516" s="4" t="s">
        <v>61</v>
      </c>
      <c r="P516" s="4" t="s">
        <v>92</v>
      </c>
      <c r="Q516" s="4" t="s">
        <v>458</v>
      </c>
      <c r="R516" s="4">
        <v>92627</v>
      </c>
      <c r="S516" s="2">
        <v>42049</v>
      </c>
      <c r="T516" s="2">
        <v>42051</v>
      </c>
      <c r="U516" s="6">
        <v>-93.85</v>
      </c>
      <c r="V516" s="4">
        <v>2</v>
      </c>
      <c r="W516" s="4">
        <v>662.8</v>
      </c>
      <c r="X516" s="4">
        <v>86884</v>
      </c>
      <c r="Y516" s="4">
        <f>DataSheet!$E516-DataSheet!$D516</f>
        <v>348.12</v>
      </c>
      <c r="Z516" s="1" t="str">
        <f>_xlfn.IFS(Table_1[[#This Row],[Region]]="Central","Chris",Table_1[[#This Row],[Region]]="East","Erin",Table_1[[#This Row],[Region]]="South","Sam",Table_1[[#This Row],[Region]]="West","William")</f>
        <v>William</v>
      </c>
    </row>
    <row r="517" spans="1:26" ht="14.4" x14ac:dyDescent="0.3">
      <c r="A517" s="4">
        <v>2491</v>
      </c>
      <c r="B517" s="3" t="s">
        <v>459</v>
      </c>
      <c r="C517" s="4" t="s">
        <v>27</v>
      </c>
      <c r="D517" s="4">
        <v>0.09</v>
      </c>
      <c r="E517" s="8">
        <v>348.21</v>
      </c>
      <c r="F517" s="4">
        <v>40.19</v>
      </c>
      <c r="G517" s="1" t="s">
        <v>28</v>
      </c>
      <c r="H517" s="4" t="s">
        <v>73</v>
      </c>
      <c r="I517" s="4" t="s">
        <v>30</v>
      </c>
      <c r="J517" s="1" t="s">
        <v>31</v>
      </c>
      <c r="K517" s="4" t="s">
        <v>32</v>
      </c>
      <c r="L517" s="1" t="s">
        <v>33</v>
      </c>
      <c r="M517" s="4">
        <v>0.62</v>
      </c>
      <c r="N517" s="1" t="s">
        <v>34</v>
      </c>
      <c r="O517" s="4" t="s">
        <v>61</v>
      </c>
      <c r="P517" s="4" t="s">
        <v>92</v>
      </c>
      <c r="Q517" s="4" t="s">
        <v>102</v>
      </c>
      <c r="R517" s="4">
        <v>90045</v>
      </c>
      <c r="S517" s="2">
        <v>42049</v>
      </c>
      <c r="T517" s="2">
        <v>42051</v>
      </c>
      <c r="U517" s="6">
        <v>-93.85</v>
      </c>
      <c r="V517" s="4">
        <v>8</v>
      </c>
      <c r="W517" s="4">
        <v>2651.21</v>
      </c>
      <c r="X517" s="4">
        <v>48836</v>
      </c>
      <c r="Y517" s="4">
        <f>DataSheet!$E517-DataSheet!$D517</f>
        <v>348.12</v>
      </c>
      <c r="Z517" s="1" t="str">
        <f>_xlfn.IFS(Table_1[[#This Row],[Region]]="Central","Chris",Table_1[[#This Row],[Region]]="East","Erin",Table_1[[#This Row],[Region]]="South","Sam",Table_1[[#This Row],[Region]]="West","William")</f>
        <v>William</v>
      </c>
    </row>
    <row r="518" spans="1:26" ht="14.4" x14ac:dyDescent="0.3">
      <c r="A518" s="4">
        <v>3069</v>
      </c>
      <c r="B518" s="3" t="s">
        <v>1170</v>
      </c>
      <c r="C518" s="4" t="s">
        <v>27</v>
      </c>
      <c r="D518" s="4">
        <v>0.09</v>
      </c>
      <c r="E518" s="8">
        <v>1.82</v>
      </c>
      <c r="F518" s="4">
        <v>0.83</v>
      </c>
      <c r="G518" s="1" t="s">
        <v>40</v>
      </c>
      <c r="H518" s="4" t="s">
        <v>41</v>
      </c>
      <c r="I518" s="4" t="s">
        <v>50</v>
      </c>
      <c r="J518" s="1" t="s">
        <v>51</v>
      </c>
      <c r="K518" s="4" t="s">
        <v>52</v>
      </c>
      <c r="L518" s="1" t="s">
        <v>1171</v>
      </c>
      <c r="M518" s="4">
        <v>0.56999999999999995</v>
      </c>
      <c r="N518" s="1" t="s">
        <v>34</v>
      </c>
      <c r="O518" s="4" t="s">
        <v>54</v>
      </c>
      <c r="P518" s="4" t="s">
        <v>86</v>
      </c>
      <c r="Q518" s="4" t="s">
        <v>1172</v>
      </c>
      <c r="R518" s="4">
        <v>55128</v>
      </c>
      <c r="S518" s="2">
        <v>42049</v>
      </c>
      <c r="T518" s="2">
        <v>42050</v>
      </c>
      <c r="U518" s="6">
        <v>-6.734</v>
      </c>
      <c r="V518" s="4">
        <v>22</v>
      </c>
      <c r="W518" s="4">
        <v>36.82</v>
      </c>
      <c r="X518" s="4">
        <v>88192</v>
      </c>
      <c r="Y518" s="4">
        <f>DataSheet!$E518-DataSheet!$D518</f>
        <v>1.73</v>
      </c>
      <c r="Z518" s="1" t="str">
        <f>_xlfn.IFS(Table_1[[#This Row],[Region]]="Central","Chris",Table_1[[#This Row],[Region]]="East","Erin",Table_1[[#This Row],[Region]]="South","Sam",Table_1[[#This Row],[Region]]="West","William")</f>
        <v>Chris</v>
      </c>
    </row>
    <row r="519" spans="1:26" ht="14.4" x14ac:dyDescent="0.3">
      <c r="A519" s="4">
        <v>3393</v>
      </c>
      <c r="B519" s="3" t="s">
        <v>1173</v>
      </c>
      <c r="C519" s="4" t="s">
        <v>27</v>
      </c>
      <c r="D519" s="4">
        <v>0.08</v>
      </c>
      <c r="E519" s="8">
        <v>4.4800000000000004</v>
      </c>
      <c r="F519" s="4">
        <v>2.5</v>
      </c>
      <c r="G519" s="1" t="s">
        <v>40</v>
      </c>
      <c r="H519" s="4" t="s">
        <v>41</v>
      </c>
      <c r="I519" s="4" t="s">
        <v>50</v>
      </c>
      <c r="J519" s="1" t="s">
        <v>347</v>
      </c>
      <c r="K519" s="4" t="s">
        <v>75</v>
      </c>
      <c r="L519" s="1" t="s">
        <v>1023</v>
      </c>
      <c r="M519" s="4">
        <v>0.37</v>
      </c>
      <c r="N519" s="1" t="s">
        <v>34</v>
      </c>
      <c r="O519" s="4" t="s">
        <v>61</v>
      </c>
      <c r="P519" s="4" t="s">
        <v>68</v>
      </c>
      <c r="Q519" s="4" t="s">
        <v>1174</v>
      </c>
      <c r="R519" s="4">
        <v>99163</v>
      </c>
      <c r="S519" s="2">
        <v>42049</v>
      </c>
      <c r="T519" s="2">
        <v>42050</v>
      </c>
      <c r="U519" s="6">
        <v>-3.2448000000000001</v>
      </c>
      <c r="V519" s="4">
        <v>19</v>
      </c>
      <c r="W519" s="4">
        <v>80.2</v>
      </c>
      <c r="X519" s="4">
        <v>87909</v>
      </c>
      <c r="Y519" s="4">
        <f>DataSheet!$E519-DataSheet!$D519</f>
        <v>4.4000000000000004</v>
      </c>
      <c r="Z519" s="1" t="str">
        <f>_xlfn.IFS(Table_1[[#This Row],[Region]]="Central","Chris",Table_1[[#This Row],[Region]]="East","Erin",Table_1[[#This Row],[Region]]="South","Sam",Table_1[[#This Row],[Region]]="West","William")</f>
        <v>William</v>
      </c>
    </row>
    <row r="520" spans="1:26" ht="14.4" x14ac:dyDescent="0.3">
      <c r="A520" s="4">
        <v>306</v>
      </c>
      <c r="B520" s="3" t="s">
        <v>1175</v>
      </c>
      <c r="C520" s="4" t="s">
        <v>39</v>
      </c>
      <c r="D520" s="4">
        <v>0.01</v>
      </c>
      <c r="E520" s="8">
        <v>8.33</v>
      </c>
      <c r="F520" s="4">
        <v>1.99</v>
      </c>
      <c r="G520" s="1" t="s">
        <v>40</v>
      </c>
      <c r="H520" s="4" t="s">
        <v>29</v>
      </c>
      <c r="I520" s="4" t="s">
        <v>42</v>
      </c>
      <c r="J520" s="1" t="s">
        <v>43</v>
      </c>
      <c r="K520" s="4" t="s">
        <v>44</v>
      </c>
      <c r="L520" s="1" t="s">
        <v>1176</v>
      </c>
      <c r="M520" s="4">
        <v>0.52</v>
      </c>
      <c r="N520" s="1" t="s">
        <v>34</v>
      </c>
      <c r="O520" s="4" t="s">
        <v>113</v>
      </c>
      <c r="P520" s="4" t="s">
        <v>420</v>
      </c>
      <c r="Q520" s="4" t="s">
        <v>1177</v>
      </c>
      <c r="R520" s="4">
        <v>21208</v>
      </c>
      <c r="S520" s="2">
        <v>42049</v>
      </c>
      <c r="T520" s="2">
        <v>42050</v>
      </c>
      <c r="U520" s="6">
        <v>15.895200000000001</v>
      </c>
      <c r="V520" s="4">
        <v>8</v>
      </c>
      <c r="W520" s="4">
        <v>70.16</v>
      </c>
      <c r="X520" s="4">
        <v>87057</v>
      </c>
      <c r="Y520" s="4">
        <f>DataSheet!$E520-DataSheet!$D520</f>
        <v>8.32</v>
      </c>
      <c r="Z520" s="1" t="str">
        <f>_xlfn.IFS(Table_1[[#This Row],[Region]]="Central","Chris",Table_1[[#This Row],[Region]]="East","Erin",Table_1[[#This Row],[Region]]="South","Sam",Table_1[[#This Row],[Region]]="West","William")</f>
        <v>Erin</v>
      </c>
    </row>
    <row r="521" spans="1:26" ht="14.4" x14ac:dyDescent="0.3">
      <c r="A521" s="4">
        <v>306</v>
      </c>
      <c r="B521" s="3" t="s">
        <v>1175</v>
      </c>
      <c r="C521" s="4" t="s">
        <v>39</v>
      </c>
      <c r="D521" s="4">
        <v>0.04</v>
      </c>
      <c r="E521" s="8">
        <v>85.99</v>
      </c>
      <c r="F521" s="4">
        <v>0.99</v>
      </c>
      <c r="G521" s="1" t="s">
        <v>40</v>
      </c>
      <c r="H521" s="4" t="s">
        <v>29</v>
      </c>
      <c r="I521" s="4" t="s">
        <v>42</v>
      </c>
      <c r="J521" s="1" t="s">
        <v>137</v>
      </c>
      <c r="K521" s="4" t="s">
        <v>52</v>
      </c>
      <c r="L521" s="1" t="s">
        <v>1178</v>
      </c>
      <c r="M521" s="4">
        <v>0.55000000000000004</v>
      </c>
      <c r="N521" s="1" t="s">
        <v>34</v>
      </c>
      <c r="O521" s="4" t="s">
        <v>113</v>
      </c>
      <c r="P521" s="4" t="s">
        <v>420</v>
      </c>
      <c r="Q521" s="4" t="s">
        <v>1177</v>
      </c>
      <c r="R521" s="4">
        <v>21208</v>
      </c>
      <c r="S521" s="2">
        <v>42049</v>
      </c>
      <c r="T521" s="2">
        <v>42051</v>
      </c>
      <c r="U521" s="6">
        <v>855.99329999999998</v>
      </c>
      <c r="V521" s="4">
        <v>17</v>
      </c>
      <c r="W521" s="4">
        <v>1240.57</v>
      </c>
      <c r="X521" s="4">
        <v>87057</v>
      </c>
      <c r="Y521" s="4">
        <f>DataSheet!$E521-DataSheet!$D521</f>
        <v>85.949999999999989</v>
      </c>
      <c r="Z521" s="1" t="str">
        <f>_xlfn.IFS(Table_1[[#This Row],[Region]]="Central","Chris",Table_1[[#This Row],[Region]]="East","Erin",Table_1[[#This Row],[Region]]="South","Sam",Table_1[[#This Row],[Region]]="West","William")</f>
        <v>Erin</v>
      </c>
    </row>
    <row r="522" spans="1:26" ht="14.4" x14ac:dyDescent="0.3">
      <c r="A522" s="4">
        <v>308</v>
      </c>
      <c r="B522" s="3" t="s">
        <v>1179</v>
      </c>
      <c r="C522" s="4" t="s">
        <v>39</v>
      </c>
      <c r="D522" s="4">
        <v>0.01</v>
      </c>
      <c r="E522" s="8">
        <v>8.33</v>
      </c>
      <c r="F522" s="4">
        <v>1.99</v>
      </c>
      <c r="G522" s="1" t="s">
        <v>40</v>
      </c>
      <c r="H522" s="4" t="s">
        <v>29</v>
      </c>
      <c r="I522" s="4" t="s">
        <v>42</v>
      </c>
      <c r="J522" s="1" t="s">
        <v>43</v>
      </c>
      <c r="K522" s="4" t="s">
        <v>44</v>
      </c>
      <c r="L522" s="1" t="s">
        <v>1176</v>
      </c>
      <c r="M522" s="4">
        <v>0.52</v>
      </c>
      <c r="N522" s="1" t="s">
        <v>34</v>
      </c>
      <c r="O522" s="4" t="s">
        <v>61</v>
      </c>
      <c r="P522" s="4" t="s">
        <v>68</v>
      </c>
      <c r="Q522" s="4" t="s">
        <v>144</v>
      </c>
      <c r="R522" s="4">
        <v>98115</v>
      </c>
      <c r="S522" s="2">
        <v>42049</v>
      </c>
      <c r="T522" s="2">
        <v>42050</v>
      </c>
      <c r="U522" s="6">
        <v>10.74</v>
      </c>
      <c r="V522" s="4">
        <v>32</v>
      </c>
      <c r="W522" s="4">
        <v>280.62</v>
      </c>
      <c r="X522" s="4">
        <v>37760</v>
      </c>
      <c r="Y522" s="4">
        <f>DataSheet!$E522-DataSheet!$D522</f>
        <v>8.32</v>
      </c>
      <c r="Z522" s="1" t="str">
        <f>_xlfn.IFS(Table_1[[#This Row],[Region]]="Central","Chris",Table_1[[#This Row],[Region]]="East","Erin",Table_1[[#This Row],[Region]]="South","Sam",Table_1[[#This Row],[Region]]="West","William")</f>
        <v>William</v>
      </c>
    </row>
    <row r="523" spans="1:26" ht="14.4" x14ac:dyDescent="0.3">
      <c r="A523" s="4">
        <v>1156</v>
      </c>
      <c r="B523" s="3" t="s">
        <v>1180</v>
      </c>
      <c r="C523" s="4" t="s">
        <v>39</v>
      </c>
      <c r="D523" s="4">
        <v>0.06</v>
      </c>
      <c r="E523" s="8">
        <v>175.99</v>
      </c>
      <c r="F523" s="4">
        <v>8.99</v>
      </c>
      <c r="G523" s="1" t="s">
        <v>40</v>
      </c>
      <c r="H523" s="4" t="s">
        <v>41</v>
      </c>
      <c r="I523" s="4" t="s">
        <v>42</v>
      </c>
      <c r="J523" s="1" t="s">
        <v>137</v>
      </c>
      <c r="K523" s="4" t="s">
        <v>75</v>
      </c>
      <c r="L523" s="1" t="s">
        <v>1181</v>
      </c>
      <c r="M523" s="4">
        <v>0.56999999999999995</v>
      </c>
      <c r="N523" s="1" t="s">
        <v>34</v>
      </c>
      <c r="O523" s="4" t="s">
        <v>113</v>
      </c>
      <c r="P523" s="4" t="s">
        <v>405</v>
      </c>
      <c r="Q523" s="4" t="s">
        <v>1182</v>
      </c>
      <c r="R523" s="4">
        <v>1876</v>
      </c>
      <c r="S523" s="2">
        <v>42049</v>
      </c>
      <c r="T523" s="2">
        <v>42050</v>
      </c>
      <c r="U523" s="6">
        <v>48.47148</v>
      </c>
      <c r="V523" s="4">
        <v>7</v>
      </c>
      <c r="W523" s="4">
        <v>1013.84</v>
      </c>
      <c r="X523" s="4">
        <v>90855</v>
      </c>
      <c r="Y523" s="4">
        <f>DataSheet!$E523-DataSheet!$D523</f>
        <v>175.93</v>
      </c>
      <c r="Z523" s="1" t="str">
        <f>_xlfn.IFS(Table_1[[#This Row],[Region]]="Central","Chris",Table_1[[#This Row],[Region]]="East","Erin",Table_1[[#This Row],[Region]]="South","Sam",Table_1[[#This Row],[Region]]="West","William")</f>
        <v>Erin</v>
      </c>
    </row>
    <row r="524" spans="1:26" ht="14.4" x14ac:dyDescent="0.3">
      <c r="A524" s="4">
        <v>1745</v>
      </c>
      <c r="B524" s="3" t="s">
        <v>361</v>
      </c>
      <c r="C524" s="4" t="s">
        <v>49</v>
      </c>
      <c r="D524" s="4">
        <v>0.04</v>
      </c>
      <c r="E524" s="8">
        <v>60.65</v>
      </c>
      <c r="F524" s="4">
        <v>12.23</v>
      </c>
      <c r="G524" s="1" t="s">
        <v>40</v>
      </c>
      <c r="H524" s="4" t="s">
        <v>73</v>
      </c>
      <c r="I524" s="4" t="s">
        <v>30</v>
      </c>
      <c r="J524" s="1" t="s">
        <v>128</v>
      </c>
      <c r="K524" s="4" t="s">
        <v>146</v>
      </c>
      <c r="L524" s="1" t="s">
        <v>1183</v>
      </c>
      <c r="M524" s="4">
        <v>0.64</v>
      </c>
      <c r="N524" s="1" t="s">
        <v>34</v>
      </c>
      <c r="O524" s="4" t="s">
        <v>35</v>
      </c>
      <c r="P524" s="4" t="s">
        <v>77</v>
      </c>
      <c r="Q524" s="4" t="s">
        <v>363</v>
      </c>
      <c r="R524" s="4">
        <v>30305</v>
      </c>
      <c r="S524" s="2">
        <v>42049</v>
      </c>
      <c r="T524" s="2">
        <v>42051</v>
      </c>
      <c r="U524" s="6">
        <v>116.5063</v>
      </c>
      <c r="V524" s="4">
        <v>4</v>
      </c>
      <c r="W524" s="4">
        <v>256.77</v>
      </c>
      <c r="X524" s="4">
        <v>13408</v>
      </c>
      <c r="Y524" s="4">
        <f>DataSheet!$E524-DataSheet!$D524</f>
        <v>60.61</v>
      </c>
      <c r="Z524" s="1" t="str">
        <f>_xlfn.IFS(Table_1[[#This Row],[Region]]="Central","Chris",Table_1[[#This Row],[Region]]="East","Erin",Table_1[[#This Row],[Region]]="South","Sam",Table_1[[#This Row],[Region]]="West","William")</f>
        <v>Sam</v>
      </c>
    </row>
    <row r="525" spans="1:26" ht="14.4" x14ac:dyDescent="0.3">
      <c r="A525" s="4">
        <v>1749</v>
      </c>
      <c r="B525" s="3" t="s">
        <v>364</v>
      </c>
      <c r="C525" s="4" t="s">
        <v>49</v>
      </c>
      <c r="D525" s="4">
        <v>0.04</v>
      </c>
      <c r="E525" s="8">
        <v>60.65</v>
      </c>
      <c r="F525" s="4">
        <v>12.23</v>
      </c>
      <c r="G525" s="1" t="s">
        <v>40</v>
      </c>
      <c r="H525" s="4" t="s">
        <v>73</v>
      </c>
      <c r="I525" s="4" t="s">
        <v>30</v>
      </c>
      <c r="J525" s="1" t="s">
        <v>128</v>
      </c>
      <c r="K525" s="4" t="s">
        <v>146</v>
      </c>
      <c r="L525" s="1" t="s">
        <v>1183</v>
      </c>
      <c r="M525" s="4">
        <v>0.64</v>
      </c>
      <c r="N525" s="1" t="s">
        <v>34</v>
      </c>
      <c r="O525" s="4" t="s">
        <v>54</v>
      </c>
      <c r="P525" s="4" t="s">
        <v>209</v>
      </c>
      <c r="Q525" s="4" t="s">
        <v>365</v>
      </c>
      <c r="R525" s="4">
        <v>73505</v>
      </c>
      <c r="S525" s="2">
        <v>42049</v>
      </c>
      <c r="T525" s="2">
        <v>42051</v>
      </c>
      <c r="U525" s="6">
        <v>44.2911</v>
      </c>
      <c r="V525" s="4">
        <v>1</v>
      </c>
      <c r="W525" s="4">
        <v>64.19</v>
      </c>
      <c r="X525" s="4">
        <v>87244</v>
      </c>
      <c r="Y525" s="4">
        <f>DataSheet!$E525-DataSheet!$D525</f>
        <v>60.61</v>
      </c>
      <c r="Z525" s="1" t="str">
        <f>_xlfn.IFS(Table_1[[#This Row],[Region]]="Central","Chris",Table_1[[#This Row],[Region]]="East","Erin",Table_1[[#This Row],[Region]]="South","Sam",Table_1[[#This Row],[Region]]="West","William")</f>
        <v>Chris</v>
      </c>
    </row>
    <row r="526" spans="1:26" ht="14.4" x14ac:dyDescent="0.3">
      <c r="A526" s="4">
        <v>639</v>
      </c>
      <c r="B526" s="3" t="s">
        <v>1184</v>
      </c>
      <c r="C526" s="4" t="s">
        <v>72</v>
      </c>
      <c r="D526" s="4">
        <v>0</v>
      </c>
      <c r="E526" s="8">
        <v>236.97</v>
      </c>
      <c r="F526" s="4">
        <v>59.24</v>
      </c>
      <c r="G526" s="1" t="s">
        <v>28</v>
      </c>
      <c r="H526" s="4" t="s">
        <v>41</v>
      </c>
      <c r="I526" s="4" t="s">
        <v>30</v>
      </c>
      <c r="J526" s="1" t="s">
        <v>31</v>
      </c>
      <c r="K526" s="4" t="s">
        <v>32</v>
      </c>
      <c r="L526" s="1" t="s">
        <v>1185</v>
      </c>
      <c r="M526" s="4">
        <v>0.61</v>
      </c>
      <c r="N526" s="1" t="s">
        <v>34</v>
      </c>
      <c r="O526" s="4" t="s">
        <v>61</v>
      </c>
      <c r="P526" s="4" t="s">
        <v>92</v>
      </c>
      <c r="Q526" s="4" t="s">
        <v>1186</v>
      </c>
      <c r="R526" s="4">
        <v>93454</v>
      </c>
      <c r="S526" s="2">
        <v>42049</v>
      </c>
      <c r="T526" s="2">
        <v>42050</v>
      </c>
      <c r="U526" s="6">
        <v>1192.04</v>
      </c>
      <c r="V526" s="4">
        <v>9</v>
      </c>
      <c r="W526" s="4">
        <v>1769.91</v>
      </c>
      <c r="X526" s="4">
        <v>87952</v>
      </c>
      <c r="Y526" s="4">
        <f>DataSheet!$E526-DataSheet!$D526</f>
        <v>236.97</v>
      </c>
      <c r="Z526" s="1" t="str">
        <f>_xlfn.IFS(Table_1[[#This Row],[Region]]="Central","Chris",Table_1[[#This Row],[Region]]="East","Erin",Table_1[[#This Row],[Region]]="South","Sam",Table_1[[#This Row],[Region]]="West","William")</f>
        <v>William</v>
      </c>
    </row>
    <row r="527" spans="1:26" ht="14.4" x14ac:dyDescent="0.3">
      <c r="A527" s="4">
        <v>640</v>
      </c>
      <c r="B527" s="3" t="s">
        <v>1187</v>
      </c>
      <c r="C527" s="4" t="s">
        <v>72</v>
      </c>
      <c r="D527" s="4">
        <v>0</v>
      </c>
      <c r="E527" s="8">
        <v>236.97</v>
      </c>
      <c r="F527" s="4">
        <v>59.24</v>
      </c>
      <c r="G527" s="1" t="s">
        <v>28</v>
      </c>
      <c r="H527" s="4" t="s">
        <v>41</v>
      </c>
      <c r="I527" s="4" t="s">
        <v>30</v>
      </c>
      <c r="J527" s="1" t="s">
        <v>31</v>
      </c>
      <c r="K527" s="4" t="s">
        <v>32</v>
      </c>
      <c r="L527" s="1" t="s">
        <v>1185</v>
      </c>
      <c r="M527" s="4">
        <v>0.61</v>
      </c>
      <c r="N527" s="1" t="s">
        <v>34</v>
      </c>
      <c r="O527" s="4" t="s">
        <v>61</v>
      </c>
      <c r="P527" s="4" t="s">
        <v>68</v>
      </c>
      <c r="Q527" s="4" t="s">
        <v>144</v>
      </c>
      <c r="R527" s="4">
        <v>98119</v>
      </c>
      <c r="S527" s="2">
        <v>42049</v>
      </c>
      <c r="T527" s="2">
        <v>42050</v>
      </c>
      <c r="U527" s="6">
        <v>1192.04</v>
      </c>
      <c r="V527" s="4">
        <v>34</v>
      </c>
      <c r="W527" s="4">
        <v>6686.34</v>
      </c>
      <c r="X527" s="4">
        <v>56452</v>
      </c>
      <c r="Y527" s="4">
        <f>DataSheet!$E527-DataSheet!$D527</f>
        <v>236.97</v>
      </c>
      <c r="Z527" s="1" t="str">
        <f>_xlfn.IFS(Table_1[[#This Row],[Region]]="Central","Chris",Table_1[[#This Row],[Region]]="East","Erin",Table_1[[#This Row],[Region]]="South","Sam",Table_1[[#This Row],[Region]]="West","William")</f>
        <v>William</v>
      </c>
    </row>
    <row r="528" spans="1:26" ht="14.4" x14ac:dyDescent="0.3">
      <c r="A528" s="4">
        <v>1682</v>
      </c>
      <c r="B528" s="3" t="s">
        <v>1188</v>
      </c>
      <c r="C528" s="4" t="s">
        <v>72</v>
      </c>
      <c r="D528" s="4">
        <v>0.04</v>
      </c>
      <c r="E528" s="8">
        <v>6.28</v>
      </c>
      <c r="F528" s="4">
        <v>5.41</v>
      </c>
      <c r="G528" s="1" t="s">
        <v>40</v>
      </c>
      <c r="H528" s="4" t="s">
        <v>41</v>
      </c>
      <c r="I528" s="4" t="s">
        <v>30</v>
      </c>
      <c r="J528" s="1" t="s">
        <v>128</v>
      </c>
      <c r="K528" s="4" t="s">
        <v>75</v>
      </c>
      <c r="L528" s="1" t="s">
        <v>932</v>
      </c>
      <c r="M528" s="4">
        <v>0.53</v>
      </c>
      <c r="N528" s="1" t="s">
        <v>34</v>
      </c>
      <c r="O528" s="4" t="s">
        <v>54</v>
      </c>
      <c r="P528" s="4" t="s">
        <v>105</v>
      </c>
      <c r="Q528" s="4" t="s">
        <v>535</v>
      </c>
      <c r="R528" s="4">
        <v>60611</v>
      </c>
      <c r="S528" s="2">
        <v>42049</v>
      </c>
      <c r="T528" s="2">
        <v>42051</v>
      </c>
      <c r="U528" s="6">
        <v>-38.380000000000003</v>
      </c>
      <c r="V528" s="4">
        <v>43</v>
      </c>
      <c r="W528" s="4">
        <v>284.48</v>
      </c>
      <c r="X528" s="4">
        <v>14115</v>
      </c>
      <c r="Y528" s="4">
        <f>DataSheet!$E528-DataSheet!$D528</f>
        <v>6.24</v>
      </c>
      <c r="Z528" s="1" t="str">
        <f>_xlfn.IFS(Table_1[[#This Row],[Region]]="Central","Chris",Table_1[[#This Row],[Region]]="East","Erin",Table_1[[#This Row],[Region]]="South","Sam",Table_1[[#This Row],[Region]]="West","William")</f>
        <v>Chris</v>
      </c>
    </row>
    <row r="529" spans="1:26" ht="14.4" x14ac:dyDescent="0.3">
      <c r="A529" s="4">
        <v>1683</v>
      </c>
      <c r="B529" s="3" t="s">
        <v>1189</v>
      </c>
      <c r="C529" s="4" t="s">
        <v>72</v>
      </c>
      <c r="D529" s="4">
        <v>0.04</v>
      </c>
      <c r="E529" s="8">
        <v>6.28</v>
      </c>
      <c r="F529" s="4">
        <v>5.41</v>
      </c>
      <c r="G529" s="1" t="s">
        <v>40</v>
      </c>
      <c r="H529" s="4" t="s">
        <v>41</v>
      </c>
      <c r="I529" s="4" t="s">
        <v>30</v>
      </c>
      <c r="J529" s="1" t="s">
        <v>128</v>
      </c>
      <c r="K529" s="4" t="s">
        <v>75</v>
      </c>
      <c r="L529" s="1" t="s">
        <v>932</v>
      </c>
      <c r="M529" s="4">
        <v>0.53</v>
      </c>
      <c r="N529" s="1" t="s">
        <v>34</v>
      </c>
      <c r="O529" s="4" t="s">
        <v>54</v>
      </c>
      <c r="P529" s="4" t="s">
        <v>189</v>
      </c>
      <c r="Q529" s="4" t="s">
        <v>1190</v>
      </c>
      <c r="R529" s="4">
        <v>77301</v>
      </c>
      <c r="S529" s="2">
        <v>42049</v>
      </c>
      <c r="T529" s="2">
        <v>42051</v>
      </c>
      <c r="U529" s="6">
        <v>-19.957599999999999</v>
      </c>
      <c r="V529" s="4">
        <v>11</v>
      </c>
      <c r="W529" s="4">
        <v>72.77</v>
      </c>
      <c r="X529" s="4">
        <v>90612</v>
      </c>
      <c r="Y529" s="4">
        <f>DataSheet!$E529-DataSheet!$D529</f>
        <v>6.24</v>
      </c>
      <c r="Z529" s="1" t="str">
        <f>_xlfn.IFS(Table_1[[#This Row],[Region]]="Central","Chris",Table_1[[#This Row],[Region]]="East","Erin",Table_1[[#This Row],[Region]]="South","Sam",Table_1[[#This Row],[Region]]="West","William")</f>
        <v>Chris</v>
      </c>
    </row>
    <row r="530" spans="1:26" ht="14.4" x14ac:dyDescent="0.3">
      <c r="A530" s="4">
        <v>11</v>
      </c>
      <c r="B530" s="3" t="s">
        <v>1191</v>
      </c>
      <c r="C530" s="4" t="s">
        <v>27</v>
      </c>
      <c r="D530" s="4">
        <v>0.06</v>
      </c>
      <c r="E530" s="8">
        <v>9.48</v>
      </c>
      <c r="F530" s="4">
        <v>7.29</v>
      </c>
      <c r="G530" s="1" t="s">
        <v>40</v>
      </c>
      <c r="H530" s="4" t="s">
        <v>73</v>
      </c>
      <c r="I530" s="4" t="s">
        <v>30</v>
      </c>
      <c r="J530" s="1" t="s">
        <v>128</v>
      </c>
      <c r="K530" s="4" t="s">
        <v>44</v>
      </c>
      <c r="L530" s="1" t="s">
        <v>506</v>
      </c>
      <c r="M530" s="4">
        <v>0.45</v>
      </c>
      <c r="N530" s="1" t="s">
        <v>34</v>
      </c>
      <c r="O530" s="4" t="s">
        <v>113</v>
      </c>
      <c r="P530" s="4" t="s">
        <v>399</v>
      </c>
      <c r="Q530" s="4" t="s">
        <v>1192</v>
      </c>
      <c r="R530" s="4">
        <v>7203</v>
      </c>
      <c r="S530" s="2">
        <v>42050</v>
      </c>
      <c r="T530" s="2">
        <v>42052</v>
      </c>
      <c r="U530" s="6">
        <v>-53.809600000000003</v>
      </c>
      <c r="V530" s="4">
        <v>22</v>
      </c>
      <c r="W530" s="4">
        <v>211.15</v>
      </c>
      <c r="X530" s="4">
        <v>90192</v>
      </c>
      <c r="Y530" s="4">
        <f>DataSheet!$E530-DataSheet!$D530</f>
        <v>9.42</v>
      </c>
      <c r="Z530" s="1" t="str">
        <f>_xlfn.IFS(Table_1[[#This Row],[Region]]="Central","Chris",Table_1[[#This Row],[Region]]="East","Erin",Table_1[[#This Row],[Region]]="South","Sam",Table_1[[#This Row],[Region]]="West","William")</f>
        <v>Erin</v>
      </c>
    </row>
    <row r="531" spans="1:26" ht="14.4" x14ac:dyDescent="0.3">
      <c r="A531" s="4">
        <v>596</v>
      </c>
      <c r="B531" s="3" t="s">
        <v>1193</v>
      </c>
      <c r="C531" s="4" t="s">
        <v>27</v>
      </c>
      <c r="D531" s="4">
        <v>0.03</v>
      </c>
      <c r="E531" s="8">
        <v>3.8</v>
      </c>
      <c r="F531" s="4">
        <v>1.49</v>
      </c>
      <c r="G531" s="1" t="s">
        <v>40</v>
      </c>
      <c r="H531" s="4" t="s">
        <v>41</v>
      </c>
      <c r="I531" s="4" t="s">
        <v>50</v>
      </c>
      <c r="J531" s="1" t="s">
        <v>74</v>
      </c>
      <c r="K531" s="4" t="s">
        <v>75</v>
      </c>
      <c r="L531" s="1" t="s">
        <v>1194</v>
      </c>
      <c r="M531" s="4">
        <v>0.38</v>
      </c>
      <c r="N531" s="1" t="s">
        <v>34</v>
      </c>
      <c r="O531" s="4" t="s">
        <v>54</v>
      </c>
      <c r="P531" s="4" t="s">
        <v>55</v>
      </c>
      <c r="Q531" s="4" t="s">
        <v>1195</v>
      </c>
      <c r="R531" s="4">
        <v>46032</v>
      </c>
      <c r="S531" s="2">
        <v>42050</v>
      </c>
      <c r="T531" s="2">
        <v>42052</v>
      </c>
      <c r="U531" s="6">
        <v>15.2745</v>
      </c>
      <c r="V531" s="4">
        <v>6</v>
      </c>
      <c r="W531" s="4">
        <v>24.27</v>
      </c>
      <c r="X531" s="4">
        <v>86308</v>
      </c>
      <c r="Y531" s="4">
        <f>DataSheet!$E531-DataSheet!$D531</f>
        <v>3.77</v>
      </c>
      <c r="Z531" s="1" t="str">
        <f>_xlfn.IFS(Table_1[[#This Row],[Region]]="Central","Chris",Table_1[[#This Row],[Region]]="East","Erin",Table_1[[#This Row],[Region]]="South","Sam",Table_1[[#This Row],[Region]]="West","William")</f>
        <v>Chris</v>
      </c>
    </row>
    <row r="532" spans="1:26" ht="14.4" x14ac:dyDescent="0.3">
      <c r="A532" s="4">
        <v>596</v>
      </c>
      <c r="B532" s="3" t="s">
        <v>1193</v>
      </c>
      <c r="C532" s="4" t="s">
        <v>27</v>
      </c>
      <c r="D532" s="4">
        <v>7.0000000000000007E-2</v>
      </c>
      <c r="E532" s="8">
        <v>7.98</v>
      </c>
      <c r="F532" s="4">
        <v>1.25</v>
      </c>
      <c r="G532" s="1" t="s">
        <v>40</v>
      </c>
      <c r="H532" s="4" t="s">
        <v>41</v>
      </c>
      <c r="I532" s="4" t="s">
        <v>50</v>
      </c>
      <c r="J532" s="1" t="s">
        <v>90</v>
      </c>
      <c r="K532" s="4" t="s">
        <v>52</v>
      </c>
      <c r="L532" s="1" t="s">
        <v>1196</v>
      </c>
      <c r="M532" s="4">
        <v>0.35</v>
      </c>
      <c r="N532" s="1" t="s">
        <v>34</v>
      </c>
      <c r="O532" s="4" t="s">
        <v>54</v>
      </c>
      <c r="P532" s="4" t="s">
        <v>55</v>
      </c>
      <c r="Q532" s="4" t="s">
        <v>1195</v>
      </c>
      <c r="R532" s="4">
        <v>46032</v>
      </c>
      <c r="S532" s="2">
        <v>42050</v>
      </c>
      <c r="T532" s="2">
        <v>42052</v>
      </c>
      <c r="U532" s="6">
        <v>26.585699999999999</v>
      </c>
      <c r="V532" s="4">
        <v>5</v>
      </c>
      <c r="W532" s="4">
        <v>38.53</v>
      </c>
      <c r="X532" s="4">
        <v>86308</v>
      </c>
      <c r="Y532" s="4">
        <f>DataSheet!$E532-DataSheet!$D532</f>
        <v>7.91</v>
      </c>
      <c r="Z532" s="1" t="str">
        <f>_xlfn.IFS(Table_1[[#This Row],[Region]]="Central","Chris",Table_1[[#This Row],[Region]]="East","Erin",Table_1[[#This Row],[Region]]="South","Sam",Table_1[[#This Row],[Region]]="West","William")</f>
        <v>Chris</v>
      </c>
    </row>
    <row r="533" spans="1:26" ht="14.4" x14ac:dyDescent="0.3">
      <c r="A533" s="4">
        <v>596</v>
      </c>
      <c r="B533" s="3" t="s">
        <v>1193</v>
      </c>
      <c r="C533" s="4" t="s">
        <v>27</v>
      </c>
      <c r="D533" s="4">
        <v>7.0000000000000007E-2</v>
      </c>
      <c r="E533" s="8">
        <v>417.4</v>
      </c>
      <c r="F533" s="4">
        <v>75.23</v>
      </c>
      <c r="G533" s="1" t="s">
        <v>28</v>
      </c>
      <c r="H533" s="4" t="s">
        <v>41</v>
      </c>
      <c r="I533" s="4" t="s">
        <v>30</v>
      </c>
      <c r="J533" s="1" t="s">
        <v>31</v>
      </c>
      <c r="K533" s="4" t="s">
        <v>32</v>
      </c>
      <c r="L533" s="1" t="s">
        <v>1197</v>
      </c>
      <c r="M533" s="4">
        <v>0.79</v>
      </c>
      <c r="N533" s="1" t="s">
        <v>34</v>
      </c>
      <c r="O533" s="4" t="s">
        <v>54</v>
      </c>
      <c r="P533" s="4" t="s">
        <v>55</v>
      </c>
      <c r="Q533" s="4" t="s">
        <v>1195</v>
      </c>
      <c r="R533" s="4">
        <v>46032</v>
      </c>
      <c r="S533" s="2">
        <v>42050</v>
      </c>
      <c r="T533" s="2">
        <v>42051</v>
      </c>
      <c r="U533" s="6">
        <v>-575.35199999999998</v>
      </c>
      <c r="V533" s="4">
        <v>12</v>
      </c>
      <c r="W533" s="4">
        <v>4910.72</v>
      </c>
      <c r="X533" s="4">
        <v>86308</v>
      </c>
      <c r="Y533" s="4">
        <f>DataSheet!$E533-DataSheet!$D533</f>
        <v>417.33</v>
      </c>
      <c r="Z533" s="1" t="str">
        <f>_xlfn.IFS(Table_1[[#This Row],[Region]]="Central","Chris",Table_1[[#This Row],[Region]]="East","Erin",Table_1[[#This Row],[Region]]="South","Sam",Table_1[[#This Row],[Region]]="West","William")</f>
        <v>Chris</v>
      </c>
    </row>
    <row r="534" spans="1:26" ht="14.4" x14ac:dyDescent="0.3">
      <c r="A534" s="4">
        <v>2260</v>
      </c>
      <c r="B534" s="3" t="s">
        <v>1198</v>
      </c>
      <c r="C534" s="4" t="s">
        <v>27</v>
      </c>
      <c r="D534" s="4">
        <v>0.02</v>
      </c>
      <c r="E534" s="8">
        <v>4.9800000000000004</v>
      </c>
      <c r="F534" s="4">
        <v>0.49</v>
      </c>
      <c r="G534" s="1" t="s">
        <v>40</v>
      </c>
      <c r="H534" s="4" t="s">
        <v>96</v>
      </c>
      <c r="I534" s="4" t="s">
        <v>50</v>
      </c>
      <c r="J534" s="1" t="s">
        <v>154</v>
      </c>
      <c r="K534" s="4" t="s">
        <v>75</v>
      </c>
      <c r="L534" s="1" t="s">
        <v>1105</v>
      </c>
      <c r="M534" s="4">
        <v>0.39</v>
      </c>
      <c r="N534" s="1" t="s">
        <v>34</v>
      </c>
      <c r="O534" s="4" t="s">
        <v>35</v>
      </c>
      <c r="P534" s="4" t="s">
        <v>77</v>
      </c>
      <c r="Q534" s="4" t="s">
        <v>1199</v>
      </c>
      <c r="R534" s="4">
        <v>30161</v>
      </c>
      <c r="S534" s="2">
        <v>42050</v>
      </c>
      <c r="T534" s="2">
        <v>42051</v>
      </c>
      <c r="U534" s="6">
        <v>-52.863999999999997</v>
      </c>
      <c r="V534" s="4">
        <v>17</v>
      </c>
      <c r="W534" s="4">
        <v>87.11</v>
      </c>
      <c r="X534" s="4">
        <v>89601</v>
      </c>
      <c r="Y534" s="4">
        <f>DataSheet!$E534-DataSheet!$D534</f>
        <v>4.9600000000000009</v>
      </c>
      <c r="Z534" s="1" t="str">
        <f>_xlfn.IFS(Table_1[[#This Row],[Region]]="Central","Chris",Table_1[[#This Row],[Region]]="East","Erin",Table_1[[#This Row],[Region]]="South","Sam",Table_1[[#This Row],[Region]]="West","William")</f>
        <v>Sam</v>
      </c>
    </row>
    <row r="535" spans="1:26" ht="14.4" x14ac:dyDescent="0.3">
      <c r="A535" s="4">
        <v>2260</v>
      </c>
      <c r="B535" s="3" t="s">
        <v>1198</v>
      </c>
      <c r="C535" s="4" t="s">
        <v>27</v>
      </c>
      <c r="D535" s="4">
        <v>0.01</v>
      </c>
      <c r="E535" s="8">
        <v>20.99</v>
      </c>
      <c r="F535" s="4">
        <v>0.99</v>
      </c>
      <c r="G535" s="1" t="s">
        <v>40</v>
      </c>
      <c r="H535" s="4" t="s">
        <v>96</v>
      </c>
      <c r="I535" s="4" t="s">
        <v>42</v>
      </c>
      <c r="J535" s="1" t="s">
        <v>137</v>
      </c>
      <c r="K535" s="4" t="s">
        <v>44</v>
      </c>
      <c r="L535" s="1" t="s">
        <v>1200</v>
      </c>
      <c r="M535" s="4">
        <v>0.83</v>
      </c>
      <c r="N535" s="1" t="s">
        <v>34</v>
      </c>
      <c r="O535" s="4" t="s">
        <v>35</v>
      </c>
      <c r="P535" s="4" t="s">
        <v>77</v>
      </c>
      <c r="Q535" s="4" t="s">
        <v>1199</v>
      </c>
      <c r="R535" s="4">
        <v>30161</v>
      </c>
      <c r="S535" s="2">
        <v>42050</v>
      </c>
      <c r="T535" s="2">
        <v>42051</v>
      </c>
      <c r="U535" s="6">
        <v>45.378</v>
      </c>
      <c r="V535" s="4">
        <v>9</v>
      </c>
      <c r="W535" s="4">
        <v>170.46</v>
      </c>
      <c r="X535" s="4">
        <v>89601</v>
      </c>
      <c r="Y535" s="4">
        <f>DataSheet!$E535-DataSheet!$D535</f>
        <v>20.979999999999997</v>
      </c>
      <c r="Z535" s="1" t="str">
        <f>_xlfn.IFS(Table_1[[#This Row],[Region]]="Central","Chris",Table_1[[#This Row],[Region]]="East","Erin",Table_1[[#This Row],[Region]]="South","Sam",Table_1[[#This Row],[Region]]="West","William")</f>
        <v>Sam</v>
      </c>
    </row>
    <row r="536" spans="1:26" ht="14.4" x14ac:dyDescent="0.3">
      <c r="A536" s="4">
        <v>3211</v>
      </c>
      <c r="B536" s="3" t="s">
        <v>1201</v>
      </c>
      <c r="C536" s="4" t="s">
        <v>39</v>
      </c>
      <c r="D536" s="4">
        <v>0.1</v>
      </c>
      <c r="E536" s="8">
        <v>7.31</v>
      </c>
      <c r="F536" s="4">
        <v>0.49</v>
      </c>
      <c r="G536" s="1" t="s">
        <v>40</v>
      </c>
      <c r="H536" s="4" t="s">
        <v>96</v>
      </c>
      <c r="I536" s="4" t="s">
        <v>50</v>
      </c>
      <c r="J536" s="1" t="s">
        <v>154</v>
      </c>
      <c r="K536" s="4" t="s">
        <v>75</v>
      </c>
      <c r="L536" s="1" t="s">
        <v>1129</v>
      </c>
      <c r="M536" s="4">
        <v>0.38</v>
      </c>
      <c r="N536" s="1" t="s">
        <v>34</v>
      </c>
      <c r="O536" s="4" t="s">
        <v>54</v>
      </c>
      <c r="P536" s="4" t="s">
        <v>105</v>
      </c>
      <c r="Q536" s="4" t="s">
        <v>1202</v>
      </c>
      <c r="R536" s="4">
        <v>60101</v>
      </c>
      <c r="S536" s="2">
        <v>42050</v>
      </c>
      <c r="T536" s="2">
        <v>42051</v>
      </c>
      <c r="U536" s="6">
        <v>55.020600000000002</v>
      </c>
      <c r="V536" s="4">
        <v>12</v>
      </c>
      <c r="W536" s="4">
        <v>79.739999999999995</v>
      </c>
      <c r="X536" s="4">
        <v>91522</v>
      </c>
      <c r="Y536" s="4">
        <f>DataSheet!$E536-DataSheet!$D536</f>
        <v>7.21</v>
      </c>
      <c r="Z536" s="1" t="str">
        <f>_xlfn.IFS(Table_1[[#This Row],[Region]]="Central","Chris",Table_1[[#This Row],[Region]]="East","Erin",Table_1[[#This Row],[Region]]="South","Sam",Table_1[[#This Row],[Region]]="West","William")</f>
        <v>Chris</v>
      </c>
    </row>
    <row r="537" spans="1:26" ht="14.4" x14ac:dyDescent="0.3">
      <c r="A537" s="4">
        <v>3211</v>
      </c>
      <c r="B537" s="3" t="s">
        <v>1201</v>
      </c>
      <c r="C537" s="4" t="s">
        <v>39</v>
      </c>
      <c r="D537" s="4">
        <v>0.1</v>
      </c>
      <c r="E537" s="8">
        <v>20.99</v>
      </c>
      <c r="F537" s="4">
        <v>2.5</v>
      </c>
      <c r="G537" s="1" t="s">
        <v>40</v>
      </c>
      <c r="H537" s="4" t="s">
        <v>96</v>
      </c>
      <c r="I537" s="4" t="s">
        <v>42</v>
      </c>
      <c r="J537" s="1" t="s">
        <v>137</v>
      </c>
      <c r="K537" s="4" t="s">
        <v>52</v>
      </c>
      <c r="L537" s="1" t="s">
        <v>1203</v>
      </c>
      <c r="M537" s="4">
        <v>0.81</v>
      </c>
      <c r="N537" s="1" t="s">
        <v>34</v>
      </c>
      <c r="O537" s="4" t="s">
        <v>54</v>
      </c>
      <c r="P537" s="4" t="s">
        <v>105</v>
      </c>
      <c r="Q537" s="4" t="s">
        <v>1202</v>
      </c>
      <c r="R537" s="4">
        <v>60101</v>
      </c>
      <c r="S537" s="2">
        <v>42050</v>
      </c>
      <c r="T537" s="2">
        <v>42051</v>
      </c>
      <c r="U537" s="6">
        <v>-43.65504</v>
      </c>
      <c r="V537" s="4">
        <v>23</v>
      </c>
      <c r="W537" s="4">
        <v>392.45</v>
      </c>
      <c r="X537" s="4">
        <v>91522</v>
      </c>
      <c r="Y537" s="4">
        <f>DataSheet!$E537-DataSheet!$D537</f>
        <v>20.889999999999997</v>
      </c>
      <c r="Z537" s="1" t="str">
        <f>_xlfn.IFS(Table_1[[#This Row],[Region]]="Central","Chris",Table_1[[#This Row],[Region]]="East","Erin",Table_1[[#This Row],[Region]]="South","Sam",Table_1[[#This Row],[Region]]="West","William")</f>
        <v>Chris</v>
      </c>
    </row>
    <row r="538" spans="1:26" ht="14.4" x14ac:dyDescent="0.3">
      <c r="A538" s="4">
        <v>393</v>
      </c>
      <c r="B538" s="3" t="s">
        <v>1204</v>
      </c>
      <c r="C538" s="4" t="s">
        <v>49</v>
      </c>
      <c r="D538" s="4">
        <v>7.0000000000000007E-2</v>
      </c>
      <c r="E538" s="8">
        <v>9.7100000000000009</v>
      </c>
      <c r="F538" s="4">
        <v>9.4499999999999993</v>
      </c>
      <c r="G538" s="1" t="s">
        <v>40</v>
      </c>
      <c r="H538" s="4" t="s">
        <v>96</v>
      </c>
      <c r="I538" s="4" t="s">
        <v>50</v>
      </c>
      <c r="J538" s="1" t="s">
        <v>80</v>
      </c>
      <c r="K538" s="4" t="s">
        <v>75</v>
      </c>
      <c r="L538" s="1" t="s">
        <v>1205</v>
      </c>
      <c r="M538" s="4">
        <v>0.6</v>
      </c>
      <c r="N538" s="1" t="s">
        <v>34</v>
      </c>
      <c r="O538" s="4" t="s">
        <v>113</v>
      </c>
      <c r="P538" s="4" t="s">
        <v>114</v>
      </c>
      <c r="Q538" s="4" t="s">
        <v>1206</v>
      </c>
      <c r="R538" s="4">
        <v>13021</v>
      </c>
      <c r="S538" s="2">
        <v>42050</v>
      </c>
      <c r="T538" s="2">
        <v>42057</v>
      </c>
      <c r="U538" s="6">
        <v>-81.77</v>
      </c>
      <c r="V538" s="4">
        <v>3</v>
      </c>
      <c r="W538" s="4">
        <v>31.44</v>
      </c>
      <c r="X538" s="4">
        <v>86382</v>
      </c>
      <c r="Y538" s="4">
        <f>DataSheet!$E538-DataSheet!$D538</f>
        <v>9.64</v>
      </c>
      <c r="Z538" s="1" t="str">
        <f>_xlfn.IFS(Table_1[[#This Row],[Region]]="Central","Chris",Table_1[[#This Row],[Region]]="East","Erin",Table_1[[#This Row],[Region]]="South","Sam",Table_1[[#This Row],[Region]]="West","William")</f>
        <v>Erin</v>
      </c>
    </row>
    <row r="539" spans="1:26" ht="14.4" x14ac:dyDescent="0.3">
      <c r="A539" s="4">
        <v>651</v>
      </c>
      <c r="B539" s="3" t="s">
        <v>296</v>
      </c>
      <c r="C539" s="4" t="s">
        <v>49</v>
      </c>
      <c r="D539" s="4">
        <v>0.04</v>
      </c>
      <c r="E539" s="8">
        <v>880.98</v>
      </c>
      <c r="F539" s="4">
        <v>44.55</v>
      </c>
      <c r="G539" s="1" t="s">
        <v>28</v>
      </c>
      <c r="H539" s="4" t="s">
        <v>41</v>
      </c>
      <c r="I539" s="4" t="s">
        <v>30</v>
      </c>
      <c r="J539" s="1" t="s">
        <v>119</v>
      </c>
      <c r="K539" s="4" t="s">
        <v>32</v>
      </c>
      <c r="L539" s="1" t="s">
        <v>240</v>
      </c>
      <c r="M539" s="4">
        <v>0.62</v>
      </c>
      <c r="N539" s="1" t="s">
        <v>34</v>
      </c>
      <c r="O539" s="4" t="s">
        <v>61</v>
      </c>
      <c r="P539" s="4" t="s">
        <v>298</v>
      </c>
      <c r="Q539" s="4" t="s">
        <v>299</v>
      </c>
      <c r="R539" s="4">
        <v>89115</v>
      </c>
      <c r="S539" s="2">
        <v>42050</v>
      </c>
      <c r="T539" s="2">
        <v>42054</v>
      </c>
      <c r="U539" s="6">
        <v>4233.2587999999996</v>
      </c>
      <c r="V539" s="4">
        <v>8</v>
      </c>
      <c r="W539" s="4">
        <v>6901.25</v>
      </c>
      <c r="X539" s="4">
        <v>91576</v>
      </c>
      <c r="Y539" s="4">
        <f>DataSheet!$E539-DataSheet!$D539</f>
        <v>880.94</v>
      </c>
      <c r="Z539" s="1" t="str">
        <f>_xlfn.IFS(Table_1[[#This Row],[Region]]="Central","Chris",Table_1[[#This Row],[Region]]="East","Erin",Table_1[[#This Row],[Region]]="South","Sam",Table_1[[#This Row],[Region]]="West","William")</f>
        <v>William</v>
      </c>
    </row>
    <row r="540" spans="1:26" ht="14.4" x14ac:dyDescent="0.3">
      <c r="A540" s="4">
        <v>651</v>
      </c>
      <c r="B540" s="3" t="s">
        <v>296</v>
      </c>
      <c r="C540" s="4" t="s">
        <v>49</v>
      </c>
      <c r="D540" s="4">
        <v>7.0000000000000007E-2</v>
      </c>
      <c r="E540" s="8">
        <v>13.4</v>
      </c>
      <c r="F540" s="4">
        <v>4.95</v>
      </c>
      <c r="G540" s="1" t="s">
        <v>40</v>
      </c>
      <c r="H540" s="4" t="s">
        <v>41</v>
      </c>
      <c r="I540" s="4" t="s">
        <v>30</v>
      </c>
      <c r="J540" s="1" t="s">
        <v>128</v>
      </c>
      <c r="K540" s="4" t="s">
        <v>44</v>
      </c>
      <c r="L540" s="1" t="s">
        <v>1207</v>
      </c>
      <c r="M540" s="4">
        <v>0.37</v>
      </c>
      <c r="N540" s="1" t="s">
        <v>34</v>
      </c>
      <c r="O540" s="4" t="s">
        <v>61</v>
      </c>
      <c r="P540" s="4" t="s">
        <v>298</v>
      </c>
      <c r="Q540" s="4" t="s">
        <v>299</v>
      </c>
      <c r="R540" s="4">
        <v>89115</v>
      </c>
      <c r="S540" s="2">
        <v>42050</v>
      </c>
      <c r="T540" s="2">
        <v>42055</v>
      </c>
      <c r="U540" s="6">
        <v>102.76860000000001</v>
      </c>
      <c r="V540" s="4">
        <v>11</v>
      </c>
      <c r="W540" s="4">
        <v>148.94</v>
      </c>
      <c r="X540" s="4">
        <v>91576</v>
      </c>
      <c r="Y540" s="4">
        <f>DataSheet!$E540-DataSheet!$D540</f>
        <v>13.33</v>
      </c>
      <c r="Z540" s="1" t="str">
        <f>_xlfn.IFS(Table_1[[#This Row],[Region]]="Central","Chris",Table_1[[#This Row],[Region]]="East","Erin",Table_1[[#This Row],[Region]]="South","Sam",Table_1[[#This Row],[Region]]="West","William")</f>
        <v>William</v>
      </c>
    </row>
    <row r="541" spans="1:26" ht="14.4" x14ac:dyDescent="0.3">
      <c r="A541" s="4">
        <v>651</v>
      </c>
      <c r="B541" s="3" t="s">
        <v>296</v>
      </c>
      <c r="C541" s="4" t="s">
        <v>49</v>
      </c>
      <c r="D541" s="4">
        <v>0.01</v>
      </c>
      <c r="E541" s="8">
        <v>15.99</v>
      </c>
      <c r="F541" s="4">
        <v>11.28</v>
      </c>
      <c r="G541" s="1" t="s">
        <v>40</v>
      </c>
      <c r="H541" s="4" t="s">
        <v>41</v>
      </c>
      <c r="I541" s="4" t="s">
        <v>42</v>
      </c>
      <c r="J541" s="1" t="s">
        <v>58</v>
      </c>
      <c r="K541" s="4" t="s">
        <v>146</v>
      </c>
      <c r="L541" s="1" t="s">
        <v>1208</v>
      </c>
      <c r="M541" s="4">
        <v>0.38</v>
      </c>
      <c r="N541" s="1" t="s">
        <v>34</v>
      </c>
      <c r="O541" s="4" t="s">
        <v>61</v>
      </c>
      <c r="P541" s="4" t="s">
        <v>298</v>
      </c>
      <c r="Q541" s="4" t="s">
        <v>299</v>
      </c>
      <c r="R541" s="4">
        <v>89115</v>
      </c>
      <c r="S541" s="2">
        <v>42050</v>
      </c>
      <c r="T541" s="2">
        <v>42057</v>
      </c>
      <c r="U541" s="6">
        <v>-36.671543999999997</v>
      </c>
      <c r="V541" s="4">
        <v>12</v>
      </c>
      <c r="W541" s="4">
        <v>200.68</v>
      </c>
      <c r="X541" s="4">
        <v>91576</v>
      </c>
      <c r="Y541" s="4">
        <f>DataSheet!$E541-DataSheet!$D541</f>
        <v>15.98</v>
      </c>
      <c r="Z541" s="1" t="str">
        <f>_xlfn.IFS(Table_1[[#This Row],[Region]]="Central","Chris",Table_1[[#This Row],[Region]]="East","Erin",Table_1[[#This Row],[Region]]="South","Sam",Table_1[[#This Row],[Region]]="West","William")</f>
        <v>William</v>
      </c>
    </row>
    <row r="542" spans="1:26" ht="14.4" x14ac:dyDescent="0.3">
      <c r="A542" s="4">
        <v>2684</v>
      </c>
      <c r="B542" s="3" t="s">
        <v>1209</v>
      </c>
      <c r="C542" s="4" t="s">
        <v>49</v>
      </c>
      <c r="D542" s="4">
        <v>0.09</v>
      </c>
      <c r="E542" s="8">
        <v>8.74</v>
      </c>
      <c r="F542" s="4">
        <v>1.39</v>
      </c>
      <c r="G542" s="1" t="s">
        <v>89</v>
      </c>
      <c r="H542" s="4" t="s">
        <v>29</v>
      </c>
      <c r="I542" s="4" t="s">
        <v>50</v>
      </c>
      <c r="J542" s="1" t="s">
        <v>347</v>
      </c>
      <c r="K542" s="4" t="s">
        <v>75</v>
      </c>
      <c r="L542" s="1" t="s">
        <v>442</v>
      </c>
      <c r="M542" s="4">
        <v>0.38</v>
      </c>
      <c r="N542" s="1" t="s">
        <v>34</v>
      </c>
      <c r="O542" s="4" t="s">
        <v>35</v>
      </c>
      <c r="P542" s="4" t="s">
        <v>125</v>
      </c>
      <c r="Q542" s="4" t="s">
        <v>1210</v>
      </c>
      <c r="R542" s="4">
        <v>33952</v>
      </c>
      <c r="S542" s="2">
        <v>42050</v>
      </c>
      <c r="T542" s="2">
        <v>42055</v>
      </c>
      <c r="U542" s="6">
        <v>23.616</v>
      </c>
      <c r="V542" s="4">
        <v>1</v>
      </c>
      <c r="W542" s="4">
        <v>11.78</v>
      </c>
      <c r="X542" s="4">
        <v>89146</v>
      </c>
      <c r="Y542" s="4">
        <f>DataSheet!$E542-DataSheet!$D542</f>
        <v>8.65</v>
      </c>
      <c r="Z542" s="1" t="str">
        <f>_xlfn.IFS(Table_1[[#This Row],[Region]]="Central","Chris",Table_1[[#This Row],[Region]]="East","Erin",Table_1[[#This Row],[Region]]="South","Sam",Table_1[[#This Row],[Region]]="West","William")</f>
        <v>Sam</v>
      </c>
    </row>
    <row r="543" spans="1:26" ht="14.4" x14ac:dyDescent="0.3">
      <c r="A543" s="4">
        <v>2684</v>
      </c>
      <c r="B543" s="3" t="s">
        <v>1209</v>
      </c>
      <c r="C543" s="4" t="s">
        <v>49</v>
      </c>
      <c r="D543" s="4">
        <v>0.09</v>
      </c>
      <c r="E543" s="8">
        <v>18.97</v>
      </c>
      <c r="F543" s="4">
        <v>9.0299999999999994</v>
      </c>
      <c r="G543" s="1" t="s">
        <v>40</v>
      </c>
      <c r="H543" s="4" t="s">
        <v>29</v>
      </c>
      <c r="I543" s="4" t="s">
        <v>50</v>
      </c>
      <c r="J543" s="1" t="s">
        <v>90</v>
      </c>
      <c r="K543" s="4" t="s">
        <v>75</v>
      </c>
      <c r="L543" s="1" t="s">
        <v>632</v>
      </c>
      <c r="M543" s="4">
        <v>0.37</v>
      </c>
      <c r="N543" s="1" t="s">
        <v>34</v>
      </c>
      <c r="O543" s="4" t="s">
        <v>35</v>
      </c>
      <c r="P543" s="4" t="s">
        <v>125</v>
      </c>
      <c r="Q543" s="4" t="s">
        <v>1210</v>
      </c>
      <c r="R543" s="4">
        <v>33952</v>
      </c>
      <c r="S543" s="2">
        <v>42050</v>
      </c>
      <c r="T543" s="2">
        <v>42055</v>
      </c>
      <c r="U543" s="6">
        <v>-1748.0119999999999</v>
      </c>
      <c r="V543" s="4">
        <v>1</v>
      </c>
      <c r="W543" s="4">
        <v>20.96</v>
      </c>
      <c r="X543" s="4">
        <v>89146</v>
      </c>
      <c r="Y543" s="4">
        <f>DataSheet!$E543-DataSheet!$D543</f>
        <v>18.88</v>
      </c>
      <c r="Z543" s="1" t="str">
        <f>_xlfn.IFS(Table_1[[#This Row],[Region]]="Central","Chris",Table_1[[#This Row],[Region]]="East","Erin",Table_1[[#This Row],[Region]]="South","Sam",Table_1[[#This Row],[Region]]="West","William")</f>
        <v>Sam</v>
      </c>
    </row>
    <row r="544" spans="1:26" ht="14.4" x14ac:dyDescent="0.3">
      <c r="A544" s="4">
        <v>2951</v>
      </c>
      <c r="B544" s="3" t="s">
        <v>1211</v>
      </c>
      <c r="C544" s="4" t="s">
        <v>118</v>
      </c>
      <c r="D544" s="4">
        <v>7.0000000000000007E-2</v>
      </c>
      <c r="E544" s="8">
        <v>42.98</v>
      </c>
      <c r="F544" s="4">
        <v>4.62</v>
      </c>
      <c r="G544" s="1" t="s">
        <v>89</v>
      </c>
      <c r="H544" s="4" t="s">
        <v>96</v>
      </c>
      <c r="I544" s="4" t="s">
        <v>50</v>
      </c>
      <c r="J544" s="1" t="s">
        <v>97</v>
      </c>
      <c r="K544" s="4" t="s">
        <v>75</v>
      </c>
      <c r="L544" s="1" t="s">
        <v>282</v>
      </c>
      <c r="M544" s="4">
        <v>0.56000000000000005</v>
      </c>
      <c r="N544" s="1" t="s">
        <v>34</v>
      </c>
      <c r="O544" s="4" t="s">
        <v>54</v>
      </c>
      <c r="P544" s="4" t="s">
        <v>539</v>
      </c>
      <c r="Q544" s="4" t="s">
        <v>1212</v>
      </c>
      <c r="R544" s="4">
        <v>67601</v>
      </c>
      <c r="S544" s="2">
        <v>42050</v>
      </c>
      <c r="T544" s="2">
        <v>42052</v>
      </c>
      <c r="U544" s="6">
        <v>565.38599999999997</v>
      </c>
      <c r="V544" s="4">
        <v>19</v>
      </c>
      <c r="W544" s="4">
        <v>819.4</v>
      </c>
      <c r="X544" s="4">
        <v>91397</v>
      </c>
      <c r="Y544" s="4">
        <f>DataSheet!$E544-DataSheet!$D544</f>
        <v>42.91</v>
      </c>
      <c r="Z544" s="1" t="str">
        <f>_xlfn.IFS(Table_1[[#This Row],[Region]]="Central","Chris",Table_1[[#This Row],[Region]]="East","Erin",Table_1[[#This Row],[Region]]="South","Sam",Table_1[[#This Row],[Region]]="West","William")</f>
        <v>Chris</v>
      </c>
    </row>
    <row r="545" spans="1:26" ht="14.4" x14ac:dyDescent="0.3">
      <c r="A545" s="4">
        <v>2951</v>
      </c>
      <c r="B545" s="3" t="s">
        <v>1211</v>
      </c>
      <c r="C545" s="4" t="s">
        <v>118</v>
      </c>
      <c r="D545" s="4">
        <v>0.03</v>
      </c>
      <c r="E545" s="8">
        <v>89.99</v>
      </c>
      <c r="F545" s="4">
        <v>42</v>
      </c>
      <c r="G545" s="1" t="s">
        <v>28</v>
      </c>
      <c r="H545" s="4" t="s">
        <v>96</v>
      </c>
      <c r="I545" s="4" t="s">
        <v>30</v>
      </c>
      <c r="J545" s="1" t="s">
        <v>111</v>
      </c>
      <c r="K545" s="4" t="s">
        <v>59</v>
      </c>
      <c r="L545" s="1" t="s">
        <v>1213</v>
      </c>
      <c r="M545" s="4">
        <v>0.66</v>
      </c>
      <c r="N545" s="1" t="s">
        <v>34</v>
      </c>
      <c r="O545" s="4" t="s">
        <v>54</v>
      </c>
      <c r="P545" s="4" t="s">
        <v>539</v>
      </c>
      <c r="Q545" s="4" t="s">
        <v>1212</v>
      </c>
      <c r="R545" s="4">
        <v>67601</v>
      </c>
      <c r="S545" s="2">
        <v>42050</v>
      </c>
      <c r="T545" s="2">
        <v>42053</v>
      </c>
      <c r="U545" s="6">
        <v>-230.9528</v>
      </c>
      <c r="V545" s="4">
        <v>19</v>
      </c>
      <c r="W545" s="4">
        <v>1809.75</v>
      </c>
      <c r="X545" s="4">
        <v>91397</v>
      </c>
      <c r="Y545" s="4">
        <f>DataSheet!$E545-DataSheet!$D545</f>
        <v>89.96</v>
      </c>
      <c r="Z545" s="1" t="str">
        <f>_xlfn.IFS(Table_1[[#This Row],[Region]]="Central","Chris",Table_1[[#This Row],[Region]]="East","Erin",Table_1[[#This Row],[Region]]="South","Sam",Table_1[[#This Row],[Region]]="West","William")</f>
        <v>Chris</v>
      </c>
    </row>
    <row r="546" spans="1:26" ht="14.4" x14ac:dyDescent="0.3">
      <c r="A546" s="4">
        <v>2355</v>
      </c>
      <c r="B546" s="3" t="s">
        <v>1214</v>
      </c>
      <c r="C546" s="4" t="s">
        <v>72</v>
      </c>
      <c r="D546" s="4">
        <v>0.1</v>
      </c>
      <c r="E546" s="8">
        <v>78.69</v>
      </c>
      <c r="F546" s="4">
        <v>19.989999999999998</v>
      </c>
      <c r="G546" s="1" t="s">
        <v>40</v>
      </c>
      <c r="H546" s="4" t="s">
        <v>41</v>
      </c>
      <c r="I546" s="4" t="s">
        <v>30</v>
      </c>
      <c r="J546" s="1" t="s">
        <v>128</v>
      </c>
      <c r="K546" s="4" t="s">
        <v>75</v>
      </c>
      <c r="L546" s="1" t="s">
        <v>1215</v>
      </c>
      <c r="M546" s="4">
        <v>0.43</v>
      </c>
      <c r="N546" s="1" t="s">
        <v>34</v>
      </c>
      <c r="O546" s="4" t="s">
        <v>61</v>
      </c>
      <c r="P546" s="4" t="s">
        <v>92</v>
      </c>
      <c r="Q546" s="4" t="s">
        <v>1216</v>
      </c>
      <c r="R546" s="4">
        <v>92236</v>
      </c>
      <c r="S546" s="2">
        <v>42050</v>
      </c>
      <c r="T546" s="2">
        <v>42051</v>
      </c>
      <c r="U546" s="6">
        <v>465.43950000000001</v>
      </c>
      <c r="V546" s="4">
        <v>9</v>
      </c>
      <c r="W546" s="4">
        <v>674.55</v>
      </c>
      <c r="X546" s="4">
        <v>91304</v>
      </c>
      <c r="Y546" s="4">
        <f>DataSheet!$E546-DataSheet!$D546</f>
        <v>78.59</v>
      </c>
      <c r="Z546" s="1" t="str">
        <f>_xlfn.IFS(Table_1[[#This Row],[Region]]="Central","Chris",Table_1[[#This Row],[Region]]="East","Erin",Table_1[[#This Row],[Region]]="South","Sam",Table_1[[#This Row],[Region]]="West","William")</f>
        <v>William</v>
      </c>
    </row>
    <row r="547" spans="1:26" ht="14.4" x14ac:dyDescent="0.3">
      <c r="A547" s="4">
        <v>1129</v>
      </c>
      <c r="B547" s="3" t="s">
        <v>788</v>
      </c>
      <c r="C547" s="4" t="s">
        <v>49</v>
      </c>
      <c r="D547" s="4">
        <v>0.04</v>
      </c>
      <c r="E547" s="8">
        <v>8.6</v>
      </c>
      <c r="F547" s="4">
        <v>6.19</v>
      </c>
      <c r="G547" s="1" t="s">
        <v>40</v>
      </c>
      <c r="H547" s="4" t="s">
        <v>73</v>
      </c>
      <c r="I547" s="4" t="s">
        <v>50</v>
      </c>
      <c r="J547" s="1" t="s">
        <v>74</v>
      </c>
      <c r="K547" s="4" t="s">
        <v>75</v>
      </c>
      <c r="L547" s="1" t="s">
        <v>534</v>
      </c>
      <c r="M547" s="4">
        <v>0.38</v>
      </c>
      <c r="N547" s="1" t="s">
        <v>34</v>
      </c>
      <c r="O547" s="4" t="s">
        <v>113</v>
      </c>
      <c r="P547" s="4" t="s">
        <v>405</v>
      </c>
      <c r="Q547" s="4" t="s">
        <v>790</v>
      </c>
      <c r="R547" s="4">
        <v>2118</v>
      </c>
      <c r="S547" s="2">
        <v>42051</v>
      </c>
      <c r="T547" s="2">
        <v>42058</v>
      </c>
      <c r="U547" s="6">
        <v>-63.813499999999998</v>
      </c>
      <c r="V547" s="4">
        <v>37</v>
      </c>
      <c r="W547" s="4">
        <v>311.66000000000003</v>
      </c>
      <c r="X547" s="4">
        <v>32037</v>
      </c>
      <c r="Y547" s="4">
        <f>DataSheet!$E547-DataSheet!$D547</f>
        <v>8.56</v>
      </c>
      <c r="Z547" s="1" t="str">
        <f>_xlfn.IFS(Table_1[[#This Row],[Region]]="Central","Chris",Table_1[[#This Row],[Region]]="East","Erin",Table_1[[#This Row],[Region]]="South","Sam",Table_1[[#This Row],[Region]]="West","William")</f>
        <v>Erin</v>
      </c>
    </row>
    <row r="548" spans="1:26" ht="14.4" x14ac:dyDescent="0.3">
      <c r="A548" s="4">
        <v>1129</v>
      </c>
      <c r="B548" s="3" t="s">
        <v>788</v>
      </c>
      <c r="C548" s="4" t="s">
        <v>49</v>
      </c>
      <c r="D548" s="4">
        <v>7.0000000000000007E-2</v>
      </c>
      <c r="E548" s="8">
        <v>699.99</v>
      </c>
      <c r="F548" s="4">
        <v>24.49</v>
      </c>
      <c r="G548" s="1" t="s">
        <v>40</v>
      </c>
      <c r="H548" s="4" t="s">
        <v>73</v>
      </c>
      <c r="I548" s="4" t="s">
        <v>42</v>
      </c>
      <c r="J548" s="1" t="s">
        <v>65</v>
      </c>
      <c r="K548" s="4" t="s">
        <v>66</v>
      </c>
      <c r="L548" s="1" t="s">
        <v>1217</v>
      </c>
      <c r="M548" s="4">
        <v>0.54</v>
      </c>
      <c r="N548" s="1" t="s">
        <v>34</v>
      </c>
      <c r="O548" s="4" t="s">
        <v>113</v>
      </c>
      <c r="P548" s="4" t="s">
        <v>405</v>
      </c>
      <c r="Q548" s="4" t="s">
        <v>790</v>
      </c>
      <c r="R548" s="4">
        <v>2118</v>
      </c>
      <c r="S548" s="2">
        <v>42051</v>
      </c>
      <c r="T548" s="2">
        <v>42055</v>
      </c>
      <c r="U548" s="6">
        <v>325.29000000000002</v>
      </c>
      <c r="V548" s="4">
        <v>15</v>
      </c>
      <c r="W548" s="4">
        <v>9862.51</v>
      </c>
      <c r="X548" s="4">
        <v>32037</v>
      </c>
      <c r="Y548" s="4">
        <f>DataSheet!$E548-DataSheet!$D548</f>
        <v>699.92</v>
      </c>
      <c r="Z548" s="1" t="str">
        <f>_xlfn.IFS(Table_1[[#This Row],[Region]]="Central","Chris",Table_1[[#This Row],[Region]]="East","Erin",Table_1[[#This Row],[Region]]="South","Sam",Table_1[[#This Row],[Region]]="West","William")</f>
        <v>Erin</v>
      </c>
    </row>
    <row r="549" spans="1:26" ht="14.4" x14ac:dyDescent="0.3">
      <c r="A549" s="4">
        <v>1132</v>
      </c>
      <c r="B549" s="3" t="s">
        <v>1095</v>
      </c>
      <c r="C549" s="4" t="s">
        <v>49</v>
      </c>
      <c r="D549" s="4">
        <v>0.04</v>
      </c>
      <c r="E549" s="8">
        <v>8.6</v>
      </c>
      <c r="F549" s="4">
        <v>6.19</v>
      </c>
      <c r="G549" s="1" t="s">
        <v>40</v>
      </c>
      <c r="H549" s="4" t="s">
        <v>73</v>
      </c>
      <c r="I549" s="4" t="s">
        <v>50</v>
      </c>
      <c r="J549" s="1" t="s">
        <v>74</v>
      </c>
      <c r="K549" s="4" t="s">
        <v>75</v>
      </c>
      <c r="L549" s="1" t="s">
        <v>534</v>
      </c>
      <c r="M549" s="4">
        <v>0.38</v>
      </c>
      <c r="N549" s="1" t="s">
        <v>34</v>
      </c>
      <c r="O549" s="4" t="s">
        <v>54</v>
      </c>
      <c r="P549" s="4" t="s">
        <v>189</v>
      </c>
      <c r="Q549" s="4" t="s">
        <v>1096</v>
      </c>
      <c r="R549" s="4">
        <v>76039</v>
      </c>
      <c r="S549" s="2">
        <v>42051</v>
      </c>
      <c r="T549" s="2">
        <v>42058</v>
      </c>
      <c r="U549" s="6">
        <v>-63.813499999999998</v>
      </c>
      <c r="V549" s="4">
        <v>9</v>
      </c>
      <c r="W549" s="4">
        <v>75.81</v>
      </c>
      <c r="X549" s="4">
        <v>88102</v>
      </c>
      <c r="Y549" s="4">
        <f>DataSheet!$E549-DataSheet!$D549</f>
        <v>8.56</v>
      </c>
      <c r="Z549" s="1" t="str">
        <f>_xlfn.IFS(Table_1[[#This Row],[Region]]="Central","Chris",Table_1[[#This Row],[Region]]="East","Erin",Table_1[[#This Row],[Region]]="South","Sam",Table_1[[#This Row],[Region]]="West","William")</f>
        <v>Chris</v>
      </c>
    </row>
    <row r="550" spans="1:26" ht="14.4" x14ac:dyDescent="0.3">
      <c r="A550" s="4">
        <v>1132</v>
      </c>
      <c r="B550" s="3" t="s">
        <v>1095</v>
      </c>
      <c r="C550" s="4" t="s">
        <v>49</v>
      </c>
      <c r="D550" s="4">
        <v>7.0000000000000007E-2</v>
      </c>
      <c r="E550" s="8">
        <v>699.99</v>
      </c>
      <c r="F550" s="4">
        <v>24.49</v>
      </c>
      <c r="G550" s="1" t="s">
        <v>40</v>
      </c>
      <c r="H550" s="4" t="s">
        <v>73</v>
      </c>
      <c r="I550" s="4" t="s">
        <v>42</v>
      </c>
      <c r="J550" s="1" t="s">
        <v>65</v>
      </c>
      <c r="K550" s="4" t="s">
        <v>66</v>
      </c>
      <c r="L550" s="1" t="s">
        <v>1217</v>
      </c>
      <c r="M550" s="4">
        <v>0.54</v>
      </c>
      <c r="N550" s="1" t="s">
        <v>34</v>
      </c>
      <c r="O550" s="4" t="s">
        <v>54</v>
      </c>
      <c r="P550" s="4" t="s">
        <v>189</v>
      </c>
      <c r="Q550" s="4" t="s">
        <v>1096</v>
      </c>
      <c r="R550" s="4">
        <v>76039</v>
      </c>
      <c r="S550" s="2">
        <v>42051</v>
      </c>
      <c r="T550" s="2">
        <v>42055</v>
      </c>
      <c r="U550" s="6">
        <v>325.29000000000002</v>
      </c>
      <c r="V550" s="4">
        <v>4</v>
      </c>
      <c r="W550" s="4">
        <v>2630</v>
      </c>
      <c r="X550" s="4">
        <v>88102</v>
      </c>
      <c r="Y550" s="4">
        <f>DataSheet!$E550-DataSheet!$D550</f>
        <v>699.92</v>
      </c>
      <c r="Z550" s="1" t="str">
        <f>_xlfn.IFS(Table_1[[#This Row],[Region]]="Central","Chris",Table_1[[#This Row],[Region]]="East","Erin",Table_1[[#This Row],[Region]]="South","Sam",Table_1[[#This Row],[Region]]="West","William")</f>
        <v>Chris</v>
      </c>
    </row>
    <row r="551" spans="1:26" ht="14.4" x14ac:dyDescent="0.3">
      <c r="A551" s="4">
        <v>1580</v>
      </c>
      <c r="B551" s="3" t="s">
        <v>1218</v>
      </c>
      <c r="C551" s="4" t="s">
        <v>49</v>
      </c>
      <c r="D551" s="4">
        <v>0.1</v>
      </c>
      <c r="E551" s="8">
        <v>11.58</v>
      </c>
      <c r="F551" s="4">
        <v>6.97</v>
      </c>
      <c r="G551" s="1" t="s">
        <v>40</v>
      </c>
      <c r="H551" s="4" t="s">
        <v>96</v>
      </c>
      <c r="I551" s="4" t="s">
        <v>50</v>
      </c>
      <c r="J551" s="1" t="s">
        <v>347</v>
      </c>
      <c r="K551" s="4" t="s">
        <v>75</v>
      </c>
      <c r="L551" s="1" t="s">
        <v>626</v>
      </c>
      <c r="M551" s="4">
        <v>0.35</v>
      </c>
      <c r="N551" s="1" t="s">
        <v>34</v>
      </c>
      <c r="O551" s="4" t="s">
        <v>113</v>
      </c>
      <c r="P551" s="4" t="s">
        <v>333</v>
      </c>
      <c r="Q551" s="4" t="s">
        <v>1219</v>
      </c>
      <c r="R551" s="4">
        <v>4901</v>
      </c>
      <c r="S551" s="2">
        <v>42051</v>
      </c>
      <c r="T551" s="2">
        <v>42055</v>
      </c>
      <c r="U551" s="6">
        <v>-8.3979999999999997</v>
      </c>
      <c r="V551" s="4">
        <v>1</v>
      </c>
      <c r="W551" s="4">
        <v>14.53</v>
      </c>
      <c r="X551" s="4">
        <v>90934</v>
      </c>
      <c r="Y551" s="4">
        <f>DataSheet!$E551-DataSheet!$D551</f>
        <v>11.48</v>
      </c>
      <c r="Z551" s="1" t="str">
        <f>_xlfn.IFS(Table_1[[#This Row],[Region]]="Central","Chris",Table_1[[#This Row],[Region]]="East","Erin",Table_1[[#This Row],[Region]]="South","Sam",Table_1[[#This Row],[Region]]="West","William")</f>
        <v>Erin</v>
      </c>
    </row>
    <row r="552" spans="1:26" ht="14.4" x14ac:dyDescent="0.3">
      <c r="A552" s="4">
        <v>1138</v>
      </c>
      <c r="B552" s="3" t="s">
        <v>1220</v>
      </c>
      <c r="C552" s="4" t="s">
        <v>118</v>
      </c>
      <c r="D552" s="4">
        <v>0.02</v>
      </c>
      <c r="E552" s="8">
        <v>160.97999999999999</v>
      </c>
      <c r="F552" s="4">
        <v>30</v>
      </c>
      <c r="G552" s="1" t="s">
        <v>28</v>
      </c>
      <c r="H552" s="4" t="s">
        <v>73</v>
      </c>
      <c r="I552" s="4" t="s">
        <v>30</v>
      </c>
      <c r="J552" s="1" t="s">
        <v>111</v>
      </c>
      <c r="K552" s="4" t="s">
        <v>59</v>
      </c>
      <c r="L552" s="1" t="s">
        <v>894</v>
      </c>
      <c r="M552" s="4">
        <v>0.62</v>
      </c>
      <c r="N552" s="1" t="s">
        <v>34</v>
      </c>
      <c r="O552" s="4" t="s">
        <v>54</v>
      </c>
      <c r="P552" s="4" t="s">
        <v>189</v>
      </c>
      <c r="Q552" s="4" t="s">
        <v>1221</v>
      </c>
      <c r="R552" s="4">
        <v>75056</v>
      </c>
      <c r="S552" s="2">
        <v>42051</v>
      </c>
      <c r="T552" s="2">
        <v>42054</v>
      </c>
      <c r="U552" s="6">
        <v>-51.116</v>
      </c>
      <c r="V552" s="4">
        <v>1</v>
      </c>
      <c r="W552" s="4">
        <v>192.49</v>
      </c>
      <c r="X552" s="4">
        <v>86574</v>
      </c>
      <c r="Y552" s="4">
        <f>DataSheet!$E552-DataSheet!$D552</f>
        <v>160.95999999999998</v>
      </c>
      <c r="Z552" s="1" t="str">
        <f>_xlfn.IFS(Table_1[[#This Row],[Region]]="Central","Chris",Table_1[[#This Row],[Region]]="East","Erin",Table_1[[#This Row],[Region]]="South","Sam",Table_1[[#This Row],[Region]]="West","William")</f>
        <v>Chris</v>
      </c>
    </row>
    <row r="553" spans="1:26" ht="14.4" x14ac:dyDescent="0.3">
      <c r="A553" s="4">
        <v>1228</v>
      </c>
      <c r="B553" s="3" t="s">
        <v>1222</v>
      </c>
      <c r="C553" s="4" t="s">
        <v>118</v>
      </c>
      <c r="D553" s="4">
        <v>0</v>
      </c>
      <c r="E553" s="8">
        <v>7.1</v>
      </c>
      <c r="F553" s="4">
        <v>6.05</v>
      </c>
      <c r="G553" s="1" t="s">
        <v>40</v>
      </c>
      <c r="H553" s="4" t="s">
        <v>29</v>
      </c>
      <c r="I553" s="4" t="s">
        <v>50</v>
      </c>
      <c r="J553" s="1" t="s">
        <v>74</v>
      </c>
      <c r="K553" s="4" t="s">
        <v>75</v>
      </c>
      <c r="L553" s="1" t="s">
        <v>253</v>
      </c>
      <c r="M553" s="4">
        <v>0.39</v>
      </c>
      <c r="N553" s="1" t="s">
        <v>34</v>
      </c>
      <c r="O553" s="4" t="s">
        <v>113</v>
      </c>
      <c r="P553" s="4" t="s">
        <v>322</v>
      </c>
      <c r="Q553" s="4" t="s">
        <v>323</v>
      </c>
      <c r="R553" s="4">
        <v>19140</v>
      </c>
      <c r="S553" s="2">
        <v>42051</v>
      </c>
      <c r="T553" s="2">
        <v>42052</v>
      </c>
      <c r="U553" s="6">
        <v>-60.145000000000003</v>
      </c>
      <c r="V553" s="4">
        <v>28</v>
      </c>
      <c r="W553" s="4">
        <v>208.83</v>
      </c>
      <c r="X553" s="4">
        <v>55874</v>
      </c>
      <c r="Y553" s="4">
        <f>DataSheet!$E553-DataSheet!$D553</f>
        <v>7.1</v>
      </c>
      <c r="Z553" s="1" t="str">
        <f>_xlfn.IFS(Table_1[[#This Row],[Region]]="Central","Chris",Table_1[[#This Row],[Region]]="East","Erin",Table_1[[#This Row],[Region]]="South","Sam",Table_1[[#This Row],[Region]]="West","William")</f>
        <v>Erin</v>
      </c>
    </row>
    <row r="554" spans="1:26" ht="14.4" x14ac:dyDescent="0.3">
      <c r="A554" s="4">
        <v>1228</v>
      </c>
      <c r="B554" s="3" t="s">
        <v>1222</v>
      </c>
      <c r="C554" s="4" t="s">
        <v>118</v>
      </c>
      <c r="D554" s="4">
        <v>0.01</v>
      </c>
      <c r="E554" s="8">
        <v>4.9800000000000004</v>
      </c>
      <c r="F554" s="4">
        <v>4.62</v>
      </c>
      <c r="G554" s="1" t="s">
        <v>89</v>
      </c>
      <c r="H554" s="4" t="s">
        <v>29</v>
      </c>
      <c r="I554" s="4" t="s">
        <v>42</v>
      </c>
      <c r="J554" s="1" t="s">
        <v>43</v>
      </c>
      <c r="K554" s="4" t="s">
        <v>44</v>
      </c>
      <c r="L554" s="1" t="s">
        <v>1223</v>
      </c>
      <c r="M554" s="4">
        <v>0.64</v>
      </c>
      <c r="N554" s="1" t="s">
        <v>34</v>
      </c>
      <c r="O554" s="4" t="s">
        <v>113</v>
      </c>
      <c r="P554" s="4" t="s">
        <v>322</v>
      </c>
      <c r="Q554" s="4" t="s">
        <v>323</v>
      </c>
      <c r="R554" s="4">
        <v>19140</v>
      </c>
      <c r="S554" s="2">
        <v>42051</v>
      </c>
      <c r="T554" s="2">
        <v>42053</v>
      </c>
      <c r="U554" s="6">
        <v>-111.72</v>
      </c>
      <c r="V554" s="4">
        <v>41</v>
      </c>
      <c r="W554" s="4">
        <v>228.3</v>
      </c>
      <c r="X554" s="4">
        <v>55874</v>
      </c>
      <c r="Y554" s="4">
        <f>DataSheet!$E554-DataSheet!$D554</f>
        <v>4.9700000000000006</v>
      </c>
      <c r="Z554" s="1" t="str">
        <f>_xlfn.IFS(Table_1[[#This Row],[Region]]="Central","Chris",Table_1[[#This Row],[Region]]="East","Erin",Table_1[[#This Row],[Region]]="South","Sam",Table_1[[#This Row],[Region]]="West","William")</f>
        <v>Erin</v>
      </c>
    </row>
    <row r="555" spans="1:26" ht="14.4" x14ac:dyDescent="0.3">
      <c r="A555" s="4">
        <v>1228</v>
      </c>
      <c r="B555" s="3" t="s">
        <v>1222</v>
      </c>
      <c r="C555" s="4" t="s">
        <v>118</v>
      </c>
      <c r="D555" s="4">
        <v>0.06</v>
      </c>
      <c r="E555" s="8">
        <v>5.68</v>
      </c>
      <c r="F555" s="4">
        <v>1.39</v>
      </c>
      <c r="G555" s="1" t="s">
        <v>40</v>
      </c>
      <c r="H555" s="4" t="s">
        <v>29</v>
      </c>
      <c r="I555" s="4" t="s">
        <v>50</v>
      </c>
      <c r="J555" s="1" t="s">
        <v>347</v>
      </c>
      <c r="K555" s="4" t="s">
        <v>75</v>
      </c>
      <c r="L555" s="1" t="s">
        <v>600</v>
      </c>
      <c r="M555" s="4">
        <v>0.38</v>
      </c>
      <c r="N555" s="1" t="s">
        <v>34</v>
      </c>
      <c r="O555" s="4" t="s">
        <v>113</v>
      </c>
      <c r="P555" s="4" t="s">
        <v>322</v>
      </c>
      <c r="Q555" s="4" t="s">
        <v>323</v>
      </c>
      <c r="R555" s="4">
        <v>19140</v>
      </c>
      <c r="S555" s="2">
        <v>42051</v>
      </c>
      <c r="T555" s="2">
        <v>42051</v>
      </c>
      <c r="U555" s="6">
        <v>33.01</v>
      </c>
      <c r="V555" s="4">
        <v>24</v>
      </c>
      <c r="W555" s="4">
        <v>129.53</v>
      </c>
      <c r="X555" s="4">
        <v>55874</v>
      </c>
      <c r="Y555" s="4">
        <f>DataSheet!$E555-DataSheet!$D555</f>
        <v>5.62</v>
      </c>
      <c r="Z555" s="1" t="str">
        <f>_xlfn.IFS(Table_1[[#This Row],[Region]]="Central","Chris",Table_1[[#This Row],[Region]]="East","Erin",Table_1[[#This Row],[Region]]="South","Sam",Table_1[[#This Row],[Region]]="West","William")</f>
        <v>Erin</v>
      </c>
    </row>
    <row r="556" spans="1:26" ht="14.4" x14ac:dyDescent="0.3">
      <c r="A556" s="4">
        <v>1229</v>
      </c>
      <c r="B556" s="3" t="s">
        <v>1224</v>
      </c>
      <c r="C556" s="4" t="s">
        <v>118</v>
      </c>
      <c r="D556" s="4">
        <v>0.01</v>
      </c>
      <c r="E556" s="8">
        <v>4.9800000000000004</v>
      </c>
      <c r="F556" s="4">
        <v>4.62</v>
      </c>
      <c r="G556" s="1" t="s">
        <v>89</v>
      </c>
      <c r="H556" s="4" t="s">
        <v>29</v>
      </c>
      <c r="I556" s="4" t="s">
        <v>42</v>
      </c>
      <c r="J556" s="1" t="s">
        <v>43</v>
      </c>
      <c r="K556" s="4" t="s">
        <v>44</v>
      </c>
      <c r="L556" s="1" t="s">
        <v>1223</v>
      </c>
      <c r="M556" s="4">
        <v>0.64</v>
      </c>
      <c r="N556" s="1" t="s">
        <v>34</v>
      </c>
      <c r="O556" s="4" t="s">
        <v>54</v>
      </c>
      <c r="P556" s="4" t="s">
        <v>189</v>
      </c>
      <c r="Q556" s="4" t="s">
        <v>1142</v>
      </c>
      <c r="R556" s="4">
        <v>75482</v>
      </c>
      <c r="S556" s="2">
        <v>42051</v>
      </c>
      <c r="T556" s="2">
        <v>42053</v>
      </c>
      <c r="U556" s="6">
        <v>-111.72</v>
      </c>
      <c r="V556" s="4">
        <v>10</v>
      </c>
      <c r="W556" s="4">
        <v>55.68</v>
      </c>
      <c r="X556" s="4">
        <v>90378</v>
      </c>
      <c r="Y556" s="4">
        <f>DataSheet!$E556-DataSheet!$D556</f>
        <v>4.9700000000000006</v>
      </c>
      <c r="Z556" s="1" t="str">
        <f>_xlfn.IFS(Table_1[[#This Row],[Region]]="Central","Chris",Table_1[[#This Row],[Region]]="East","Erin",Table_1[[#This Row],[Region]]="South","Sam",Table_1[[#This Row],[Region]]="West","William")</f>
        <v>Chris</v>
      </c>
    </row>
    <row r="557" spans="1:26" ht="14.4" x14ac:dyDescent="0.3">
      <c r="A557" s="4">
        <v>1625</v>
      </c>
      <c r="B557" s="3" t="s">
        <v>1225</v>
      </c>
      <c r="C557" s="4" t="s">
        <v>118</v>
      </c>
      <c r="D557" s="4">
        <v>0</v>
      </c>
      <c r="E557" s="8">
        <v>209.37</v>
      </c>
      <c r="F557" s="4">
        <v>69</v>
      </c>
      <c r="G557" s="1" t="s">
        <v>40</v>
      </c>
      <c r="H557" s="4" t="s">
        <v>73</v>
      </c>
      <c r="I557" s="4" t="s">
        <v>30</v>
      </c>
      <c r="J557" s="1" t="s">
        <v>31</v>
      </c>
      <c r="K557" s="4" t="s">
        <v>66</v>
      </c>
      <c r="L557" s="1" t="s">
        <v>1226</v>
      </c>
      <c r="M557" s="4">
        <v>0.79</v>
      </c>
      <c r="N557" s="1" t="s">
        <v>34</v>
      </c>
      <c r="O557" s="4" t="s">
        <v>113</v>
      </c>
      <c r="P557" s="4" t="s">
        <v>114</v>
      </c>
      <c r="Q557" s="4" t="s">
        <v>1227</v>
      </c>
      <c r="R557" s="4">
        <v>11542</v>
      </c>
      <c r="S557" s="2">
        <v>42051</v>
      </c>
      <c r="T557" s="2">
        <v>42053</v>
      </c>
      <c r="U557" s="6">
        <v>-263.11192907999998</v>
      </c>
      <c r="V557" s="4">
        <v>11</v>
      </c>
      <c r="W557" s="4">
        <v>1959.88</v>
      </c>
      <c r="X557" s="4">
        <v>90601</v>
      </c>
      <c r="Y557" s="4">
        <f>DataSheet!$E557-DataSheet!$D557</f>
        <v>209.37</v>
      </c>
      <c r="Z557" s="1" t="str">
        <f>_xlfn.IFS(Table_1[[#This Row],[Region]]="Central","Chris",Table_1[[#This Row],[Region]]="East","Erin",Table_1[[#This Row],[Region]]="South","Sam",Table_1[[#This Row],[Region]]="West","William")</f>
        <v>Erin</v>
      </c>
    </row>
    <row r="558" spans="1:26" ht="14.4" x14ac:dyDescent="0.3">
      <c r="A558" s="4">
        <v>3151</v>
      </c>
      <c r="B558" s="3" t="s">
        <v>955</v>
      </c>
      <c r="C558" s="4" t="s">
        <v>72</v>
      </c>
      <c r="D558" s="4">
        <v>0.05</v>
      </c>
      <c r="E558" s="8">
        <v>25.99</v>
      </c>
      <c r="F558" s="4">
        <v>5.37</v>
      </c>
      <c r="G558" s="1" t="s">
        <v>89</v>
      </c>
      <c r="H558" s="4" t="s">
        <v>96</v>
      </c>
      <c r="I558" s="4" t="s">
        <v>50</v>
      </c>
      <c r="J558" s="1" t="s">
        <v>51</v>
      </c>
      <c r="K558" s="4" t="s">
        <v>75</v>
      </c>
      <c r="L558" s="1" t="s">
        <v>1228</v>
      </c>
      <c r="M558" s="4">
        <v>0.56000000000000005</v>
      </c>
      <c r="N558" s="1" t="s">
        <v>34</v>
      </c>
      <c r="O558" s="4" t="s">
        <v>61</v>
      </c>
      <c r="P558" s="4" t="s">
        <v>92</v>
      </c>
      <c r="Q558" s="4" t="s">
        <v>956</v>
      </c>
      <c r="R558" s="4">
        <v>92277</v>
      </c>
      <c r="S558" s="2">
        <v>42051</v>
      </c>
      <c r="T558" s="2">
        <v>42053</v>
      </c>
      <c r="U558" s="6">
        <v>220.35720000000001</v>
      </c>
      <c r="V558" s="4">
        <v>18</v>
      </c>
      <c r="W558" s="4">
        <v>451.35</v>
      </c>
      <c r="X558" s="4">
        <v>88545</v>
      </c>
      <c r="Y558" s="4">
        <f>DataSheet!$E558-DataSheet!$D558</f>
        <v>25.939999999999998</v>
      </c>
      <c r="Z558" s="1" t="str">
        <f>_xlfn.IFS(Table_1[[#This Row],[Region]]="Central","Chris",Table_1[[#This Row],[Region]]="East","Erin",Table_1[[#This Row],[Region]]="South","Sam",Table_1[[#This Row],[Region]]="West","William")</f>
        <v>William</v>
      </c>
    </row>
    <row r="559" spans="1:26" ht="14.4" x14ac:dyDescent="0.3">
      <c r="A559" s="4">
        <v>936</v>
      </c>
      <c r="B559" s="3" t="s">
        <v>1229</v>
      </c>
      <c r="C559" s="4" t="s">
        <v>27</v>
      </c>
      <c r="D559" s="4">
        <v>0.05</v>
      </c>
      <c r="E559" s="8">
        <v>6.04</v>
      </c>
      <c r="F559" s="4">
        <v>2.14</v>
      </c>
      <c r="G559" s="1" t="s">
        <v>89</v>
      </c>
      <c r="H559" s="4" t="s">
        <v>96</v>
      </c>
      <c r="I559" s="4" t="s">
        <v>50</v>
      </c>
      <c r="J559" s="1" t="s">
        <v>90</v>
      </c>
      <c r="K559" s="4" t="s">
        <v>52</v>
      </c>
      <c r="L559" s="1" t="s">
        <v>1230</v>
      </c>
      <c r="M559" s="4">
        <v>0.38</v>
      </c>
      <c r="N559" s="1" t="s">
        <v>34</v>
      </c>
      <c r="O559" s="4" t="s">
        <v>61</v>
      </c>
      <c r="P559" s="4" t="s">
        <v>92</v>
      </c>
      <c r="Q559" s="4" t="s">
        <v>1231</v>
      </c>
      <c r="R559" s="4">
        <v>92374</v>
      </c>
      <c r="S559" s="2">
        <v>42052</v>
      </c>
      <c r="T559" s="2">
        <v>42054</v>
      </c>
      <c r="U559" s="6">
        <v>-4.1399999999999997</v>
      </c>
      <c r="V559" s="4">
        <v>1</v>
      </c>
      <c r="W559" s="4">
        <v>8.41</v>
      </c>
      <c r="X559" s="4">
        <v>90588</v>
      </c>
      <c r="Y559" s="4">
        <f>DataSheet!$E559-DataSheet!$D559</f>
        <v>5.99</v>
      </c>
      <c r="Z559" s="1" t="str">
        <f>_xlfn.IFS(Table_1[[#This Row],[Region]]="Central","Chris",Table_1[[#This Row],[Region]]="East","Erin",Table_1[[#This Row],[Region]]="South","Sam",Table_1[[#This Row],[Region]]="West","William")</f>
        <v>William</v>
      </c>
    </row>
    <row r="560" spans="1:26" ht="14.4" x14ac:dyDescent="0.3">
      <c r="A560" s="4">
        <v>1305</v>
      </c>
      <c r="B560" s="3" t="s">
        <v>1232</v>
      </c>
      <c r="C560" s="4" t="s">
        <v>39</v>
      </c>
      <c r="D560" s="4">
        <v>0.04</v>
      </c>
      <c r="E560" s="8">
        <v>62.18</v>
      </c>
      <c r="F560" s="4">
        <v>10.84</v>
      </c>
      <c r="G560" s="1" t="s">
        <v>40</v>
      </c>
      <c r="H560" s="4" t="s">
        <v>41</v>
      </c>
      <c r="I560" s="4" t="s">
        <v>30</v>
      </c>
      <c r="J560" s="1" t="s">
        <v>128</v>
      </c>
      <c r="K560" s="4" t="s">
        <v>146</v>
      </c>
      <c r="L560" s="1" t="s">
        <v>1233</v>
      </c>
      <c r="M560" s="4">
        <v>0.63</v>
      </c>
      <c r="N560" s="1" t="s">
        <v>34</v>
      </c>
      <c r="O560" s="4" t="s">
        <v>61</v>
      </c>
      <c r="P560" s="4" t="s">
        <v>148</v>
      </c>
      <c r="Q560" s="4" t="s">
        <v>1234</v>
      </c>
      <c r="R560" s="4">
        <v>84120</v>
      </c>
      <c r="S560" s="2">
        <v>42052</v>
      </c>
      <c r="T560" s="2">
        <v>42054</v>
      </c>
      <c r="U560" s="6">
        <v>125.8077</v>
      </c>
      <c r="V560" s="4">
        <v>3</v>
      </c>
      <c r="W560" s="4">
        <v>182.33</v>
      </c>
      <c r="X560" s="4">
        <v>87002</v>
      </c>
      <c r="Y560" s="4">
        <f>DataSheet!$E560-DataSheet!$D560</f>
        <v>62.14</v>
      </c>
      <c r="Z560" s="1" t="str">
        <f>_xlfn.IFS(Table_1[[#This Row],[Region]]="Central","Chris",Table_1[[#This Row],[Region]]="East","Erin",Table_1[[#This Row],[Region]]="South","Sam",Table_1[[#This Row],[Region]]="West","William")</f>
        <v>William</v>
      </c>
    </row>
    <row r="561" spans="1:26" ht="14.4" x14ac:dyDescent="0.3">
      <c r="A561" s="4">
        <v>2427</v>
      </c>
      <c r="B561" s="3" t="s">
        <v>1235</v>
      </c>
      <c r="C561" s="4" t="s">
        <v>39</v>
      </c>
      <c r="D561" s="4">
        <v>0.03</v>
      </c>
      <c r="E561" s="8">
        <v>40.99</v>
      </c>
      <c r="F561" s="4">
        <v>19.989999999999998</v>
      </c>
      <c r="G561" s="1" t="s">
        <v>40</v>
      </c>
      <c r="H561" s="4" t="s">
        <v>96</v>
      </c>
      <c r="I561" s="4" t="s">
        <v>50</v>
      </c>
      <c r="J561" s="1" t="s">
        <v>90</v>
      </c>
      <c r="K561" s="4" t="s">
        <v>75</v>
      </c>
      <c r="L561" s="1" t="s">
        <v>1236</v>
      </c>
      <c r="M561" s="4">
        <v>0.36</v>
      </c>
      <c r="N561" s="1" t="s">
        <v>34</v>
      </c>
      <c r="O561" s="4" t="s">
        <v>54</v>
      </c>
      <c r="P561" s="4" t="s">
        <v>189</v>
      </c>
      <c r="Q561" s="4" t="s">
        <v>1237</v>
      </c>
      <c r="R561" s="4">
        <v>76248</v>
      </c>
      <c r="S561" s="2">
        <v>42052</v>
      </c>
      <c r="T561" s="2">
        <v>42053</v>
      </c>
      <c r="U561" s="6">
        <v>395.30799999999999</v>
      </c>
      <c r="V561" s="4">
        <v>21</v>
      </c>
      <c r="W561" s="4">
        <v>885.65</v>
      </c>
      <c r="X561" s="4">
        <v>90860</v>
      </c>
      <c r="Y561" s="4">
        <f>DataSheet!$E561-DataSheet!$D561</f>
        <v>40.96</v>
      </c>
      <c r="Z561" s="1" t="str">
        <f>_xlfn.IFS(Table_1[[#This Row],[Region]]="Central","Chris",Table_1[[#This Row],[Region]]="East","Erin",Table_1[[#This Row],[Region]]="South","Sam",Table_1[[#This Row],[Region]]="West","William")</f>
        <v>Chris</v>
      </c>
    </row>
    <row r="562" spans="1:26" ht="14.4" x14ac:dyDescent="0.3">
      <c r="A562" s="4">
        <v>1065</v>
      </c>
      <c r="B562" s="3" t="s">
        <v>1238</v>
      </c>
      <c r="C562" s="4" t="s">
        <v>27</v>
      </c>
      <c r="D562" s="4">
        <v>0.01</v>
      </c>
      <c r="E562" s="8">
        <v>15.99</v>
      </c>
      <c r="F562" s="4">
        <v>13.18</v>
      </c>
      <c r="G562" s="1" t="s">
        <v>40</v>
      </c>
      <c r="H562" s="4" t="s">
        <v>96</v>
      </c>
      <c r="I562" s="4" t="s">
        <v>50</v>
      </c>
      <c r="J562" s="1" t="s">
        <v>74</v>
      </c>
      <c r="K562" s="4" t="s">
        <v>75</v>
      </c>
      <c r="L562" s="1" t="s">
        <v>297</v>
      </c>
      <c r="M562" s="4">
        <v>0.37</v>
      </c>
      <c r="N562" s="1" t="s">
        <v>34</v>
      </c>
      <c r="O562" s="4" t="s">
        <v>54</v>
      </c>
      <c r="P562" s="4" t="s">
        <v>105</v>
      </c>
      <c r="Q562" s="4" t="s">
        <v>1239</v>
      </c>
      <c r="R562" s="4">
        <v>60459</v>
      </c>
      <c r="S562" s="2">
        <v>42053</v>
      </c>
      <c r="T562" s="2">
        <v>42055</v>
      </c>
      <c r="U562" s="6">
        <v>-99.43544</v>
      </c>
      <c r="V562" s="4">
        <v>23</v>
      </c>
      <c r="W562" s="4">
        <v>377.44</v>
      </c>
      <c r="X562" s="4">
        <v>88899</v>
      </c>
      <c r="Y562" s="4">
        <f>DataSheet!$E562-DataSheet!$D562</f>
        <v>15.98</v>
      </c>
      <c r="Z562" s="1" t="str">
        <f>_xlfn.IFS(Table_1[[#This Row],[Region]]="Central","Chris",Table_1[[#This Row],[Region]]="East","Erin",Table_1[[#This Row],[Region]]="South","Sam",Table_1[[#This Row],[Region]]="West","William")</f>
        <v>Chris</v>
      </c>
    </row>
    <row r="563" spans="1:26" ht="14.4" x14ac:dyDescent="0.3">
      <c r="A563" s="4">
        <v>3255</v>
      </c>
      <c r="B563" s="3" t="s">
        <v>1240</v>
      </c>
      <c r="C563" s="4" t="s">
        <v>27</v>
      </c>
      <c r="D563" s="4">
        <v>0.06</v>
      </c>
      <c r="E563" s="8">
        <v>47.98</v>
      </c>
      <c r="F563" s="4">
        <v>3.61</v>
      </c>
      <c r="G563" s="1" t="s">
        <v>40</v>
      </c>
      <c r="H563" s="4" t="s">
        <v>73</v>
      </c>
      <c r="I563" s="4" t="s">
        <v>42</v>
      </c>
      <c r="J563" s="1" t="s">
        <v>43</v>
      </c>
      <c r="K563" s="4" t="s">
        <v>44</v>
      </c>
      <c r="L563" s="1" t="s">
        <v>1241</v>
      </c>
      <c r="M563" s="4">
        <v>0.71</v>
      </c>
      <c r="N563" s="1" t="s">
        <v>34</v>
      </c>
      <c r="O563" s="4" t="s">
        <v>35</v>
      </c>
      <c r="P563" s="4" t="s">
        <v>125</v>
      </c>
      <c r="Q563" s="4" t="s">
        <v>1242</v>
      </c>
      <c r="R563" s="4">
        <v>33319</v>
      </c>
      <c r="S563" s="2">
        <v>42053</v>
      </c>
      <c r="T563" s="2">
        <v>42055</v>
      </c>
      <c r="U563" s="6">
        <v>596.80799999999999</v>
      </c>
      <c r="V563" s="4">
        <v>2</v>
      </c>
      <c r="W563" s="4">
        <v>97.96</v>
      </c>
      <c r="X563" s="4">
        <v>90488</v>
      </c>
      <c r="Y563" s="4">
        <f>DataSheet!$E563-DataSheet!$D563</f>
        <v>47.919999999999995</v>
      </c>
      <c r="Z563" s="1" t="str">
        <f>_xlfn.IFS(Table_1[[#This Row],[Region]]="Central","Chris",Table_1[[#This Row],[Region]]="East","Erin",Table_1[[#This Row],[Region]]="South","Sam",Table_1[[#This Row],[Region]]="West","William")</f>
        <v>Sam</v>
      </c>
    </row>
    <row r="564" spans="1:26" ht="14.4" x14ac:dyDescent="0.3">
      <c r="A564" s="4">
        <v>2141</v>
      </c>
      <c r="B564" s="3" t="s">
        <v>1243</v>
      </c>
      <c r="C564" s="4" t="s">
        <v>39</v>
      </c>
      <c r="D564" s="4">
        <v>0.01</v>
      </c>
      <c r="E564" s="8">
        <v>5.44</v>
      </c>
      <c r="F564" s="4">
        <v>7.46</v>
      </c>
      <c r="G564" s="1" t="s">
        <v>40</v>
      </c>
      <c r="H564" s="4" t="s">
        <v>73</v>
      </c>
      <c r="I564" s="4" t="s">
        <v>50</v>
      </c>
      <c r="J564" s="1" t="s">
        <v>74</v>
      </c>
      <c r="K564" s="4" t="s">
        <v>75</v>
      </c>
      <c r="L564" s="1" t="s">
        <v>1244</v>
      </c>
      <c r="M564" s="4">
        <v>0.36</v>
      </c>
      <c r="N564" s="1" t="s">
        <v>34</v>
      </c>
      <c r="O564" s="4" t="s">
        <v>61</v>
      </c>
      <c r="P564" s="4" t="s">
        <v>62</v>
      </c>
      <c r="Q564" s="4" t="s">
        <v>1245</v>
      </c>
      <c r="R564" s="4">
        <v>81301</v>
      </c>
      <c r="S564" s="2">
        <v>42053</v>
      </c>
      <c r="T564" s="2">
        <v>42054</v>
      </c>
      <c r="U564" s="6">
        <v>-18.478200000000001</v>
      </c>
      <c r="V564" s="4">
        <v>3</v>
      </c>
      <c r="W564" s="4">
        <v>19.68</v>
      </c>
      <c r="X564" s="4">
        <v>87570</v>
      </c>
      <c r="Y564" s="4">
        <f>DataSheet!$E564-DataSheet!$D564</f>
        <v>5.4300000000000006</v>
      </c>
      <c r="Z564" s="1" t="str">
        <f>_xlfn.IFS(Table_1[[#This Row],[Region]]="Central","Chris",Table_1[[#This Row],[Region]]="East","Erin",Table_1[[#This Row],[Region]]="South","Sam",Table_1[[#This Row],[Region]]="West","William")</f>
        <v>William</v>
      </c>
    </row>
    <row r="565" spans="1:26" ht="14.4" x14ac:dyDescent="0.3">
      <c r="A565" s="4">
        <v>2141</v>
      </c>
      <c r="B565" s="3" t="s">
        <v>1243</v>
      </c>
      <c r="C565" s="4" t="s">
        <v>39</v>
      </c>
      <c r="D565" s="4">
        <v>0.02</v>
      </c>
      <c r="E565" s="8">
        <v>549.99</v>
      </c>
      <c r="F565" s="4">
        <v>49</v>
      </c>
      <c r="G565" s="1" t="s">
        <v>28</v>
      </c>
      <c r="H565" s="4" t="s">
        <v>73</v>
      </c>
      <c r="I565" s="4" t="s">
        <v>42</v>
      </c>
      <c r="J565" s="1" t="s">
        <v>65</v>
      </c>
      <c r="K565" s="4" t="s">
        <v>59</v>
      </c>
      <c r="L565" s="1" t="s">
        <v>1246</v>
      </c>
      <c r="M565" s="4">
        <v>0.35</v>
      </c>
      <c r="N565" s="1" t="s">
        <v>34</v>
      </c>
      <c r="O565" s="4" t="s">
        <v>61</v>
      </c>
      <c r="P565" s="4" t="s">
        <v>62</v>
      </c>
      <c r="Q565" s="4" t="s">
        <v>1245</v>
      </c>
      <c r="R565" s="4">
        <v>81301</v>
      </c>
      <c r="S565" s="2">
        <v>42053</v>
      </c>
      <c r="T565" s="2">
        <v>42055</v>
      </c>
      <c r="U565" s="6">
        <v>-381.84120000000001</v>
      </c>
      <c r="V565" s="4">
        <v>18</v>
      </c>
      <c r="W565" s="4">
        <v>9798.84</v>
      </c>
      <c r="X565" s="4">
        <v>87570</v>
      </c>
      <c r="Y565" s="4">
        <f>DataSheet!$E565-DataSheet!$D565</f>
        <v>549.97</v>
      </c>
      <c r="Z565" s="1" t="str">
        <f>_xlfn.IFS(Table_1[[#This Row],[Region]]="Central","Chris",Table_1[[#This Row],[Region]]="East","Erin",Table_1[[#This Row],[Region]]="South","Sam",Table_1[[#This Row],[Region]]="West","William")</f>
        <v>William</v>
      </c>
    </row>
    <row r="566" spans="1:26" ht="14.4" x14ac:dyDescent="0.3">
      <c r="A566" s="4">
        <v>2141</v>
      </c>
      <c r="B566" s="3" t="s">
        <v>1243</v>
      </c>
      <c r="C566" s="4" t="s">
        <v>39</v>
      </c>
      <c r="D566" s="4">
        <v>0.03</v>
      </c>
      <c r="E566" s="8">
        <v>22.01</v>
      </c>
      <c r="F566" s="4">
        <v>5.53</v>
      </c>
      <c r="G566" s="1" t="s">
        <v>89</v>
      </c>
      <c r="H566" s="4" t="s">
        <v>73</v>
      </c>
      <c r="I566" s="4" t="s">
        <v>50</v>
      </c>
      <c r="J566" s="1" t="s">
        <v>51</v>
      </c>
      <c r="K566" s="4" t="s">
        <v>44</v>
      </c>
      <c r="L566" s="1" t="s">
        <v>498</v>
      </c>
      <c r="M566" s="4">
        <v>0.59</v>
      </c>
      <c r="N566" s="1" t="s">
        <v>34</v>
      </c>
      <c r="O566" s="4" t="s">
        <v>61</v>
      </c>
      <c r="P566" s="4" t="s">
        <v>62</v>
      </c>
      <c r="Q566" s="4" t="s">
        <v>1245</v>
      </c>
      <c r="R566" s="4">
        <v>81301</v>
      </c>
      <c r="S566" s="2">
        <v>42053</v>
      </c>
      <c r="T566" s="2">
        <v>42054</v>
      </c>
      <c r="U566" s="6">
        <v>12.5504</v>
      </c>
      <c r="V566" s="4">
        <v>7</v>
      </c>
      <c r="W566" s="4">
        <v>154.11000000000001</v>
      </c>
      <c r="X566" s="4">
        <v>87570</v>
      </c>
      <c r="Y566" s="4">
        <f>DataSheet!$E566-DataSheet!$D566</f>
        <v>21.98</v>
      </c>
      <c r="Z566" s="1" t="str">
        <f>_xlfn.IFS(Table_1[[#This Row],[Region]]="Central","Chris",Table_1[[#This Row],[Region]]="East","Erin",Table_1[[#This Row],[Region]]="South","Sam",Table_1[[#This Row],[Region]]="West","William")</f>
        <v>William</v>
      </c>
    </row>
    <row r="567" spans="1:26" ht="14.4" x14ac:dyDescent="0.3">
      <c r="A567" s="4">
        <v>2141</v>
      </c>
      <c r="B567" s="3" t="s">
        <v>1243</v>
      </c>
      <c r="C567" s="4" t="s">
        <v>39</v>
      </c>
      <c r="D567" s="4">
        <v>0.09</v>
      </c>
      <c r="E567" s="8">
        <v>34.76</v>
      </c>
      <c r="F567" s="4">
        <v>8.2200000000000006</v>
      </c>
      <c r="G567" s="1" t="s">
        <v>40</v>
      </c>
      <c r="H567" s="4" t="s">
        <v>73</v>
      </c>
      <c r="I567" s="4" t="s">
        <v>50</v>
      </c>
      <c r="J567" s="1" t="s">
        <v>80</v>
      </c>
      <c r="K567" s="4" t="s">
        <v>75</v>
      </c>
      <c r="L567" s="1" t="s">
        <v>1247</v>
      </c>
      <c r="M567" s="4">
        <v>0.56999999999999995</v>
      </c>
      <c r="N567" s="1" t="s">
        <v>34</v>
      </c>
      <c r="O567" s="4" t="s">
        <v>61</v>
      </c>
      <c r="P567" s="4" t="s">
        <v>62</v>
      </c>
      <c r="Q567" s="4" t="s">
        <v>1245</v>
      </c>
      <c r="R567" s="4">
        <v>81301</v>
      </c>
      <c r="S567" s="2">
        <v>42053</v>
      </c>
      <c r="T567" s="2">
        <v>42055</v>
      </c>
      <c r="U567" s="6">
        <v>45.3324</v>
      </c>
      <c r="V567" s="4">
        <v>7</v>
      </c>
      <c r="W567" s="4">
        <v>242.97</v>
      </c>
      <c r="X567" s="4">
        <v>87570</v>
      </c>
      <c r="Y567" s="4">
        <f>DataSheet!$E567-DataSheet!$D567</f>
        <v>34.669999999999995</v>
      </c>
      <c r="Z567" s="1" t="str">
        <f>_xlfn.IFS(Table_1[[#This Row],[Region]]="Central","Chris",Table_1[[#This Row],[Region]]="East","Erin",Table_1[[#This Row],[Region]]="South","Sam",Table_1[[#This Row],[Region]]="West","William")</f>
        <v>William</v>
      </c>
    </row>
    <row r="568" spans="1:26" ht="14.4" x14ac:dyDescent="0.3">
      <c r="A568" s="4">
        <v>91</v>
      </c>
      <c r="B568" s="3" t="s">
        <v>1248</v>
      </c>
      <c r="C568" s="4" t="s">
        <v>118</v>
      </c>
      <c r="D568" s="4">
        <v>0.05</v>
      </c>
      <c r="E568" s="8">
        <v>5.18</v>
      </c>
      <c r="F568" s="4">
        <v>2.04</v>
      </c>
      <c r="G568" s="1" t="s">
        <v>40</v>
      </c>
      <c r="H568" s="4" t="s">
        <v>73</v>
      </c>
      <c r="I568" s="4" t="s">
        <v>50</v>
      </c>
      <c r="J568" s="1" t="s">
        <v>90</v>
      </c>
      <c r="K568" s="4" t="s">
        <v>52</v>
      </c>
      <c r="L568" s="1" t="s">
        <v>835</v>
      </c>
      <c r="M568" s="4">
        <v>0.36</v>
      </c>
      <c r="N568" s="1" t="s">
        <v>34</v>
      </c>
      <c r="O568" s="4" t="s">
        <v>61</v>
      </c>
      <c r="P568" s="4" t="s">
        <v>92</v>
      </c>
      <c r="Q568" s="4" t="s">
        <v>1249</v>
      </c>
      <c r="R568" s="4">
        <v>94591</v>
      </c>
      <c r="S568" s="2">
        <v>42053</v>
      </c>
      <c r="T568" s="2">
        <v>42055</v>
      </c>
      <c r="U568" s="6">
        <v>34.010399999999997</v>
      </c>
      <c r="V568" s="4">
        <v>10</v>
      </c>
      <c r="W568" s="4">
        <v>53.54</v>
      </c>
      <c r="X568" s="4">
        <v>87176</v>
      </c>
      <c r="Y568" s="4">
        <f>DataSheet!$E568-DataSheet!$D568</f>
        <v>5.13</v>
      </c>
      <c r="Z568" s="1" t="str">
        <f>_xlfn.IFS(Table_1[[#This Row],[Region]]="Central","Chris",Table_1[[#This Row],[Region]]="East","Erin",Table_1[[#This Row],[Region]]="South","Sam",Table_1[[#This Row],[Region]]="West","William")</f>
        <v>William</v>
      </c>
    </row>
    <row r="569" spans="1:26" ht="14.4" x14ac:dyDescent="0.3">
      <c r="A569" s="4">
        <v>2521</v>
      </c>
      <c r="B569" s="3" t="s">
        <v>1250</v>
      </c>
      <c r="C569" s="4" t="s">
        <v>118</v>
      </c>
      <c r="D569" s="4">
        <v>0</v>
      </c>
      <c r="E569" s="8">
        <v>175.99</v>
      </c>
      <c r="F569" s="4">
        <v>4.99</v>
      </c>
      <c r="G569" s="1" t="s">
        <v>40</v>
      </c>
      <c r="H569" s="4" t="s">
        <v>73</v>
      </c>
      <c r="I569" s="4" t="s">
        <v>42</v>
      </c>
      <c r="J569" s="1" t="s">
        <v>137</v>
      </c>
      <c r="K569" s="4" t="s">
        <v>75</v>
      </c>
      <c r="L569" s="1" t="s">
        <v>1251</v>
      </c>
      <c r="M569" s="4">
        <v>0.59</v>
      </c>
      <c r="N569" s="1" t="s">
        <v>34</v>
      </c>
      <c r="O569" s="4" t="s">
        <v>54</v>
      </c>
      <c r="P569" s="4" t="s">
        <v>189</v>
      </c>
      <c r="Q569" s="4" t="s">
        <v>1252</v>
      </c>
      <c r="R569" s="4">
        <v>75109</v>
      </c>
      <c r="S569" s="2">
        <v>42053</v>
      </c>
      <c r="T569" s="2">
        <v>42056</v>
      </c>
      <c r="U569" s="6">
        <v>1656.6555000000001</v>
      </c>
      <c r="V569" s="4">
        <v>15</v>
      </c>
      <c r="W569" s="4">
        <v>2400.9499999999998</v>
      </c>
      <c r="X569" s="4">
        <v>87032</v>
      </c>
      <c r="Y569" s="4">
        <f>DataSheet!$E569-DataSheet!$D569</f>
        <v>175.99</v>
      </c>
      <c r="Z569" s="1" t="str">
        <f>_xlfn.IFS(Table_1[[#This Row],[Region]]="Central","Chris",Table_1[[#This Row],[Region]]="East","Erin",Table_1[[#This Row],[Region]]="South","Sam",Table_1[[#This Row],[Region]]="West","William")</f>
        <v>Chris</v>
      </c>
    </row>
    <row r="570" spans="1:26" ht="14.4" x14ac:dyDescent="0.3">
      <c r="A570" s="4">
        <v>2498</v>
      </c>
      <c r="B570" s="3" t="s">
        <v>931</v>
      </c>
      <c r="C570" s="4" t="s">
        <v>72</v>
      </c>
      <c r="D570" s="4">
        <v>0.09</v>
      </c>
      <c r="E570" s="8">
        <v>355.98</v>
      </c>
      <c r="F570" s="4">
        <v>58.92</v>
      </c>
      <c r="G570" s="1" t="s">
        <v>28</v>
      </c>
      <c r="H570" s="4" t="s">
        <v>96</v>
      </c>
      <c r="I570" s="4" t="s">
        <v>30</v>
      </c>
      <c r="J570" s="1" t="s">
        <v>111</v>
      </c>
      <c r="K570" s="4" t="s">
        <v>59</v>
      </c>
      <c r="L570" s="1" t="s">
        <v>696</v>
      </c>
      <c r="M570" s="4">
        <v>0.64</v>
      </c>
      <c r="N570" s="1" t="s">
        <v>34</v>
      </c>
      <c r="O570" s="4" t="s">
        <v>61</v>
      </c>
      <c r="P570" s="4" t="s">
        <v>92</v>
      </c>
      <c r="Q570" s="4" t="s">
        <v>892</v>
      </c>
      <c r="R570" s="4">
        <v>92024</v>
      </c>
      <c r="S570" s="2">
        <v>42053</v>
      </c>
      <c r="T570" s="2">
        <v>42055</v>
      </c>
      <c r="U570" s="6">
        <v>1240.25</v>
      </c>
      <c r="V570" s="4">
        <v>30</v>
      </c>
      <c r="W570" s="4">
        <v>10554.63</v>
      </c>
      <c r="X570" s="4">
        <v>16547</v>
      </c>
      <c r="Y570" s="4">
        <f>DataSheet!$E570-DataSheet!$D570</f>
        <v>355.89000000000004</v>
      </c>
      <c r="Z570" s="1" t="str">
        <f>_xlfn.IFS(Table_1[[#This Row],[Region]]="Central","Chris",Table_1[[#This Row],[Region]]="East","Erin",Table_1[[#This Row],[Region]]="South","Sam",Table_1[[#This Row],[Region]]="West","William")</f>
        <v>William</v>
      </c>
    </row>
    <row r="571" spans="1:26" ht="14.4" x14ac:dyDescent="0.3">
      <c r="A571" s="4">
        <v>2498</v>
      </c>
      <c r="B571" s="3" t="s">
        <v>931</v>
      </c>
      <c r="C571" s="4" t="s">
        <v>72</v>
      </c>
      <c r="D571" s="4">
        <v>0.04</v>
      </c>
      <c r="E571" s="8">
        <v>218.75</v>
      </c>
      <c r="F571" s="4">
        <v>69.64</v>
      </c>
      <c r="G571" s="1" t="s">
        <v>28</v>
      </c>
      <c r="H571" s="4" t="s">
        <v>96</v>
      </c>
      <c r="I571" s="4" t="s">
        <v>30</v>
      </c>
      <c r="J571" s="1" t="s">
        <v>31</v>
      </c>
      <c r="K571" s="4" t="s">
        <v>32</v>
      </c>
      <c r="L571" s="1" t="s">
        <v>876</v>
      </c>
      <c r="M571" s="4">
        <v>0.77</v>
      </c>
      <c r="N571" s="1" t="s">
        <v>34</v>
      </c>
      <c r="O571" s="4" t="s">
        <v>61</v>
      </c>
      <c r="P571" s="4" t="s">
        <v>92</v>
      </c>
      <c r="Q571" s="4" t="s">
        <v>892</v>
      </c>
      <c r="R571" s="4">
        <v>92024</v>
      </c>
      <c r="S571" s="2">
        <v>42053</v>
      </c>
      <c r="T571" s="2">
        <v>42053</v>
      </c>
      <c r="U571" s="6">
        <v>-533.23199999999997</v>
      </c>
      <c r="V571" s="4">
        <v>8</v>
      </c>
      <c r="W571" s="4">
        <v>1749.64</v>
      </c>
      <c r="X571" s="4">
        <v>16547</v>
      </c>
      <c r="Y571" s="4">
        <f>DataSheet!$E571-DataSheet!$D571</f>
        <v>218.71</v>
      </c>
      <c r="Z571" s="1" t="str">
        <f>_xlfn.IFS(Table_1[[#This Row],[Region]]="Central","Chris",Table_1[[#This Row],[Region]]="East","Erin",Table_1[[#This Row],[Region]]="South","Sam",Table_1[[#This Row],[Region]]="West","William")</f>
        <v>William</v>
      </c>
    </row>
    <row r="572" spans="1:26" ht="14.4" x14ac:dyDescent="0.3">
      <c r="A572" s="4">
        <v>2499</v>
      </c>
      <c r="B572" s="3" t="s">
        <v>1253</v>
      </c>
      <c r="C572" s="4" t="s">
        <v>72</v>
      </c>
      <c r="D572" s="4">
        <v>0.09</v>
      </c>
      <c r="E572" s="8">
        <v>355.98</v>
      </c>
      <c r="F572" s="4">
        <v>58.92</v>
      </c>
      <c r="G572" s="1" t="s">
        <v>28</v>
      </c>
      <c r="H572" s="4" t="s">
        <v>96</v>
      </c>
      <c r="I572" s="4" t="s">
        <v>30</v>
      </c>
      <c r="J572" s="1" t="s">
        <v>111</v>
      </c>
      <c r="K572" s="4" t="s">
        <v>59</v>
      </c>
      <c r="L572" s="1" t="s">
        <v>696</v>
      </c>
      <c r="M572" s="4">
        <v>0.64</v>
      </c>
      <c r="N572" s="1" t="s">
        <v>34</v>
      </c>
      <c r="O572" s="4" t="s">
        <v>54</v>
      </c>
      <c r="P572" s="4" t="s">
        <v>105</v>
      </c>
      <c r="Q572" s="4" t="s">
        <v>1254</v>
      </c>
      <c r="R572" s="4">
        <v>60901</v>
      </c>
      <c r="S572" s="2">
        <v>42053</v>
      </c>
      <c r="T572" s="2">
        <v>42055</v>
      </c>
      <c r="U572" s="6">
        <v>1240.25</v>
      </c>
      <c r="V572" s="4">
        <v>8</v>
      </c>
      <c r="W572" s="4">
        <v>2814.57</v>
      </c>
      <c r="X572" s="4">
        <v>88319</v>
      </c>
      <c r="Y572" s="4">
        <f>DataSheet!$E572-DataSheet!$D572</f>
        <v>355.89000000000004</v>
      </c>
      <c r="Z572" s="1" t="str">
        <f>_xlfn.IFS(Table_1[[#This Row],[Region]]="Central","Chris",Table_1[[#This Row],[Region]]="East","Erin",Table_1[[#This Row],[Region]]="South","Sam",Table_1[[#This Row],[Region]]="West","William")</f>
        <v>Chris</v>
      </c>
    </row>
    <row r="573" spans="1:26" ht="14.4" x14ac:dyDescent="0.3">
      <c r="A573" s="4">
        <v>993</v>
      </c>
      <c r="B573" s="3" t="s">
        <v>1255</v>
      </c>
      <c r="C573" s="4" t="s">
        <v>39</v>
      </c>
      <c r="D573" s="4">
        <v>0.05</v>
      </c>
      <c r="E573" s="8">
        <v>4.28</v>
      </c>
      <c r="F573" s="4">
        <v>5.17</v>
      </c>
      <c r="G573" s="1" t="s">
        <v>40</v>
      </c>
      <c r="H573" s="4" t="s">
        <v>29</v>
      </c>
      <c r="I573" s="4" t="s">
        <v>50</v>
      </c>
      <c r="J573" s="1" t="s">
        <v>90</v>
      </c>
      <c r="K573" s="4" t="s">
        <v>75</v>
      </c>
      <c r="L573" s="1" t="s">
        <v>1256</v>
      </c>
      <c r="M573" s="4">
        <v>0.4</v>
      </c>
      <c r="N573" s="1" t="s">
        <v>34</v>
      </c>
      <c r="O573" s="4" t="s">
        <v>61</v>
      </c>
      <c r="P573" s="4" t="s">
        <v>92</v>
      </c>
      <c r="Q573" s="4" t="s">
        <v>1257</v>
      </c>
      <c r="R573" s="4">
        <v>93030</v>
      </c>
      <c r="S573" s="2">
        <v>42054</v>
      </c>
      <c r="T573" s="2">
        <v>42054</v>
      </c>
      <c r="U573" s="6">
        <v>-104.57</v>
      </c>
      <c r="V573" s="4">
        <v>9</v>
      </c>
      <c r="W573" s="4">
        <v>38.58</v>
      </c>
      <c r="X573" s="4">
        <v>89432</v>
      </c>
      <c r="Y573" s="4">
        <f>DataSheet!$E573-DataSheet!$D573</f>
        <v>4.2300000000000004</v>
      </c>
      <c r="Z573" s="1" t="str">
        <f>_xlfn.IFS(Table_1[[#This Row],[Region]]="Central","Chris",Table_1[[#This Row],[Region]]="East","Erin",Table_1[[#This Row],[Region]]="South","Sam",Table_1[[#This Row],[Region]]="West","William")</f>
        <v>William</v>
      </c>
    </row>
    <row r="574" spans="1:26" ht="14.4" x14ac:dyDescent="0.3">
      <c r="A574" s="4">
        <v>1303</v>
      </c>
      <c r="B574" s="3" t="s">
        <v>1258</v>
      </c>
      <c r="C574" s="4" t="s">
        <v>39</v>
      </c>
      <c r="D574" s="4">
        <v>0.03</v>
      </c>
      <c r="E574" s="8">
        <v>39.479999999999997</v>
      </c>
      <c r="F574" s="4">
        <v>1.99</v>
      </c>
      <c r="G574" s="1" t="s">
        <v>40</v>
      </c>
      <c r="H574" s="4" t="s">
        <v>41</v>
      </c>
      <c r="I574" s="4" t="s">
        <v>42</v>
      </c>
      <c r="J574" s="1" t="s">
        <v>43</v>
      </c>
      <c r="K574" s="4" t="s">
        <v>44</v>
      </c>
      <c r="L574" s="1" t="s">
        <v>1259</v>
      </c>
      <c r="M574" s="4">
        <v>0.54</v>
      </c>
      <c r="N574" s="1" t="s">
        <v>34</v>
      </c>
      <c r="O574" s="4" t="s">
        <v>61</v>
      </c>
      <c r="P574" s="4" t="s">
        <v>148</v>
      </c>
      <c r="Q574" s="4" t="s">
        <v>1260</v>
      </c>
      <c r="R574" s="4">
        <v>84074</v>
      </c>
      <c r="S574" s="2">
        <v>42054</v>
      </c>
      <c r="T574" s="2">
        <v>42056</v>
      </c>
      <c r="U574" s="6">
        <v>317.08949999999999</v>
      </c>
      <c r="V574" s="4">
        <v>12</v>
      </c>
      <c r="W574" s="4">
        <v>459.55</v>
      </c>
      <c r="X574" s="4">
        <v>87003</v>
      </c>
      <c r="Y574" s="4">
        <f>DataSheet!$E574-DataSheet!$D574</f>
        <v>39.449999999999996</v>
      </c>
      <c r="Z574" s="1" t="str">
        <f>_xlfn.IFS(Table_1[[#This Row],[Region]]="Central","Chris",Table_1[[#This Row],[Region]]="East","Erin",Table_1[[#This Row],[Region]]="South","Sam",Table_1[[#This Row],[Region]]="West","William")</f>
        <v>William</v>
      </c>
    </row>
    <row r="575" spans="1:26" ht="14.4" x14ac:dyDescent="0.3">
      <c r="A575" s="4">
        <v>2828</v>
      </c>
      <c r="B575" s="3" t="s">
        <v>1261</v>
      </c>
      <c r="C575" s="4" t="s">
        <v>39</v>
      </c>
      <c r="D575" s="4">
        <v>0.05</v>
      </c>
      <c r="E575" s="8">
        <v>11.29</v>
      </c>
      <c r="F575" s="4">
        <v>5.03</v>
      </c>
      <c r="G575" s="1" t="s">
        <v>40</v>
      </c>
      <c r="H575" s="4" t="s">
        <v>96</v>
      </c>
      <c r="I575" s="4" t="s">
        <v>50</v>
      </c>
      <c r="J575" s="1" t="s">
        <v>80</v>
      </c>
      <c r="K575" s="4" t="s">
        <v>75</v>
      </c>
      <c r="L575" s="1" t="s">
        <v>1262</v>
      </c>
      <c r="M575" s="4">
        <v>0.59</v>
      </c>
      <c r="N575" s="1" t="s">
        <v>34</v>
      </c>
      <c r="O575" s="4" t="s">
        <v>61</v>
      </c>
      <c r="P575" s="4" t="s">
        <v>92</v>
      </c>
      <c r="Q575" s="4" t="s">
        <v>1263</v>
      </c>
      <c r="R575" s="4">
        <v>92243</v>
      </c>
      <c r="S575" s="2">
        <v>42054</v>
      </c>
      <c r="T575" s="2">
        <v>42056</v>
      </c>
      <c r="U575" s="6">
        <v>-35.26</v>
      </c>
      <c r="V575" s="4">
        <v>8</v>
      </c>
      <c r="W575" s="4">
        <v>90.46</v>
      </c>
      <c r="X575" s="4">
        <v>87720</v>
      </c>
      <c r="Y575" s="4">
        <f>DataSheet!$E575-DataSheet!$D575</f>
        <v>11.239999999999998</v>
      </c>
      <c r="Z575" s="1" t="str">
        <f>_xlfn.IFS(Table_1[[#This Row],[Region]]="Central","Chris",Table_1[[#This Row],[Region]]="East","Erin",Table_1[[#This Row],[Region]]="South","Sam",Table_1[[#This Row],[Region]]="West","William")</f>
        <v>William</v>
      </c>
    </row>
    <row r="576" spans="1:26" ht="14.4" x14ac:dyDescent="0.3">
      <c r="A576" s="4">
        <v>1303</v>
      </c>
      <c r="B576" s="3" t="s">
        <v>1258</v>
      </c>
      <c r="C576" s="4" t="s">
        <v>49</v>
      </c>
      <c r="D576" s="4">
        <v>0.01</v>
      </c>
      <c r="E576" s="8">
        <v>65.989999999999995</v>
      </c>
      <c r="F576" s="4">
        <v>5.31</v>
      </c>
      <c r="G576" s="1" t="s">
        <v>40</v>
      </c>
      <c r="H576" s="4" t="s">
        <v>41</v>
      </c>
      <c r="I576" s="4" t="s">
        <v>42</v>
      </c>
      <c r="J576" s="1" t="s">
        <v>137</v>
      </c>
      <c r="K576" s="4" t="s">
        <v>75</v>
      </c>
      <c r="L576" s="1" t="s">
        <v>1264</v>
      </c>
      <c r="M576" s="4">
        <v>0.56999999999999995</v>
      </c>
      <c r="N576" s="1" t="s">
        <v>34</v>
      </c>
      <c r="O576" s="4" t="s">
        <v>61</v>
      </c>
      <c r="P576" s="4" t="s">
        <v>148</v>
      </c>
      <c r="Q576" s="4" t="s">
        <v>1260</v>
      </c>
      <c r="R576" s="4">
        <v>84074</v>
      </c>
      <c r="S576" s="2">
        <v>42054</v>
      </c>
      <c r="T576" s="2">
        <v>42061</v>
      </c>
      <c r="U576" s="6">
        <v>250.36272</v>
      </c>
      <c r="V576" s="4">
        <v>9</v>
      </c>
      <c r="W576" s="4">
        <v>536.9</v>
      </c>
      <c r="X576" s="4">
        <v>87005</v>
      </c>
      <c r="Y576" s="4">
        <f>DataSheet!$E576-DataSheet!$D576</f>
        <v>65.97999999999999</v>
      </c>
      <c r="Z576" s="1" t="str">
        <f>_xlfn.IFS(Table_1[[#This Row],[Region]]="Central","Chris",Table_1[[#This Row],[Region]]="East","Erin",Table_1[[#This Row],[Region]]="South","Sam",Table_1[[#This Row],[Region]]="West","William")</f>
        <v>William</v>
      </c>
    </row>
    <row r="577" spans="1:26" ht="14.4" x14ac:dyDescent="0.3">
      <c r="A577" s="4">
        <v>2287</v>
      </c>
      <c r="B577" s="3" t="s">
        <v>1265</v>
      </c>
      <c r="C577" s="4" t="s">
        <v>49</v>
      </c>
      <c r="D577" s="4">
        <v>0.1</v>
      </c>
      <c r="E577" s="8">
        <v>54.1</v>
      </c>
      <c r="F577" s="4">
        <v>19.989999999999998</v>
      </c>
      <c r="G577" s="1" t="s">
        <v>40</v>
      </c>
      <c r="H577" s="4" t="s">
        <v>96</v>
      </c>
      <c r="I577" s="4" t="s">
        <v>50</v>
      </c>
      <c r="J577" s="1" t="s">
        <v>80</v>
      </c>
      <c r="K577" s="4" t="s">
        <v>75</v>
      </c>
      <c r="L577" s="1" t="s">
        <v>1266</v>
      </c>
      <c r="M577" s="4">
        <v>0.59</v>
      </c>
      <c r="N577" s="1" t="s">
        <v>34</v>
      </c>
      <c r="O577" s="4" t="s">
        <v>35</v>
      </c>
      <c r="P577" s="4" t="s">
        <v>273</v>
      </c>
      <c r="Q577" s="4" t="s">
        <v>1267</v>
      </c>
      <c r="R577" s="4">
        <v>29483</v>
      </c>
      <c r="S577" s="2">
        <v>42054</v>
      </c>
      <c r="T577" s="2">
        <v>42059</v>
      </c>
      <c r="U577" s="6">
        <v>34.067999999999998</v>
      </c>
      <c r="V577" s="4">
        <v>9</v>
      </c>
      <c r="W577" s="4">
        <v>469.59</v>
      </c>
      <c r="X577" s="4">
        <v>90147</v>
      </c>
      <c r="Y577" s="4">
        <f>DataSheet!$E577-DataSheet!$D577</f>
        <v>54</v>
      </c>
      <c r="Z577" s="1" t="str">
        <f>_xlfn.IFS(Table_1[[#This Row],[Region]]="Central","Chris",Table_1[[#This Row],[Region]]="East","Erin",Table_1[[#This Row],[Region]]="South","Sam",Table_1[[#This Row],[Region]]="West","William")</f>
        <v>Sam</v>
      </c>
    </row>
    <row r="578" spans="1:26" ht="14.4" x14ac:dyDescent="0.3">
      <c r="A578" s="4">
        <v>1827</v>
      </c>
      <c r="B578" s="3" t="s">
        <v>1268</v>
      </c>
      <c r="C578" s="4" t="s">
        <v>72</v>
      </c>
      <c r="D578" s="4">
        <v>0</v>
      </c>
      <c r="E578" s="8">
        <v>5.98</v>
      </c>
      <c r="F578" s="4">
        <v>0.96</v>
      </c>
      <c r="G578" s="1" t="s">
        <v>40</v>
      </c>
      <c r="H578" s="4" t="s">
        <v>96</v>
      </c>
      <c r="I578" s="4" t="s">
        <v>50</v>
      </c>
      <c r="J578" s="1" t="s">
        <v>51</v>
      </c>
      <c r="K578" s="4" t="s">
        <v>52</v>
      </c>
      <c r="L578" s="1" t="s">
        <v>1269</v>
      </c>
      <c r="M578" s="4">
        <v>0.6</v>
      </c>
      <c r="N578" s="1" t="s">
        <v>34</v>
      </c>
      <c r="O578" s="4" t="s">
        <v>54</v>
      </c>
      <c r="P578" s="4" t="s">
        <v>215</v>
      </c>
      <c r="Q578" s="4" t="s">
        <v>930</v>
      </c>
      <c r="R578" s="4">
        <v>52601</v>
      </c>
      <c r="S578" s="2">
        <v>42054</v>
      </c>
      <c r="T578" s="2">
        <v>42055</v>
      </c>
      <c r="U578" s="6">
        <v>38.039700000000003</v>
      </c>
      <c r="V578" s="4">
        <v>9</v>
      </c>
      <c r="W578" s="4">
        <v>55.13</v>
      </c>
      <c r="X578" s="4">
        <v>86956</v>
      </c>
      <c r="Y578" s="4">
        <f>DataSheet!$E578-DataSheet!$D578</f>
        <v>5.98</v>
      </c>
      <c r="Z578" s="1" t="str">
        <f>_xlfn.IFS(Table_1[[#This Row],[Region]]="Central","Chris",Table_1[[#This Row],[Region]]="East","Erin",Table_1[[#This Row],[Region]]="South","Sam",Table_1[[#This Row],[Region]]="West","William")</f>
        <v>Chris</v>
      </c>
    </row>
    <row r="579" spans="1:26" ht="14.4" x14ac:dyDescent="0.3">
      <c r="A579" s="4">
        <v>1828</v>
      </c>
      <c r="B579" s="3" t="s">
        <v>252</v>
      </c>
      <c r="C579" s="4" t="s">
        <v>72</v>
      </c>
      <c r="D579" s="4">
        <v>0.02</v>
      </c>
      <c r="E579" s="8">
        <v>5.98</v>
      </c>
      <c r="F579" s="4">
        <v>5.46</v>
      </c>
      <c r="G579" s="1" t="s">
        <v>40</v>
      </c>
      <c r="H579" s="4" t="s">
        <v>96</v>
      </c>
      <c r="I579" s="4" t="s">
        <v>50</v>
      </c>
      <c r="J579" s="1" t="s">
        <v>90</v>
      </c>
      <c r="K579" s="4" t="s">
        <v>75</v>
      </c>
      <c r="L579" s="1" t="s">
        <v>1158</v>
      </c>
      <c r="M579" s="4">
        <v>0.36</v>
      </c>
      <c r="N579" s="1" t="s">
        <v>34</v>
      </c>
      <c r="O579" s="4" t="s">
        <v>54</v>
      </c>
      <c r="P579" s="4" t="s">
        <v>215</v>
      </c>
      <c r="Q579" s="4" t="s">
        <v>254</v>
      </c>
      <c r="R579" s="4">
        <v>50613</v>
      </c>
      <c r="S579" s="2">
        <v>42054</v>
      </c>
      <c r="T579" s="2">
        <v>42055</v>
      </c>
      <c r="U579" s="6">
        <v>-47.12</v>
      </c>
      <c r="V579" s="4">
        <v>7</v>
      </c>
      <c r="W579" s="4">
        <v>44.8</v>
      </c>
      <c r="X579" s="4">
        <v>86956</v>
      </c>
      <c r="Y579" s="4">
        <f>DataSheet!$E579-DataSheet!$D579</f>
        <v>5.9600000000000009</v>
      </c>
      <c r="Z579" s="1" t="str">
        <f>_xlfn.IFS(Table_1[[#This Row],[Region]]="Central","Chris",Table_1[[#This Row],[Region]]="East","Erin",Table_1[[#This Row],[Region]]="South","Sam",Table_1[[#This Row],[Region]]="West","William")</f>
        <v>Chris</v>
      </c>
    </row>
    <row r="580" spans="1:26" ht="14.4" x14ac:dyDescent="0.3">
      <c r="A580" s="4">
        <v>2052</v>
      </c>
      <c r="B580" s="3" t="s">
        <v>1270</v>
      </c>
      <c r="C580" s="4" t="s">
        <v>72</v>
      </c>
      <c r="D580" s="4">
        <v>7.0000000000000007E-2</v>
      </c>
      <c r="E580" s="8">
        <v>31.78</v>
      </c>
      <c r="F580" s="4">
        <v>1.99</v>
      </c>
      <c r="G580" s="1" t="s">
        <v>40</v>
      </c>
      <c r="H580" s="4" t="s">
        <v>73</v>
      </c>
      <c r="I580" s="4" t="s">
        <v>42</v>
      </c>
      <c r="J580" s="1" t="s">
        <v>43</v>
      </c>
      <c r="K580" s="4" t="s">
        <v>44</v>
      </c>
      <c r="L580" s="1" t="s">
        <v>872</v>
      </c>
      <c r="M580" s="4">
        <v>0.42</v>
      </c>
      <c r="N580" s="1" t="s">
        <v>34</v>
      </c>
      <c r="O580" s="4" t="s">
        <v>61</v>
      </c>
      <c r="P580" s="4" t="s">
        <v>642</v>
      </c>
      <c r="Q580" s="4" t="s">
        <v>1271</v>
      </c>
      <c r="R580" s="4">
        <v>87105</v>
      </c>
      <c r="S580" s="2">
        <v>42054</v>
      </c>
      <c r="T580" s="2">
        <v>42056</v>
      </c>
      <c r="U580" s="6">
        <v>265.11180000000002</v>
      </c>
      <c r="V580" s="4">
        <v>13</v>
      </c>
      <c r="W580" s="4">
        <v>384.22</v>
      </c>
      <c r="X580" s="4">
        <v>87234</v>
      </c>
      <c r="Y580" s="4">
        <f>DataSheet!$E580-DataSheet!$D580</f>
        <v>31.71</v>
      </c>
      <c r="Z580" s="1" t="str">
        <f>_xlfn.IFS(Table_1[[#This Row],[Region]]="Central","Chris",Table_1[[#This Row],[Region]]="East","Erin",Table_1[[#This Row],[Region]]="South","Sam",Table_1[[#This Row],[Region]]="West","William")</f>
        <v>William</v>
      </c>
    </row>
    <row r="581" spans="1:26" ht="14.4" x14ac:dyDescent="0.3">
      <c r="A581" s="4">
        <v>2052</v>
      </c>
      <c r="B581" s="3" t="s">
        <v>1270</v>
      </c>
      <c r="C581" s="4" t="s">
        <v>72</v>
      </c>
      <c r="D581" s="4">
        <v>0</v>
      </c>
      <c r="E581" s="8">
        <v>5.98</v>
      </c>
      <c r="F581" s="4">
        <v>2.5</v>
      </c>
      <c r="G581" s="1" t="s">
        <v>40</v>
      </c>
      <c r="H581" s="4" t="s">
        <v>73</v>
      </c>
      <c r="I581" s="4" t="s">
        <v>50</v>
      </c>
      <c r="J581" s="1" t="s">
        <v>347</v>
      </c>
      <c r="K581" s="4" t="s">
        <v>75</v>
      </c>
      <c r="L581" s="1" t="s">
        <v>1272</v>
      </c>
      <c r="M581" s="4">
        <v>0.36</v>
      </c>
      <c r="N581" s="1" t="s">
        <v>34</v>
      </c>
      <c r="O581" s="4" t="s">
        <v>61</v>
      </c>
      <c r="P581" s="4" t="s">
        <v>642</v>
      </c>
      <c r="Q581" s="4" t="s">
        <v>1271</v>
      </c>
      <c r="R581" s="4">
        <v>87105</v>
      </c>
      <c r="S581" s="2">
        <v>42054</v>
      </c>
      <c r="T581" s="2">
        <v>42055</v>
      </c>
      <c r="U581" s="6">
        <v>9.5608000000000004</v>
      </c>
      <c r="V581" s="4">
        <v>5</v>
      </c>
      <c r="W581" s="4">
        <v>31.64</v>
      </c>
      <c r="X581" s="4">
        <v>87234</v>
      </c>
      <c r="Y581" s="4">
        <f>DataSheet!$E581-DataSheet!$D581</f>
        <v>5.98</v>
      </c>
      <c r="Z581" s="1" t="str">
        <f>_xlfn.IFS(Table_1[[#This Row],[Region]]="Central","Chris",Table_1[[#This Row],[Region]]="East","Erin",Table_1[[#This Row],[Region]]="South","Sam",Table_1[[#This Row],[Region]]="West","William")</f>
        <v>William</v>
      </c>
    </row>
    <row r="582" spans="1:26" ht="14.4" x14ac:dyDescent="0.3">
      <c r="A582" s="4">
        <v>2052</v>
      </c>
      <c r="B582" s="3" t="s">
        <v>1270</v>
      </c>
      <c r="C582" s="4" t="s">
        <v>72</v>
      </c>
      <c r="D582" s="4">
        <v>0.1</v>
      </c>
      <c r="E582" s="8">
        <v>35.99</v>
      </c>
      <c r="F582" s="4">
        <v>1.1000000000000001</v>
      </c>
      <c r="G582" s="1" t="s">
        <v>89</v>
      </c>
      <c r="H582" s="4" t="s">
        <v>73</v>
      </c>
      <c r="I582" s="4" t="s">
        <v>42</v>
      </c>
      <c r="J582" s="1" t="s">
        <v>137</v>
      </c>
      <c r="K582" s="4" t="s">
        <v>75</v>
      </c>
      <c r="L582" s="1" t="s">
        <v>276</v>
      </c>
      <c r="M582" s="4">
        <v>0.55000000000000004</v>
      </c>
      <c r="N582" s="1" t="s">
        <v>34</v>
      </c>
      <c r="O582" s="4" t="s">
        <v>61</v>
      </c>
      <c r="P582" s="4" t="s">
        <v>642</v>
      </c>
      <c r="Q582" s="4" t="s">
        <v>1271</v>
      </c>
      <c r="R582" s="4">
        <v>87105</v>
      </c>
      <c r="S582" s="2">
        <v>42054</v>
      </c>
      <c r="T582" s="2">
        <v>42055</v>
      </c>
      <c r="U582" s="6">
        <v>390.09840000000003</v>
      </c>
      <c r="V582" s="4">
        <v>19</v>
      </c>
      <c r="W582" s="4">
        <v>565.36</v>
      </c>
      <c r="X582" s="4">
        <v>87234</v>
      </c>
      <c r="Y582" s="4">
        <f>DataSheet!$E582-DataSheet!$D582</f>
        <v>35.89</v>
      </c>
      <c r="Z582" s="1" t="str">
        <f>_xlfn.IFS(Table_1[[#This Row],[Region]]="Central","Chris",Table_1[[#This Row],[Region]]="East","Erin",Table_1[[#This Row],[Region]]="South","Sam",Table_1[[#This Row],[Region]]="West","William")</f>
        <v>William</v>
      </c>
    </row>
    <row r="583" spans="1:26" ht="14.4" x14ac:dyDescent="0.3">
      <c r="A583" s="4">
        <v>2882</v>
      </c>
      <c r="B583" s="3" t="s">
        <v>673</v>
      </c>
      <c r="C583" s="4" t="s">
        <v>39</v>
      </c>
      <c r="D583" s="4">
        <v>0.03</v>
      </c>
      <c r="E583" s="8">
        <v>4.0599999999999996</v>
      </c>
      <c r="F583" s="4">
        <v>6.89</v>
      </c>
      <c r="G583" s="1" t="s">
        <v>40</v>
      </c>
      <c r="H583" s="4" t="s">
        <v>41</v>
      </c>
      <c r="I583" s="4" t="s">
        <v>50</v>
      </c>
      <c r="J583" s="1" t="s">
        <v>97</v>
      </c>
      <c r="K583" s="4" t="s">
        <v>75</v>
      </c>
      <c r="L583" s="1" t="s">
        <v>1273</v>
      </c>
      <c r="M583" s="4">
        <v>0.6</v>
      </c>
      <c r="N583" s="1" t="s">
        <v>34</v>
      </c>
      <c r="O583" s="4" t="s">
        <v>35</v>
      </c>
      <c r="P583" s="4" t="s">
        <v>99</v>
      </c>
      <c r="Q583" s="4" t="s">
        <v>675</v>
      </c>
      <c r="R583" s="4">
        <v>28206</v>
      </c>
      <c r="S583" s="2">
        <v>42055</v>
      </c>
      <c r="T583" s="2">
        <v>42057</v>
      </c>
      <c r="U583" s="6">
        <v>-246.27610000000001</v>
      </c>
      <c r="V583" s="4">
        <v>37</v>
      </c>
      <c r="W583" s="4">
        <v>159.88999999999999</v>
      </c>
      <c r="X583" s="4">
        <v>55300</v>
      </c>
      <c r="Y583" s="4">
        <f>DataSheet!$E583-DataSheet!$D583</f>
        <v>4.0299999999999994</v>
      </c>
      <c r="Z583" s="1" t="str">
        <f>_xlfn.IFS(Table_1[[#This Row],[Region]]="Central","Chris",Table_1[[#This Row],[Region]]="East","Erin",Table_1[[#This Row],[Region]]="South","Sam",Table_1[[#This Row],[Region]]="West","William")</f>
        <v>Sam</v>
      </c>
    </row>
    <row r="584" spans="1:26" ht="14.4" x14ac:dyDescent="0.3">
      <c r="A584" s="4">
        <v>2882</v>
      </c>
      <c r="B584" s="3" t="s">
        <v>673</v>
      </c>
      <c r="C584" s="4" t="s">
        <v>39</v>
      </c>
      <c r="D584" s="4">
        <v>0.01</v>
      </c>
      <c r="E584" s="8">
        <v>3.75</v>
      </c>
      <c r="F584" s="4">
        <v>0.5</v>
      </c>
      <c r="G584" s="1" t="s">
        <v>40</v>
      </c>
      <c r="H584" s="4" t="s">
        <v>41</v>
      </c>
      <c r="I584" s="4" t="s">
        <v>50</v>
      </c>
      <c r="J584" s="1" t="s">
        <v>154</v>
      </c>
      <c r="K584" s="4" t="s">
        <v>75</v>
      </c>
      <c r="L584" s="1" t="s">
        <v>1274</v>
      </c>
      <c r="M584" s="4">
        <v>0.37</v>
      </c>
      <c r="N584" s="1" t="s">
        <v>34</v>
      </c>
      <c r="O584" s="4" t="s">
        <v>35</v>
      </c>
      <c r="P584" s="4" t="s">
        <v>99</v>
      </c>
      <c r="Q584" s="4" t="s">
        <v>675</v>
      </c>
      <c r="R584" s="4">
        <v>28206</v>
      </c>
      <c r="S584" s="2">
        <v>42055</v>
      </c>
      <c r="T584" s="2">
        <v>42056</v>
      </c>
      <c r="U584" s="6">
        <v>55.194600000000001</v>
      </c>
      <c r="V584" s="4">
        <v>48</v>
      </c>
      <c r="W584" s="4">
        <v>180.48</v>
      </c>
      <c r="X584" s="4">
        <v>55300</v>
      </c>
      <c r="Y584" s="4">
        <f>DataSheet!$E584-DataSheet!$D584</f>
        <v>3.74</v>
      </c>
      <c r="Z584" s="1" t="str">
        <f>_xlfn.IFS(Table_1[[#This Row],[Region]]="Central","Chris",Table_1[[#This Row],[Region]]="East","Erin",Table_1[[#This Row],[Region]]="South","Sam",Table_1[[#This Row],[Region]]="West","William")</f>
        <v>Sam</v>
      </c>
    </row>
    <row r="585" spans="1:26" ht="14.4" x14ac:dyDescent="0.3">
      <c r="A585" s="4">
        <v>2882</v>
      </c>
      <c r="B585" s="3" t="s">
        <v>673</v>
      </c>
      <c r="C585" s="4" t="s">
        <v>39</v>
      </c>
      <c r="D585" s="4">
        <v>0.02</v>
      </c>
      <c r="E585" s="8">
        <v>10.68</v>
      </c>
      <c r="F585" s="4">
        <v>13.04</v>
      </c>
      <c r="G585" s="1" t="s">
        <v>40</v>
      </c>
      <c r="H585" s="4" t="s">
        <v>41</v>
      </c>
      <c r="I585" s="4" t="s">
        <v>30</v>
      </c>
      <c r="J585" s="1" t="s">
        <v>128</v>
      </c>
      <c r="K585" s="4" t="s">
        <v>66</v>
      </c>
      <c r="L585" s="1" t="s">
        <v>1275</v>
      </c>
      <c r="M585" s="4">
        <v>0.6</v>
      </c>
      <c r="N585" s="1" t="s">
        <v>34</v>
      </c>
      <c r="O585" s="4" t="s">
        <v>35</v>
      </c>
      <c r="P585" s="4" t="s">
        <v>99</v>
      </c>
      <c r="Q585" s="4" t="s">
        <v>675</v>
      </c>
      <c r="R585" s="4">
        <v>28206</v>
      </c>
      <c r="S585" s="2">
        <v>42055</v>
      </c>
      <c r="T585" s="2">
        <v>42057</v>
      </c>
      <c r="U585" s="6">
        <v>-307.29649999999998</v>
      </c>
      <c r="V585" s="4">
        <v>31</v>
      </c>
      <c r="W585" s="4">
        <v>350.48</v>
      </c>
      <c r="X585" s="4">
        <v>55300</v>
      </c>
      <c r="Y585" s="4">
        <f>DataSheet!$E585-DataSheet!$D585</f>
        <v>10.66</v>
      </c>
      <c r="Z585" s="1" t="str">
        <f>_xlfn.IFS(Table_1[[#This Row],[Region]]="Central","Chris",Table_1[[#This Row],[Region]]="East","Erin",Table_1[[#This Row],[Region]]="South","Sam",Table_1[[#This Row],[Region]]="West","William")</f>
        <v>Sam</v>
      </c>
    </row>
    <row r="586" spans="1:26" ht="14.4" x14ac:dyDescent="0.3">
      <c r="A586" s="4">
        <v>2886</v>
      </c>
      <c r="B586" s="3" t="s">
        <v>1276</v>
      </c>
      <c r="C586" s="4" t="s">
        <v>39</v>
      </c>
      <c r="D586" s="4">
        <v>0.03</v>
      </c>
      <c r="E586" s="8">
        <v>4.0599999999999996</v>
      </c>
      <c r="F586" s="4">
        <v>6.89</v>
      </c>
      <c r="G586" s="1" t="s">
        <v>40</v>
      </c>
      <c r="H586" s="4" t="s">
        <v>41</v>
      </c>
      <c r="I586" s="4" t="s">
        <v>50</v>
      </c>
      <c r="J586" s="1" t="s">
        <v>97</v>
      </c>
      <c r="K586" s="4" t="s">
        <v>75</v>
      </c>
      <c r="L586" s="1" t="s">
        <v>1273</v>
      </c>
      <c r="M586" s="4">
        <v>0.6</v>
      </c>
      <c r="N586" s="1" t="s">
        <v>34</v>
      </c>
      <c r="O586" s="4" t="s">
        <v>113</v>
      </c>
      <c r="P586" s="4" t="s">
        <v>319</v>
      </c>
      <c r="Q586" s="4" t="s">
        <v>1277</v>
      </c>
      <c r="R586" s="4">
        <v>44134</v>
      </c>
      <c r="S586" s="2">
        <v>42055</v>
      </c>
      <c r="T586" s="2">
        <v>42057</v>
      </c>
      <c r="U586" s="6">
        <v>-185.17</v>
      </c>
      <c r="V586" s="4">
        <v>9</v>
      </c>
      <c r="W586" s="4">
        <v>38.89</v>
      </c>
      <c r="X586" s="4">
        <v>87630</v>
      </c>
      <c r="Y586" s="4">
        <f>DataSheet!$E586-DataSheet!$D586</f>
        <v>4.0299999999999994</v>
      </c>
      <c r="Z586" s="1" t="str">
        <f>_xlfn.IFS(Table_1[[#This Row],[Region]]="Central","Chris",Table_1[[#This Row],[Region]]="East","Erin",Table_1[[#This Row],[Region]]="South","Sam",Table_1[[#This Row],[Region]]="West","William")</f>
        <v>Erin</v>
      </c>
    </row>
    <row r="587" spans="1:26" ht="14.4" x14ac:dyDescent="0.3">
      <c r="A587" s="4">
        <v>2886</v>
      </c>
      <c r="B587" s="3" t="s">
        <v>1276</v>
      </c>
      <c r="C587" s="4" t="s">
        <v>39</v>
      </c>
      <c r="D587" s="4">
        <v>0.01</v>
      </c>
      <c r="E587" s="8">
        <v>3.75</v>
      </c>
      <c r="F587" s="4">
        <v>0.5</v>
      </c>
      <c r="G587" s="1" t="s">
        <v>40</v>
      </c>
      <c r="H587" s="4" t="s">
        <v>41</v>
      </c>
      <c r="I587" s="4" t="s">
        <v>50</v>
      </c>
      <c r="J587" s="1" t="s">
        <v>154</v>
      </c>
      <c r="K587" s="4" t="s">
        <v>75</v>
      </c>
      <c r="L587" s="1" t="s">
        <v>1274</v>
      </c>
      <c r="M587" s="4">
        <v>0.37</v>
      </c>
      <c r="N587" s="1" t="s">
        <v>34</v>
      </c>
      <c r="O587" s="4" t="s">
        <v>113</v>
      </c>
      <c r="P587" s="4" t="s">
        <v>319</v>
      </c>
      <c r="Q587" s="4" t="s">
        <v>1277</v>
      </c>
      <c r="R587" s="4">
        <v>44134</v>
      </c>
      <c r="S587" s="2">
        <v>42055</v>
      </c>
      <c r="T587" s="2">
        <v>42056</v>
      </c>
      <c r="U587" s="6">
        <v>31.1328</v>
      </c>
      <c r="V587" s="4">
        <v>12</v>
      </c>
      <c r="W587" s="4">
        <v>45.12</v>
      </c>
      <c r="X587" s="4">
        <v>87630</v>
      </c>
      <c r="Y587" s="4">
        <f>DataSheet!$E587-DataSheet!$D587</f>
        <v>3.74</v>
      </c>
      <c r="Z587" s="1" t="str">
        <f>_xlfn.IFS(Table_1[[#This Row],[Region]]="Central","Chris",Table_1[[#This Row],[Region]]="East","Erin",Table_1[[#This Row],[Region]]="South","Sam",Table_1[[#This Row],[Region]]="West","William")</f>
        <v>Erin</v>
      </c>
    </row>
    <row r="588" spans="1:26" ht="14.4" x14ac:dyDescent="0.3">
      <c r="A588" s="4">
        <v>2886</v>
      </c>
      <c r="B588" s="3" t="s">
        <v>1276</v>
      </c>
      <c r="C588" s="4" t="s">
        <v>39</v>
      </c>
      <c r="D588" s="4">
        <v>0.02</v>
      </c>
      <c r="E588" s="8">
        <v>10.68</v>
      </c>
      <c r="F588" s="4">
        <v>13.04</v>
      </c>
      <c r="G588" s="1" t="s">
        <v>40</v>
      </c>
      <c r="H588" s="4" t="s">
        <v>41</v>
      </c>
      <c r="I588" s="4" t="s">
        <v>30</v>
      </c>
      <c r="J588" s="1" t="s">
        <v>128</v>
      </c>
      <c r="K588" s="4" t="s">
        <v>66</v>
      </c>
      <c r="L588" s="1" t="s">
        <v>1275</v>
      </c>
      <c r="M588" s="4">
        <v>0.6</v>
      </c>
      <c r="N588" s="1" t="s">
        <v>34</v>
      </c>
      <c r="O588" s="4" t="s">
        <v>113</v>
      </c>
      <c r="P588" s="4" t="s">
        <v>319</v>
      </c>
      <c r="Q588" s="4" t="s">
        <v>1277</v>
      </c>
      <c r="R588" s="4">
        <v>44134</v>
      </c>
      <c r="S588" s="2">
        <v>42055</v>
      </c>
      <c r="T588" s="2">
        <v>42057</v>
      </c>
      <c r="U588" s="6">
        <v>-231.05</v>
      </c>
      <c r="V588" s="4">
        <v>8</v>
      </c>
      <c r="W588" s="4">
        <v>90.45</v>
      </c>
      <c r="X588" s="4">
        <v>87630</v>
      </c>
      <c r="Y588" s="4">
        <f>DataSheet!$E588-DataSheet!$D588</f>
        <v>10.66</v>
      </c>
      <c r="Z588" s="1" t="str">
        <f>_xlfn.IFS(Table_1[[#This Row],[Region]]="Central","Chris",Table_1[[#This Row],[Region]]="East","Erin",Table_1[[#This Row],[Region]]="South","Sam",Table_1[[#This Row],[Region]]="West","William")</f>
        <v>Erin</v>
      </c>
    </row>
    <row r="589" spans="1:26" ht="14.4" x14ac:dyDescent="0.3">
      <c r="A589" s="4">
        <v>3284</v>
      </c>
      <c r="B589" s="3" t="s">
        <v>1278</v>
      </c>
      <c r="C589" s="4" t="s">
        <v>39</v>
      </c>
      <c r="D589" s="4">
        <v>0.05</v>
      </c>
      <c r="E589" s="8">
        <v>19.23</v>
      </c>
      <c r="F589" s="4">
        <v>6.15</v>
      </c>
      <c r="G589" s="1" t="s">
        <v>89</v>
      </c>
      <c r="H589" s="4" t="s">
        <v>96</v>
      </c>
      <c r="I589" s="4" t="s">
        <v>30</v>
      </c>
      <c r="J589" s="1" t="s">
        <v>128</v>
      </c>
      <c r="K589" s="4" t="s">
        <v>44</v>
      </c>
      <c r="L589" s="1" t="s">
        <v>1279</v>
      </c>
      <c r="M589" s="4">
        <v>0.44</v>
      </c>
      <c r="N589" s="1" t="s">
        <v>34</v>
      </c>
      <c r="O589" s="4" t="s">
        <v>35</v>
      </c>
      <c r="P589" s="4" t="s">
        <v>125</v>
      </c>
      <c r="Q589" s="4" t="s">
        <v>1280</v>
      </c>
      <c r="R589" s="4">
        <v>34741</v>
      </c>
      <c r="S589" s="2">
        <v>42055</v>
      </c>
      <c r="T589" s="2">
        <v>42057</v>
      </c>
      <c r="U589" s="6">
        <v>-2133.2779999999998</v>
      </c>
      <c r="V589" s="4">
        <v>6</v>
      </c>
      <c r="W589" s="4">
        <v>119.78</v>
      </c>
      <c r="X589" s="4">
        <v>90751</v>
      </c>
      <c r="Y589" s="4">
        <f>DataSheet!$E589-DataSheet!$D589</f>
        <v>19.18</v>
      </c>
      <c r="Z589" s="1" t="str">
        <f>_xlfn.IFS(Table_1[[#This Row],[Region]]="Central","Chris",Table_1[[#This Row],[Region]]="East","Erin",Table_1[[#This Row],[Region]]="South","Sam",Table_1[[#This Row],[Region]]="West","William")</f>
        <v>Sam</v>
      </c>
    </row>
    <row r="590" spans="1:26" ht="14.4" x14ac:dyDescent="0.3">
      <c r="A590" s="4">
        <v>233</v>
      </c>
      <c r="B590" s="3" t="s">
        <v>1281</v>
      </c>
      <c r="C590" s="4" t="s">
        <v>118</v>
      </c>
      <c r="D590" s="4">
        <v>7.0000000000000007E-2</v>
      </c>
      <c r="E590" s="8">
        <v>5.81</v>
      </c>
      <c r="F590" s="4">
        <v>8.49</v>
      </c>
      <c r="G590" s="1" t="s">
        <v>40</v>
      </c>
      <c r="H590" s="4" t="s">
        <v>29</v>
      </c>
      <c r="I590" s="4" t="s">
        <v>50</v>
      </c>
      <c r="J590" s="1" t="s">
        <v>74</v>
      </c>
      <c r="K590" s="4" t="s">
        <v>75</v>
      </c>
      <c r="L590" s="1" t="s">
        <v>332</v>
      </c>
      <c r="M590" s="4">
        <v>0.39</v>
      </c>
      <c r="N590" s="1" t="s">
        <v>34</v>
      </c>
      <c r="O590" s="4" t="s">
        <v>54</v>
      </c>
      <c r="P590" s="4" t="s">
        <v>105</v>
      </c>
      <c r="Q590" s="4" t="s">
        <v>1282</v>
      </c>
      <c r="R590" s="4">
        <v>60462</v>
      </c>
      <c r="S590" s="2">
        <v>42055</v>
      </c>
      <c r="T590" s="2">
        <v>42057</v>
      </c>
      <c r="U590" s="6">
        <v>-243.23650000000001</v>
      </c>
      <c r="V590" s="4">
        <v>10</v>
      </c>
      <c r="W590" s="4">
        <v>58.8</v>
      </c>
      <c r="X590" s="4">
        <v>90237</v>
      </c>
      <c r="Y590" s="4">
        <f>DataSheet!$E590-DataSheet!$D590</f>
        <v>5.7399999999999993</v>
      </c>
      <c r="Z590" s="1" t="str">
        <f>_xlfn.IFS(Table_1[[#This Row],[Region]]="Central","Chris",Table_1[[#This Row],[Region]]="East","Erin",Table_1[[#This Row],[Region]]="South","Sam",Table_1[[#This Row],[Region]]="West","William")</f>
        <v>Chris</v>
      </c>
    </row>
    <row r="591" spans="1:26" ht="14.4" x14ac:dyDescent="0.3">
      <c r="A591" s="4">
        <v>233</v>
      </c>
      <c r="B591" s="3" t="s">
        <v>1281</v>
      </c>
      <c r="C591" s="4" t="s">
        <v>118</v>
      </c>
      <c r="D591" s="4">
        <v>0.04</v>
      </c>
      <c r="E591" s="8">
        <v>9.65</v>
      </c>
      <c r="F591" s="4">
        <v>6.22</v>
      </c>
      <c r="G591" s="1" t="s">
        <v>40</v>
      </c>
      <c r="H591" s="4" t="s">
        <v>29</v>
      </c>
      <c r="I591" s="4" t="s">
        <v>30</v>
      </c>
      <c r="J591" s="1" t="s">
        <v>128</v>
      </c>
      <c r="K591" s="4" t="s">
        <v>75</v>
      </c>
      <c r="L591" s="1" t="s">
        <v>1283</v>
      </c>
      <c r="M591" s="4">
        <v>0.55000000000000004</v>
      </c>
      <c r="N591" s="1" t="s">
        <v>34</v>
      </c>
      <c r="O591" s="4" t="s">
        <v>54</v>
      </c>
      <c r="P591" s="4" t="s">
        <v>105</v>
      </c>
      <c r="Q591" s="4" t="s">
        <v>1282</v>
      </c>
      <c r="R591" s="4">
        <v>60462</v>
      </c>
      <c r="S591" s="2">
        <v>42055</v>
      </c>
      <c r="T591" s="2">
        <v>42056</v>
      </c>
      <c r="U591" s="6">
        <v>-53.62</v>
      </c>
      <c r="V591" s="4">
        <v>12</v>
      </c>
      <c r="W591" s="4">
        <v>120.47</v>
      </c>
      <c r="X591" s="4">
        <v>90237</v>
      </c>
      <c r="Y591" s="4">
        <f>DataSheet!$E591-DataSheet!$D591</f>
        <v>9.6100000000000012</v>
      </c>
      <c r="Z591" s="1" t="str">
        <f>_xlfn.IFS(Table_1[[#This Row],[Region]]="Central","Chris",Table_1[[#This Row],[Region]]="East","Erin",Table_1[[#This Row],[Region]]="South","Sam",Table_1[[#This Row],[Region]]="West","William")</f>
        <v>Chris</v>
      </c>
    </row>
    <row r="592" spans="1:26" ht="14.4" x14ac:dyDescent="0.3">
      <c r="A592" s="4">
        <v>1485</v>
      </c>
      <c r="B592" s="3" t="s">
        <v>1284</v>
      </c>
      <c r="C592" s="4" t="s">
        <v>72</v>
      </c>
      <c r="D592" s="4">
        <v>0.04</v>
      </c>
      <c r="E592" s="8">
        <v>11.5</v>
      </c>
      <c r="F592" s="4">
        <v>7.19</v>
      </c>
      <c r="G592" s="1" t="s">
        <v>40</v>
      </c>
      <c r="H592" s="4" t="s">
        <v>73</v>
      </c>
      <c r="I592" s="4" t="s">
        <v>50</v>
      </c>
      <c r="J592" s="1" t="s">
        <v>74</v>
      </c>
      <c r="K592" s="4" t="s">
        <v>75</v>
      </c>
      <c r="L592" s="1" t="s">
        <v>1285</v>
      </c>
      <c r="M592" s="4">
        <v>0.4</v>
      </c>
      <c r="N592" s="1" t="s">
        <v>34</v>
      </c>
      <c r="O592" s="4" t="s">
        <v>54</v>
      </c>
      <c r="P592" s="4" t="s">
        <v>105</v>
      </c>
      <c r="Q592" s="4" t="s">
        <v>1286</v>
      </c>
      <c r="R592" s="4">
        <v>60516</v>
      </c>
      <c r="S592" s="2">
        <v>42055</v>
      </c>
      <c r="T592" s="2">
        <v>42058</v>
      </c>
      <c r="U592" s="6">
        <v>-23.357880000000002</v>
      </c>
      <c r="V592" s="4">
        <v>14</v>
      </c>
      <c r="W592" s="4">
        <v>157.81</v>
      </c>
      <c r="X592" s="4">
        <v>91236</v>
      </c>
      <c r="Y592" s="4">
        <f>DataSheet!$E592-DataSheet!$D592</f>
        <v>11.46</v>
      </c>
      <c r="Z592" s="1" t="str">
        <f>_xlfn.IFS(Table_1[[#This Row],[Region]]="Central","Chris",Table_1[[#This Row],[Region]]="East","Erin",Table_1[[#This Row],[Region]]="South","Sam",Table_1[[#This Row],[Region]]="West","William")</f>
        <v>Chris</v>
      </c>
    </row>
    <row r="593" spans="1:26" ht="14.4" x14ac:dyDescent="0.3">
      <c r="A593" s="4">
        <v>1485</v>
      </c>
      <c r="B593" s="3" t="s">
        <v>1284</v>
      </c>
      <c r="C593" s="4" t="s">
        <v>72</v>
      </c>
      <c r="D593" s="4">
        <v>0.02</v>
      </c>
      <c r="E593" s="8">
        <v>15.7</v>
      </c>
      <c r="F593" s="4">
        <v>11.25</v>
      </c>
      <c r="G593" s="1" t="s">
        <v>40</v>
      </c>
      <c r="H593" s="4" t="s">
        <v>73</v>
      </c>
      <c r="I593" s="4" t="s">
        <v>50</v>
      </c>
      <c r="J593" s="1" t="s">
        <v>80</v>
      </c>
      <c r="K593" s="4" t="s">
        <v>75</v>
      </c>
      <c r="L593" s="1" t="s">
        <v>1287</v>
      </c>
      <c r="M593" s="4">
        <v>0.6</v>
      </c>
      <c r="N593" s="1" t="s">
        <v>34</v>
      </c>
      <c r="O593" s="4" t="s">
        <v>54</v>
      </c>
      <c r="P593" s="4" t="s">
        <v>105</v>
      </c>
      <c r="Q593" s="4" t="s">
        <v>1286</v>
      </c>
      <c r="R593" s="4">
        <v>60516</v>
      </c>
      <c r="S593" s="2">
        <v>42055</v>
      </c>
      <c r="T593" s="2">
        <v>42056</v>
      </c>
      <c r="U593" s="6">
        <v>-18.241599999999998</v>
      </c>
      <c r="V593" s="4">
        <v>1</v>
      </c>
      <c r="W593" s="4">
        <v>19.440000000000001</v>
      </c>
      <c r="X593" s="4">
        <v>91236</v>
      </c>
      <c r="Y593" s="4">
        <f>DataSheet!$E593-DataSheet!$D593</f>
        <v>15.68</v>
      </c>
      <c r="Z593" s="1" t="str">
        <f>_xlfn.IFS(Table_1[[#This Row],[Region]]="Central","Chris",Table_1[[#This Row],[Region]]="East","Erin",Table_1[[#This Row],[Region]]="South","Sam",Table_1[[#This Row],[Region]]="West","William")</f>
        <v>Chris</v>
      </c>
    </row>
    <row r="594" spans="1:26" ht="14.4" x14ac:dyDescent="0.3">
      <c r="A594" s="4">
        <v>1485</v>
      </c>
      <c r="B594" s="3" t="s">
        <v>1284</v>
      </c>
      <c r="C594" s="4" t="s">
        <v>72</v>
      </c>
      <c r="D594" s="4">
        <v>0.05</v>
      </c>
      <c r="E594" s="8">
        <v>225.02</v>
      </c>
      <c r="F594" s="4">
        <v>28.66</v>
      </c>
      <c r="G594" s="1" t="s">
        <v>28</v>
      </c>
      <c r="H594" s="4" t="s">
        <v>73</v>
      </c>
      <c r="I594" s="4" t="s">
        <v>50</v>
      </c>
      <c r="J594" s="1" t="s">
        <v>80</v>
      </c>
      <c r="K594" s="4" t="s">
        <v>59</v>
      </c>
      <c r="L594" s="1" t="s">
        <v>1288</v>
      </c>
      <c r="M594" s="4">
        <v>0.72</v>
      </c>
      <c r="N594" s="1" t="s">
        <v>34</v>
      </c>
      <c r="O594" s="4" t="s">
        <v>54</v>
      </c>
      <c r="P594" s="4" t="s">
        <v>105</v>
      </c>
      <c r="Q594" s="4" t="s">
        <v>1286</v>
      </c>
      <c r="R594" s="4">
        <v>60516</v>
      </c>
      <c r="S594" s="2">
        <v>42055</v>
      </c>
      <c r="T594" s="2">
        <v>42057</v>
      </c>
      <c r="U594" s="6">
        <v>1428.9104</v>
      </c>
      <c r="V594" s="4">
        <v>21</v>
      </c>
      <c r="W594" s="4">
        <v>4636.63</v>
      </c>
      <c r="X594" s="4">
        <v>91236</v>
      </c>
      <c r="Y594" s="4">
        <f>DataSheet!$E594-DataSheet!$D594</f>
        <v>224.97</v>
      </c>
      <c r="Z594" s="1" t="str">
        <f>_xlfn.IFS(Table_1[[#This Row],[Region]]="Central","Chris",Table_1[[#This Row],[Region]]="East","Erin",Table_1[[#This Row],[Region]]="South","Sam",Table_1[[#This Row],[Region]]="West","William")</f>
        <v>Chris</v>
      </c>
    </row>
    <row r="595" spans="1:26" ht="14.4" x14ac:dyDescent="0.3">
      <c r="A595" s="4">
        <v>181</v>
      </c>
      <c r="B595" s="3" t="s">
        <v>1289</v>
      </c>
      <c r="C595" s="4" t="s">
        <v>27</v>
      </c>
      <c r="D595" s="4">
        <v>0.02</v>
      </c>
      <c r="E595" s="8">
        <v>49.99</v>
      </c>
      <c r="F595" s="4">
        <v>19.989999999999998</v>
      </c>
      <c r="G595" s="1" t="s">
        <v>40</v>
      </c>
      <c r="H595" s="4" t="s">
        <v>29</v>
      </c>
      <c r="I595" s="4" t="s">
        <v>42</v>
      </c>
      <c r="J595" s="1" t="s">
        <v>43</v>
      </c>
      <c r="K595" s="4" t="s">
        <v>75</v>
      </c>
      <c r="L595" s="1" t="s">
        <v>1290</v>
      </c>
      <c r="M595" s="4">
        <v>0.41</v>
      </c>
      <c r="N595" s="1" t="s">
        <v>34</v>
      </c>
      <c r="O595" s="4" t="s">
        <v>61</v>
      </c>
      <c r="P595" s="4" t="s">
        <v>92</v>
      </c>
      <c r="Q595" s="4" t="s">
        <v>943</v>
      </c>
      <c r="R595" s="4">
        <v>94122</v>
      </c>
      <c r="S595" s="2">
        <v>42056</v>
      </c>
      <c r="T595" s="2">
        <v>42056</v>
      </c>
      <c r="U595" s="6">
        <v>-76.89</v>
      </c>
      <c r="V595" s="4">
        <v>18</v>
      </c>
      <c r="W595" s="4">
        <v>901.81</v>
      </c>
      <c r="X595" s="4">
        <v>38087</v>
      </c>
      <c r="Y595" s="4">
        <f>DataSheet!$E595-DataSheet!$D595</f>
        <v>49.97</v>
      </c>
      <c r="Z595" s="1" t="str">
        <f>_xlfn.IFS(Table_1[[#This Row],[Region]]="Central","Chris",Table_1[[#This Row],[Region]]="East","Erin",Table_1[[#This Row],[Region]]="South","Sam",Table_1[[#This Row],[Region]]="West","William")</f>
        <v>William</v>
      </c>
    </row>
    <row r="596" spans="1:26" ht="14.4" x14ac:dyDescent="0.3">
      <c r="A596" s="4">
        <v>184</v>
      </c>
      <c r="B596" s="3" t="s">
        <v>1291</v>
      </c>
      <c r="C596" s="4" t="s">
        <v>27</v>
      </c>
      <c r="D596" s="4">
        <v>0.02</v>
      </c>
      <c r="E596" s="8">
        <v>49.99</v>
      </c>
      <c r="F596" s="4">
        <v>19.989999999999998</v>
      </c>
      <c r="G596" s="1" t="s">
        <v>40</v>
      </c>
      <c r="H596" s="4" t="s">
        <v>29</v>
      </c>
      <c r="I596" s="4" t="s">
        <v>42</v>
      </c>
      <c r="J596" s="1" t="s">
        <v>43</v>
      </c>
      <c r="K596" s="4" t="s">
        <v>75</v>
      </c>
      <c r="L596" s="1" t="s">
        <v>1290</v>
      </c>
      <c r="M596" s="4">
        <v>0.41</v>
      </c>
      <c r="N596" s="1" t="s">
        <v>34</v>
      </c>
      <c r="O596" s="4" t="s">
        <v>113</v>
      </c>
      <c r="P596" s="4" t="s">
        <v>405</v>
      </c>
      <c r="Q596" s="4" t="s">
        <v>1292</v>
      </c>
      <c r="R596" s="4">
        <v>2474</v>
      </c>
      <c r="S596" s="2">
        <v>42056</v>
      </c>
      <c r="T596" s="2">
        <v>42056</v>
      </c>
      <c r="U596" s="6">
        <v>-76.89</v>
      </c>
      <c r="V596" s="4">
        <v>5</v>
      </c>
      <c r="W596" s="4">
        <v>250.5</v>
      </c>
      <c r="X596" s="4">
        <v>88360</v>
      </c>
      <c r="Y596" s="4">
        <f>DataSheet!$E596-DataSheet!$D596</f>
        <v>49.97</v>
      </c>
      <c r="Z596" s="1" t="str">
        <f>_xlfn.IFS(Table_1[[#This Row],[Region]]="Central","Chris",Table_1[[#This Row],[Region]]="East","Erin",Table_1[[#This Row],[Region]]="South","Sam",Table_1[[#This Row],[Region]]="West","William")</f>
        <v>Erin</v>
      </c>
    </row>
    <row r="597" spans="1:26" ht="14.4" x14ac:dyDescent="0.3">
      <c r="A597" s="4">
        <v>2225</v>
      </c>
      <c r="B597" s="3" t="s">
        <v>1293</v>
      </c>
      <c r="C597" s="4" t="s">
        <v>27</v>
      </c>
      <c r="D597" s="4">
        <v>0</v>
      </c>
      <c r="E597" s="8">
        <v>100.89</v>
      </c>
      <c r="F597" s="4">
        <v>42</v>
      </c>
      <c r="G597" s="1" t="s">
        <v>28</v>
      </c>
      <c r="H597" s="4" t="s">
        <v>29</v>
      </c>
      <c r="I597" s="4" t="s">
        <v>30</v>
      </c>
      <c r="J597" s="1" t="s">
        <v>111</v>
      </c>
      <c r="K597" s="4" t="s">
        <v>59</v>
      </c>
      <c r="L597" s="1" t="s">
        <v>1294</v>
      </c>
      <c r="M597" s="4">
        <v>0.61</v>
      </c>
      <c r="N597" s="1" t="s">
        <v>34</v>
      </c>
      <c r="O597" s="4" t="s">
        <v>61</v>
      </c>
      <c r="P597" s="4" t="s">
        <v>642</v>
      </c>
      <c r="Q597" s="4" t="s">
        <v>1295</v>
      </c>
      <c r="R597" s="4">
        <v>88240</v>
      </c>
      <c r="S597" s="2">
        <v>42056</v>
      </c>
      <c r="T597" s="2">
        <v>42057</v>
      </c>
      <c r="U597" s="6">
        <v>1500.12</v>
      </c>
      <c r="V597" s="4">
        <v>15</v>
      </c>
      <c r="W597" s="4">
        <v>1608.11</v>
      </c>
      <c r="X597" s="4">
        <v>89970</v>
      </c>
      <c r="Y597" s="4">
        <f>DataSheet!$E597-DataSheet!$D597</f>
        <v>100.89</v>
      </c>
      <c r="Z597" s="1" t="str">
        <f>_xlfn.IFS(Table_1[[#This Row],[Region]]="Central","Chris",Table_1[[#This Row],[Region]]="East","Erin",Table_1[[#This Row],[Region]]="South","Sam",Table_1[[#This Row],[Region]]="West","William")</f>
        <v>William</v>
      </c>
    </row>
    <row r="598" spans="1:26" ht="14.4" x14ac:dyDescent="0.3">
      <c r="A598" s="4">
        <v>875</v>
      </c>
      <c r="B598" s="3" t="s">
        <v>1296</v>
      </c>
      <c r="C598" s="4" t="s">
        <v>39</v>
      </c>
      <c r="D598" s="4">
        <v>0.04</v>
      </c>
      <c r="E598" s="8">
        <v>4.37</v>
      </c>
      <c r="F598" s="4">
        <v>5.15</v>
      </c>
      <c r="G598" s="1" t="s">
        <v>40</v>
      </c>
      <c r="H598" s="4" t="s">
        <v>29</v>
      </c>
      <c r="I598" s="4" t="s">
        <v>50</v>
      </c>
      <c r="J598" s="1" t="s">
        <v>97</v>
      </c>
      <c r="K598" s="4" t="s">
        <v>75</v>
      </c>
      <c r="L598" s="1" t="s">
        <v>1297</v>
      </c>
      <c r="M598" s="4">
        <v>0.59</v>
      </c>
      <c r="N598" s="1" t="s">
        <v>34</v>
      </c>
      <c r="O598" s="4" t="s">
        <v>61</v>
      </c>
      <c r="P598" s="4" t="s">
        <v>148</v>
      </c>
      <c r="Q598" s="4" t="s">
        <v>1298</v>
      </c>
      <c r="R598" s="4">
        <v>84106</v>
      </c>
      <c r="S598" s="2">
        <v>42056</v>
      </c>
      <c r="T598" s="2">
        <v>42057</v>
      </c>
      <c r="U598" s="6">
        <v>-74.479600000000005</v>
      </c>
      <c r="V598" s="4">
        <v>18</v>
      </c>
      <c r="W598" s="4">
        <v>78.59</v>
      </c>
      <c r="X598" s="4">
        <v>89059</v>
      </c>
      <c r="Y598" s="4">
        <f>DataSheet!$E598-DataSheet!$D598</f>
        <v>4.33</v>
      </c>
      <c r="Z598" s="1" t="str">
        <f>_xlfn.IFS(Table_1[[#This Row],[Region]]="Central","Chris",Table_1[[#This Row],[Region]]="East","Erin",Table_1[[#This Row],[Region]]="South","Sam",Table_1[[#This Row],[Region]]="West","William")</f>
        <v>William</v>
      </c>
    </row>
    <row r="599" spans="1:26" ht="14.4" x14ac:dyDescent="0.3">
      <c r="A599" s="4">
        <v>875</v>
      </c>
      <c r="B599" s="3" t="s">
        <v>1296</v>
      </c>
      <c r="C599" s="4" t="s">
        <v>39</v>
      </c>
      <c r="D599" s="4">
        <v>0.09</v>
      </c>
      <c r="E599" s="8">
        <v>155.99</v>
      </c>
      <c r="F599" s="4">
        <v>8.99</v>
      </c>
      <c r="G599" s="1" t="s">
        <v>40</v>
      </c>
      <c r="H599" s="4" t="s">
        <v>29</v>
      </c>
      <c r="I599" s="4" t="s">
        <v>42</v>
      </c>
      <c r="J599" s="1" t="s">
        <v>137</v>
      </c>
      <c r="K599" s="4" t="s">
        <v>75</v>
      </c>
      <c r="L599" s="1" t="s">
        <v>1299</v>
      </c>
      <c r="M599" s="4">
        <v>0.57999999999999996</v>
      </c>
      <c r="N599" s="1" t="s">
        <v>34</v>
      </c>
      <c r="O599" s="4" t="s">
        <v>61</v>
      </c>
      <c r="P599" s="4" t="s">
        <v>148</v>
      </c>
      <c r="Q599" s="4" t="s">
        <v>1298</v>
      </c>
      <c r="R599" s="4">
        <v>84106</v>
      </c>
      <c r="S599" s="2">
        <v>42056</v>
      </c>
      <c r="T599" s="2">
        <v>42058</v>
      </c>
      <c r="U599" s="6">
        <v>-232.22056000000001</v>
      </c>
      <c r="V599" s="4">
        <v>4</v>
      </c>
      <c r="W599" s="4">
        <v>497.11</v>
      </c>
      <c r="X599" s="4">
        <v>89059</v>
      </c>
      <c r="Y599" s="4">
        <f>DataSheet!$E599-DataSheet!$D599</f>
        <v>155.9</v>
      </c>
      <c r="Z599" s="1" t="str">
        <f>_xlfn.IFS(Table_1[[#This Row],[Region]]="Central","Chris",Table_1[[#This Row],[Region]]="East","Erin",Table_1[[#This Row],[Region]]="South","Sam",Table_1[[#This Row],[Region]]="West","William")</f>
        <v>William</v>
      </c>
    </row>
    <row r="600" spans="1:26" ht="14.4" x14ac:dyDescent="0.3">
      <c r="A600" s="4">
        <v>2472</v>
      </c>
      <c r="B600" s="3" t="s">
        <v>1300</v>
      </c>
      <c r="C600" s="4" t="s">
        <v>49</v>
      </c>
      <c r="D600" s="4">
        <v>0.1</v>
      </c>
      <c r="E600" s="8">
        <v>4.91</v>
      </c>
      <c r="F600" s="4">
        <v>0.5</v>
      </c>
      <c r="G600" s="1" t="s">
        <v>89</v>
      </c>
      <c r="H600" s="4" t="s">
        <v>73</v>
      </c>
      <c r="I600" s="4" t="s">
        <v>50</v>
      </c>
      <c r="J600" s="1" t="s">
        <v>154</v>
      </c>
      <c r="K600" s="4" t="s">
        <v>75</v>
      </c>
      <c r="L600" s="1" t="s">
        <v>975</v>
      </c>
      <c r="M600" s="4">
        <v>0.36</v>
      </c>
      <c r="N600" s="1" t="s">
        <v>34</v>
      </c>
      <c r="O600" s="4" t="s">
        <v>54</v>
      </c>
      <c r="P600" s="4" t="s">
        <v>105</v>
      </c>
      <c r="Q600" s="4" t="s">
        <v>1301</v>
      </c>
      <c r="R600" s="4">
        <v>60432</v>
      </c>
      <c r="S600" s="2">
        <v>42056</v>
      </c>
      <c r="T600" s="2">
        <v>42056</v>
      </c>
      <c r="U600" s="6">
        <v>35.279699999999998</v>
      </c>
      <c r="V600" s="4">
        <v>10</v>
      </c>
      <c r="W600" s="4">
        <v>51.13</v>
      </c>
      <c r="X600" s="4">
        <v>86514</v>
      </c>
      <c r="Y600" s="4">
        <f>DataSheet!$E600-DataSheet!$D600</f>
        <v>4.8100000000000005</v>
      </c>
      <c r="Z600" s="1" t="str">
        <f>_xlfn.IFS(Table_1[[#This Row],[Region]]="Central","Chris",Table_1[[#This Row],[Region]]="East","Erin",Table_1[[#This Row],[Region]]="South","Sam",Table_1[[#This Row],[Region]]="West","William")</f>
        <v>Chris</v>
      </c>
    </row>
    <row r="601" spans="1:26" ht="14.4" x14ac:dyDescent="0.3">
      <c r="A601" s="4">
        <v>553</v>
      </c>
      <c r="B601" s="3" t="s">
        <v>853</v>
      </c>
      <c r="C601" s="4" t="s">
        <v>72</v>
      </c>
      <c r="D601" s="4">
        <v>7.0000000000000007E-2</v>
      </c>
      <c r="E601" s="8">
        <v>2036.48</v>
      </c>
      <c r="F601" s="4">
        <v>14.7</v>
      </c>
      <c r="G601" s="1" t="s">
        <v>28</v>
      </c>
      <c r="H601" s="4" t="s">
        <v>96</v>
      </c>
      <c r="I601" s="4" t="s">
        <v>42</v>
      </c>
      <c r="J601" s="1" t="s">
        <v>58</v>
      </c>
      <c r="K601" s="4" t="s">
        <v>59</v>
      </c>
      <c r="L601" s="1" t="s">
        <v>60</v>
      </c>
      <c r="M601" s="4">
        <v>0.55000000000000004</v>
      </c>
      <c r="N601" s="1" t="s">
        <v>34</v>
      </c>
      <c r="O601" s="4" t="s">
        <v>61</v>
      </c>
      <c r="P601" s="4" t="s">
        <v>92</v>
      </c>
      <c r="Q601" s="4" t="s">
        <v>102</v>
      </c>
      <c r="R601" s="4">
        <v>90008</v>
      </c>
      <c r="S601" s="2">
        <v>42056</v>
      </c>
      <c r="T601" s="2">
        <v>42056</v>
      </c>
      <c r="U601" s="6">
        <v>4073.25</v>
      </c>
      <c r="V601" s="4">
        <v>25</v>
      </c>
      <c r="W601" s="4">
        <v>43046.2</v>
      </c>
      <c r="X601" s="4">
        <v>2433</v>
      </c>
      <c r="Y601" s="4">
        <f>DataSheet!$E601-DataSheet!$D601</f>
        <v>2036.41</v>
      </c>
      <c r="Z601" s="1" t="str">
        <f>_xlfn.IFS(Table_1[[#This Row],[Region]]="Central","Chris",Table_1[[#This Row],[Region]]="East","Erin",Table_1[[#This Row],[Region]]="South","Sam",Table_1[[#This Row],[Region]]="West","William")</f>
        <v>William</v>
      </c>
    </row>
    <row r="602" spans="1:26" ht="14.4" x14ac:dyDescent="0.3">
      <c r="A602" s="4">
        <v>555</v>
      </c>
      <c r="B602" s="3" t="s">
        <v>1302</v>
      </c>
      <c r="C602" s="4" t="s">
        <v>72</v>
      </c>
      <c r="D602" s="4">
        <v>7.0000000000000007E-2</v>
      </c>
      <c r="E602" s="8">
        <v>2036.48</v>
      </c>
      <c r="F602" s="4">
        <v>14.7</v>
      </c>
      <c r="G602" s="1" t="s">
        <v>28</v>
      </c>
      <c r="H602" s="4" t="s">
        <v>96</v>
      </c>
      <c r="I602" s="4" t="s">
        <v>42</v>
      </c>
      <c r="J602" s="1" t="s">
        <v>58</v>
      </c>
      <c r="K602" s="4" t="s">
        <v>59</v>
      </c>
      <c r="L602" s="1" t="s">
        <v>60</v>
      </c>
      <c r="M602" s="4">
        <v>0.55000000000000004</v>
      </c>
      <c r="N602" s="1" t="s">
        <v>34</v>
      </c>
      <c r="O602" s="4" t="s">
        <v>61</v>
      </c>
      <c r="P602" s="4" t="s">
        <v>148</v>
      </c>
      <c r="Q602" s="4" t="s">
        <v>1303</v>
      </c>
      <c r="R602" s="4">
        <v>84062</v>
      </c>
      <c r="S602" s="2">
        <v>42056</v>
      </c>
      <c r="T602" s="2">
        <v>42056</v>
      </c>
      <c r="U602" s="6">
        <v>6028.41</v>
      </c>
      <c r="V602" s="4">
        <v>6</v>
      </c>
      <c r="W602" s="4">
        <v>10331.09</v>
      </c>
      <c r="X602" s="4">
        <v>86190</v>
      </c>
      <c r="Y602" s="4">
        <f>DataSheet!$E602-DataSheet!$D602</f>
        <v>2036.41</v>
      </c>
      <c r="Z602" s="1" t="str">
        <f>_xlfn.IFS(Table_1[[#This Row],[Region]]="Central","Chris",Table_1[[#This Row],[Region]]="East","Erin",Table_1[[#This Row],[Region]]="South","Sam",Table_1[[#This Row],[Region]]="West","William")</f>
        <v>William</v>
      </c>
    </row>
    <row r="603" spans="1:26" ht="14.4" x14ac:dyDescent="0.3">
      <c r="A603" s="4">
        <v>3136</v>
      </c>
      <c r="B603" s="3" t="s">
        <v>1304</v>
      </c>
      <c r="C603" s="4" t="s">
        <v>27</v>
      </c>
      <c r="D603" s="4">
        <v>0.03</v>
      </c>
      <c r="E603" s="8">
        <v>150.88999999999999</v>
      </c>
      <c r="F603" s="4">
        <v>60.2</v>
      </c>
      <c r="G603" s="1" t="s">
        <v>28</v>
      </c>
      <c r="H603" s="4" t="s">
        <v>41</v>
      </c>
      <c r="I603" s="4" t="s">
        <v>30</v>
      </c>
      <c r="J603" s="1" t="s">
        <v>111</v>
      </c>
      <c r="K603" s="4" t="s">
        <v>59</v>
      </c>
      <c r="L603" s="1" t="s">
        <v>1305</v>
      </c>
      <c r="M603" s="4">
        <v>0.77</v>
      </c>
      <c r="N603" s="1" t="s">
        <v>34</v>
      </c>
      <c r="O603" s="4" t="s">
        <v>113</v>
      </c>
      <c r="P603" s="4" t="s">
        <v>333</v>
      </c>
      <c r="Q603" s="4" t="s">
        <v>334</v>
      </c>
      <c r="R603" s="4">
        <v>4073</v>
      </c>
      <c r="S603" s="2">
        <v>42057</v>
      </c>
      <c r="T603" s="2">
        <v>42057</v>
      </c>
      <c r="U603" s="6">
        <v>-677.87199999999996</v>
      </c>
      <c r="V603" s="4">
        <v>23</v>
      </c>
      <c r="W603" s="4">
        <v>3596.03</v>
      </c>
      <c r="X603" s="4">
        <v>86791</v>
      </c>
      <c r="Y603" s="4">
        <f>DataSheet!$E603-DataSheet!$D603</f>
        <v>150.85999999999999</v>
      </c>
      <c r="Z603" s="1" t="str">
        <f>_xlfn.IFS(Table_1[[#This Row],[Region]]="Central","Chris",Table_1[[#This Row],[Region]]="East","Erin",Table_1[[#This Row],[Region]]="South","Sam",Table_1[[#This Row],[Region]]="West","William")</f>
        <v>Erin</v>
      </c>
    </row>
    <row r="604" spans="1:26" ht="14.4" x14ac:dyDescent="0.3">
      <c r="A604" s="4">
        <v>32</v>
      </c>
      <c r="B604" s="3" t="s">
        <v>646</v>
      </c>
      <c r="C604" s="4" t="s">
        <v>39</v>
      </c>
      <c r="D604" s="4">
        <v>0.08</v>
      </c>
      <c r="E604" s="8">
        <v>34.99</v>
      </c>
      <c r="F604" s="4">
        <v>7.73</v>
      </c>
      <c r="G604" s="1" t="s">
        <v>40</v>
      </c>
      <c r="H604" s="4" t="s">
        <v>96</v>
      </c>
      <c r="I604" s="4" t="s">
        <v>50</v>
      </c>
      <c r="J604" s="1" t="s">
        <v>51</v>
      </c>
      <c r="K604" s="4" t="s">
        <v>75</v>
      </c>
      <c r="L604" s="1" t="s">
        <v>1306</v>
      </c>
      <c r="M604" s="4">
        <v>0.59</v>
      </c>
      <c r="N604" s="1" t="s">
        <v>34</v>
      </c>
      <c r="O604" s="4" t="s">
        <v>61</v>
      </c>
      <c r="P604" s="4" t="s">
        <v>141</v>
      </c>
      <c r="Q604" s="4" t="s">
        <v>648</v>
      </c>
      <c r="R604" s="4">
        <v>97526</v>
      </c>
      <c r="S604" s="2">
        <v>42057</v>
      </c>
      <c r="T604" s="2">
        <v>42058</v>
      </c>
      <c r="U604" s="6">
        <v>144.69</v>
      </c>
      <c r="V604" s="4">
        <v>13</v>
      </c>
      <c r="W604" s="4">
        <v>424.68</v>
      </c>
      <c r="X604" s="4">
        <v>89199</v>
      </c>
      <c r="Y604" s="4">
        <f>DataSheet!$E604-DataSheet!$D604</f>
        <v>34.910000000000004</v>
      </c>
      <c r="Z604" s="1" t="str">
        <f>_xlfn.IFS(Table_1[[#This Row],[Region]]="Central","Chris",Table_1[[#This Row],[Region]]="East","Erin",Table_1[[#This Row],[Region]]="South","Sam",Table_1[[#This Row],[Region]]="West","William")</f>
        <v>William</v>
      </c>
    </row>
    <row r="605" spans="1:26" ht="14.4" x14ac:dyDescent="0.3">
      <c r="A605" s="4">
        <v>1728</v>
      </c>
      <c r="B605" s="3" t="s">
        <v>1307</v>
      </c>
      <c r="C605" s="4" t="s">
        <v>39</v>
      </c>
      <c r="D605" s="4">
        <v>0.04</v>
      </c>
      <c r="E605" s="8">
        <v>55.48</v>
      </c>
      <c r="F605" s="4">
        <v>6.79</v>
      </c>
      <c r="G605" s="1" t="s">
        <v>40</v>
      </c>
      <c r="H605" s="4" t="s">
        <v>96</v>
      </c>
      <c r="I605" s="4" t="s">
        <v>50</v>
      </c>
      <c r="J605" s="1" t="s">
        <v>90</v>
      </c>
      <c r="K605" s="4" t="s">
        <v>75</v>
      </c>
      <c r="L605" s="1" t="s">
        <v>1308</v>
      </c>
      <c r="M605" s="4">
        <v>0.37</v>
      </c>
      <c r="N605" s="1" t="s">
        <v>34</v>
      </c>
      <c r="O605" s="4" t="s">
        <v>113</v>
      </c>
      <c r="P605" s="4" t="s">
        <v>319</v>
      </c>
      <c r="Q605" s="4" t="s">
        <v>1309</v>
      </c>
      <c r="R605" s="4">
        <v>45429</v>
      </c>
      <c r="S605" s="2">
        <v>42057</v>
      </c>
      <c r="T605" s="2">
        <v>42059</v>
      </c>
      <c r="U605" s="6">
        <v>376.88490000000002</v>
      </c>
      <c r="V605" s="4">
        <v>10</v>
      </c>
      <c r="W605" s="4">
        <v>546.21</v>
      </c>
      <c r="X605" s="4">
        <v>87195</v>
      </c>
      <c r="Y605" s="4">
        <f>DataSheet!$E605-DataSheet!$D605</f>
        <v>55.44</v>
      </c>
      <c r="Z605" s="1" t="str">
        <f>_xlfn.IFS(Table_1[[#This Row],[Region]]="Central","Chris",Table_1[[#This Row],[Region]]="East","Erin",Table_1[[#This Row],[Region]]="South","Sam",Table_1[[#This Row],[Region]]="West","William")</f>
        <v>Erin</v>
      </c>
    </row>
    <row r="606" spans="1:26" ht="14.4" x14ac:dyDescent="0.3">
      <c r="A606" s="4">
        <v>1991</v>
      </c>
      <c r="B606" s="3" t="s">
        <v>1310</v>
      </c>
      <c r="C606" s="4" t="s">
        <v>118</v>
      </c>
      <c r="D606" s="4">
        <v>0</v>
      </c>
      <c r="E606" s="8">
        <v>47.9</v>
      </c>
      <c r="F606" s="4">
        <v>5.86</v>
      </c>
      <c r="G606" s="1" t="s">
        <v>40</v>
      </c>
      <c r="H606" s="4" t="s">
        <v>73</v>
      </c>
      <c r="I606" s="4" t="s">
        <v>50</v>
      </c>
      <c r="J606" s="1" t="s">
        <v>90</v>
      </c>
      <c r="K606" s="4" t="s">
        <v>75</v>
      </c>
      <c r="L606" s="1" t="s">
        <v>1311</v>
      </c>
      <c r="M606" s="4">
        <v>0.37</v>
      </c>
      <c r="N606" s="1" t="s">
        <v>34</v>
      </c>
      <c r="O606" s="4" t="s">
        <v>61</v>
      </c>
      <c r="P606" s="4" t="s">
        <v>148</v>
      </c>
      <c r="Q606" s="4" t="s">
        <v>1312</v>
      </c>
      <c r="R606" s="4">
        <v>84118</v>
      </c>
      <c r="S606" s="2">
        <v>42057</v>
      </c>
      <c r="T606" s="2">
        <v>42059</v>
      </c>
      <c r="U606" s="6">
        <v>638.38109999999995</v>
      </c>
      <c r="V606" s="4">
        <v>18</v>
      </c>
      <c r="W606" s="4">
        <v>925.19</v>
      </c>
      <c r="X606" s="4">
        <v>90002</v>
      </c>
      <c r="Y606" s="4">
        <f>DataSheet!$E606-DataSheet!$D606</f>
        <v>47.9</v>
      </c>
      <c r="Z606" s="1" t="str">
        <f>_xlfn.IFS(Table_1[[#This Row],[Region]]="Central","Chris",Table_1[[#This Row],[Region]]="East","Erin",Table_1[[#This Row],[Region]]="South","Sam",Table_1[[#This Row],[Region]]="West","William")</f>
        <v>William</v>
      </c>
    </row>
    <row r="607" spans="1:26" ht="14.4" x14ac:dyDescent="0.3">
      <c r="A607" s="4">
        <v>236</v>
      </c>
      <c r="B607" s="3" t="s">
        <v>1313</v>
      </c>
      <c r="C607" s="4" t="s">
        <v>72</v>
      </c>
      <c r="D607" s="4">
        <v>0</v>
      </c>
      <c r="E607" s="8">
        <v>442.14</v>
      </c>
      <c r="F607" s="4">
        <v>14.7</v>
      </c>
      <c r="G607" s="1" t="s">
        <v>28</v>
      </c>
      <c r="H607" s="4" t="s">
        <v>96</v>
      </c>
      <c r="I607" s="4" t="s">
        <v>42</v>
      </c>
      <c r="J607" s="1" t="s">
        <v>58</v>
      </c>
      <c r="K607" s="4" t="s">
        <v>59</v>
      </c>
      <c r="L607" s="1" t="s">
        <v>1314</v>
      </c>
      <c r="M607" s="4">
        <v>0.56000000000000005</v>
      </c>
      <c r="N607" s="1" t="s">
        <v>34</v>
      </c>
      <c r="O607" s="4" t="s">
        <v>61</v>
      </c>
      <c r="P607" s="4" t="s">
        <v>62</v>
      </c>
      <c r="Q607" s="4" t="s">
        <v>1315</v>
      </c>
      <c r="R607" s="4">
        <v>80027</v>
      </c>
      <c r="S607" s="2">
        <v>42057</v>
      </c>
      <c r="T607" s="2">
        <v>42057</v>
      </c>
      <c r="U607" s="6">
        <v>3294.8258999999998</v>
      </c>
      <c r="V607" s="4">
        <v>10</v>
      </c>
      <c r="W607" s="4">
        <v>4775.1099999999997</v>
      </c>
      <c r="X607" s="4">
        <v>86621</v>
      </c>
      <c r="Y607" s="4">
        <f>DataSheet!$E607-DataSheet!$D607</f>
        <v>442.14</v>
      </c>
      <c r="Z607" s="1" t="str">
        <f>_xlfn.IFS(Table_1[[#This Row],[Region]]="Central","Chris",Table_1[[#This Row],[Region]]="East","Erin",Table_1[[#This Row],[Region]]="South","Sam",Table_1[[#This Row],[Region]]="West","William")</f>
        <v>William</v>
      </c>
    </row>
    <row r="608" spans="1:26" ht="14.4" x14ac:dyDescent="0.3">
      <c r="A608" s="4">
        <v>829</v>
      </c>
      <c r="B608" s="3" t="s">
        <v>1316</v>
      </c>
      <c r="C608" s="4" t="s">
        <v>72</v>
      </c>
      <c r="D608" s="4">
        <v>0.01</v>
      </c>
      <c r="E608" s="8">
        <v>5.18</v>
      </c>
      <c r="F608" s="4">
        <v>2.04</v>
      </c>
      <c r="G608" s="1" t="s">
        <v>40</v>
      </c>
      <c r="H608" s="4" t="s">
        <v>96</v>
      </c>
      <c r="I608" s="4" t="s">
        <v>50</v>
      </c>
      <c r="J608" s="1" t="s">
        <v>90</v>
      </c>
      <c r="K608" s="4" t="s">
        <v>52</v>
      </c>
      <c r="L608" s="1" t="s">
        <v>835</v>
      </c>
      <c r="M608" s="4">
        <v>0.36</v>
      </c>
      <c r="N608" s="1" t="s">
        <v>34</v>
      </c>
      <c r="O608" s="4" t="s">
        <v>35</v>
      </c>
      <c r="P608" s="4" t="s">
        <v>46</v>
      </c>
      <c r="Q608" s="4" t="s">
        <v>1317</v>
      </c>
      <c r="R608" s="4">
        <v>71854</v>
      </c>
      <c r="S608" s="2">
        <v>42057</v>
      </c>
      <c r="T608" s="2">
        <v>42059</v>
      </c>
      <c r="U608" s="6">
        <v>-17.654</v>
      </c>
      <c r="V608" s="4">
        <v>5</v>
      </c>
      <c r="W608" s="4">
        <v>28.46</v>
      </c>
      <c r="X608" s="4">
        <v>90271</v>
      </c>
      <c r="Y608" s="4">
        <f>DataSheet!$E608-DataSheet!$D608</f>
        <v>5.17</v>
      </c>
      <c r="Z608" s="1" t="str">
        <f>_xlfn.IFS(Table_1[[#This Row],[Region]]="Central","Chris",Table_1[[#This Row],[Region]]="East","Erin",Table_1[[#This Row],[Region]]="South","Sam",Table_1[[#This Row],[Region]]="West","William")</f>
        <v>Sam</v>
      </c>
    </row>
    <row r="609" spans="1:26" ht="14.4" x14ac:dyDescent="0.3">
      <c r="A609" s="4">
        <v>2653</v>
      </c>
      <c r="B609" s="3" t="s">
        <v>1318</v>
      </c>
      <c r="C609" s="4" t="s">
        <v>72</v>
      </c>
      <c r="D609" s="4">
        <v>0.05</v>
      </c>
      <c r="E609" s="8">
        <v>4.9800000000000004</v>
      </c>
      <c r="F609" s="4">
        <v>4.62</v>
      </c>
      <c r="G609" s="1" t="s">
        <v>40</v>
      </c>
      <c r="H609" s="4" t="s">
        <v>41</v>
      </c>
      <c r="I609" s="4" t="s">
        <v>42</v>
      </c>
      <c r="J609" s="1" t="s">
        <v>43</v>
      </c>
      <c r="K609" s="4" t="s">
        <v>44</v>
      </c>
      <c r="L609" s="1" t="s">
        <v>1223</v>
      </c>
      <c r="M609" s="4">
        <v>0.64</v>
      </c>
      <c r="N609" s="1" t="s">
        <v>34</v>
      </c>
      <c r="O609" s="4" t="s">
        <v>54</v>
      </c>
      <c r="P609" s="4" t="s">
        <v>539</v>
      </c>
      <c r="Q609" s="4" t="s">
        <v>1319</v>
      </c>
      <c r="R609" s="4">
        <v>67037</v>
      </c>
      <c r="S609" s="2">
        <v>42057</v>
      </c>
      <c r="T609" s="2">
        <v>42058</v>
      </c>
      <c r="U609" s="6">
        <v>-98.35</v>
      </c>
      <c r="V609" s="4">
        <v>7</v>
      </c>
      <c r="W609" s="4">
        <v>34.32</v>
      </c>
      <c r="X609" s="4">
        <v>89360</v>
      </c>
      <c r="Y609" s="4">
        <f>DataSheet!$E609-DataSheet!$D609</f>
        <v>4.9300000000000006</v>
      </c>
      <c r="Z609" s="1" t="str">
        <f>_xlfn.IFS(Table_1[[#This Row],[Region]]="Central","Chris",Table_1[[#This Row],[Region]]="East","Erin",Table_1[[#This Row],[Region]]="South","Sam",Table_1[[#This Row],[Region]]="West","William")</f>
        <v>Chris</v>
      </c>
    </row>
    <row r="610" spans="1:26" ht="14.4" x14ac:dyDescent="0.3">
      <c r="A610" s="4">
        <v>2653</v>
      </c>
      <c r="B610" s="3" t="s">
        <v>1318</v>
      </c>
      <c r="C610" s="4" t="s">
        <v>72</v>
      </c>
      <c r="D610" s="4">
        <v>0.02</v>
      </c>
      <c r="E610" s="8">
        <v>34.229999999999997</v>
      </c>
      <c r="F610" s="4">
        <v>5.0199999999999996</v>
      </c>
      <c r="G610" s="1" t="s">
        <v>40</v>
      </c>
      <c r="H610" s="4" t="s">
        <v>41</v>
      </c>
      <c r="I610" s="4" t="s">
        <v>30</v>
      </c>
      <c r="J610" s="1" t="s">
        <v>128</v>
      </c>
      <c r="K610" s="4" t="s">
        <v>75</v>
      </c>
      <c r="L610" s="1" t="s">
        <v>1320</v>
      </c>
      <c r="M610" s="4">
        <v>0.55000000000000004</v>
      </c>
      <c r="N610" s="1" t="s">
        <v>34</v>
      </c>
      <c r="O610" s="4" t="s">
        <v>54</v>
      </c>
      <c r="P610" s="4" t="s">
        <v>539</v>
      </c>
      <c r="Q610" s="4" t="s">
        <v>1319</v>
      </c>
      <c r="R610" s="4">
        <v>67037</v>
      </c>
      <c r="S610" s="2">
        <v>42057</v>
      </c>
      <c r="T610" s="2">
        <v>42059</v>
      </c>
      <c r="U610" s="6">
        <v>270.79050000000001</v>
      </c>
      <c r="V610" s="4">
        <v>11</v>
      </c>
      <c r="W610" s="4">
        <v>392.45</v>
      </c>
      <c r="X610" s="4">
        <v>89360</v>
      </c>
      <c r="Y610" s="4">
        <f>DataSheet!$E610-DataSheet!$D610</f>
        <v>34.209999999999994</v>
      </c>
      <c r="Z610" s="1" t="str">
        <f>_xlfn.IFS(Table_1[[#This Row],[Region]]="Central","Chris",Table_1[[#This Row],[Region]]="East","Erin",Table_1[[#This Row],[Region]]="South","Sam",Table_1[[#This Row],[Region]]="West","William")</f>
        <v>Chris</v>
      </c>
    </row>
    <row r="611" spans="1:26" ht="14.4" x14ac:dyDescent="0.3">
      <c r="A611" s="4">
        <v>2968</v>
      </c>
      <c r="B611" s="3" t="s">
        <v>1321</v>
      </c>
      <c r="C611" s="4" t="s">
        <v>72</v>
      </c>
      <c r="D611" s="4">
        <v>0.08</v>
      </c>
      <c r="E611" s="8">
        <v>9.68</v>
      </c>
      <c r="F611" s="4">
        <v>2.0299999999999998</v>
      </c>
      <c r="G611" s="1" t="s">
        <v>40</v>
      </c>
      <c r="H611" s="4" t="s">
        <v>29</v>
      </c>
      <c r="I611" s="4" t="s">
        <v>50</v>
      </c>
      <c r="J611" s="1" t="s">
        <v>90</v>
      </c>
      <c r="K611" s="4" t="s">
        <v>52</v>
      </c>
      <c r="L611" s="1" t="s">
        <v>1322</v>
      </c>
      <c r="M611" s="4">
        <v>0.37</v>
      </c>
      <c r="N611" s="1" t="s">
        <v>34</v>
      </c>
      <c r="O611" s="4" t="s">
        <v>35</v>
      </c>
      <c r="P611" s="4" t="s">
        <v>125</v>
      </c>
      <c r="Q611" s="4" t="s">
        <v>1323</v>
      </c>
      <c r="R611" s="4">
        <v>33021</v>
      </c>
      <c r="S611" s="2">
        <v>42057</v>
      </c>
      <c r="T611" s="2">
        <v>42059</v>
      </c>
      <c r="U611" s="6">
        <v>-536.24199999999996</v>
      </c>
      <c r="V611" s="4">
        <v>1</v>
      </c>
      <c r="W611" s="4">
        <v>10.94</v>
      </c>
      <c r="X611" s="4">
        <v>86085</v>
      </c>
      <c r="Y611" s="4">
        <f>DataSheet!$E611-DataSheet!$D611</f>
        <v>9.6</v>
      </c>
      <c r="Z611" s="1" t="str">
        <f>_xlfn.IFS(Table_1[[#This Row],[Region]]="Central","Chris",Table_1[[#This Row],[Region]]="East","Erin",Table_1[[#This Row],[Region]]="South","Sam",Table_1[[#This Row],[Region]]="West","William")</f>
        <v>Sam</v>
      </c>
    </row>
    <row r="612" spans="1:26" ht="14.4" x14ac:dyDescent="0.3">
      <c r="A612" s="4">
        <v>2968</v>
      </c>
      <c r="B612" s="3" t="s">
        <v>1321</v>
      </c>
      <c r="C612" s="4" t="s">
        <v>72</v>
      </c>
      <c r="D612" s="4">
        <v>0.04</v>
      </c>
      <c r="E612" s="8">
        <v>150.97999999999999</v>
      </c>
      <c r="F612" s="4">
        <v>16.010000000000002</v>
      </c>
      <c r="G612" s="1" t="s">
        <v>28</v>
      </c>
      <c r="H612" s="4" t="s">
        <v>29</v>
      </c>
      <c r="I612" s="4" t="s">
        <v>30</v>
      </c>
      <c r="J612" s="1" t="s">
        <v>31</v>
      </c>
      <c r="K612" s="4" t="s">
        <v>32</v>
      </c>
      <c r="L612" s="1" t="s">
        <v>1324</v>
      </c>
      <c r="M612" s="4">
        <v>0.7</v>
      </c>
      <c r="N612" s="1" t="s">
        <v>34</v>
      </c>
      <c r="O612" s="4" t="s">
        <v>35</v>
      </c>
      <c r="P612" s="4" t="s">
        <v>125</v>
      </c>
      <c r="Q612" s="4" t="s">
        <v>1323</v>
      </c>
      <c r="R612" s="4">
        <v>33021</v>
      </c>
      <c r="S612" s="2">
        <v>42057</v>
      </c>
      <c r="T612" s="2">
        <v>42058</v>
      </c>
      <c r="U612" s="6">
        <v>-125.86</v>
      </c>
      <c r="V612" s="4">
        <v>5</v>
      </c>
      <c r="W612" s="4">
        <v>731.38</v>
      </c>
      <c r="X612" s="4">
        <v>86085</v>
      </c>
      <c r="Y612" s="4">
        <f>DataSheet!$E612-DataSheet!$D612</f>
        <v>150.94</v>
      </c>
      <c r="Z612" s="1" t="str">
        <f>_xlfn.IFS(Table_1[[#This Row],[Region]]="Central","Chris",Table_1[[#This Row],[Region]]="East","Erin",Table_1[[#This Row],[Region]]="South","Sam",Table_1[[#This Row],[Region]]="West","William")</f>
        <v>Sam</v>
      </c>
    </row>
    <row r="613" spans="1:26" ht="14.4" x14ac:dyDescent="0.3">
      <c r="A613" s="4">
        <v>2697</v>
      </c>
      <c r="B613" s="3" t="s">
        <v>1325</v>
      </c>
      <c r="C613" s="4" t="s">
        <v>27</v>
      </c>
      <c r="D613" s="4">
        <v>0.04</v>
      </c>
      <c r="E613" s="8">
        <v>1.74</v>
      </c>
      <c r="F613" s="4">
        <v>4.08</v>
      </c>
      <c r="G613" s="1" t="s">
        <v>40</v>
      </c>
      <c r="H613" s="4" t="s">
        <v>96</v>
      </c>
      <c r="I613" s="4" t="s">
        <v>30</v>
      </c>
      <c r="J613" s="1" t="s">
        <v>128</v>
      </c>
      <c r="K613" s="4" t="s">
        <v>44</v>
      </c>
      <c r="L613" s="1" t="s">
        <v>772</v>
      </c>
      <c r="M613" s="4">
        <v>0.53</v>
      </c>
      <c r="N613" s="1" t="s">
        <v>34</v>
      </c>
      <c r="O613" s="4" t="s">
        <v>35</v>
      </c>
      <c r="P613" s="4" t="s">
        <v>166</v>
      </c>
      <c r="Q613" s="4" t="s">
        <v>1326</v>
      </c>
      <c r="R613" s="4">
        <v>35216</v>
      </c>
      <c r="S613" s="2">
        <v>42058</v>
      </c>
      <c r="T613" s="2">
        <v>42060</v>
      </c>
      <c r="U613" s="6">
        <v>9.2520000000000007</v>
      </c>
      <c r="V613" s="4">
        <v>16</v>
      </c>
      <c r="W613" s="4">
        <v>29.08</v>
      </c>
      <c r="X613" s="4">
        <v>87678</v>
      </c>
      <c r="Y613" s="4">
        <f>DataSheet!$E613-DataSheet!$D613</f>
        <v>1.7</v>
      </c>
      <c r="Z613" s="1" t="str">
        <f>_xlfn.IFS(Table_1[[#This Row],[Region]]="Central","Chris",Table_1[[#This Row],[Region]]="East","Erin",Table_1[[#This Row],[Region]]="South","Sam",Table_1[[#This Row],[Region]]="West","William")</f>
        <v>Sam</v>
      </c>
    </row>
    <row r="614" spans="1:26" ht="14.4" x14ac:dyDescent="0.3">
      <c r="A614" s="4">
        <v>2697</v>
      </c>
      <c r="B614" s="3" t="s">
        <v>1325</v>
      </c>
      <c r="C614" s="4" t="s">
        <v>27</v>
      </c>
      <c r="D614" s="4">
        <v>0.01</v>
      </c>
      <c r="E614" s="8">
        <v>119.99</v>
      </c>
      <c r="F614" s="4">
        <v>56.14</v>
      </c>
      <c r="G614" s="1" t="s">
        <v>28</v>
      </c>
      <c r="H614" s="4" t="s">
        <v>96</v>
      </c>
      <c r="I614" s="4" t="s">
        <v>42</v>
      </c>
      <c r="J614" s="1" t="s">
        <v>58</v>
      </c>
      <c r="K614" s="4" t="s">
        <v>32</v>
      </c>
      <c r="L614" s="1" t="s">
        <v>589</v>
      </c>
      <c r="M614" s="4">
        <v>0.39</v>
      </c>
      <c r="N614" s="1" t="s">
        <v>34</v>
      </c>
      <c r="O614" s="4" t="s">
        <v>35</v>
      </c>
      <c r="P614" s="4" t="s">
        <v>166</v>
      </c>
      <c r="Q614" s="4" t="s">
        <v>1326</v>
      </c>
      <c r="R614" s="4">
        <v>35216</v>
      </c>
      <c r="S614" s="2">
        <v>42058</v>
      </c>
      <c r="T614" s="2">
        <v>42059</v>
      </c>
      <c r="U614" s="6">
        <v>-1197.0419999999999</v>
      </c>
      <c r="V614" s="4">
        <v>21</v>
      </c>
      <c r="W614" s="4">
        <v>2569.5700000000002</v>
      </c>
      <c r="X614" s="4">
        <v>87678</v>
      </c>
      <c r="Y614" s="4">
        <f>DataSheet!$E614-DataSheet!$D614</f>
        <v>119.97999999999999</v>
      </c>
      <c r="Z614" s="1" t="str">
        <f>_xlfn.IFS(Table_1[[#This Row],[Region]]="Central","Chris",Table_1[[#This Row],[Region]]="East","Erin",Table_1[[#This Row],[Region]]="South","Sam",Table_1[[#This Row],[Region]]="West","William")</f>
        <v>Sam</v>
      </c>
    </row>
    <row r="615" spans="1:26" ht="14.4" x14ac:dyDescent="0.3">
      <c r="A615" s="4">
        <v>2865</v>
      </c>
      <c r="B615" s="3" t="s">
        <v>1327</v>
      </c>
      <c r="C615" s="4" t="s">
        <v>27</v>
      </c>
      <c r="D615" s="4">
        <v>0.01</v>
      </c>
      <c r="E615" s="8">
        <v>13.79</v>
      </c>
      <c r="F615" s="4">
        <v>8.7799999999999994</v>
      </c>
      <c r="G615" s="1" t="s">
        <v>40</v>
      </c>
      <c r="H615" s="4" t="s">
        <v>96</v>
      </c>
      <c r="I615" s="4" t="s">
        <v>30</v>
      </c>
      <c r="J615" s="1" t="s">
        <v>128</v>
      </c>
      <c r="K615" s="4" t="s">
        <v>75</v>
      </c>
      <c r="L615" s="1" t="s">
        <v>1328</v>
      </c>
      <c r="M615" s="4">
        <v>0.43</v>
      </c>
      <c r="N615" s="1" t="s">
        <v>34</v>
      </c>
      <c r="O615" s="4" t="s">
        <v>54</v>
      </c>
      <c r="P615" s="4" t="s">
        <v>189</v>
      </c>
      <c r="Q615" s="4" t="s">
        <v>1329</v>
      </c>
      <c r="R615" s="4">
        <v>75460</v>
      </c>
      <c r="S615" s="2">
        <v>42058</v>
      </c>
      <c r="T615" s="2">
        <v>42060</v>
      </c>
      <c r="U615" s="6">
        <v>-36.770000000000003</v>
      </c>
      <c r="V615" s="4">
        <v>4</v>
      </c>
      <c r="W615" s="4">
        <v>56.68</v>
      </c>
      <c r="X615" s="4">
        <v>90871</v>
      </c>
      <c r="Y615" s="4">
        <f>DataSheet!$E615-DataSheet!$D615</f>
        <v>13.78</v>
      </c>
      <c r="Z615" s="1" t="str">
        <f>_xlfn.IFS(Table_1[[#This Row],[Region]]="Central","Chris",Table_1[[#This Row],[Region]]="East","Erin",Table_1[[#This Row],[Region]]="South","Sam",Table_1[[#This Row],[Region]]="West","William")</f>
        <v>Chris</v>
      </c>
    </row>
    <row r="616" spans="1:26" ht="14.4" x14ac:dyDescent="0.3">
      <c r="A616" s="4">
        <v>2865</v>
      </c>
      <c r="B616" s="3" t="s">
        <v>1327</v>
      </c>
      <c r="C616" s="4" t="s">
        <v>27</v>
      </c>
      <c r="D616" s="4">
        <v>0.04</v>
      </c>
      <c r="E616" s="8">
        <v>33.29</v>
      </c>
      <c r="F616" s="4">
        <v>8.74</v>
      </c>
      <c r="G616" s="1" t="s">
        <v>40</v>
      </c>
      <c r="H616" s="4" t="s">
        <v>96</v>
      </c>
      <c r="I616" s="4" t="s">
        <v>50</v>
      </c>
      <c r="J616" s="1" t="s">
        <v>80</v>
      </c>
      <c r="K616" s="4" t="s">
        <v>75</v>
      </c>
      <c r="L616" s="1" t="s">
        <v>1330</v>
      </c>
      <c r="M616" s="4">
        <v>0.61</v>
      </c>
      <c r="N616" s="1" t="s">
        <v>34</v>
      </c>
      <c r="O616" s="4" t="s">
        <v>54</v>
      </c>
      <c r="P616" s="4" t="s">
        <v>189</v>
      </c>
      <c r="Q616" s="4" t="s">
        <v>1329</v>
      </c>
      <c r="R616" s="4">
        <v>75460</v>
      </c>
      <c r="S616" s="2">
        <v>42058</v>
      </c>
      <c r="T616" s="2">
        <v>42059</v>
      </c>
      <c r="U616" s="6">
        <v>87.03</v>
      </c>
      <c r="V616" s="4">
        <v>8</v>
      </c>
      <c r="W616" s="4">
        <v>273.33999999999997</v>
      </c>
      <c r="X616" s="4">
        <v>90871</v>
      </c>
      <c r="Y616" s="4">
        <f>DataSheet!$E616-DataSheet!$D616</f>
        <v>33.25</v>
      </c>
      <c r="Z616" s="1" t="str">
        <f>_xlfn.IFS(Table_1[[#This Row],[Region]]="Central","Chris",Table_1[[#This Row],[Region]]="East","Erin",Table_1[[#This Row],[Region]]="South","Sam",Table_1[[#This Row],[Region]]="West","William")</f>
        <v>Chris</v>
      </c>
    </row>
    <row r="617" spans="1:26" ht="14.4" x14ac:dyDescent="0.3">
      <c r="A617" s="4">
        <v>508</v>
      </c>
      <c r="B617" s="3" t="s">
        <v>1331</v>
      </c>
      <c r="C617" s="4" t="s">
        <v>39</v>
      </c>
      <c r="D617" s="4">
        <v>0.01</v>
      </c>
      <c r="E617" s="8">
        <v>20.98</v>
      </c>
      <c r="F617" s="4">
        <v>53.03</v>
      </c>
      <c r="G617" s="1" t="s">
        <v>28</v>
      </c>
      <c r="H617" s="4" t="s">
        <v>96</v>
      </c>
      <c r="I617" s="4" t="s">
        <v>50</v>
      </c>
      <c r="J617" s="1" t="s">
        <v>80</v>
      </c>
      <c r="K617" s="4" t="s">
        <v>59</v>
      </c>
      <c r="L617" s="1" t="s">
        <v>1092</v>
      </c>
      <c r="M617" s="4">
        <v>0.78</v>
      </c>
      <c r="N617" s="1" t="s">
        <v>34</v>
      </c>
      <c r="O617" s="4" t="s">
        <v>35</v>
      </c>
      <c r="P617" s="4" t="s">
        <v>390</v>
      </c>
      <c r="Q617" s="4" t="s">
        <v>1332</v>
      </c>
      <c r="R617" s="4">
        <v>41011</v>
      </c>
      <c r="S617" s="2">
        <v>42058</v>
      </c>
      <c r="T617" s="2">
        <v>42058</v>
      </c>
      <c r="U617" s="6">
        <v>-282.08179999999999</v>
      </c>
      <c r="V617" s="4">
        <v>5</v>
      </c>
      <c r="W617" s="4">
        <v>123</v>
      </c>
      <c r="X617" s="4">
        <v>87356</v>
      </c>
      <c r="Y617" s="4">
        <f>DataSheet!$E617-DataSheet!$D617</f>
        <v>20.97</v>
      </c>
      <c r="Z617" s="1" t="str">
        <f>_xlfn.IFS(Table_1[[#This Row],[Region]]="Central","Chris",Table_1[[#This Row],[Region]]="East","Erin",Table_1[[#This Row],[Region]]="South","Sam",Table_1[[#This Row],[Region]]="West","William")</f>
        <v>Sam</v>
      </c>
    </row>
    <row r="618" spans="1:26" ht="14.4" x14ac:dyDescent="0.3">
      <c r="A618" s="4">
        <v>2892</v>
      </c>
      <c r="B618" s="3" t="s">
        <v>1333</v>
      </c>
      <c r="C618" s="4" t="s">
        <v>39</v>
      </c>
      <c r="D618" s="4">
        <v>0.1</v>
      </c>
      <c r="E618" s="8">
        <v>209.37</v>
      </c>
      <c r="F618" s="4">
        <v>69</v>
      </c>
      <c r="G618" s="1" t="s">
        <v>40</v>
      </c>
      <c r="H618" s="4" t="s">
        <v>41</v>
      </c>
      <c r="I618" s="4" t="s">
        <v>30</v>
      </c>
      <c r="J618" s="1" t="s">
        <v>31</v>
      </c>
      <c r="K618" s="4" t="s">
        <v>66</v>
      </c>
      <c r="L618" s="1" t="s">
        <v>1226</v>
      </c>
      <c r="M618" s="4">
        <v>0.79</v>
      </c>
      <c r="N618" s="1" t="s">
        <v>34</v>
      </c>
      <c r="O618" s="4" t="s">
        <v>54</v>
      </c>
      <c r="P618" s="4" t="s">
        <v>291</v>
      </c>
      <c r="Q618" s="4" t="s">
        <v>1334</v>
      </c>
      <c r="R618" s="4">
        <v>48154</v>
      </c>
      <c r="S618" s="2">
        <v>42058</v>
      </c>
      <c r="T618" s="2">
        <v>42060</v>
      </c>
      <c r="U618" s="6">
        <v>-165.59492040000001</v>
      </c>
      <c r="V618" s="4">
        <v>11</v>
      </c>
      <c r="W618" s="4">
        <v>2125.12</v>
      </c>
      <c r="X618" s="4">
        <v>90011</v>
      </c>
      <c r="Y618" s="4">
        <f>DataSheet!$E618-DataSheet!$D618</f>
        <v>209.27</v>
      </c>
      <c r="Z618" s="1" t="str">
        <f>_xlfn.IFS(Table_1[[#This Row],[Region]]="Central","Chris",Table_1[[#This Row],[Region]]="East","Erin",Table_1[[#This Row],[Region]]="South","Sam",Table_1[[#This Row],[Region]]="West","William")</f>
        <v>Chris</v>
      </c>
    </row>
    <row r="619" spans="1:26" ht="14.4" x14ac:dyDescent="0.3">
      <c r="A619" s="4">
        <v>2893</v>
      </c>
      <c r="B619" s="3" t="s">
        <v>1335</v>
      </c>
      <c r="C619" s="4" t="s">
        <v>39</v>
      </c>
      <c r="D619" s="4">
        <v>7.0000000000000007E-2</v>
      </c>
      <c r="E619" s="8">
        <v>4.9800000000000004</v>
      </c>
      <c r="F619" s="4">
        <v>4.7</v>
      </c>
      <c r="G619" s="1" t="s">
        <v>40</v>
      </c>
      <c r="H619" s="4" t="s">
        <v>41</v>
      </c>
      <c r="I619" s="4" t="s">
        <v>50</v>
      </c>
      <c r="J619" s="1" t="s">
        <v>90</v>
      </c>
      <c r="K619" s="4" t="s">
        <v>75</v>
      </c>
      <c r="L619" s="1" t="s">
        <v>1336</v>
      </c>
      <c r="M619" s="4">
        <v>0.38</v>
      </c>
      <c r="N619" s="1" t="s">
        <v>34</v>
      </c>
      <c r="O619" s="4" t="s">
        <v>54</v>
      </c>
      <c r="P619" s="4" t="s">
        <v>291</v>
      </c>
      <c r="Q619" s="4" t="s">
        <v>512</v>
      </c>
      <c r="R619" s="4">
        <v>48071</v>
      </c>
      <c r="S619" s="2">
        <v>42058</v>
      </c>
      <c r="T619" s="2">
        <v>42059</v>
      </c>
      <c r="U619" s="6">
        <v>-21.684000000000001</v>
      </c>
      <c r="V619" s="4">
        <v>9</v>
      </c>
      <c r="W619" s="4">
        <v>45.05</v>
      </c>
      <c r="X619" s="4">
        <v>90011</v>
      </c>
      <c r="Y619" s="4">
        <f>DataSheet!$E619-DataSheet!$D619</f>
        <v>4.91</v>
      </c>
      <c r="Z619" s="1" t="str">
        <f>_xlfn.IFS(Table_1[[#This Row],[Region]]="Central","Chris",Table_1[[#This Row],[Region]]="East","Erin",Table_1[[#This Row],[Region]]="South","Sam",Table_1[[#This Row],[Region]]="West","William")</f>
        <v>Chris</v>
      </c>
    </row>
    <row r="620" spans="1:26" ht="14.4" x14ac:dyDescent="0.3">
      <c r="A620" s="4">
        <v>247</v>
      </c>
      <c r="B620" s="3" t="s">
        <v>1337</v>
      </c>
      <c r="C620" s="4" t="s">
        <v>118</v>
      </c>
      <c r="D620" s="4">
        <v>0.02</v>
      </c>
      <c r="E620" s="8">
        <v>146.05000000000001</v>
      </c>
      <c r="F620" s="4">
        <v>80.2</v>
      </c>
      <c r="G620" s="1" t="s">
        <v>28</v>
      </c>
      <c r="H620" s="4" t="s">
        <v>96</v>
      </c>
      <c r="I620" s="4" t="s">
        <v>30</v>
      </c>
      <c r="J620" s="1" t="s">
        <v>31</v>
      </c>
      <c r="K620" s="4" t="s">
        <v>32</v>
      </c>
      <c r="L620" s="1" t="s">
        <v>973</v>
      </c>
      <c r="M620" s="4">
        <v>0.71</v>
      </c>
      <c r="N620" s="1" t="s">
        <v>34</v>
      </c>
      <c r="O620" s="4" t="s">
        <v>35</v>
      </c>
      <c r="P620" s="4" t="s">
        <v>402</v>
      </c>
      <c r="Q620" s="4" t="s">
        <v>1338</v>
      </c>
      <c r="R620" s="4">
        <v>37804</v>
      </c>
      <c r="S620" s="2">
        <v>42058</v>
      </c>
      <c r="T620" s="2">
        <v>42058</v>
      </c>
      <c r="U620" s="6">
        <v>-101.19199999999999</v>
      </c>
      <c r="V620" s="4">
        <v>5</v>
      </c>
      <c r="W620" s="4">
        <v>798.69</v>
      </c>
      <c r="X620" s="4">
        <v>89139</v>
      </c>
      <c r="Y620" s="4">
        <f>DataSheet!$E620-DataSheet!$D620</f>
        <v>146.03</v>
      </c>
      <c r="Z620" s="1" t="str">
        <f>_xlfn.IFS(Table_1[[#This Row],[Region]]="Central","Chris",Table_1[[#This Row],[Region]]="East","Erin",Table_1[[#This Row],[Region]]="South","Sam",Table_1[[#This Row],[Region]]="West","William")</f>
        <v>Sam</v>
      </c>
    </row>
    <row r="621" spans="1:26" ht="14.4" x14ac:dyDescent="0.3">
      <c r="A621" s="4">
        <v>247</v>
      </c>
      <c r="B621" s="3" t="s">
        <v>1337</v>
      </c>
      <c r="C621" s="4" t="s">
        <v>118</v>
      </c>
      <c r="D621" s="4">
        <v>0.06</v>
      </c>
      <c r="E621" s="8">
        <v>65.989999999999995</v>
      </c>
      <c r="F621" s="4">
        <v>5.92</v>
      </c>
      <c r="G621" s="1" t="s">
        <v>40</v>
      </c>
      <c r="H621" s="4" t="s">
        <v>96</v>
      </c>
      <c r="I621" s="4" t="s">
        <v>42</v>
      </c>
      <c r="J621" s="1" t="s">
        <v>137</v>
      </c>
      <c r="K621" s="4" t="s">
        <v>75</v>
      </c>
      <c r="L621" s="1" t="s">
        <v>266</v>
      </c>
      <c r="M621" s="4">
        <v>0.55000000000000004</v>
      </c>
      <c r="N621" s="1" t="s">
        <v>34</v>
      </c>
      <c r="O621" s="4" t="s">
        <v>35</v>
      </c>
      <c r="P621" s="4" t="s">
        <v>402</v>
      </c>
      <c r="Q621" s="4" t="s">
        <v>1338</v>
      </c>
      <c r="R621" s="4">
        <v>37804</v>
      </c>
      <c r="S621" s="2">
        <v>42058</v>
      </c>
      <c r="T621" s="2">
        <v>42059</v>
      </c>
      <c r="U621" s="6">
        <v>-3.3319999999999999</v>
      </c>
      <c r="V621" s="4">
        <v>14</v>
      </c>
      <c r="W621" s="4">
        <v>792.11</v>
      </c>
      <c r="X621" s="4">
        <v>89139</v>
      </c>
      <c r="Y621" s="4">
        <f>DataSheet!$E621-DataSheet!$D621</f>
        <v>65.929999999999993</v>
      </c>
      <c r="Z621" s="1" t="str">
        <f>_xlfn.IFS(Table_1[[#This Row],[Region]]="Central","Chris",Table_1[[#This Row],[Region]]="East","Erin",Table_1[[#This Row],[Region]]="South","Sam",Table_1[[#This Row],[Region]]="West","William")</f>
        <v>Sam</v>
      </c>
    </row>
    <row r="622" spans="1:26" ht="14.4" x14ac:dyDescent="0.3">
      <c r="A622" s="4">
        <v>1649</v>
      </c>
      <c r="B622" s="3" t="s">
        <v>1339</v>
      </c>
      <c r="C622" s="4" t="s">
        <v>27</v>
      </c>
      <c r="D622" s="4">
        <v>0.03</v>
      </c>
      <c r="E622" s="8">
        <v>48.58</v>
      </c>
      <c r="F622" s="4">
        <v>3.99</v>
      </c>
      <c r="G622" s="1" t="s">
        <v>89</v>
      </c>
      <c r="H622" s="4" t="s">
        <v>96</v>
      </c>
      <c r="I622" s="4" t="s">
        <v>50</v>
      </c>
      <c r="J622" s="1" t="s">
        <v>97</v>
      </c>
      <c r="K622" s="4" t="s">
        <v>75</v>
      </c>
      <c r="L622" s="1" t="s">
        <v>1340</v>
      </c>
      <c r="M622" s="4">
        <v>0.56000000000000005</v>
      </c>
      <c r="N622" s="1" t="s">
        <v>34</v>
      </c>
      <c r="O622" s="4" t="s">
        <v>113</v>
      </c>
      <c r="P622" s="4" t="s">
        <v>114</v>
      </c>
      <c r="Q622" s="4" t="s">
        <v>544</v>
      </c>
      <c r="R622" s="4">
        <v>11598</v>
      </c>
      <c r="S622" s="2">
        <v>42059</v>
      </c>
      <c r="T622" s="2">
        <v>42061</v>
      </c>
      <c r="U622" s="6">
        <v>100.1328</v>
      </c>
      <c r="V622" s="4">
        <v>3</v>
      </c>
      <c r="W622" s="4">
        <v>145.12</v>
      </c>
      <c r="X622" s="4">
        <v>91041</v>
      </c>
      <c r="Y622" s="4">
        <f>DataSheet!$E622-DataSheet!$D622</f>
        <v>48.55</v>
      </c>
      <c r="Z622" s="1" t="str">
        <f>_xlfn.IFS(Table_1[[#This Row],[Region]]="Central","Chris",Table_1[[#This Row],[Region]]="East","Erin",Table_1[[#This Row],[Region]]="South","Sam",Table_1[[#This Row],[Region]]="West","William")</f>
        <v>Erin</v>
      </c>
    </row>
    <row r="623" spans="1:26" ht="14.4" x14ac:dyDescent="0.3">
      <c r="A623" s="4">
        <v>1894</v>
      </c>
      <c r="B623" s="3" t="s">
        <v>1341</v>
      </c>
      <c r="C623" s="4" t="s">
        <v>27</v>
      </c>
      <c r="D623" s="4">
        <v>0</v>
      </c>
      <c r="E623" s="8">
        <v>300.98</v>
      </c>
      <c r="F623" s="4">
        <v>164.73</v>
      </c>
      <c r="G623" s="1" t="s">
        <v>28</v>
      </c>
      <c r="H623" s="4" t="s">
        <v>73</v>
      </c>
      <c r="I623" s="4" t="s">
        <v>30</v>
      </c>
      <c r="J623" s="1" t="s">
        <v>111</v>
      </c>
      <c r="K623" s="4" t="s">
        <v>59</v>
      </c>
      <c r="L623" s="1" t="s">
        <v>1342</v>
      </c>
      <c r="M623" s="4">
        <v>0.56000000000000005</v>
      </c>
      <c r="N623" s="1" t="s">
        <v>34</v>
      </c>
      <c r="O623" s="4" t="s">
        <v>54</v>
      </c>
      <c r="P623" s="4" t="s">
        <v>359</v>
      </c>
      <c r="Q623" s="4" t="s">
        <v>1343</v>
      </c>
      <c r="R623" s="4">
        <v>54915</v>
      </c>
      <c r="S623" s="2">
        <v>42059</v>
      </c>
      <c r="T623" s="2">
        <v>42060</v>
      </c>
      <c r="U623" s="6">
        <v>2653.2914999999998</v>
      </c>
      <c r="V623" s="4">
        <v>12</v>
      </c>
      <c r="W623" s="4">
        <v>3845.35</v>
      </c>
      <c r="X623" s="4">
        <v>91261</v>
      </c>
      <c r="Y623" s="4">
        <f>DataSheet!$E623-DataSheet!$D623</f>
        <v>300.98</v>
      </c>
      <c r="Z623" s="1" t="str">
        <f>_xlfn.IFS(Table_1[[#This Row],[Region]]="Central","Chris",Table_1[[#This Row],[Region]]="East","Erin",Table_1[[#This Row],[Region]]="South","Sam",Table_1[[#This Row],[Region]]="West","William")</f>
        <v>Chris</v>
      </c>
    </row>
    <row r="624" spans="1:26" ht="14.4" x14ac:dyDescent="0.3">
      <c r="A624" s="4">
        <v>1894</v>
      </c>
      <c r="B624" s="3" t="s">
        <v>1341</v>
      </c>
      <c r="C624" s="4" t="s">
        <v>27</v>
      </c>
      <c r="D624" s="4">
        <v>0.09</v>
      </c>
      <c r="E624" s="8">
        <v>2.94</v>
      </c>
      <c r="F624" s="4">
        <v>0.96</v>
      </c>
      <c r="G624" s="1" t="s">
        <v>40</v>
      </c>
      <c r="H624" s="4" t="s">
        <v>73</v>
      </c>
      <c r="I624" s="4" t="s">
        <v>50</v>
      </c>
      <c r="J624" s="1" t="s">
        <v>51</v>
      </c>
      <c r="K624" s="4" t="s">
        <v>52</v>
      </c>
      <c r="L624" s="1" t="s">
        <v>831</v>
      </c>
      <c r="M624" s="4">
        <v>0.57999999999999996</v>
      </c>
      <c r="N624" s="1" t="s">
        <v>34</v>
      </c>
      <c r="O624" s="4" t="s">
        <v>54</v>
      </c>
      <c r="P624" s="4" t="s">
        <v>359</v>
      </c>
      <c r="Q624" s="4" t="s">
        <v>1343</v>
      </c>
      <c r="R624" s="4">
        <v>54915</v>
      </c>
      <c r="S624" s="2">
        <v>42059</v>
      </c>
      <c r="T624" s="2">
        <v>42061</v>
      </c>
      <c r="U624" s="6">
        <v>-1.84</v>
      </c>
      <c r="V624" s="4">
        <v>1</v>
      </c>
      <c r="W624" s="4">
        <v>3.77</v>
      </c>
      <c r="X624" s="4">
        <v>91261</v>
      </c>
      <c r="Y624" s="4">
        <f>DataSheet!$E624-DataSheet!$D624</f>
        <v>2.85</v>
      </c>
      <c r="Z624" s="1" t="str">
        <f>_xlfn.IFS(Table_1[[#This Row],[Region]]="Central","Chris",Table_1[[#This Row],[Region]]="East","Erin",Table_1[[#This Row],[Region]]="South","Sam",Table_1[[#This Row],[Region]]="West","William")</f>
        <v>Chris</v>
      </c>
    </row>
    <row r="625" spans="1:26" ht="14.4" x14ac:dyDescent="0.3">
      <c r="A625" s="4">
        <v>1919</v>
      </c>
      <c r="B625" s="3" t="s">
        <v>1344</v>
      </c>
      <c r="C625" s="4" t="s">
        <v>39</v>
      </c>
      <c r="D625" s="4">
        <v>0</v>
      </c>
      <c r="E625" s="8">
        <v>195.99</v>
      </c>
      <c r="F625" s="4">
        <v>8.99</v>
      </c>
      <c r="G625" s="1" t="s">
        <v>40</v>
      </c>
      <c r="H625" s="4" t="s">
        <v>73</v>
      </c>
      <c r="I625" s="4" t="s">
        <v>42</v>
      </c>
      <c r="J625" s="1" t="s">
        <v>137</v>
      </c>
      <c r="K625" s="4" t="s">
        <v>75</v>
      </c>
      <c r="L625" s="1" t="s">
        <v>1345</v>
      </c>
      <c r="M625" s="4">
        <v>0.6</v>
      </c>
      <c r="N625" s="1" t="s">
        <v>34</v>
      </c>
      <c r="O625" s="4" t="s">
        <v>35</v>
      </c>
      <c r="P625" s="4" t="s">
        <v>46</v>
      </c>
      <c r="Q625" s="4" t="s">
        <v>1346</v>
      </c>
      <c r="R625" s="4">
        <v>71603</v>
      </c>
      <c r="S625" s="2">
        <v>42059</v>
      </c>
      <c r="T625" s="2">
        <v>42060</v>
      </c>
      <c r="U625" s="6">
        <v>114.88200000000001</v>
      </c>
      <c r="V625" s="4">
        <v>5</v>
      </c>
      <c r="W625" s="4">
        <v>882.93</v>
      </c>
      <c r="X625" s="4">
        <v>85896</v>
      </c>
      <c r="Y625" s="4">
        <f>DataSheet!$E625-DataSheet!$D625</f>
        <v>195.99</v>
      </c>
      <c r="Z625" s="1" t="str">
        <f>_xlfn.IFS(Table_1[[#This Row],[Region]]="Central","Chris",Table_1[[#This Row],[Region]]="East","Erin",Table_1[[#This Row],[Region]]="South","Sam",Table_1[[#This Row],[Region]]="West","William")</f>
        <v>Sam</v>
      </c>
    </row>
    <row r="626" spans="1:26" ht="14.4" x14ac:dyDescent="0.3">
      <c r="A626" s="4">
        <v>1127</v>
      </c>
      <c r="B626" s="3" t="s">
        <v>1347</v>
      </c>
      <c r="C626" s="4" t="s">
        <v>118</v>
      </c>
      <c r="D626" s="4">
        <v>0.02</v>
      </c>
      <c r="E626" s="8">
        <v>4.0599999999999996</v>
      </c>
      <c r="F626" s="4">
        <v>6.89</v>
      </c>
      <c r="G626" s="1" t="s">
        <v>40</v>
      </c>
      <c r="H626" s="4" t="s">
        <v>41</v>
      </c>
      <c r="I626" s="4" t="s">
        <v>50</v>
      </c>
      <c r="J626" s="1" t="s">
        <v>97</v>
      </c>
      <c r="K626" s="4" t="s">
        <v>75</v>
      </c>
      <c r="L626" s="1" t="s">
        <v>1273</v>
      </c>
      <c r="M626" s="4">
        <v>0.6</v>
      </c>
      <c r="N626" s="1" t="s">
        <v>34</v>
      </c>
      <c r="O626" s="4" t="s">
        <v>54</v>
      </c>
      <c r="P626" s="4" t="s">
        <v>189</v>
      </c>
      <c r="Q626" s="4" t="s">
        <v>1348</v>
      </c>
      <c r="R626" s="4">
        <v>78852</v>
      </c>
      <c r="S626" s="2">
        <v>42059</v>
      </c>
      <c r="T626" s="2">
        <v>42061</v>
      </c>
      <c r="U626" s="6">
        <v>-93.735200000000006</v>
      </c>
      <c r="V626" s="4">
        <v>16</v>
      </c>
      <c r="W626" s="4">
        <v>66.81</v>
      </c>
      <c r="X626" s="4">
        <v>87221</v>
      </c>
      <c r="Y626" s="4">
        <f>DataSheet!$E626-DataSheet!$D626</f>
        <v>4.04</v>
      </c>
      <c r="Z626" s="1" t="str">
        <f>_xlfn.IFS(Table_1[[#This Row],[Region]]="Central","Chris",Table_1[[#This Row],[Region]]="East","Erin",Table_1[[#This Row],[Region]]="South","Sam",Table_1[[#This Row],[Region]]="West","William")</f>
        <v>Chris</v>
      </c>
    </row>
    <row r="627" spans="1:26" ht="14.4" x14ac:dyDescent="0.3">
      <c r="A627" s="4">
        <v>961</v>
      </c>
      <c r="B627" s="3" t="s">
        <v>1349</v>
      </c>
      <c r="C627" s="4" t="s">
        <v>72</v>
      </c>
      <c r="D627" s="4">
        <v>0.05</v>
      </c>
      <c r="E627" s="8">
        <v>124.49</v>
      </c>
      <c r="F627" s="4">
        <v>51.94</v>
      </c>
      <c r="G627" s="1" t="s">
        <v>28</v>
      </c>
      <c r="H627" s="4" t="s">
        <v>73</v>
      </c>
      <c r="I627" s="4" t="s">
        <v>30</v>
      </c>
      <c r="J627" s="1" t="s">
        <v>31</v>
      </c>
      <c r="K627" s="4" t="s">
        <v>32</v>
      </c>
      <c r="L627" s="1" t="s">
        <v>1151</v>
      </c>
      <c r="M627" s="4">
        <v>0.63</v>
      </c>
      <c r="N627" s="1" t="s">
        <v>34</v>
      </c>
      <c r="O627" s="4" t="s">
        <v>61</v>
      </c>
      <c r="P627" s="4" t="s">
        <v>92</v>
      </c>
      <c r="Q627" s="4" t="s">
        <v>1350</v>
      </c>
      <c r="R627" s="4">
        <v>94061</v>
      </c>
      <c r="S627" s="2">
        <v>42059</v>
      </c>
      <c r="T627" s="2">
        <v>42059</v>
      </c>
      <c r="U627" s="6">
        <v>-44.163600000000002</v>
      </c>
      <c r="V627" s="4">
        <v>1</v>
      </c>
      <c r="W627" s="4">
        <v>120.12</v>
      </c>
      <c r="X627" s="4">
        <v>89402</v>
      </c>
      <c r="Y627" s="4">
        <f>DataSheet!$E627-DataSheet!$D627</f>
        <v>124.44</v>
      </c>
      <c r="Z627" s="1" t="str">
        <f>_xlfn.IFS(Table_1[[#This Row],[Region]]="Central","Chris",Table_1[[#This Row],[Region]]="East","Erin",Table_1[[#This Row],[Region]]="South","Sam",Table_1[[#This Row],[Region]]="West","William")</f>
        <v>William</v>
      </c>
    </row>
    <row r="628" spans="1:26" ht="14.4" x14ac:dyDescent="0.3">
      <c r="A628" s="4">
        <v>2398</v>
      </c>
      <c r="B628" s="3" t="s">
        <v>1351</v>
      </c>
      <c r="C628" s="4" t="s">
        <v>72</v>
      </c>
      <c r="D628" s="4">
        <v>0.03</v>
      </c>
      <c r="E628" s="8">
        <v>7.64</v>
      </c>
      <c r="F628" s="4">
        <v>5.83</v>
      </c>
      <c r="G628" s="1" t="s">
        <v>40</v>
      </c>
      <c r="H628" s="4" t="s">
        <v>96</v>
      </c>
      <c r="I628" s="4" t="s">
        <v>50</v>
      </c>
      <c r="J628" s="1" t="s">
        <v>90</v>
      </c>
      <c r="K628" s="4" t="s">
        <v>52</v>
      </c>
      <c r="L628" s="1" t="s">
        <v>234</v>
      </c>
      <c r="M628" s="4">
        <v>0.36</v>
      </c>
      <c r="N628" s="1" t="s">
        <v>34</v>
      </c>
      <c r="O628" s="4" t="s">
        <v>54</v>
      </c>
      <c r="P628" s="4" t="s">
        <v>105</v>
      </c>
      <c r="Q628" s="4" t="s">
        <v>1352</v>
      </c>
      <c r="R628" s="4">
        <v>60103</v>
      </c>
      <c r="S628" s="2">
        <v>42059</v>
      </c>
      <c r="T628" s="2">
        <v>42061</v>
      </c>
      <c r="U628" s="6">
        <v>-15.090400000000001</v>
      </c>
      <c r="V628" s="4">
        <v>12</v>
      </c>
      <c r="W628" s="4">
        <v>96.86</v>
      </c>
      <c r="X628" s="4">
        <v>86373</v>
      </c>
      <c r="Y628" s="4">
        <f>DataSheet!$E628-DataSheet!$D628</f>
        <v>7.6099999999999994</v>
      </c>
      <c r="Z628" s="1" t="str">
        <f>_xlfn.IFS(Table_1[[#This Row],[Region]]="Central","Chris",Table_1[[#This Row],[Region]]="East","Erin",Table_1[[#This Row],[Region]]="South","Sam",Table_1[[#This Row],[Region]]="West","William")</f>
        <v>Chris</v>
      </c>
    </row>
    <row r="629" spans="1:26" ht="14.4" x14ac:dyDescent="0.3">
      <c r="A629" s="4">
        <v>1193</v>
      </c>
      <c r="B629" s="3" t="s">
        <v>1353</v>
      </c>
      <c r="C629" s="4" t="s">
        <v>39</v>
      </c>
      <c r="D629" s="4">
        <v>0.05</v>
      </c>
      <c r="E629" s="8">
        <v>52.4</v>
      </c>
      <c r="F629" s="4">
        <v>16.11</v>
      </c>
      <c r="G629" s="1" t="s">
        <v>40</v>
      </c>
      <c r="H629" s="4" t="s">
        <v>41</v>
      </c>
      <c r="I629" s="4" t="s">
        <v>50</v>
      </c>
      <c r="J629" s="1" t="s">
        <v>74</v>
      </c>
      <c r="K629" s="4" t="s">
        <v>75</v>
      </c>
      <c r="L629" s="1" t="s">
        <v>1354</v>
      </c>
      <c r="M629" s="4">
        <v>0.39</v>
      </c>
      <c r="N629" s="1" t="s">
        <v>34</v>
      </c>
      <c r="O629" s="4" t="s">
        <v>113</v>
      </c>
      <c r="P629" s="4" t="s">
        <v>376</v>
      </c>
      <c r="Q629" s="4" t="s">
        <v>68</v>
      </c>
      <c r="R629" s="4">
        <v>20016</v>
      </c>
      <c r="S629" s="2">
        <v>42060</v>
      </c>
      <c r="T629" s="2">
        <v>42062</v>
      </c>
      <c r="U629" s="6">
        <v>592.52650000000006</v>
      </c>
      <c r="V629" s="4">
        <v>85</v>
      </c>
      <c r="W629" s="4">
        <v>4556.63</v>
      </c>
      <c r="X629" s="4">
        <v>29350</v>
      </c>
      <c r="Y629" s="4">
        <f>DataSheet!$E629-DataSheet!$D629</f>
        <v>52.35</v>
      </c>
      <c r="Z629" s="1" t="str">
        <f>_xlfn.IFS(Table_1[[#This Row],[Region]]="Central","Chris",Table_1[[#This Row],[Region]]="East","Erin",Table_1[[#This Row],[Region]]="South","Sam",Table_1[[#This Row],[Region]]="West","William")</f>
        <v>Erin</v>
      </c>
    </row>
    <row r="630" spans="1:26" ht="14.4" x14ac:dyDescent="0.3">
      <c r="A630" s="4">
        <v>1193</v>
      </c>
      <c r="B630" s="3" t="s">
        <v>1353</v>
      </c>
      <c r="C630" s="4" t="s">
        <v>39</v>
      </c>
      <c r="D630" s="4">
        <v>0.05</v>
      </c>
      <c r="E630" s="8">
        <v>36.549999999999997</v>
      </c>
      <c r="F630" s="4">
        <v>13.89</v>
      </c>
      <c r="G630" s="1" t="s">
        <v>89</v>
      </c>
      <c r="H630" s="4" t="s">
        <v>41</v>
      </c>
      <c r="I630" s="4" t="s">
        <v>50</v>
      </c>
      <c r="J630" s="1" t="s">
        <v>51</v>
      </c>
      <c r="K630" s="4" t="s">
        <v>52</v>
      </c>
      <c r="L630" s="1" t="s">
        <v>1355</v>
      </c>
      <c r="M630" s="4">
        <v>0.41</v>
      </c>
      <c r="N630" s="1" t="s">
        <v>34</v>
      </c>
      <c r="O630" s="4" t="s">
        <v>113</v>
      </c>
      <c r="P630" s="4" t="s">
        <v>376</v>
      </c>
      <c r="Q630" s="4" t="s">
        <v>68</v>
      </c>
      <c r="R630" s="4">
        <v>20016</v>
      </c>
      <c r="S630" s="2">
        <v>42060</v>
      </c>
      <c r="T630" s="2">
        <v>42061</v>
      </c>
      <c r="U630" s="6">
        <v>232.8</v>
      </c>
      <c r="V630" s="4">
        <v>83</v>
      </c>
      <c r="W630" s="4">
        <v>2948.61</v>
      </c>
      <c r="X630" s="4">
        <v>29350</v>
      </c>
      <c r="Y630" s="4">
        <f>DataSheet!$E630-DataSheet!$D630</f>
        <v>36.5</v>
      </c>
      <c r="Z630" s="1" t="str">
        <f>_xlfn.IFS(Table_1[[#This Row],[Region]]="Central","Chris",Table_1[[#This Row],[Region]]="East","Erin",Table_1[[#This Row],[Region]]="South","Sam",Table_1[[#This Row],[Region]]="West","William")</f>
        <v>Erin</v>
      </c>
    </row>
    <row r="631" spans="1:26" ht="14.4" x14ac:dyDescent="0.3">
      <c r="A631" s="4">
        <v>1199</v>
      </c>
      <c r="B631" s="3" t="s">
        <v>1356</v>
      </c>
      <c r="C631" s="4" t="s">
        <v>39</v>
      </c>
      <c r="D631" s="4">
        <v>0.1</v>
      </c>
      <c r="E631" s="8">
        <v>15.14</v>
      </c>
      <c r="F631" s="4">
        <v>4.53</v>
      </c>
      <c r="G631" s="1" t="s">
        <v>40</v>
      </c>
      <c r="H631" s="4" t="s">
        <v>41</v>
      </c>
      <c r="I631" s="4" t="s">
        <v>50</v>
      </c>
      <c r="J631" s="1" t="s">
        <v>80</v>
      </c>
      <c r="K631" s="4" t="s">
        <v>75</v>
      </c>
      <c r="L631" s="1" t="s">
        <v>1357</v>
      </c>
      <c r="M631" s="4">
        <v>0.81</v>
      </c>
      <c r="N631" s="1" t="s">
        <v>34</v>
      </c>
      <c r="O631" s="4" t="s">
        <v>113</v>
      </c>
      <c r="P631" s="4" t="s">
        <v>1358</v>
      </c>
      <c r="Q631" s="4" t="s">
        <v>1359</v>
      </c>
      <c r="R631" s="4">
        <v>3060</v>
      </c>
      <c r="S631" s="2">
        <v>42060</v>
      </c>
      <c r="T631" s="2">
        <v>42063</v>
      </c>
      <c r="U631" s="6">
        <v>-24.897600000000001</v>
      </c>
      <c r="V631" s="4">
        <v>5</v>
      </c>
      <c r="W631" s="4">
        <v>75.17</v>
      </c>
      <c r="X631" s="4">
        <v>87585</v>
      </c>
      <c r="Y631" s="4">
        <f>DataSheet!$E631-DataSheet!$D631</f>
        <v>15.040000000000001</v>
      </c>
      <c r="Z631" s="1" t="str">
        <f>_xlfn.IFS(Table_1[[#This Row],[Region]]="Central","Chris",Table_1[[#This Row],[Region]]="East","Erin",Table_1[[#This Row],[Region]]="South","Sam",Table_1[[#This Row],[Region]]="West","William")</f>
        <v>Erin</v>
      </c>
    </row>
    <row r="632" spans="1:26" ht="14.4" x14ac:dyDescent="0.3">
      <c r="A632" s="4">
        <v>1200</v>
      </c>
      <c r="B632" s="3" t="s">
        <v>1360</v>
      </c>
      <c r="C632" s="4" t="s">
        <v>39</v>
      </c>
      <c r="D632" s="4">
        <v>0.05</v>
      </c>
      <c r="E632" s="8">
        <v>52.4</v>
      </c>
      <c r="F632" s="4">
        <v>16.11</v>
      </c>
      <c r="G632" s="1" t="s">
        <v>40</v>
      </c>
      <c r="H632" s="4" t="s">
        <v>41</v>
      </c>
      <c r="I632" s="4" t="s">
        <v>50</v>
      </c>
      <c r="J632" s="1" t="s">
        <v>74</v>
      </c>
      <c r="K632" s="4" t="s">
        <v>75</v>
      </c>
      <c r="L632" s="1" t="s">
        <v>1354</v>
      </c>
      <c r="M632" s="4">
        <v>0.39</v>
      </c>
      <c r="N632" s="1" t="s">
        <v>34</v>
      </c>
      <c r="O632" s="4" t="s">
        <v>113</v>
      </c>
      <c r="P632" s="4" t="s">
        <v>399</v>
      </c>
      <c r="Q632" s="4" t="s">
        <v>1361</v>
      </c>
      <c r="R632" s="4">
        <v>7407</v>
      </c>
      <c r="S632" s="2">
        <v>42060</v>
      </c>
      <c r="T632" s="2">
        <v>42062</v>
      </c>
      <c r="U632" s="6">
        <v>776.77440000000001</v>
      </c>
      <c r="V632" s="4">
        <v>21</v>
      </c>
      <c r="W632" s="4">
        <v>1125.76</v>
      </c>
      <c r="X632" s="4">
        <v>87585</v>
      </c>
      <c r="Y632" s="4">
        <f>DataSheet!$E632-DataSheet!$D632</f>
        <v>52.35</v>
      </c>
      <c r="Z632" s="1" t="str">
        <f>_xlfn.IFS(Table_1[[#This Row],[Region]]="Central","Chris",Table_1[[#This Row],[Region]]="East","Erin",Table_1[[#This Row],[Region]]="South","Sam",Table_1[[#This Row],[Region]]="West","William")</f>
        <v>Erin</v>
      </c>
    </row>
    <row r="633" spans="1:26" ht="14.4" x14ac:dyDescent="0.3">
      <c r="A633" s="4">
        <v>1202</v>
      </c>
      <c r="B633" s="3" t="s">
        <v>1362</v>
      </c>
      <c r="C633" s="4" t="s">
        <v>39</v>
      </c>
      <c r="D633" s="4">
        <v>0.05</v>
      </c>
      <c r="E633" s="8">
        <v>36.549999999999997</v>
      </c>
      <c r="F633" s="4">
        <v>13.89</v>
      </c>
      <c r="G633" s="1" t="s">
        <v>89</v>
      </c>
      <c r="H633" s="4" t="s">
        <v>41</v>
      </c>
      <c r="I633" s="4" t="s">
        <v>50</v>
      </c>
      <c r="J633" s="1" t="s">
        <v>51</v>
      </c>
      <c r="K633" s="4" t="s">
        <v>52</v>
      </c>
      <c r="L633" s="1" t="s">
        <v>1355</v>
      </c>
      <c r="M633" s="4">
        <v>0.41</v>
      </c>
      <c r="N633" s="1" t="s">
        <v>34</v>
      </c>
      <c r="O633" s="4" t="s">
        <v>113</v>
      </c>
      <c r="P633" s="4" t="s">
        <v>399</v>
      </c>
      <c r="Q633" s="4" t="s">
        <v>1363</v>
      </c>
      <c r="R633" s="4">
        <v>7079</v>
      </c>
      <c r="S633" s="2">
        <v>42060</v>
      </c>
      <c r="T633" s="2">
        <v>42061</v>
      </c>
      <c r="U633" s="6">
        <v>344.54399999999998</v>
      </c>
      <c r="V633" s="4">
        <v>21</v>
      </c>
      <c r="W633" s="4">
        <v>746.03</v>
      </c>
      <c r="X633" s="4">
        <v>87585</v>
      </c>
      <c r="Y633" s="4">
        <f>DataSheet!$E633-DataSheet!$D633</f>
        <v>36.5</v>
      </c>
      <c r="Z633" s="1" t="str">
        <f>_xlfn.IFS(Table_1[[#This Row],[Region]]="Central","Chris",Table_1[[#This Row],[Region]]="East","Erin",Table_1[[#This Row],[Region]]="South","Sam",Table_1[[#This Row],[Region]]="West","William")</f>
        <v>Erin</v>
      </c>
    </row>
    <row r="634" spans="1:26" ht="14.4" x14ac:dyDescent="0.3">
      <c r="A634" s="4">
        <v>2361</v>
      </c>
      <c r="B634" s="3" t="s">
        <v>1364</v>
      </c>
      <c r="C634" s="4" t="s">
        <v>39</v>
      </c>
      <c r="D634" s="4">
        <v>0.06</v>
      </c>
      <c r="E634" s="8">
        <v>8.33</v>
      </c>
      <c r="F634" s="4">
        <v>1.99</v>
      </c>
      <c r="G634" s="1" t="s">
        <v>40</v>
      </c>
      <c r="H634" s="4" t="s">
        <v>96</v>
      </c>
      <c r="I634" s="4" t="s">
        <v>42</v>
      </c>
      <c r="J634" s="1" t="s">
        <v>43</v>
      </c>
      <c r="K634" s="4" t="s">
        <v>44</v>
      </c>
      <c r="L634" s="1" t="s">
        <v>1176</v>
      </c>
      <c r="M634" s="4">
        <v>0.52</v>
      </c>
      <c r="N634" s="1" t="s">
        <v>34</v>
      </c>
      <c r="O634" s="4" t="s">
        <v>35</v>
      </c>
      <c r="P634" s="4" t="s">
        <v>125</v>
      </c>
      <c r="Q634" s="4" t="s">
        <v>1365</v>
      </c>
      <c r="R634" s="4">
        <v>32259</v>
      </c>
      <c r="S634" s="2">
        <v>42060</v>
      </c>
      <c r="T634" s="2">
        <v>42061</v>
      </c>
      <c r="U634" s="6">
        <v>-344.82</v>
      </c>
      <c r="V634" s="4">
        <v>1</v>
      </c>
      <c r="W634" s="4">
        <v>8.49</v>
      </c>
      <c r="X634" s="4">
        <v>88266</v>
      </c>
      <c r="Y634" s="4">
        <f>DataSheet!$E634-DataSheet!$D634</f>
        <v>8.27</v>
      </c>
      <c r="Z634" s="1" t="str">
        <f>_xlfn.IFS(Table_1[[#This Row],[Region]]="Central","Chris",Table_1[[#This Row],[Region]]="East","Erin",Table_1[[#This Row],[Region]]="South","Sam",Table_1[[#This Row],[Region]]="West","William")</f>
        <v>Sam</v>
      </c>
    </row>
    <row r="635" spans="1:26" ht="14.4" x14ac:dyDescent="0.3">
      <c r="A635" s="4">
        <v>851</v>
      </c>
      <c r="B635" s="3" t="s">
        <v>1366</v>
      </c>
      <c r="C635" s="4" t="s">
        <v>49</v>
      </c>
      <c r="D635" s="4">
        <v>0.1</v>
      </c>
      <c r="E635" s="8">
        <v>50.98</v>
      </c>
      <c r="F635" s="4">
        <v>22.24</v>
      </c>
      <c r="G635" s="1" t="s">
        <v>40</v>
      </c>
      <c r="H635" s="4" t="s">
        <v>96</v>
      </c>
      <c r="I635" s="4" t="s">
        <v>30</v>
      </c>
      <c r="J635" s="1" t="s">
        <v>128</v>
      </c>
      <c r="K635" s="4" t="s">
        <v>66</v>
      </c>
      <c r="L635" s="1" t="s">
        <v>1367</v>
      </c>
      <c r="M635" s="4">
        <v>0.55000000000000004</v>
      </c>
      <c r="N635" s="1" t="s">
        <v>34</v>
      </c>
      <c r="O635" s="4" t="s">
        <v>61</v>
      </c>
      <c r="P635" s="4" t="s">
        <v>92</v>
      </c>
      <c r="Q635" s="4" t="s">
        <v>1368</v>
      </c>
      <c r="R635" s="4">
        <v>91745</v>
      </c>
      <c r="S635" s="2">
        <v>42060</v>
      </c>
      <c r="T635" s="2">
        <v>42062</v>
      </c>
      <c r="U635" s="6">
        <v>98.12</v>
      </c>
      <c r="V635" s="4">
        <v>6</v>
      </c>
      <c r="W635" s="4">
        <v>300.63</v>
      </c>
      <c r="X635" s="4">
        <v>88568</v>
      </c>
      <c r="Y635" s="4">
        <f>DataSheet!$E635-DataSheet!$D635</f>
        <v>50.879999999999995</v>
      </c>
      <c r="Z635" s="1" t="str">
        <f>_xlfn.IFS(Table_1[[#This Row],[Region]]="Central","Chris",Table_1[[#This Row],[Region]]="East","Erin",Table_1[[#This Row],[Region]]="South","Sam",Table_1[[#This Row],[Region]]="West","William")</f>
        <v>William</v>
      </c>
    </row>
    <row r="636" spans="1:26" ht="14.4" x14ac:dyDescent="0.3">
      <c r="A636" s="4">
        <v>2980</v>
      </c>
      <c r="B636" s="3" t="s">
        <v>823</v>
      </c>
      <c r="C636" s="4" t="s">
        <v>118</v>
      </c>
      <c r="D636" s="4">
        <v>7.0000000000000007E-2</v>
      </c>
      <c r="E636" s="8">
        <v>2.61</v>
      </c>
      <c r="F636" s="4">
        <v>0.5</v>
      </c>
      <c r="G636" s="1" t="s">
        <v>40</v>
      </c>
      <c r="H636" s="4" t="s">
        <v>96</v>
      </c>
      <c r="I636" s="4" t="s">
        <v>50</v>
      </c>
      <c r="J636" s="1" t="s">
        <v>154</v>
      </c>
      <c r="K636" s="4" t="s">
        <v>75</v>
      </c>
      <c r="L636" s="1" t="s">
        <v>1369</v>
      </c>
      <c r="M636" s="4">
        <v>0.39</v>
      </c>
      <c r="N636" s="1" t="s">
        <v>34</v>
      </c>
      <c r="O636" s="4" t="s">
        <v>113</v>
      </c>
      <c r="P636" s="4" t="s">
        <v>319</v>
      </c>
      <c r="Q636" s="4" t="s">
        <v>825</v>
      </c>
      <c r="R636" s="4">
        <v>44870</v>
      </c>
      <c r="S636" s="2">
        <v>42060</v>
      </c>
      <c r="T636" s="2">
        <v>42062</v>
      </c>
      <c r="U636" s="6">
        <v>10.798500000000001</v>
      </c>
      <c r="V636" s="4">
        <v>6</v>
      </c>
      <c r="W636" s="4">
        <v>15.65</v>
      </c>
      <c r="X636" s="4">
        <v>86547</v>
      </c>
      <c r="Y636" s="4">
        <f>DataSheet!$E636-DataSheet!$D636</f>
        <v>2.54</v>
      </c>
      <c r="Z636" s="1" t="str">
        <f>_xlfn.IFS(Table_1[[#This Row],[Region]]="Central","Chris",Table_1[[#This Row],[Region]]="East","Erin",Table_1[[#This Row],[Region]]="South","Sam",Table_1[[#This Row],[Region]]="West","William")</f>
        <v>Erin</v>
      </c>
    </row>
    <row r="637" spans="1:26" ht="14.4" x14ac:dyDescent="0.3">
      <c r="A637" s="4">
        <v>868</v>
      </c>
      <c r="B637" s="3" t="s">
        <v>1370</v>
      </c>
      <c r="C637" s="4" t="s">
        <v>72</v>
      </c>
      <c r="D637" s="4">
        <v>0.04</v>
      </c>
      <c r="E637" s="8">
        <v>29.18</v>
      </c>
      <c r="F637" s="4">
        <v>8.5500000000000007</v>
      </c>
      <c r="G637" s="1" t="s">
        <v>89</v>
      </c>
      <c r="H637" s="4" t="s">
        <v>96</v>
      </c>
      <c r="I637" s="4" t="s">
        <v>30</v>
      </c>
      <c r="J637" s="1" t="s">
        <v>128</v>
      </c>
      <c r="K637" s="4" t="s">
        <v>75</v>
      </c>
      <c r="L637" s="1" t="s">
        <v>1371</v>
      </c>
      <c r="M637" s="4">
        <v>0.42</v>
      </c>
      <c r="N637" s="1" t="s">
        <v>34</v>
      </c>
      <c r="O637" s="4" t="s">
        <v>54</v>
      </c>
      <c r="P637" s="4" t="s">
        <v>86</v>
      </c>
      <c r="Q637" s="4" t="s">
        <v>1372</v>
      </c>
      <c r="R637" s="4">
        <v>55126</v>
      </c>
      <c r="S637" s="2">
        <v>42060</v>
      </c>
      <c r="T637" s="2">
        <v>42062</v>
      </c>
      <c r="U637" s="6">
        <v>201.7353</v>
      </c>
      <c r="V637" s="4">
        <v>10</v>
      </c>
      <c r="W637" s="4">
        <v>292.37</v>
      </c>
      <c r="X637" s="4">
        <v>91194</v>
      </c>
      <c r="Y637" s="4">
        <f>DataSheet!$E637-DataSheet!$D637</f>
        <v>29.14</v>
      </c>
      <c r="Z637" s="1" t="str">
        <f>_xlfn.IFS(Table_1[[#This Row],[Region]]="Central","Chris",Table_1[[#This Row],[Region]]="East","Erin",Table_1[[#This Row],[Region]]="South","Sam",Table_1[[#This Row],[Region]]="West","William")</f>
        <v>Chris</v>
      </c>
    </row>
    <row r="638" spans="1:26" ht="14.4" x14ac:dyDescent="0.3">
      <c r="A638" s="4">
        <v>868</v>
      </c>
      <c r="B638" s="3" t="s">
        <v>1370</v>
      </c>
      <c r="C638" s="4" t="s">
        <v>72</v>
      </c>
      <c r="D638" s="4">
        <v>0</v>
      </c>
      <c r="E638" s="8">
        <v>80.98</v>
      </c>
      <c r="F638" s="4">
        <v>35</v>
      </c>
      <c r="G638" s="1" t="s">
        <v>40</v>
      </c>
      <c r="H638" s="4" t="s">
        <v>96</v>
      </c>
      <c r="I638" s="4" t="s">
        <v>50</v>
      </c>
      <c r="J638" s="1" t="s">
        <v>80</v>
      </c>
      <c r="K638" s="4" t="s">
        <v>66</v>
      </c>
      <c r="L638" s="1" t="s">
        <v>709</v>
      </c>
      <c r="M638" s="4">
        <v>0.83</v>
      </c>
      <c r="N638" s="1" t="s">
        <v>34</v>
      </c>
      <c r="O638" s="4" t="s">
        <v>54</v>
      </c>
      <c r="P638" s="4" t="s">
        <v>86</v>
      </c>
      <c r="Q638" s="4" t="s">
        <v>1372</v>
      </c>
      <c r="R638" s="4">
        <v>55126</v>
      </c>
      <c r="S638" s="2">
        <v>42060</v>
      </c>
      <c r="T638" s="2">
        <v>42062</v>
      </c>
      <c r="U638" s="6">
        <v>-684.78</v>
      </c>
      <c r="V638" s="4">
        <v>8</v>
      </c>
      <c r="W638" s="4">
        <v>682.79</v>
      </c>
      <c r="X638" s="4">
        <v>91194</v>
      </c>
      <c r="Y638" s="4">
        <f>DataSheet!$E638-DataSheet!$D638</f>
        <v>80.98</v>
      </c>
      <c r="Z638" s="1" t="str">
        <f>_xlfn.IFS(Table_1[[#This Row],[Region]]="Central","Chris",Table_1[[#This Row],[Region]]="East","Erin",Table_1[[#This Row],[Region]]="South","Sam",Table_1[[#This Row],[Region]]="West","William")</f>
        <v>Chris</v>
      </c>
    </row>
    <row r="639" spans="1:26" ht="14.4" x14ac:dyDescent="0.3">
      <c r="A639" s="4">
        <v>907</v>
      </c>
      <c r="B639" s="3" t="s">
        <v>1373</v>
      </c>
      <c r="C639" s="4" t="s">
        <v>27</v>
      </c>
      <c r="D639" s="4">
        <v>0.09</v>
      </c>
      <c r="E639" s="8">
        <v>35.99</v>
      </c>
      <c r="F639" s="4">
        <v>5.99</v>
      </c>
      <c r="G639" s="1" t="s">
        <v>40</v>
      </c>
      <c r="H639" s="4" t="s">
        <v>73</v>
      </c>
      <c r="I639" s="4" t="s">
        <v>42</v>
      </c>
      <c r="J639" s="1" t="s">
        <v>137</v>
      </c>
      <c r="K639" s="4" t="s">
        <v>52</v>
      </c>
      <c r="L639" s="1" t="s">
        <v>1374</v>
      </c>
      <c r="M639" s="4">
        <v>0.38</v>
      </c>
      <c r="N639" s="1" t="s">
        <v>34</v>
      </c>
      <c r="O639" s="4" t="s">
        <v>35</v>
      </c>
      <c r="P639" s="4" t="s">
        <v>390</v>
      </c>
      <c r="Q639" s="4" t="s">
        <v>468</v>
      </c>
      <c r="R639" s="4">
        <v>42420</v>
      </c>
      <c r="S639" s="2">
        <v>42061</v>
      </c>
      <c r="T639" s="2">
        <v>42062</v>
      </c>
      <c r="U639" s="6">
        <v>114.3165</v>
      </c>
      <c r="V639" s="4">
        <v>5</v>
      </c>
      <c r="W639" s="4">
        <v>151.6</v>
      </c>
      <c r="X639" s="4">
        <v>86459</v>
      </c>
      <c r="Y639" s="4">
        <f>DataSheet!$E639-DataSheet!$D639</f>
        <v>35.9</v>
      </c>
      <c r="Z639" s="1" t="str">
        <f>_xlfn.IFS(Table_1[[#This Row],[Region]]="Central","Chris",Table_1[[#This Row],[Region]]="East","Erin",Table_1[[#This Row],[Region]]="South","Sam",Table_1[[#This Row],[Region]]="West","William")</f>
        <v>Sam</v>
      </c>
    </row>
    <row r="640" spans="1:26" ht="14.4" x14ac:dyDescent="0.3">
      <c r="A640" s="4">
        <v>1639</v>
      </c>
      <c r="B640" s="3" t="s">
        <v>1375</v>
      </c>
      <c r="C640" s="4" t="s">
        <v>27</v>
      </c>
      <c r="D640" s="4">
        <v>0.08</v>
      </c>
      <c r="E640" s="8">
        <v>55.48</v>
      </c>
      <c r="F640" s="4">
        <v>6.79</v>
      </c>
      <c r="G640" s="1" t="s">
        <v>40</v>
      </c>
      <c r="H640" s="4" t="s">
        <v>73</v>
      </c>
      <c r="I640" s="4" t="s">
        <v>50</v>
      </c>
      <c r="J640" s="1" t="s">
        <v>90</v>
      </c>
      <c r="K640" s="4" t="s">
        <v>75</v>
      </c>
      <c r="L640" s="1" t="s">
        <v>1308</v>
      </c>
      <c r="M640" s="4">
        <v>0.37</v>
      </c>
      <c r="N640" s="1" t="s">
        <v>34</v>
      </c>
      <c r="O640" s="4" t="s">
        <v>113</v>
      </c>
      <c r="P640" s="4" t="s">
        <v>250</v>
      </c>
      <c r="Q640" s="4" t="s">
        <v>1376</v>
      </c>
      <c r="R640" s="4">
        <v>6901</v>
      </c>
      <c r="S640" s="2">
        <v>42061</v>
      </c>
      <c r="T640" s="2">
        <v>42063</v>
      </c>
      <c r="U640" s="6">
        <v>147.75659999999999</v>
      </c>
      <c r="V640" s="4">
        <v>4</v>
      </c>
      <c r="W640" s="4">
        <v>214.14</v>
      </c>
      <c r="X640" s="4">
        <v>89705</v>
      </c>
      <c r="Y640" s="4">
        <f>DataSheet!$E640-DataSheet!$D640</f>
        <v>55.4</v>
      </c>
      <c r="Z640" s="1" t="str">
        <f>_xlfn.IFS(Table_1[[#This Row],[Region]]="Central","Chris",Table_1[[#This Row],[Region]]="East","Erin",Table_1[[#This Row],[Region]]="South","Sam",Table_1[[#This Row],[Region]]="West","William")</f>
        <v>Erin</v>
      </c>
    </row>
    <row r="641" spans="1:26" ht="14.4" x14ac:dyDescent="0.3">
      <c r="A641" s="4">
        <v>2114</v>
      </c>
      <c r="B641" s="3" t="s">
        <v>1377</v>
      </c>
      <c r="C641" s="4" t="s">
        <v>27</v>
      </c>
      <c r="D641" s="4">
        <v>7.0000000000000007E-2</v>
      </c>
      <c r="E641" s="8">
        <v>226.67</v>
      </c>
      <c r="F641" s="4">
        <v>28.16</v>
      </c>
      <c r="G641" s="1" t="s">
        <v>28</v>
      </c>
      <c r="H641" s="4" t="s">
        <v>96</v>
      </c>
      <c r="I641" s="4" t="s">
        <v>30</v>
      </c>
      <c r="J641" s="1" t="s">
        <v>111</v>
      </c>
      <c r="K641" s="4" t="s">
        <v>59</v>
      </c>
      <c r="L641" s="1" t="s">
        <v>1378</v>
      </c>
      <c r="M641" s="4">
        <v>0.59</v>
      </c>
      <c r="N641" s="1" t="s">
        <v>34</v>
      </c>
      <c r="O641" s="4" t="s">
        <v>35</v>
      </c>
      <c r="P641" s="4" t="s">
        <v>244</v>
      </c>
      <c r="Q641" s="4" t="s">
        <v>1379</v>
      </c>
      <c r="R641" s="4">
        <v>23518</v>
      </c>
      <c r="S641" s="2">
        <v>42061</v>
      </c>
      <c r="T641" s="2">
        <v>42062</v>
      </c>
      <c r="U641" s="6">
        <v>53.114400000000003</v>
      </c>
      <c r="V641" s="4">
        <v>1</v>
      </c>
      <c r="W641" s="4">
        <v>255.83</v>
      </c>
      <c r="X641" s="4">
        <v>88405</v>
      </c>
      <c r="Y641" s="4">
        <f>DataSheet!$E641-DataSheet!$D641</f>
        <v>226.6</v>
      </c>
      <c r="Z641" s="1" t="str">
        <f>_xlfn.IFS(Table_1[[#This Row],[Region]]="Central","Chris",Table_1[[#This Row],[Region]]="East","Erin",Table_1[[#This Row],[Region]]="South","Sam",Table_1[[#This Row],[Region]]="West","William")</f>
        <v>Sam</v>
      </c>
    </row>
    <row r="642" spans="1:26" ht="14.4" x14ac:dyDescent="0.3">
      <c r="A642" s="4">
        <v>2114</v>
      </c>
      <c r="B642" s="3" t="s">
        <v>1377</v>
      </c>
      <c r="C642" s="4" t="s">
        <v>27</v>
      </c>
      <c r="D642" s="4">
        <v>0.08</v>
      </c>
      <c r="E642" s="8">
        <v>20.98</v>
      </c>
      <c r="F642" s="4">
        <v>53.03</v>
      </c>
      <c r="G642" s="1" t="s">
        <v>28</v>
      </c>
      <c r="H642" s="4" t="s">
        <v>96</v>
      </c>
      <c r="I642" s="4" t="s">
        <v>50</v>
      </c>
      <c r="J642" s="1" t="s">
        <v>80</v>
      </c>
      <c r="K642" s="4" t="s">
        <v>59</v>
      </c>
      <c r="L642" s="1" t="s">
        <v>1092</v>
      </c>
      <c r="M642" s="4">
        <v>0.78</v>
      </c>
      <c r="N642" s="1" t="s">
        <v>34</v>
      </c>
      <c r="O642" s="4" t="s">
        <v>35</v>
      </c>
      <c r="P642" s="4" t="s">
        <v>244</v>
      </c>
      <c r="Q642" s="4" t="s">
        <v>1379</v>
      </c>
      <c r="R642" s="4">
        <v>23518</v>
      </c>
      <c r="S642" s="2">
        <v>42061</v>
      </c>
      <c r="T642" s="2">
        <v>42063</v>
      </c>
      <c r="U642" s="6">
        <v>8.7420000000000009</v>
      </c>
      <c r="V642" s="4">
        <v>20</v>
      </c>
      <c r="W642" s="4">
        <v>421.18</v>
      </c>
      <c r="X642" s="4">
        <v>88405</v>
      </c>
      <c r="Y642" s="4">
        <f>DataSheet!$E642-DataSheet!$D642</f>
        <v>20.900000000000002</v>
      </c>
      <c r="Z642" s="1" t="str">
        <f>_xlfn.IFS(Table_1[[#This Row],[Region]]="Central","Chris",Table_1[[#This Row],[Region]]="East","Erin",Table_1[[#This Row],[Region]]="South","Sam",Table_1[[#This Row],[Region]]="West","William")</f>
        <v>Sam</v>
      </c>
    </row>
    <row r="643" spans="1:26" ht="14.4" x14ac:dyDescent="0.3">
      <c r="A643" s="4">
        <v>2979</v>
      </c>
      <c r="B643" s="3" t="s">
        <v>820</v>
      </c>
      <c r="C643" s="4" t="s">
        <v>27</v>
      </c>
      <c r="D643" s="4">
        <v>0.02</v>
      </c>
      <c r="E643" s="8">
        <v>5.34</v>
      </c>
      <c r="F643" s="4">
        <v>2.99</v>
      </c>
      <c r="G643" s="1" t="s">
        <v>40</v>
      </c>
      <c r="H643" s="4" t="s">
        <v>96</v>
      </c>
      <c r="I643" s="4" t="s">
        <v>50</v>
      </c>
      <c r="J643" s="1" t="s">
        <v>74</v>
      </c>
      <c r="K643" s="4" t="s">
        <v>75</v>
      </c>
      <c r="L643" s="1" t="s">
        <v>1380</v>
      </c>
      <c r="M643" s="4">
        <v>0.38</v>
      </c>
      <c r="N643" s="1" t="s">
        <v>34</v>
      </c>
      <c r="O643" s="4" t="s">
        <v>54</v>
      </c>
      <c r="P643" s="4" t="s">
        <v>567</v>
      </c>
      <c r="Q643" s="4" t="s">
        <v>822</v>
      </c>
      <c r="R643" s="4">
        <v>58601</v>
      </c>
      <c r="S643" s="2">
        <v>42061</v>
      </c>
      <c r="T643" s="2">
        <v>42063</v>
      </c>
      <c r="U643" s="6">
        <v>5.2954999999999997</v>
      </c>
      <c r="V643" s="4">
        <v>6</v>
      </c>
      <c r="W643" s="4">
        <v>34.729999999999997</v>
      </c>
      <c r="X643" s="4">
        <v>86545</v>
      </c>
      <c r="Y643" s="4">
        <f>DataSheet!$E643-DataSheet!$D643</f>
        <v>5.32</v>
      </c>
      <c r="Z643" s="1" t="str">
        <f>_xlfn.IFS(Table_1[[#This Row],[Region]]="Central","Chris",Table_1[[#This Row],[Region]]="East","Erin",Table_1[[#This Row],[Region]]="South","Sam",Table_1[[#This Row],[Region]]="West","William")</f>
        <v>Chris</v>
      </c>
    </row>
    <row r="644" spans="1:26" ht="14.4" x14ac:dyDescent="0.3">
      <c r="A644" s="4">
        <v>2979</v>
      </c>
      <c r="B644" s="3" t="s">
        <v>820</v>
      </c>
      <c r="C644" s="4" t="s">
        <v>27</v>
      </c>
      <c r="D644" s="4">
        <v>0.03</v>
      </c>
      <c r="E644" s="8">
        <v>40.98</v>
      </c>
      <c r="F644" s="4">
        <v>7.47</v>
      </c>
      <c r="G644" s="1" t="s">
        <v>40</v>
      </c>
      <c r="H644" s="4" t="s">
        <v>96</v>
      </c>
      <c r="I644" s="4" t="s">
        <v>50</v>
      </c>
      <c r="J644" s="1" t="s">
        <v>74</v>
      </c>
      <c r="K644" s="4" t="s">
        <v>75</v>
      </c>
      <c r="L644" s="1" t="s">
        <v>1381</v>
      </c>
      <c r="M644" s="4">
        <v>0.37</v>
      </c>
      <c r="N644" s="1" t="s">
        <v>34</v>
      </c>
      <c r="O644" s="4" t="s">
        <v>54</v>
      </c>
      <c r="P644" s="4" t="s">
        <v>567</v>
      </c>
      <c r="Q644" s="4" t="s">
        <v>822</v>
      </c>
      <c r="R644" s="4">
        <v>58601</v>
      </c>
      <c r="S644" s="2">
        <v>42061</v>
      </c>
      <c r="T644" s="2">
        <v>42062</v>
      </c>
      <c r="U644" s="6">
        <v>170.79570000000001</v>
      </c>
      <c r="V644" s="4">
        <v>6</v>
      </c>
      <c r="W644" s="4">
        <v>247.53</v>
      </c>
      <c r="X644" s="4">
        <v>86545</v>
      </c>
      <c r="Y644" s="4">
        <f>DataSheet!$E644-DataSheet!$D644</f>
        <v>40.949999999999996</v>
      </c>
      <c r="Z644" s="1" t="str">
        <f>_xlfn.IFS(Table_1[[#This Row],[Region]]="Central","Chris",Table_1[[#This Row],[Region]]="East","Erin",Table_1[[#This Row],[Region]]="South","Sam",Table_1[[#This Row],[Region]]="West","William")</f>
        <v>Chris</v>
      </c>
    </row>
    <row r="645" spans="1:26" ht="14.4" x14ac:dyDescent="0.3">
      <c r="A645" s="4">
        <v>573</v>
      </c>
      <c r="B645" s="3" t="s">
        <v>1382</v>
      </c>
      <c r="C645" s="4" t="s">
        <v>39</v>
      </c>
      <c r="D645" s="4">
        <v>0.08</v>
      </c>
      <c r="E645" s="8">
        <v>415.88</v>
      </c>
      <c r="F645" s="4">
        <v>11.37</v>
      </c>
      <c r="G645" s="1" t="s">
        <v>40</v>
      </c>
      <c r="H645" s="4" t="s">
        <v>96</v>
      </c>
      <c r="I645" s="4" t="s">
        <v>50</v>
      </c>
      <c r="J645" s="1" t="s">
        <v>80</v>
      </c>
      <c r="K645" s="4" t="s">
        <v>75</v>
      </c>
      <c r="L645" s="1" t="s">
        <v>1383</v>
      </c>
      <c r="M645" s="4">
        <v>0.56999999999999995</v>
      </c>
      <c r="N645" s="1" t="s">
        <v>34</v>
      </c>
      <c r="O645" s="4" t="s">
        <v>54</v>
      </c>
      <c r="P645" s="4" t="s">
        <v>105</v>
      </c>
      <c r="Q645" s="4" t="s">
        <v>1384</v>
      </c>
      <c r="R645" s="4">
        <v>61554</v>
      </c>
      <c r="S645" s="2">
        <v>42061</v>
      </c>
      <c r="T645" s="2">
        <v>42062</v>
      </c>
      <c r="U645" s="6">
        <v>-269.08440000000002</v>
      </c>
      <c r="V645" s="4">
        <v>1</v>
      </c>
      <c r="W645" s="4">
        <v>405.57</v>
      </c>
      <c r="X645" s="4">
        <v>86556</v>
      </c>
      <c r="Y645" s="4">
        <f>DataSheet!$E645-DataSheet!$D645</f>
        <v>415.8</v>
      </c>
      <c r="Z645" s="1" t="str">
        <f>_xlfn.IFS(Table_1[[#This Row],[Region]]="Central","Chris",Table_1[[#This Row],[Region]]="East","Erin",Table_1[[#This Row],[Region]]="South","Sam",Table_1[[#This Row],[Region]]="West","William")</f>
        <v>Chris</v>
      </c>
    </row>
    <row r="646" spans="1:26" ht="14.4" x14ac:dyDescent="0.3">
      <c r="A646" s="4">
        <v>1665</v>
      </c>
      <c r="B646" s="3" t="s">
        <v>1385</v>
      </c>
      <c r="C646" s="4" t="s">
        <v>39</v>
      </c>
      <c r="D646" s="4">
        <v>0.1</v>
      </c>
      <c r="E646" s="8">
        <v>3.6</v>
      </c>
      <c r="F646" s="4">
        <v>2.2000000000000002</v>
      </c>
      <c r="G646" s="1" t="s">
        <v>40</v>
      </c>
      <c r="H646" s="4" t="s">
        <v>41</v>
      </c>
      <c r="I646" s="4" t="s">
        <v>50</v>
      </c>
      <c r="J646" s="1" t="s">
        <v>90</v>
      </c>
      <c r="K646" s="4" t="s">
        <v>52</v>
      </c>
      <c r="L646" s="1" t="s">
        <v>1386</v>
      </c>
      <c r="M646" s="4">
        <v>0.39</v>
      </c>
      <c r="N646" s="1" t="s">
        <v>34</v>
      </c>
      <c r="O646" s="4" t="s">
        <v>61</v>
      </c>
      <c r="P646" s="4" t="s">
        <v>92</v>
      </c>
      <c r="Q646" s="4" t="s">
        <v>1387</v>
      </c>
      <c r="R646" s="4">
        <v>92653</v>
      </c>
      <c r="S646" s="2">
        <v>42061</v>
      </c>
      <c r="T646" s="2">
        <v>42062</v>
      </c>
      <c r="U646" s="6">
        <v>-8.2799999999999994</v>
      </c>
      <c r="V646" s="4">
        <v>2</v>
      </c>
      <c r="W646" s="4">
        <v>6.97</v>
      </c>
      <c r="X646" s="4">
        <v>90678</v>
      </c>
      <c r="Y646" s="4">
        <f>DataSheet!$E646-DataSheet!$D646</f>
        <v>3.5</v>
      </c>
      <c r="Z646" s="1" t="str">
        <f>_xlfn.IFS(Table_1[[#This Row],[Region]]="Central","Chris",Table_1[[#This Row],[Region]]="East","Erin",Table_1[[#This Row],[Region]]="South","Sam",Table_1[[#This Row],[Region]]="West","William")</f>
        <v>William</v>
      </c>
    </row>
    <row r="647" spans="1:26" ht="14.4" x14ac:dyDescent="0.3">
      <c r="A647" s="4">
        <v>865</v>
      </c>
      <c r="B647" s="3" t="s">
        <v>1388</v>
      </c>
      <c r="C647" s="4" t="s">
        <v>49</v>
      </c>
      <c r="D647" s="4">
        <v>0.04</v>
      </c>
      <c r="E647" s="8">
        <v>6.48</v>
      </c>
      <c r="F647" s="4">
        <v>5.16</v>
      </c>
      <c r="G647" s="1" t="s">
        <v>89</v>
      </c>
      <c r="H647" s="4" t="s">
        <v>96</v>
      </c>
      <c r="I647" s="4" t="s">
        <v>50</v>
      </c>
      <c r="J647" s="1" t="s">
        <v>90</v>
      </c>
      <c r="K647" s="4" t="s">
        <v>75</v>
      </c>
      <c r="L647" s="1" t="s">
        <v>1389</v>
      </c>
      <c r="M647" s="4">
        <v>0.37</v>
      </c>
      <c r="N647" s="1" t="s">
        <v>34</v>
      </c>
      <c r="O647" s="4" t="s">
        <v>54</v>
      </c>
      <c r="P647" s="4" t="s">
        <v>55</v>
      </c>
      <c r="Q647" s="4" t="s">
        <v>1044</v>
      </c>
      <c r="R647" s="4">
        <v>46312</v>
      </c>
      <c r="S647" s="2">
        <v>42061</v>
      </c>
      <c r="T647" s="2">
        <v>42065</v>
      </c>
      <c r="U647" s="6">
        <v>-11.1332</v>
      </c>
      <c r="V647" s="4">
        <v>12</v>
      </c>
      <c r="W647" s="4">
        <v>86.79</v>
      </c>
      <c r="X647" s="4">
        <v>90675</v>
      </c>
      <c r="Y647" s="4">
        <f>DataSheet!$E647-DataSheet!$D647</f>
        <v>6.44</v>
      </c>
      <c r="Z647" s="1" t="str">
        <f>_xlfn.IFS(Table_1[[#This Row],[Region]]="Central","Chris",Table_1[[#This Row],[Region]]="East","Erin",Table_1[[#This Row],[Region]]="South","Sam",Table_1[[#This Row],[Region]]="West","William")</f>
        <v>Chris</v>
      </c>
    </row>
    <row r="648" spans="1:26" ht="14.4" x14ac:dyDescent="0.3">
      <c r="A648" s="4">
        <v>621</v>
      </c>
      <c r="B648" s="3" t="s">
        <v>1390</v>
      </c>
      <c r="C648" s="4" t="s">
        <v>118</v>
      </c>
      <c r="D648" s="4">
        <v>0.1</v>
      </c>
      <c r="E648" s="8">
        <v>6.88</v>
      </c>
      <c r="F648" s="4">
        <v>2</v>
      </c>
      <c r="G648" s="1" t="s">
        <v>40</v>
      </c>
      <c r="H648" s="4" t="s">
        <v>73</v>
      </c>
      <c r="I648" s="4" t="s">
        <v>50</v>
      </c>
      <c r="J648" s="1" t="s">
        <v>90</v>
      </c>
      <c r="K648" s="4" t="s">
        <v>52</v>
      </c>
      <c r="L648" s="1" t="s">
        <v>854</v>
      </c>
      <c r="M648" s="4">
        <v>0.39</v>
      </c>
      <c r="N648" s="1" t="s">
        <v>34</v>
      </c>
      <c r="O648" s="4" t="s">
        <v>113</v>
      </c>
      <c r="P648" s="4" t="s">
        <v>250</v>
      </c>
      <c r="Q648" s="4" t="s">
        <v>1391</v>
      </c>
      <c r="R648" s="4">
        <v>6111</v>
      </c>
      <c r="S648" s="2">
        <v>42061</v>
      </c>
      <c r="T648" s="2">
        <v>42062</v>
      </c>
      <c r="U648" s="6">
        <v>18.420000000000002</v>
      </c>
      <c r="V648" s="4">
        <v>5</v>
      </c>
      <c r="W648" s="4">
        <v>31.46</v>
      </c>
      <c r="X648" s="4">
        <v>91432</v>
      </c>
      <c r="Y648" s="4">
        <f>DataSheet!$E648-DataSheet!$D648</f>
        <v>6.78</v>
      </c>
      <c r="Z648" s="1" t="str">
        <f>_xlfn.IFS(Table_1[[#This Row],[Region]]="Central","Chris",Table_1[[#This Row],[Region]]="East","Erin",Table_1[[#This Row],[Region]]="South","Sam",Table_1[[#This Row],[Region]]="West","William")</f>
        <v>Erin</v>
      </c>
    </row>
    <row r="649" spans="1:26" ht="14.4" x14ac:dyDescent="0.3">
      <c r="A649" s="4">
        <v>622</v>
      </c>
      <c r="B649" s="3" t="s">
        <v>1392</v>
      </c>
      <c r="C649" s="4" t="s">
        <v>118</v>
      </c>
      <c r="D649" s="4">
        <v>0.06</v>
      </c>
      <c r="E649" s="8">
        <v>195.99</v>
      </c>
      <c r="F649" s="4">
        <v>8.99</v>
      </c>
      <c r="G649" s="1" t="s">
        <v>40</v>
      </c>
      <c r="H649" s="4" t="s">
        <v>73</v>
      </c>
      <c r="I649" s="4" t="s">
        <v>42</v>
      </c>
      <c r="J649" s="1" t="s">
        <v>137</v>
      </c>
      <c r="K649" s="4" t="s">
        <v>75</v>
      </c>
      <c r="L649" s="1" t="s">
        <v>1345</v>
      </c>
      <c r="M649" s="4">
        <v>0.6</v>
      </c>
      <c r="N649" s="1" t="s">
        <v>34</v>
      </c>
      <c r="O649" s="4" t="s">
        <v>113</v>
      </c>
      <c r="P649" s="4" t="s">
        <v>333</v>
      </c>
      <c r="Q649" s="4" t="s">
        <v>1206</v>
      </c>
      <c r="R649" s="4">
        <v>4210</v>
      </c>
      <c r="S649" s="2">
        <v>42061</v>
      </c>
      <c r="T649" s="2">
        <v>42063</v>
      </c>
      <c r="U649" s="6">
        <v>349.47</v>
      </c>
      <c r="V649" s="4">
        <v>6</v>
      </c>
      <c r="W649" s="4">
        <v>948.97</v>
      </c>
      <c r="X649" s="4">
        <v>91432</v>
      </c>
      <c r="Y649" s="4">
        <f>DataSheet!$E649-DataSheet!$D649</f>
        <v>195.93</v>
      </c>
      <c r="Z649" s="1" t="str">
        <f>_xlfn.IFS(Table_1[[#This Row],[Region]]="Central","Chris",Table_1[[#This Row],[Region]]="East","Erin",Table_1[[#This Row],[Region]]="South","Sam",Table_1[[#This Row],[Region]]="West","William")</f>
        <v>Erin</v>
      </c>
    </row>
    <row r="650" spans="1:26" ht="14.4" x14ac:dyDescent="0.3">
      <c r="A650" s="4">
        <v>3063</v>
      </c>
      <c r="B650" s="3" t="s">
        <v>1393</v>
      </c>
      <c r="C650" s="4" t="s">
        <v>118</v>
      </c>
      <c r="D650" s="4">
        <v>7.0000000000000007E-2</v>
      </c>
      <c r="E650" s="8">
        <v>8.33</v>
      </c>
      <c r="F650" s="4">
        <v>1.99</v>
      </c>
      <c r="G650" s="1" t="s">
        <v>40</v>
      </c>
      <c r="H650" s="4" t="s">
        <v>41</v>
      </c>
      <c r="I650" s="4" t="s">
        <v>42</v>
      </c>
      <c r="J650" s="1" t="s">
        <v>43</v>
      </c>
      <c r="K650" s="4" t="s">
        <v>44</v>
      </c>
      <c r="L650" s="1" t="s">
        <v>1176</v>
      </c>
      <c r="M650" s="4">
        <v>0.52</v>
      </c>
      <c r="N650" s="1" t="s">
        <v>34</v>
      </c>
      <c r="O650" s="4" t="s">
        <v>61</v>
      </c>
      <c r="P650" s="4" t="s">
        <v>68</v>
      </c>
      <c r="Q650" s="4" t="s">
        <v>1394</v>
      </c>
      <c r="R650" s="4">
        <v>98034</v>
      </c>
      <c r="S650" s="2">
        <v>42061</v>
      </c>
      <c r="T650" s="2">
        <v>42063</v>
      </c>
      <c r="U650" s="6">
        <v>11.95</v>
      </c>
      <c r="V650" s="4">
        <v>6</v>
      </c>
      <c r="W650" s="4">
        <v>50.28</v>
      </c>
      <c r="X650" s="4">
        <v>88447</v>
      </c>
      <c r="Y650" s="4">
        <f>DataSheet!$E650-DataSheet!$D650</f>
        <v>8.26</v>
      </c>
      <c r="Z650" s="1" t="str">
        <f>_xlfn.IFS(Table_1[[#This Row],[Region]]="Central","Chris",Table_1[[#This Row],[Region]]="East","Erin",Table_1[[#This Row],[Region]]="South","Sam",Table_1[[#This Row],[Region]]="West","William")</f>
        <v>William</v>
      </c>
    </row>
    <row r="651" spans="1:26" ht="14.4" x14ac:dyDescent="0.3">
      <c r="A651" s="4">
        <v>3063</v>
      </c>
      <c r="B651" s="3" t="s">
        <v>1393</v>
      </c>
      <c r="C651" s="4" t="s">
        <v>118</v>
      </c>
      <c r="D651" s="4">
        <v>0.03</v>
      </c>
      <c r="E651" s="8">
        <v>499.99</v>
      </c>
      <c r="F651" s="4">
        <v>24.49</v>
      </c>
      <c r="G651" s="1" t="s">
        <v>40</v>
      </c>
      <c r="H651" s="4" t="s">
        <v>41</v>
      </c>
      <c r="I651" s="4" t="s">
        <v>42</v>
      </c>
      <c r="J651" s="1" t="s">
        <v>65</v>
      </c>
      <c r="K651" s="4" t="s">
        <v>66</v>
      </c>
      <c r="L651" s="1" t="s">
        <v>1395</v>
      </c>
      <c r="M651" s="4">
        <v>0.36</v>
      </c>
      <c r="N651" s="1" t="s">
        <v>34</v>
      </c>
      <c r="O651" s="4" t="s">
        <v>61</v>
      </c>
      <c r="P651" s="4" t="s">
        <v>68</v>
      </c>
      <c r="Q651" s="4" t="s">
        <v>1394</v>
      </c>
      <c r="R651" s="4">
        <v>98034</v>
      </c>
      <c r="S651" s="2">
        <v>42061</v>
      </c>
      <c r="T651" s="2">
        <v>42062</v>
      </c>
      <c r="U651" s="6">
        <v>1773.6105</v>
      </c>
      <c r="V651" s="4">
        <v>5</v>
      </c>
      <c r="W651" s="4">
        <v>2570.4499999999998</v>
      </c>
      <c r="X651" s="4">
        <v>88447</v>
      </c>
      <c r="Y651" s="4">
        <f>DataSheet!$E651-DataSheet!$D651</f>
        <v>499.96000000000004</v>
      </c>
      <c r="Z651" s="1" t="str">
        <f>_xlfn.IFS(Table_1[[#This Row],[Region]]="Central","Chris",Table_1[[#This Row],[Region]]="East","Erin",Table_1[[#This Row],[Region]]="South","Sam",Table_1[[#This Row],[Region]]="West","William")</f>
        <v>William</v>
      </c>
    </row>
    <row r="652" spans="1:26" ht="14.4" x14ac:dyDescent="0.3">
      <c r="A652" s="4">
        <v>1916</v>
      </c>
      <c r="B652" s="3" t="s">
        <v>1396</v>
      </c>
      <c r="C652" s="4" t="s">
        <v>27</v>
      </c>
      <c r="D652" s="4">
        <v>0.03</v>
      </c>
      <c r="E652" s="8">
        <v>11.99</v>
      </c>
      <c r="F652" s="4">
        <v>5.99</v>
      </c>
      <c r="G652" s="1" t="s">
        <v>40</v>
      </c>
      <c r="H652" s="4" t="s">
        <v>73</v>
      </c>
      <c r="I652" s="4" t="s">
        <v>42</v>
      </c>
      <c r="J652" s="1" t="s">
        <v>58</v>
      </c>
      <c r="K652" s="4" t="s">
        <v>146</v>
      </c>
      <c r="L652" s="1" t="s">
        <v>1397</v>
      </c>
      <c r="M652" s="4">
        <v>0.36</v>
      </c>
      <c r="N652" s="1" t="s">
        <v>34</v>
      </c>
      <c r="O652" s="4" t="s">
        <v>35</v>
      </c>
      <c r="P652" s="4" t="s">
        <v>46</v>
      </c>
      <c r="Q652" s="4" t="s">
        <v>1398</v>
      </c>
      <c r="R652" s="4">
        <v>72209</v>
      </c>
      <c r="S652" s="2">
        <v>42062</v>
      </c>
      <c r="T652" s="2">
        <v>42063</v>
      </c>
      <c r="U652" s="6">
        <v>-216.02979999999999</v>
      </c>
      <c r="V652" s="4">
        <v>7</v>
      </c>
      <c r="W652" s="4">
        <v>83.72</v>
      </c>
      <c r="X652" s="4">
        <v>85893</v>
      </c>
      <c r="Y652" s="4">
        <f>DataSheet!$E652-DataSheet!$D652</f>
        <v>11.96</v>
      </c>
      <c r="Z652" s="1" t="str">
        <f>_xlfn.IFS(Table_1[[#This Row],[Region]]="Central","Chris",Table_1[[#This Row],[Region]]="East","Erin",Table_1[[#This Row],[Region]]="South","Sam",Table_1[[#This Row],[Region]]="West","William")</f>
        <v>Sam</v>
      </c>
    </row>
    <row r="653" spans="1:26" ht="14.4" x14ac:dyDescent="0.3">
      <c r="A653" s="4">
        <v>1005</v>
      </c>
      <c r="B653" s="3" t="s">
        <v>1399</v>
      </c>
      <c r="C653" s="4" t="s">
        <v>39</v>
      </c>
      <c r="D653" s="4">
        <v>0.02</v>
      </c>
      <c r="E653" s="8">
        <v>40.99</v>
      </c>
      <c r="F653" s="4">
        <v>17.48</v>
      </c>
      <c r="G653" s="1" t="s">
        <v>40</v>
      </c>
      <c r="H653" s="4" t="s">
        <v>29</v>
      </c>
      <c r="I653" s="4" t="s">
        <v>50</v>
      </c>
      <c r="J653" s="1" t="s">
        <v>90</v>
      </c>
      <c r="K653" s="4" t="s">
        <v>75</v>
      </c>
      <c r="L653" s="1" t="s">
        <v>1400</v>
      </c>
      <c r="M653" s="4">
        <v>0.36</v>
      </c>
      <c r="N653" s="1" t="s">
        <v>34</v>
      </c>
      <c r="O653" s="4" t="s">
        <v>54</v>
      </c>
      <c r="P653" s="4" t="s">
        <v>105</v>
      </c>
      <c r="Q653" s="4" t="s">
        <v>1401</v>
      </c>
      <c r="R653" s="4">
        <v>60089</v>
      </c>
      <c r="S653" s="2">
        <v>42062</v>
      </c>
      <c r="T653" s="2">
        <v>42063</v>
      </c>
      <c r="U653" s="6">
        <v>551.09280000000001</v>
      </c>
      <c r="V653" s="4">
        <v>23</v>
      </c>
      <c r="W653" s="4">
        <v>950.43</v>
      </c>
      <c r="X653" s="4">
        <v>90044</v>
      </c>
      <c r="Y653" s="4">
        <f>DataSheet!$E653-DataSheet!$D653</f>
        <v>40.97</v>
      </c>
      <c r="Z653" s="1" t="str">
        <f>_xlfn.IFS(Table_1[[#This Row],[Region]]="Central","Chris",Table_1[[#This Row],[Region]]="East","Erin",Table_1[[#This Row],[Region]]="South","Sam",Table_1[[#This Row],[Region]]="West","William")</f>
        <v>Chris</v>
      </c>
    </row>
    <row r="654" spans="1:26" ht="14.4" x14ac:dyDescent="0.3">
      <c r="A654" s="4">
        <v>1044</v>
      </c>
      <c r="B654" s="3" t="s">
        <v>1402</v>
      </c>
      <c r="C654" s="4" t="s">
        <v>39</v>
      </c>
      <c r="D654" s="4">
        <v>0</v>
      </c>
      <c r="E654" s="8">
        <v>6.68</v>
      </c>
      <c r="F654" s="4">
        <v>5.66</v>
      </c>
      <c r="G654" s="1" t="s">
        <v>40</v>
      </c>
      <c r="H654" s="4" t="s">
        <v>73</v>
      </c>
      <c r="I654" s="4" t="s">
        <v>50</v>
      </c>
      <c r="J654" s="1" t="s">
        <v>90</v>
      </c>
      <c r="K654" s="4" t="s">
        <v>75</v>
      </c>
      <c r="L654" s="1" t="s">
        <v>1052</v>
      </c>
      <c r="M654" s="4">
        <v>0.37</v>
      </c>
      <c r="N654" s="1" t="s">
        <v>34</v>
      </c>
      <c r="O654" s="4" t="s">
        <v>61</v>
      </c>
      <c r="P654" s="4" t="s">
        <v>92</v>
      </c>
      <c r="Q654" s="4" t="s">
        <v>102</v>
      </c>
      <c r="R654" s="4">
        <v>90004</v>
      </c>
      <c r="S654" s="2">
        <v>42062</v>
      </c>
      <c r="T654" s="2">
        <v>42063</v>
      </c>
      <c r="U654" s="6">
        <v>-76.94</v>
      </c>
      <c r="V654" s="4">
        <v>90</v>
      </c>
      <c r="W654" s="4">
        <v>617.4</v>
      </c>
      <c r="X654" s="4">
        <v>47813</v>
      </c>
      <c r="Y654" s="4">
        <f>DataSheet!$E654-DataSheet!$D654</f>
        <v>6.68</v>
      </c>
      <c r="Z654" s="1" t="str">
        <f>_xlfn.IFS(Table_1[[#This Row],[Region]]="Central","Chris",Table_1[[#This Row],[Region]]="East","Erin",Table_1[[#This Row],[Region]]="South","Sam",Table_1[[#This Row],[Region]]="West","William")</f>
        <v>William</v>
      </c>
    </row>
    <row r="655" spans="1:26" ht="14.4" x14ac:dyDescent="0.3">
      <c r="A655" s="4">
        <v>1047</v>
      </c>
      <c r="B655" s="3" t="s">
        <v>1403</v>
      </c>
      <c r="C655" s="4" t="s">
        <v>39</v>
      </c>
      <c r="D655" s="4">
        <v>0</v>
      </c>
      <c r="E655" s="8">
        <v>6.68</v>
      </c>
      <c r="F655" s="4">
        <v>5.66</v>
      </c>
      <c r="G655" s="1" t="s">
        <v>40</v>
      </c>
      <c r="H655" s="4" t="s">
        <v>73</v>
      </c>
      <c r="I655" s="4" t="s">
        <v>50</v>
      </c>
      <c r="J655" s="1" t="s">
        <v>90</v>
      </c>
      <c r="K655" s="4" t="s">
        <v>75</v>
      </c>
      <c r="L655" s="1" t="s">
        <v>1052</v>
      </c>
      <c r="M655" s="4">
        <v>0.37</v>
      </c>
      <c r="N655" s="1" t="s">
        <v>34</v>
      </c>
      <c r="O655" s="4" t="s">
        <v>113</v>
      </c>
      <c r="P655" s="4" t="s">
        <v>405</v>
      </c>
      <c r="Q655" s="4" t="s">
        <v>790</v>
      </c>
      <c r="R655" s="4">
        <v>2109</v>
      </c>
      <c r="S655" s="2">
        <v>42062</v>
      </c>
      <c r="T655" s="2">
        <v>42063</v>
      </c>
      <c r="U655" s="6">
        <v>-40.008800000000001</v>
      </c>
      <c r="V655" s="4">
        <v>23</v>
      </c>
      <c r="W655" s="4">
        <v>157.78</v>
      </c>
      <c r="X655" s="4">
        <v>89389</v>
      </c>
      <c r="Y655" s="4">
        <f>DataSheet!$E655-DataSheet!$D655</f>
        <v>6.68</v>
      </c>
      <c r="Z655" s="1" t="str">
        <f>_xlfn.IFS(Table_1[[#This Row],[Region]]="Central","Chris",Table_1[[#This Row],[Region]]="East","Erin",Table_1[[#This Row],[Region]]="South","Sam",Table_1[[#This Row],[Region]]="West","William")</f>
        <v>Erin</v>
      </c>
    </row>
    <row r="656" spans="1:26" ht="14.4" x14ac:dyDescent="0.3">
      <c r="A656" s="4">
        <v>751</v>
      </c>
      <c r="B656" s="3" t="s">
        <v>1404</v>
      </c>
      <c r="C656" s="4" t="s">
        <v>49</v>
      </c>
      <c r="D656" s="4">
        <v>0.06</v>
      </c>
      <c r="E656" s="8">
        <v>130.97999999999999</v>
      </c>
      <c r="F656" s="4">
        <v>54.74</v>
      </c>
      <c r="G656" s="1" t="s">
        <v>28</v>
      </c>
      <c r="H656" s="4" t="s">
        <v>96</v>
      </c>
      <c r="I656" s="4" t="s">
        <v>30</v>
      </c>
      <c r="J656" s="1" t="s">
        <v>119</v>
      </c>
      <c r="K656" s="4" t="s">
        <v>32</v>
      </c>
      <c r="L656" s="1" t="s">
        <v>1405</v>
      </c>
      <c r="M656" s="4">
        <v>0.69</v>
      </c>
      <c r="N656" s="1" t="s">
        <v>34</v>
      </c>
      <c r="O656" s="4" t="s">
        <v>35</v>
      </c>
      <c r="P656" s="4" t="s">
        <v>390</v>
      </c>
      <c r="Q656" s="4" t="s">
        <v>1406</v>
      </c>
      <c r="R656" s="4">
        <v>40324</v>
      </c>
      <c r="S656" s="2">
        <v>42062</v>
      </c>
      <c r="T656" s="2">
        <v>42069</v>
      </c>
      <c r="U656" s="6">
        <v>14.76</v>
      </c>
      <c r="V656" s="4">
        <v>3</v>
      </c>
      <c r="W656" s="4">
        <v>411.64</v>
      </c>
      <c r="X656" s="4">
        <v>91201</v>
      </c>
      <c r="Y656" s="4">
        <f>DataSheet!$E656-DataSheet!$D656</f>
        <v>130.91999999999999</v>
      </c>
      <c r="Z656" s="1" t="str">
        <f>_xlfn.IFS(Table_1[[#This Row],[Region]]="Central","Chris",Table_1[[#This Row],[Region]]="East","Erin",Table_1[[#This Row],[Region]]="South","Sam",Table_1[[#This Row],[Region]]="West","William")</f>
        <v>Sam</v>
      </c>
    </row>
    <row r="657" spans="1:26" ht="14.4" x14ac:dyDescent="0.3">
      <c r="A657" s="4">
        <v>1754</v>
      </c>
      <c r="B657" s="3" t="s">
        <v>1407</v>
      </c>
      <c r="C657" s="4" t="s">
        <v>49</v>
      </c>
      <c r="D657" s="4">
        <v>0.04</v>
      </c>
      <c r="E657" s="8">
        <v>8.5</v>
      </c>
      <c r="F657" s="4">
        <v>1.99</v>
      </c>
      <c r="G657" s="1" t="s">
        <v>40</v>
      </c>
      <c r="H657" s="4" t="s">
        <v>41</v>
      </c>
      <c r="I657" s="4" t="s">
        <v>42</v>
      </c>
      <c r="J657" s="1" t="s">
        <v>43</v>
      </c>
      <c r="K657" s="4" t="s">
        <v>44</v>
      </c>
      <c r="L657" s="1" t="s">
        <v>1408</v>
      </c>
      <c r="M657" s="4">
        <v>0.49</v>
      </c>
      <c r="N657" s="1" t="s">
        <v>34</v>
      </c>
      <c r="O657" s="4" t="s">
        <v>61</v>
      </c>
      <c r="P657" s="4" t="s">
        <v>92</v>
      </c>
      <c r="Q657" s="4" t="s">
        <v>1409</v>
      </c>
      <c r="R657" s="4">
        <v>90503</v>
      </c>
      <c r="S657" s="2">
        <v>42062</v>
      </c>
      <c r="T657" s="2">
        <v>42063</v>
      </c>
      <c r="U657" s="6">
        <v>43.275199999999998</v>
      </c>
      <c r="V657" s="4">
        <v>14</v>
      </c>
      <c r="W657" s="4">
        <v>118.57</v>
      </c>
      <c r="X657" s="4">
        <v>90178</v>
      </c>
      <c r="Y657" s="4">
        <f>DataSheet!$E657-DataSheet!$D657</f>
        <v>8.4600000000000009</v>
      </c>
      <c r="Z657" s="1" t="str">
        <f>_xlfn.IFS(Table_1[[#This Row],[Region]]="Central","Chris",Table_1[[#This Row],[Region]]="East","Erin",Table_1[[#This Row],[Region]]="South","Sam",Table_1[[#This Row],[Region]]="West","William")</f>
        <v>William</v>
      </c>
    </row>
    <row r="658" spans="1:26" ht="14.4" x14ac:dyDescent="0.3">
      <c r="A658" s="4">
        <v>1754</v>
      </c>
      <c r="B658" s="3" t="s">
        <v>1407</v>
      </c>
      <c r="C658" s="4" t="s">
        <v>49</v>
      </c>
      <c r="D658" s="4">
        <v>0.1</v>
      </c>
      <c r="E658" s="8">
        <v>15.99</v>
      </c>
      <c r="F658" s="4">
        <v>9.4</v>
      </c>
      <c r="G658" s="1" t="s">
        <v>40</v>
      </c>
      <c r="H658" s="4" t="s">
        <v>41</v>
      </c>
      <c r="I658" s="4" t="s">
        <v>42</v>
      </c>
      <c r="J658" s="1" t="s">
        <v>58</v>
      </c>
      <c r="K658" s="4" t="s">
        <v>75</v>
      </c>
      <c r="L658" s="1" t="s">
        <v>630</v>
      </c>
      <c r="M658" s="4">
        <v>0.49</v>
      </c>
      <c r="N658" s="1" t="s">
        <v>34</v>
      </c>
      <c r="O658" s="4" t="s">
        <v>61</v>
      </c>
      <c r="P658" s="4" t="s">
        <v>92</v>
      </c>
      <c r="Q658" s="4" t="s">
        <v>1409</v>
      </c>
      <c r="R658" s="4">
        <v>90503</v>
      </c>
      <c r="S658" s="2">
        <v>42062</v>
      </c>
      <c r="T658" s="2">
        <v>42062</v>
      </c>
      <c r="U658" s="6">
        <v>-36.214619999999996</v>
      </c>
      <c r="V658" s="4">
        <v>5</v>
      </c>
      <c r="W658" s="4">
        <v>79.47</v>
      </c>
      <c r="X658" s="4">
        <v>90178</v>
      </c>
      <c r="Y658" s="4">
        <f>DataSheet!$E658-DataSheet!$D658</f>
        <v>15.89</v>
      </c>
      <c r="Z658" s="1" t="str">
        <f>_xlfn.IFS(Table_1[[#This Row],[Region]]="Central","Chris",Table_1[[#This Row],[Region]]="East","Erin",Table_1[[#This Row],[Region]]="South","Sam",Table_1[[#This Row],[Region]]="West","William")</f>
        <v>William</v>
      </c>
    </row>
    <row r="659" spans="1:26" ht="14.4" x14ac:dyDescent="0.3">
      <c r="A659" s="4">
        <v>1754</v>
      </c>
      <c r="B659" s="3" t="s">
        <v>1407</v>
      </c>
      <c r="C659" s="4" t="s">
        <v>49</v>
      </c>
      <c r="D659" s="4">
        <v>0.09</v>
      </c>
      <c r="E659" s="8">
        <v>95.99</v>
      </c>
      <c r="F659" s="4">
        <v>8.99</v>
      </c>
      <c r="G659" s="1" t="s">
        <v>40</v>
      </c>
      <c r="H659" s="4" t="s">
        <v>41</v>
      </c>
      <c r="I659" s="4" t="s">
        <v>42</v>
      </c>
      <c r="J659" s="1" t="s">
        <v>137</v>
      </c>
      <c r="K659" s="4" t="s">
        <v>75</v>
      </c>
      <c r="L659" s="1" t="s">
        <v>1410</v>
      </c>
      <c r="M659" s="4">
        <v>0.56999999999999995</v>
      </c>
      <c r="N659" s="1" t="s">
        <v>34</v>
      </c>
      <c r="O659" s="4" t="s">
        <v>61</v>
      </c>
      <c r="P659" s="4" t="s">
        <v>92</v>
      </c>
      <c r="Q659" s="4" t="s">
        <v>1409</v>
      </c>
      <c r="R659" s="4">
        <v>90503</v>
      </c>
      <c r="S659" s="2">
        <v>42062</v>
      </c>
      <c r="T659" s="2">
        <v>42066</v>
      </c>
      <c r="U659" s="6">
        <v>7.0329600000000001</v>
      </c>
      <c r="V659" s="4">
        <v>8</v>
      </c>
      <c r="W659" s="4">
        <v>627.28</v>
      </c>
      <c r="X659" s="4">
        <v>90178</v>
      </c>
      <c r="Y659" s="4">
        <f>DataSheet!$E659-DataSheet!$D659</f>
        <v>95.899999999999991</v>
      </c>
      <c r="Z659" s="1" t="str">
        <f>_xlfn.IFS(Table_1[[#This Row],[Region]]="Central","Chris",Table_1[[#This Row],[Region]]="East","Erin",Table_1[[#This Row],[Region]]="South","Sam",Table_1[[#This Row],[Region]]="West","William")</f>
        <v>William</v>
      </c>
    </row>
    <row r="660" spans="1:26" ht="14.4" x14ac:dyDescent="0.3">
      <c r="A660" s="4">
        <v>2466</v>
      </c>
      <c r="B660" s="3" t="s">
        <v>1411</v>
      </c>
      <c r="C660" s="4" t="s">
        <v>118</v>
      </c>
      <c r="D660" s="4">
        <v>0.04</v>
      </c>
      <c r="E660" s="8">
        <v>2.08</v>
      </c>
      <c r="F660" s="4">
        <v>1.49</v>
      </c>
      <c r="G660" s="1" t="s">
        <v>40</v>
      </c>
      <c r="H660" s="4" t="s">
        <v>96</v>
      </c>
      <c r="I660" s="4" t="s">
        <v>50</v>
      </c>
      <c r="J660" s="1" t="s">
        <v>74</v>
      </c>
      <c r="K660" s="4" t="s">
        <v>75</v>
      </c>
      <c r="L660" s="1" t="s">
        <v>1412</v>
      </c>
      <c r="M660" s="4">
        <v>0.36</v>
      </c>
      <c r="N660" s="1" t="s">
        <v>34</v>
      </c>
      <c r="O660" s="4" t="s">
        <v>54</v>
      </c>
      <c r="P660" s="4" t="s">
        <v>291</v>
      </c>
      <c r="Q660" s="4" t="s">
        <v>1413</v>
      </c>
      <c r="R660" s="4">
        <v>49783</v>
      </c>
      <c r="S660" s="2">
        <v>42062</v>
      </c>
      <c r="T660" s="2">
        <v>42063</v>
      </c>
      <c r="U660" s="6">
        <v>-3.71956</v>
      </c>
      <c r="V660" s="4">
        <v>7</v>
      </c>
      <c r="W660" s="4">
        <v>14.77</v>
      </c>
      <c r="X660" s="4">
        <v>88136</v>
      </c>
      <c r="Y660" s="4">
        <f>DataSheet!$E660-DataSheet!$D660</f>
        <v>2.04</v>
      </c>
      <c r="Z660" s="1" t="str">
        <f>_xlfn.IFS(Table_1[[#This Row],[Region]]="Central","Chris",Table_1[[#This Row],[Region]]="East","Erin",Table_1[[#This Row],[Region]]="South","Sam",Table_1[[#This Row],[Region]]="West","William")</f>
        <v>Chris</v>
      </c>
    </row>
    <row r="661" spans="1:26" ht="14.4" x14ac:dyDescent="0.3">
      <c r="A661" s="4">
        <v>2466</v>
      </c>
      <c r="B661" s="3" t="s">
        <v>1411</v>
      </c>
      <c r="C661" s="4" t="s">
        <v>118</v>
      </c>
      <c r="D661" s="4">
        <v>0.02</v>
      </c>
      <c r="E661" s="8">
        <v>53.98</v>
      </c>
      <c r="F661" s="4">
        <v>5.5</v>
      </c>
      <c r="G661" s="1" t="s">
        <v>89</v>
      </c>
      <c r="H661" s="4" t="s">
        <v>96</v>
      </c>
      <c r="I661" s="4" t="s">
        <v>42</v>
      </c>
      <c r="J661" s="1" t="s">
        <v>43</v>
      </c>
      <c r="K661" s="4" t="s">
        <v>75</v>
      </c>
      <c r="L661" s="1" t="s">
        <v>1414</v>
      </c>
      <c r="M661" s="4">
        <v>0.62</v>
      </c>
      <c r="N661" s="1" t="s">
        <v>34</v>
      </c>
      <c r="O661" s="4" t="s">
        <v>54</v>
      </c>
      <c r="P661" s="4" t="s">
        <v>291</v>
      </c>
      <c r="Q661" s="4" t="s">
        <v>1413</v>
      </c>
      <c r="R661" s="4">
        <v>49783</v>
      </c>
      <c r="S661" s="2">
        <v>42062</v>
      </c>
      <c r="T661" s="2">
        <v>42063</v>
      </c>
      <c r="U661" s="6">
        <v>101.97199999999999</v>
      </c>
      <c r="V661" s="4">
        <v>8</v>
      </c>
      <c r="W661" s="4">
        <v>438.33</v>
      </c>
      <c r="X661" s="4">
        <v>88136</v>
      </c>
      <c r="Y661" s="4">
        <f>DataSheet!$E661-DataSheet!$D661</f>
        <v>53.959999999999994</v>
      </c>
      <c r="Z661" s="1" t="str">
        <f>_xlfn.IFS(Table_1[[#This Row],[Region]]="Central","Chris",Table_1[[#This Row],[Region]]="East","Erin",Table_1[[#This Row],[Region]]="South","Sam",Table_1[[#This Row],[Region]]="West","William")</f>
        <v>Chris</v>
      </c>
    </row>
    <row r="662" spans="1:26" ht="14.4" x14ac:dyDescent="0.3">
      <c r="A662" s="4">
        <v>2466</v>
      </c>
      <c r="B662" s="3" t="s">
        <v>1411</v>
      </c>
      <c r="C662" s="4" t="s">
        <v>118</v>
      </c>
      <c r="D662" s="4">
        <v>0.05</v>
      </c>
      <c r="E662" s="8">
        <v>4.9800000000000004</v>
      </c>
      <c r="F662" s="4">
        <v>5.0199999999999996</v>
      </c>
      <c r="G662" s="1" t="s">
        <v>40</v>
      </c>
      <c r="H662" s="4" t="s">
        <v>96</v>
      </c>
      <c r="I662" s="4" t="s">
        <v>50</v>
      </c>
      <c r="J662" s="1" t="s">
        <v>90</v>
      </c>
      <c r="K662" s="4" t="s">
        <v>75</v>
      </c>
      <c r="L662" s="1" t="s">
        <v>1415</v>
      </c>
      <c r="M662" s="4">
        <v>0.38</v>
      </c>
      <c r="N662" s="1" t="s">
        <v>34</v>
      </c>
      <c r="O662" s="4" t="s">
        <v>54</v>
      </c>
      <c r="P662" s="4" t="s">
        <v>291</v>
      </c>
      <c r="Q662" s="4" t="s">
        <v>1413</v>
      </c>
      <c r="R662" s="4">
        <v>49783</v>
      </c>
      <c r="S662" s="2">
        <v>42062</v>
      </c>
      <c r="T662" s="2">
        <v>42062</v>
      </c>
      <c r="U662" s="6">
        <v>-16.634799999999998</v>
      </c>
      <c r="V662" s="4">
        <v>7</v>
      </c>
      <c r="W662" s="4">
        <v>38.11</v>
      </c>
      <c r="X662" s="4">
        <v>88136</v>
      </c>
      <c r="Y662" s="4">
        <f>DataSheet!$E662-DataSheet!$D662</f>
        <v>4.9300000000000006</v>
      </c>
      <c r="Z662" s="1" t="str">
        <f>_xlfn.IFS(Table_1[[#This Row],[Region]]="Central","Chris",Table_1[[#This Row],[Region]]="East","Erin",Table_1[[#This Row],[Region]]="South","Sam",Table_1[[#This Row],[Region]]="West","William")</f>
        <v>Chris</v>
      </c>
    </row>
    <row r="663" spans="1:26" ht="14.4" x14ac:dyDescent="0.3">
      <c r="A663" s="4">
        <v>972</v>
      </c>
      <c r="B663" s="3" t="s">
        <v>1416</v>
      </c>
      <c r="C663" s="4" t="s">
        <v>49</v>
      </c>
      <c r="D663" s="4">
        <v>0.03</v>
      </c>
      <c r="E663" s="8">
        <v>284.98</v>
      </c>
      <c r="F663" s="4">
        <v>69.55</v>
      </c>
      <c r="G663" s="1" t="s">
        <v>28</v>
      </c>
      <c r="H663" s="4" t="s">
        <v>96</v>
      </c>
      <c r="I663" s="4" t="s">
        <v>30</v>
      </c>
      <c r="J663" s="1" t="s">
        <v>111</v>
      </c>
      <c r="K663" s="4" t="s">
        <v>59</v>
      </c>
      <c r="L663" s="1" t="s">
        <v>1417</v>
      </c>
      <c r="M663" s="4">
        <v>0.6</v>
      </c>
      <c r="N663" s="1" t="s">
        <v>34</v>
      </c>
      <c r="O663" s="4" t="s">
        <v>61</v>
      </c>
      <c r="P663" s="4" t="s">
        <v>92</v>
      </c>
      <c r="Q663" s="4" t="s">
        <v>1418</v>
      </c>
      <c r="R663" s="4">
        <v>92503</v>
      </c>
      <c r="S663" s="2">
        <v>42063</v>
      </c>
      <c r="T663" s="2">
        <v>42068</v>
      </c>
      <c r="U663" s="6">
        <v>-116.584</v>
      </c>
      <c r="V663" s="4">
        <v>2</v>
      </c>
      <c r="W663" s="4">
        <v>619.38</v>
      </c>
      <c r="X663" s="4">
        <v>87259</v>
      </c>
      <c r="Y663" s="4">
        <f>DataSheet!$E663-DataSheet!$D663</f>
        <v>284.95000000000005</v>
      </c>
      <c r="Z663" s="1" t="str">
        <f>_xlfn.IFS(Table_1[[#This Row],[Region]]="Central","Chris",Table_1[[#This Row],[Region]]="East","Erin",Table_1[[#This Row],[Region]]="South","Sam",Table_1[[#This Row],[Region]]="West","William")</f>
        <v>William</v>
      </c>
    </row>
    <row r="664" spans="1:26" ht="14.4" x14ac:dyDescent="0.3">
      <c r="A664" s="4">
        <v>972</v>
      </c>
      <c r="B664" s="3" t="s">
        <v>1416</v>
      </c>
      <c r="C664" s="4" t="s">
        <v>49</v>
      </c>
      <c r="D664" s="4">
        <v>0</v>
      </c>
      <c r="E664" s="8">
        <v>12.99</v>
      </c>
      <c r="F664" s="4">
        <v>14.37</v>
      </c>
      <c r="G664" s="1" t="s">
        <v>40</v>
      </c>
      <c r="H664" s="4" t="s">
        <v>96</v>
      </c>
      <c r="I664" s="4" t="s">
        <v>30</v>
      </c>
      <c r="J664" s="1" t="s">
        <v>128</v>
      </c>
      <c r="K664" s="4" t="s">
        <v>66</v>
      </c>
      <c r="L664" s="1" t="s">
        <v>408</v>
      </c>
      <c r="M664" s="4">
        <v>0.73</v>
      </c>
      <c r="N664" s="1" t="s">
        <v>34</v>
      </c>
      <c r="O664" s="4" t="s">
        <v>61</v>
      </c>
      <c r="P664" s="4" t="s">
        <v>92</v>
      </c>
      <c r="Q664" s="4" t="s">
        <v>1418</v>
      </c>
      <c r="R664" s="4">
        <v>92503</v>
      </c>
      <c r="S664" s="2">
        <v>42063</v>
      </c>
      <c r="T664" s="2">
        <v>42063</v>
      </c>
      <c r="U664" s="6">
        <v>12.896100000000001</v>
      </c>
      <c r="V664" s="4">
        <v>1</v>
      </c>
      <c r="W664" s="4">
        <v>18.690000000000001</v>
      </c>
      <c r="X664" s="4">
        <v>87259</v>
      </c>
      <c r="Y664" s="4">
        <f>DataSheet!$E664-DataSheet!$D664</f>
        <v>12.99</v>
      </c>
      <c r="Z664" s="1" t="str">
        <f>_xlfn.IFS(Table_1[[#This Row],[Region]]="Central","Chris",Table_1[[#This Row],[Region]]="East","Erin",Table_1[[#This Row],[Region]]="South","Sam",Table_1[[#This Row],[Region]]="West","William")</f>
        <v>William</v>
      </c>
    </row>
    <row r="665" spans="1:26" ht="14.4" x14ac:dyDescent="0.3">
      <c r="A665" s="4">
        <v>2220</v>
      </c>
      <c r="B665" s="3" t="s">
        <v>1419</v>
      </c>
      <c r="C665" s="4" t="s">
        <v>49</v>
      </c>
      <c r="D665" s="4">
        <v>0.09</v>
      </c>
      <c r="E665" s="8">
        <v>14.2</v>
      </c>
      <c r="F665" s="4">
        <v>5.3</v>
      </c>
      <c r="G665" s="1" t="s">
        <v>40</v>
      </c>
      <c r="H665" s="4" t="s">
        <v>41</v>
      </c>
      <c r="I665" s="4" t="s">
        <v>30</v>
      </c>
      <c r="J665" s="1" t="s">
        <v>128</v>
      </c>
      <c r="K665" s="4" t="s">
        <v>52</v>
      </c>
      <c r="L665" s="1" t="s">
        <v>290</v>
      </c>
      <c r="M665" s="4">
        <v>0.46</v>
      </c>
      <c r="N665" s="1" t="s">
        <v>34</v>
      </c>
      <c r="O665" s="4" t="s">
        <v>35</v>
      </c>
      <c r="P665" s="4" t="s">
        <v>125</v>
      </c>
      <c r="Q665" s="4" t="s">
        <v>1420</v>
      </c>
      <c r="R665" s="4">
        <v>34787</v>
      </c>
      <c r="S665" s="2">
        <v>42063</v>
      </c>
      <c r="T665" s="2">
        <v>42064</v>
      </c>
      <c r="U665" s="6">
        <v>-324.73</v>
      </c>
      <c r="V665" s="4">
        <v>4</v>
      </c>
      <c r="W665" s="4">
        <v>55.08</v>
      </c>
      <c r="X665" s="4">
        <v>91036</v>
      </c>
      <c r="Y665" s="4">
        <f>DataSheet!$E665-DataSheet!$D665</f>
        <v>14.11</v>
      </c>
      <c r="Z665" s="1" t="str">
        <f>_xlfn.IFS(Table_1[[#This Row],[Region]]="Central","Chris",Table_1[[#This Row],[Region]]="East","Erin",Table_1[[#This Row],[Region]]="South","Sam",Table_1[[#This Row],[Region]]="West","William")</f>
        <v>Sam</v>
      </c>
    </row>
    <row r="666" spans="1:26" ht="14.4" x14ac:dyDescent="0.3">
      <c r="A666" s="4">
        <v>3075</v>
      </c>
      <c r="B666" s="3" t="s">
        <v>1421</v>
      </c>
      <c r="C666" s="4" t="s">
        <v>49</v>
      </c>
      <c r="D666" s="4">
        <v>0.06</v>
      </c>
      <c r="E666" s="8">
        <v>19.23</v>
      </c>
      <c r="F666" s="4">
        <v>6.15</v>
      </c>
      <c r="G666" s="1" t="s">
        <v>40</v>
      </c>
      <c r="H666" s="4" t="s">
        <v>96</v>
      </c>
      <c r="I666" s="4" t="s">
        <v>30</v>
      </c>
      <c r="J666" s="1" t="s">
        <v>128</v>
      </c>
      <c r="K666" s="4" t="s">
        <v>44</v>
      </c>
      <c r="L666" s="1" t="s">
        <v>1279</v>
      </c>
      <c r="M666" s="4">
        <v>0.44</v>
      </c>
      <c r="N666" s="1" t="s">
        <v>34</v>
      </c>
      <c r="O666" s="4" t="s">
        <v>61</v>
      </c>
      <c r="P666" s="4" t="s">
        <v>92</v>
      </c>
      <c r="Q666" s="4" t="s">
        <v>102</v>
      </c>
      <c r="R666" s="4">
        <v>90061</v>
      </c>
      <c r="S666" s="2">
        <v>42063</v>
      </c>
      <c r="T666" s="2">
        <v>42063</v>
      </c>
      <c r="U666" s="6">
        <v>-25.38</v>
      </c>
      <c r="V666" s="4">
        <v>4</v>
      </c>
      <c r="W666" s="4">
        <v>84.6</v>
      </c>
      <c r="X666" s="4">
        <v>14756</v>
      </c>
      <c r="Y666" s="4">
        <f>DataSheet!$E666-DataSheet!$D666</f>
        <v>19.170000000000002</v>
      </c>
      <c r="Z666" s="1" t="str">
        <f>_xlfn.IFS(Table_1[[#This Row],[Region]]="Central","Chris",Table_1[[#This Row],[Region]]="East","Erin",Table_1[[#This Row],[Region]]="South","Sam",Table_1[[#This Row],[Region]]="West","William")</f>
        <v>William</v>
      </c>
    </row>
    <row r="667" spans="1:26" ht="14.4" x14ac:dyDescent="0.3">
      <c r="A667" s="4">
        <v>3098</v>
      </c>
      <c r="B667" s="3" t="s">
        <v>1422</v>
      </c>
      <c r="C667" s="4" t="s">
        <v>49</v>
      </c>
      <c r="D667" s="4">
        <v>0.06</v>
      </c>
      <c r="E667" s="8">
        <v>2.89</v>
      </c>
      <c r="F667" s="4">
        <v>0.5</v>
      </c>
      <c r="G667" s="1" t="s">
        <v>40</v>
      </c>
      <c r="H667" s="4" t="s">
        <v>41</v>
      </c>
      <c r="I667" s="4" t="s">
        <v>50</v>
      </c>
      <c r="J667" s="1" t="s">
        <v>154</v>
      </c>
      <c r="K667" s="4" t="s">
        <v>75</v>
      </c>
      <c r="L667" s="1" t="s">
        <v>731</v>
      </c>
      <c r="M667" s="4">
        <v>0.38</v>
      </c>
      <c r="N667" s="1" t="s">
        <v>34</v>
      </c>
      <c r="O667" s="4" t="s">
        <v>113</v>
      </c>
      <c r="P667" s="4" t="s">
        <v>114</v>
      </c>
      <c r="Q667" s="4" t="s">
        <v>1423</v>
      </c>
      <c r="R667" s="4">
        <v>11967</v>
      </c>
      <c r="S667" s="2">
        <v>42063</v>
      </c>
      <c r="T667" s="2">
        <v>42063</v>
      </c>
      <c r="U667" s="6">
        <v>9.6117000000000008</v>
      </c>
      <c r="V667" s="4">
        <v>5</v>
      </c>
      <c r="W667" s="4">
        <v>13.93</v>
      </c>
      <c r="X667" s="4">
        <v>89316</v>
      </c>
      <c r="Y667" s="4">
        <f>DataSheet!$E667-DataSheet!$D667</f>
        <v>2.83</v>
      </c>
      <c r="Z667" s="1" t="str">
        <f>_xlfn.IFS(Table_1[[#This Row],[Region]]="Central","Chris",Table_1[[#This Row],[Region]]="East","Erin",Table_1[[#This Row],[Region]]="South","Sam",Table_1[[#This Row],[Region]]="West","William")</f>
        <v>Erin</v>
      </c>
    </row>
    <row r="668" spans="1:26" ht="14.4" x14ac:dyDescent="0.3">
      <c r="A668" s="4">
        <v>3355</v>
      </c>
      <c r="B668" s="3" t="s">
        <v>1424</v>
      </c>
      <c r="C668" s="4" t="s">
        <v>49</v>
      </c>
      <c r="D668" s="4">
        <v>0.1</v>
      </c>
      <c r="E668" s="8">
        <v>120.98</v>
      </c>
      <c r="F668" s="4">
        <v>9.07</v>
      </c>
      <c r="G668" s="1" t="s">
        <v>40</v>
      </c>
      <c r="H668" s="4" t="s">
        <v>96</v>
      </c>
      <c r="I668" s="4" t="s">
        <v>50</v>
      </c>
      <c r="J668" s="1" t="s">
        <v>74</v>
      </c>
      <c r="K668" s="4" t="s">
        <v>75</v>
      </c>
      <c r="L668" s="1" t="s">
        <v>1425</v>
      </c>
      <c r="M668" s="4">
        <v>0.35</v>
      </c>
      <c r="N668" s="1" t="s">
        <v>34</v>
      </c>
      <c r="O668" s="4" t="s">
        <v>61</v>
      </c>
      <c r="P668" s="4" t="s">
        <v>92</v>
      </c>
      <c r="Q668" s="4" t="s">
        <v>1426</v>
      </c>
      <c r="R668" s="4">
        <v>93010</v>
      </c>
      <c r="S668" s="2">
        <v>42063</v>
      </c>
      <c r="T668" s="2">
        <v>42072</v>
      </c>
      <c r="U668" s="6">
        <v>379.3965</v>
      </c>
      <c r="V668" s="4">
        <v>5</v>
      </c>
      <c r="W668" s="4">
        <v>549.85</v>
      </c>
      <c r="X668" s="4">
        <v>88587</v>
      </c>
      <c r="Y668" s="4">
        <f>DataSheet!$E668-DataSheet!$D668</f>
        <v>120.88000000000001</v>
      </c>
      <c r="Z668" s="1" t="str">
        <f>_xlfn.IFS(Table_1[[#This Row],[Region]]="Central","Chris",Table_1[[#This Row],[Region]]="East","Erin",Table_1[[#This Row],[Region]]="South","Sam",Table_1[[#This Row],[Region]]="West","William")</f>
        <v>William</v>
      </c>
    </row>
    <row r="669" spans="1:26" ht="14.4" x14ac:dyDescent="0.3">
      <c r="A669" s="4">
        <v>3355</v>
      </c>
      <c r="B669" s="3" t="s">
        <v>1424</v>
      </c>
      <c r="C669" s="4" t="s">
        <v>49</v>
      </c>
      <c r="D669" s="4">
        <v>0.08</v>
      </c>
      <c r="E669" s="8">
        <v>8.32</v>
      </c>
      <c r="F669" s="4">
        <v>2.38</v>
      </c>
      <c r="G669" s="1" t="s">
        <v>89</v>
      </c>
      <c r="H669" s="4" t="s">
        <v>96</v>
      </c>
      <c r="I669" s="4" t="s">
        <v>42</v>
      </c>
      <c r="J669" s="1" t="s">
        <v>43</v>
      </c>
      <c r="K669" s="4" t="s">
        <v>44</v>
      </c>
      <c r="L669" s="1" t="s">
        <v>1427</v>
      </c>
      <c r="M669" s="4">
        <v>0.74</v>
      </c>
      <c r="N669" s="1" t="s">
        <v>34</v>
      </c>
      <c r="O669" s="4" t="s">
        <v>61</v>
      </c>
      <c r="P669" s="4" t="s">
        <v>92</v>
      </c>
      <c r="Q669" s="4" t="s">
        <v>1426</v>
      </c>
      <c r="R669" s="4">
        <v>93010</v>
      </c>
      <c r="S669" s="2">
        <v>42063</v>
      </c>
      <c r="T669" s="2">
        <v>42067</v>
      </c>
      <c r="U669" s="6">
        <v>-41.83</v>
      </c>
      <c r="V669" s="4">
        <v>6</v>
      </c>
      <c r="W669" s="4">
        <v>48.99</v>
      </c>
      <c r="X669" s="4">
        <v>88587</v>
      </c>
      <c r="Y669" s="4">
        <f>DataSheet!$E669-DataSheet!$D669</f>
        <v>8.24</v>
      </c>
      <c r="Z669" s="1" t="str">
        <f>_xlfn.IFS(Table_1[[#This Row],[Region]]="Central","Chris",Table_1[[#This Row],[Region]]="East","Erin",Table_1[[#This Row],[Region]]="South","Sam",Table_1[[#This Row],[Region]]="West","William")</f>
        <v>William</v>
      </c>
    </row>
    <row r="670" spans="1:26" ht="14.4" x14ac:dyDescent="0.3">
      <c r="A670" s="4">
        <v>3355</v>
      </c>
      <c r="B670" s="3" t="s">
        <v>1424</v>
      </c>
      <c r="C670" s="4" t="s">
        <v>49</v>
      </c>
      <c r="D670" s="4">
        <v>0.1</v>
      </c>
      <c r="E670" s="8">
        <v>125.99</v>
      </c>
      <c r="F670" s="4">
        <v>4.2</v>
      </c>
      <c r="G670" s="1" t="s">
        <v>40</v>
      </c>
      <c r="H670" s="4" t="s">
        <v>96</v>
      </c>
      <c r="I670" s="4" t="s">
        <v>42</v>
      </c>
      <c r="J670" s="1" t="s">
        <v>137</v>
      </c>
      <c r="K670" s="4" t="s">
        <v>75</v>
      </c>
      <c r="L670" s="1" t="s">
        <v>1428</v>
      </c>
      <c r="M670" s="4">
        <v>0.59</v>
      </c>
      <c r="N670" s="1" t="s">
        <v>34</v>
      </c>
      <c r="O670" s="4" t="s">
        <v>61</v>
      </c>
      <c r="P670" s="4" t="s">
        <v>92</v>
      </c>
      <c r="Q670" s="4" t="s">
        <v>1426</v>
      </c>
      <c r="R670" s="4">
        <v>93010</v>
      </c>
      <c r="S670" s="2">
        <v>42063</v>
      </c>
      <c r="T670" s="2">
        <v>42063</v>
      </c>
      <c r="U670" s="6">
        <v>372.40199999999999</v>
      </c>
      <c r="V670" s="4">
        <v>7</v>
      </c>
      <c r="W670" s="4">
        <v>681.42</v>
      </c>
      <c r="X670" s="4">
        <v>88587</v>
      </c>
      <c r="Y670" s="4">
        <f>DataSheet!$E670-DataSheet!$D670</f>
        <v>125.89</v>
      </c>
      <c r="Z670" s="1" t="str">
        <f>_xlfn.IFS(Table_1[[#This Row],[Region]]="Central","Chris",Table_1[[#This Row],[Region]]="East","Erin",Table_1[[#This Row],[Region]]="South","Sam",Table_1[[#This Row],[Region]]="West","William")</f>
        <v>William</v>
      </c>
    </row>
    <row r="671" spans="1:26" ht="14.4" x14ac:dyDescent="0.3">
      <c r="A671" s="4">
        <v>2587</v>
      </c>
      <c r="B671" s="3" t="s">
        <v>1429</v>
      </c>
      <c r="C671" s="4" t="s">
        <v>118</v>
      </c>
      <c r="D671" s="4">
        <v>0.01</v>
      </c>
      <c r="E671" s="8">
        <v>6.48</v>
      </c>
      <c r="F671" s="4">
        <v>6.57</v>
      </c>
      <c r="G671" s="1" t="s">
        <v>89</v>
      </c>
      <c r="H671" s="4" t="s">
        <v>73</v>
      </c>
      <c r="I671" s="4" t="s">
        <v>50</v>
      </c>
      <c r="J671" s="1" t="s">
        <v>90</v>
      </c>
      <c r="K671" s="4" t="s">
        <v>75</v>
      </c>
      <c r="L671" s="1" t="s">
        <v>1430</v>
      </c>
      <c r="M671" s="4">
        <v>0.37</v>
      </c>
      <c r="N671" s="1" t="s">
        <v>34</v>
      </c>
      <c r="O671" s="4" t="s">
        <v>54</v>
      </c>
      <c r="P671" s="4" t="s">
        <v>359</v>
      </c>
      <c r="Q671" s="4" t="s">
        <v>1431</v>
      </c>
      <c r="R671" s="4">
        <v>54220</v>
      </c>
      <c r="S671" s="2">
        <v>42063</v>
      </c>
      <c r="T671" s="2">
        <v>42063</v>
      </c>
      <c r="U671" s="6">
        <v>-46.5244</v>
      </c>
      <c r="V671" s="4">
        <v>18</v>
      </c>
      <c r="W671" s="4">
        <v>127.83</v>
      </c>
      <c r="X671" s="4">
        <v>91166</v>
      </c>
      <c r="Y671" s="4">
        <f>DataSheet!$E671-DataSheet!$D671</f>
        <v>6.4700000000000006</v>
      </c>
      <c r="Z671" s="1" t="str">
        <f>_xlfn.IFS(Table_1[[#This Row],[Region]]="Central","Chris",Table_1[[#This Row],[Region]]="East","Erin",Table_1[[#This Row],[Region]]="South","Sam",Table_1[[#This Row],[Region]]="West","William")</f>
        <v>Chris</v>
      </c>
    </row>
    <row r="672" spans="1:26" ht="14.4" x14ac:dyDescent="0.3">
      <c r="A672" s="4">
        <v>2861</v>
      </c>
      <c r="B672" s="3" t="s">
        <v>1432</v>
      </c>
      <c r="C672" s="4" t="s">
        <v>118</v>
      </c>
      <c r="D672" s="4">
        <v>0.05</v>
      </c>
      <c r="E672" s="8">
        <v>20.99</v>
      </c>
      <c r="F672" s="4">
        <v>4.8099999999999996</v>
      </c>
      <c r="G672" s="1" t="s">
        <v>40</v>
      </c>
      <c r="H672" s="4" t="s">
        <v>96</v>
      </c>
      <c r="I672" s="4" t="s">
        <v>42</v>
      </c>
      <c r="J672" s="1" t="s">
        <v>137</v>
      </c>
      <c r="K672" s="4" t="s">
        <v>146</v>
      </c>
      <c r="L672" s="1" t="s">
        <v>1433</v>
      </c>
      <c r="M672" s="4">
        <v>0.57999999999999996</v>
      </c>
      <c r="N672" s="1" t="s">
        <v>34</v>
      </c>
      <c r="O672" s="4" t="s">
        <v>54</v>
      </c>
      <c r="P672" s="4" t="s">
        <v>539</v>
      </c>
      <c r="Q672" s="4" t="s">
        <v>1212</v>
      </c>
      <c r="R672" s="4">
        <v>67601</v>
      </c>
      <c r="S672" s="2">
        <v>42063</v>
      </c>
      <c r="T672" s="2">
        <v>42063</v>
      </c>
      <c r="U672" s="6">
        <v>4.9017600000000003</v>
      </c>
      <c r="V672" s="4">
        <v>11</v>
      </c>
      <c r="W672" s="4">
        <v>199.43</v>
      </c>
      <c r="X672" s="4">
        <v>88280</v>
      </c>
      <c r="Y672" s="4">
        <f>DataSheet!$E672-DataSheet!$D672</f>
        <v>20.939999999999998</v>
      </c>
      <c r="Z672" s="1" t="str">
        <f>_xlfn.IFS(Table_1[[#This Row],[Region]]="Central","Chris",Table_1[[#This Row],[Region]]="East","Erin",Table_1[[#This Row],[Region]]="South","Sam",Table_1[[#This Row],[Region]]="West","William")</f>
        <v>Chris</v>
      </c>
    </row>
    <row r="673" spans="1:26" ht="14.4" x14ac:dyDescent="0.3">
      <c r="A673" s="4">
        <v>2923</v>
      </c>
      <c r="B673" s="3" t="s">
        <v>1434</v>
      </c>
      <c r="C673" s="4" t="s">
        <v>118</v>
      </c>
      <c r="D673" s="4">
        <v>0</v>
      </c>
      <c r="E673" s="8">
        <v>6.37</v>
      </c>
      <c r="F673" s="4">
        <v>5.19</v>
      </c>
      <c r="G673" s="1" t="s">
        <v>40</v>
      </c>
      <c r="H673" s="4" t="s">
        <v>41</v>
      </c>
      <c r="I673" s="4" t="s">
        <v>50</v>
      </c>
      <c r="J673" s="1" t="s">
        <v>74</v>
      </c>
      <c r="K673" s="4" t="s">
        <v>75</v>
      </c>
      <c r="L673" s="1" t="s">
        <v>909</v>
      </c>
      <c r="M673" s="4">
        <v>0.38</v>
      </c>
      <c r="N673" s="1" t="s">
        <v>34</v>
      </c>
      <c r="O673" s="4" t="s">
        <v>113</v>
      </c>
      <c r="P673" s="4" t="s">
        <v>420</v>
      </c>
      <c r="Q673" s="4" t="s">
        <v>1435</v>
      </c>
      <c r="R673" s="4">
        <v>21740</v>
      </c>
      <c r="S673" s="2">
        <v>42063</v>
      </c>
      <c r="T673" s="2">
        <v>42065</v>
      </c>
      <c r="U673" s="6">
        <v>-27.1492</v>
      </c>
      <c r="V673" s="4">
        <v>15</v>
      </c>
      <c r="W673" s="4">
        <v>99.75</v>
      </c>
      <c r="X673" s="4">
        <v>86592</v>
      </c>
      <c r="Y673" s="4">
        <f>DataSheet!$E673-DataSheet!$D673</f>
        <v>6.37</v>
      </c>
      <c r="Z673" s="1" t="str">
        <f>_xlfn.IFS(Table_1[[#This Row],[Region]]="Central","Chris",Table_1[[#This Row],[Region]]="East","Erin",Table_1[[#This Row],[Region]]="South","Sam",Table_1[[#This Row],[Region]]="West","William")</f>
        <v>Erin</v>
      </c>
    </row>
    <row r="674" spans="1:26" ht="14.4" x14ac:dyDescent="0.3">
      <c r="A674" s="4">
        <v>3151</v>
      </c>
      <c r="B674" s="3" t="s">
        <v>955</v>
      </c>
      <c r="C674" s="4" t="s">
        <v>118</v>
      </c>
      <c r="D674" s="4">
        <v>0.04</v>
      </c>
      <c r="E674" s="8">
        <v>17.239999999999998</v>
      </c>
      <c r="F674" s="4">
        <v>3.26</v>
      </c>
      <c r="G674" s="1" t="s">
        <v>40</v>
      </c>
      <c r="H674" s="4" t="s">
        <v>73</v>
      </c>
      <c r="I674" s="4" t="s">
        <v>50</v>
      </c>
      <c r="J674" s="1" t="s">
        <v>570</v>
      </c>
      <c r="K674" s="4" t="s">
        <v>44</v>
      </c>
      <c r="L674" s="1" t="s">
        <v>1436</v>
      </c>
      <c r="M674" s="4">
        <v>0.56000000000000005</v>
      </c>
      <c r="N674" s="1" t="s">
        <v>34</v>
      </c>
      <c r="O674" s="4" t="s">
        <v>61</v>
      </c>
      <c r="P674" s="4" t="s">
        <v>92</v>
      </c>
      <c r="Q674" s="4" t="s">
        <v>956</v>
      </c>
      <c r="R674" s="4">
        <v>92277</v>
      </c>
      <c r="S674" s="2">
        <v>42063</v>
      </c>
      <c r="T674" s="2">
        <v>42063</v>
      </c>
      <c r="U674" s="6">
        <v>47.73</v>
      </c>
      <c r="V674" s="4">
        <v>7</v>
      </c>
      <c r="W674" s="4">
        <v>119.6</v>
      </c>
      <c r="X674" s="4">
        <v>88546</v>
      </c>
      <c r="Y674" s="4">
        <f>DataSheet!$E674-DataSheet!$D674</f>
        <v>17.2</v>
      </c>
      <c r="Z674" s="1" t="str">
        <f>_xlfn.IFS(Table_1[[#This Row],[Region]]="Central","Chris",Table_1[[#This Row],[Region]]="East","Erin",Table_1[[#This Row],[Region]]="South","Sam",Table_1[[#This Row],[Region]]="West","William")</f>
        <v>William</v>
      </c>
    </row>
    <row r="675" spans="1:26" ht="14.4" x14ac:dyDescent="0.3">
      <c r="A675" s="4">
        <v>719</v>
      </c>
      <c r="B675" s="3" t="s">
        <v>1437</v>
      </c>
      <c r="C675" s="4" t="s">
        <v>72</v>
      </c>
      <c r="D675" s="4">
        <v>0</v>
      </c>
      <c r="E675" s="8">
        <v>8.5</v>
      </c>
      <c r="F675" s="4">
        <v>1.99</v>
      </c>
      <c r="G675" s="1" t="s">
        <v>40</v>
      </c>
      <c r="H675" s="4" t="s">
        <v>96</v>
      </c>
      <c r="I675" s="4" t="s">
        <v>42</v>
      </c>
      <c r="J675" s="1" t="s">
        <v>43</v>
      </c>
      <c r="K675" s="4" t="s">
        <v>44</v>
      </c>
      <c r="L675" s="1" t="s">
        <v>1408</v>
      </c>
      <c r="M675" s="4">
        <v>0.49</v>
      </c>
      <c r="N675" s="1" t="s">
        <v>34</v>
      </c>
      <c r="O675" s="4" t="s">
        <v>61</v>
      </c>
      <c r="P675" s="4" t="s">
        <v>298</v>
      </c>
      <c r="Q675" s="4" t="s">
        <v>1438</v>
      </c>
      <c r="R675" s="4">
        <v>89041</v>
      </c>
      <c r="S675" s="2">
        <v>42063</v>
      </c>
      <c r="T675" s="2">
        <v>42065</v>
      </c>
      <c r="U675" s="6">
        <v>71.735600000000005</v>
      </c>
      <c r="V675" s="4">
        <v>14</v>
      </c>
      <c r="W675" s="4">
        <v>122.25</v>
      </c>
      <c r="X675" s="4">
        <v>89344</v>
      </c>
      <c r="Y675" s="4">
        <f>DataSheet!$E675-DataSheet!$D675</f>
        <v>8.5</v>
      </c>
      <c r="Z675" s="1" t="str">
        <f>_xlfn.IFS(Table_1[[#This Row],[Region]]="Central","Chris",Table_1[[#This Row],[Region]]="East","Erin",Table_1[[#This Row],[Region]]="South","Sam",Table_1[[#This Row],[Region]]="West","William")</f>
        <v>William</v>
      </c>
    </row>
    <row r="676" spans="1:26" ht="14.4" x14ac:dyDescent="0.3">
      <c r="A676" s="4">
        <v>719</v>
      </c>
      <c r="B676" s="3" t="s">
        <v>1437</v>
      </c>
      <c r="C676" s="4" t="s">
        <v>72</v>
      </c>
      <c r="D676" s="4">
        <v>0.03</v>
      </c>
      <c r="E676" s="8">
        <v>95.43</v>
      </c>
      <c r="F676" s="4">
        <v>19.989999999999998</v>
      </c>
      <c r="G676" s="1" t="s">
        <v>40</v>
      </c>
      <c r="H676" s="4" t="s">
        <v>96</v>
      </c>
      <c r="I676" s="4" t="s">
        <v>50</v>
      </c>
      <c r="J676" s="1" t="s">
        <v>80</v>
      </c>
      <c r="K676" s="4" t="s">
        <v>75</v>
      </c>
      <c r="L676" s="1" t="s">
        <v>1439</v>
      </c>
      <c r="M676" s="4">
        <v>0.79</v>
      </c>
      <c r="N676" s="1" t="s">
        <v>34</v>
      </c>
      <c r="O676" s="4" t="s">
        <v>61</v>
      </c>
      <c r="P676" s="4" t="s">
        <v>298</v>
      </c>
      <c r="Q676" s="4" t="s">
        <v>1438</v>
      </c>
      <c r="R676" s="4">
        <v>89041</v>
      </c>
      <c r="S676" s="2">
        <v>42063</v>
      </c>
      <c r="T676" s="2">
        <v>42065</v>
      </c>
      <c r="U676" s="6">
        <v>-79.320800000000006</v>
      </c>
      <c r="V676" s="4">
        <v>2</v>
      </c>
      <c r="W676" s="4">
        <v>206.09</v>
      </c>
      <c r="X676" s="4">
        <v>89344</v>
      </c>
      <c r="Y676" s="4">
        <f>DataSheet!$E676-DataSheet!$D676</f>
        <v>95.4</v>
      </c>
      <c r="Z676" s="1" t="str">
        <f>_xlfn.IFS(Table_1[[#This Row],[Region]]="Central","Chris",Table_1[[#This Row],[Region]]="East","Erin",Table_1[[#This Row],[Region]]="South","Sam",Table_1[[#This Row],[Region]]="West","William")</f>
        <v>William</v>
      </c>
    </row>
    <row r="677" spans="1:26" ht="14.4" x14ac:dyDescent="0.3">
      <c r="A677" s="4">
        <v>1482</v>
      </c>
      <c r="B677" s="3" t="s">
        <v>1440</v>
      </c>
      <c r="C677" s="4" t="s">
        <v>72</v>
      </c>
      <c r="D677" s="4">
        <v>0.05</v>
      </c>
      <c r="E677" s="8">
        <v>9.65</v>
      </c>
      <c r="F677" s="4">
        <v>6.22</v>
      </c>
      <c r="G677" s="1" t="s">
        <v>40</v>
      </c>
      <c r="H677" s="4" t="s">
        <v>96</v>
      </c>
      <c r="I677" s="4" t="s">
        <v>30</v>
      </c>
      <c r="J677" s="1" t="s">
        <v>128</v>
      </c>
      <c r="K677" s="4" t="s">
        <v>75</v>
      </c>
      <c r="L677" s="1" t="s">
        <v>1283</v>
      </c>
      <c r="M677" s="4">
        <v>0.55000000000000004</v>
      </c>
      <c r="N677" s="1" t="s">
        <v>34</v>
      </c>
      <c r="O677" s="4" t="s">
        <v>54</v>
      </c>
      <c r="P677" s="4" t="s">
        <v>291</v>
      </c>
      <c r="Q677" s="4" t="s">
        <v>996</v>
      </c>
      <c r="R677" s="4">
        <v>48708</v>
      </c>
      <c r="S677" s="2">
        <v>42063</v>
      </c>
      <c r="T677" s="2">
        <v>42063</v>
      </c>
      <c r="U677" s="6">
        <v>-14.6432</v>
      </c>
      <c r="V677" s="4">
        <v>15</v>
      </c>
      <c r="W677" s="4">
        <v>151.34</v>
      </c>
      <c r="X677" s="4">
        <v>91363</v>
      </c>
      <c r="Y677" s="4">
        <f>DataSheet!$E677-DataSheet!$D677</f>
        <v>9.6</v>
      </c>
      <c r="Z677" s="1" t="str">
        <f>_xlfn.IFS(Table_1[[#This Row],[Region]]="Central","Chris",Table_1[[#This Row],[Region]]="East","Erin",Table_1[[#This Row],[Region]]="South","Sam",Table_1[[#This Row],[Region]]="West","William")</f>
        <v>Chris</v>
      </c>
    </row>
    <row r="678" spans="1:26" ht="14.4" x14ac:dyDescent="0.3">
      <c r="A678" s="4">
        <v>2908</v>
      </c>
      <c r="B678" s="3" t="s">
        <v>327</v>
      </c>
      <c r="C678" s="4" t="s">
        <v>72</v>
      </c>
      <c r="D678" s="4">
        <v>0.05</v>
      </c>
      <c r="E678" s="8">
        <v>34.979999999999997</v>
      </c>
      <c r="F678" s="4">
        <v>7.53</v>
      </c>
      <c r="G678" s="1" t="s">
        <v>89</v>
      </c>
      <c r="H678" s="4" t="s">
        <v>73</v>
      </c>
      <c r="I678" s="4" t="s">
        <v>42</v>
      </c>
      <c r="J678" s="1" t="s">
        <v>43</v>
      </c>
      <c r="K678" s="4" t="s">
        <v>75</v>
      </c>
      <c r="L678" s="1" t="s">
        <v>1441</v>
      </c>
      <c r="M678" s="4">
        <v>0.76</v>
      </c>
      <c r="N678" s="1" t="s">
        <v>34</v>
      </c>
      <c r="O678" s="4" t="s">
        <v>113</v>
      </c>
      <c r="P678" s="4" t="s">
        <v>319</v>
      </c>
      <c r="Q678" s="4" t="s">
        <v>329</v>
      </c>
      <c r="R678" s="4">
        <v>44125</v>
      </c>
      <c r="S678" s="2">
        <v>42063</v>
      </c>
      <c r="T678" s="2">
        <v>42066</v>
      </c>
      <c r="U678" s="6">
        <v>-32.666400000000003</v>
      </c>
      <c r="V678" s="4">
        <v>16</v>
      </c>
      <c r="W678" s="4">
        <v>581.08000000000004</v>
      </c>
      <c r="X678" s="4">
        <v>88157</v>
      </c>
      <c r="Y678" s="4">
        <f>DataSheet!$E678-DataSheet!$D678</f>
        <v>34.93</v>
      </c>
      <c r="Z678" s="1" t="str">
        <f>_xlfn.IFS(Table_1[[#This Row],[Region]]="Central","Chris",Table_1[[#This Row],[Region]]="East","Erin",Table_1[[#This Row],[Region]]="South","Sam",Table_1[[#This Row],[Region]]="West","William")</f>
        <v>Erin</v>
      </c>
    </row>
    <row r="679" spans="1:26" ht="14.4" x14ac:dyDescent="0.3">
      <c r="A679" s="4">
        <v>2908</v>
      </c>
      <c r="B679" s="3" t="s">
        <v>327</v>
      </c>
      <c r="C679" s="4" t="s">
        <v>72</v>
      </c>
      <c r="D679" s="4">
        <v>0</v>
      </c>
      <c r="E679" s="8">
        <v>3.14</v>
      </c>
      <c r="F679" s="4">
        <v>1.92</v>
      </c>
      <c r="G679" s="1" t="s">
        <v>40</v>
      </c>
      <c r="H679" s="4" t="s">
        <v>73</v>
      </c>
      <c r="I679" s="4" t="s">
        <v>50</v>
      </c>
      <c r="J679" s="1" t="s">
        <v>570</v>
      </c>
      <c r="K679" s="4" t="s">
        <v>52</v>
      </c>
      <c r="L679" s="1" t="s">
        <v>1442</v>
      </c>
      <c r="M679" s="4">
        <v>0.84</v>
      </c>
      <c r="N679" s="1" t="s">
        <v>34</v>
      </c>
      <c r="O679" s="4" t="s">
        <v>113</v>
      </c>
      <c r="P679" s="4" t="s">
        <v>319</v>
      </c>
      <c r="Q679" s="4" t="s">
        <v>329</v>
      </c>
      <c r="R679" s="4">
        <v>44125</v>
      </c>
      <c r="S679" s="2">
        <v>42063</v>
      </c>
      <c r="T679" s="2">
        <v>42065</v>
      </c>
      <c r="U679" s="6">
        <v>-13.135199999999999</v>
      </c>
      <c r="V679" s="4">
        <v>8</v>
      </c>
      <c r="W679" s="4">
        <v>27.53</v>
      </c>
      <c r="X679" s="4">
        <v>88157</v>
      </c>
      <c r="Y679" s="4">
        <f>DataSheet!$E679-DataSheet!$D679</f>
        <v>3.14</v>
      </c>
      <c r="Z679" s="1" t="str">
        <f>_xlfn.IFS(Table_1[[#This Row],[Region]]="Central","Chris",Table_1[[#This Row],[Region]]="East","Erin",Table_1[[#This Row],[Region]]="South","Sam",Table_1[[#This Row],[Region]]="West","William")</f>
        <v>Erin</v>
      </c>
    </row>
    <row r="680" spans="1:26" ht="14.4" x14ac:dyDescent="0.3">
      <c r="A680" s="4">
        <v>2931</v>
      </c>
      <c r="B680" s="3" t="s">
        <v>1443</v>
      </c>
      <c r="C680" s="4" t="s">
        <v>72</v>
      </c>
      <c r="D680" s="4">
        <v>0.1</v>
      </c>
      <c r="E680" s="8">
        <v>11.55</v>
      </c>
      <c r="F680" s="4">
        <v>2.36</v>
      </c>
      <c r="G680" s="1" t="s">
        <v>40</v>
      </c>
      <c r="H680" s="4" t="s">
        <v>29</v>
      </c>
      <c r="I680" s="4" t="s">
        <v>50</v>
      </c>
      <c r="J680" s="1" t="s">
        <v>51</v>
      </c>
      <c r="K680" s="4" t="s">
        <v>52</v>
      </c>
      <c r="L680" s="1" t="s">
        <v>382</v>
      </c>
      <c r="M680" s="4">
        <v>0.55000000000000004</v>
      </c>
      <c r="N680" s="1" t="s">
        <v>34</v>
      </c>
      <c r="O680" s="4" t="s">
        <v>61</v>
      </c>
      <c r="P680" s="4" t="s">
        <v>92</v>
      </c>
      <c r="Q680" s="4" t="s">
        <v>1444</v>
      </c>
      <c r="R680" s="4">
        <v>95630</v>
      </c>
      <c r="S680" s="2">
        <v>42063</v>
      </c>
      <c r="T680" s="2">
        <v>42063</v>
      </c>
      <c r="U680" s="6">
        <v>69.767200000000003</v>
      </c>
      <c r="V680" s="4">
        <v>12</v>
      </c>
      <c r="W680" s="4">
        <v>135.77000000000001</v>
      </c>
      <c r="X680" s="4">
        <v>87619</v>
      </c>
      <c r="Y680" s="4">
        <f>DataSheet!$E680-DataSheet!$D680</f>
        <v>11.450000000000001</v>
      </c>
      <c r="Z680" s="1" t="str">
        <f>_xlfn.IFS(Table_1[[#This Row],[Region]]="Central","Chris",Table_1[[#This Row],[Region]]="East","Erin",Table_1[[#This Row],[Region]]="South","Sam",Table_1[[#This Row],[Region]]="West","William")</f>
        <v>William</v>
      </c>
    </row>
    <row r="681" spans="1:26" ht="14.4" x14ac:dyDescent="0.3">
      <c r="A681" s="4">
        <v>946</v>
      </c>
      <c r="B681" s="3" t="s">
        <v>1445</v>
      </c>
      <c r="C681" s="4" t="s">
        <v>27</v>
      </c>
      <c r="D681" s="4">
        <v>0.09</v>
      </c>
      <c r="E681" s="8">
        <v>90.98</v>
      </c>
      <c r="F681" s="4">
        <v>56.2</v>
      </c>
      <c r="G681" s="1" t="s">
        <v>89</v>
      </c>
      <c r="H681" s="4" t="s">
        <v>73</v>
      </c>
      <c r="I681" s="4" t="s">
        <v>30</v>
      </c>
      <c r="J681" s="1" t="s">
        <v>128</v>
      </c>
      <c r="K681" s="4" t="s">
        <v>146</v>
      </c>
      <c r="L681" s="1" t="s">
        <v>809</v>
      </c>
      <c r="M681" s="4">
        <v>0.74</v>
      </c>
      <c r="N681" s="1" t="s">
        <v>34</v>
      </c>
      <c r="O681" s="4" t="s">
        <v>113</v>
      </c>
      <c r="P681" s="4" t="s">
        <v>333</v>
      </c>
      <c r="Q681" s="4" t="s">
        <v>1206</v>
      </c>
      <c r="R681" s="4">
        <v>4210</v>
      </c>
      <c r="S681" s="2">
        <v>42064</v>
      </c>
      <c r="T681" s="2">
        <v>42065</v>
      </c>
      <c r="U681" s="6">
        <v>-1570.32</v>
      </c>
      <c r="V681" s="4">
        <v>20</v>
      </c>
      <c r="W681" s="4">
        <v>1782.44</v>
      </c>
      <c r="X681" s="4">
        <v>86566</v>
      </c>
      <c r="Y681" s="4">
        <f>DataSheet!$E681-DataSheet!$D681</f>
        <v>90.89</v>
      </c>
      <c r="Z681" s="1" t="str">
        <f>_xlfn.IFS(Table_1[[#This Row],[Region]]="Central","Chris",Table_1[[#This Row],[Region]]="East","Erin",Table_1[[#This Row],[Region]]="South","Sam",Table_1[[#This Row],[Region]]="West","William")</f>
        <v>Erin</v>
      </c>
    </row>
    <row r="682" spans="1:26" ht="14.4" x14ac:dyDescent="0.3">
      <c r="A682" s="4">
        <v>1014</v>
      </c>
      <c r="B682" s="3" t="s">
        <v>1446</v>
      </c>
      <c r="C682" s="4" t="s">
        <v>27</v>
      </c>
      <c r="D682" s="4">
        <v>0.09</v>
      </c>
      <c r="E682" s="8">
        <v>28.48</v>
      </c>
      <c r="F682" s="4">
        <v>1.99</v>
      </c>
      <c r="G682" s="1" t="s">
        <v>40</v>
      </c>
      <c r="H682" s="4" t="s">
        <v>73</v>
      </c>
      <c r="I682" s="4" t="s">
        <v>42</v>
      </c>
      <c r="J682" s="1" t="s">
        <v>43</v>
      </c>
      <c r="K682" s="4" t="s">
        <v>44</v>
      </c>
      <c r="L682" s="1" t="s">
        <v>214</v>
      </c>
      <c r="M682" s="4">
        <v>0.4</v>
      </c>
      <c r="N682" s="1" t="s">
        <v>34</v>
      </c>
      <c r="O682" s="4" t="s">
        <v>35</v>
      </c>
      <c r="P682" s="4" t="s">
        <v>46</v>
      </c>
      <c r="Q682" s="4" t="s">
        <v>1447</v>
      </c>
      <c r="R682" s="4">
        <v>72022</v>
      </c>
      <c r="S682" s="2">
        <v>42064</v>
      </c>
      <c r="T682" s="2">
        <v>42065</v>
      </c>
      <c r="U682" s="6">
        <v>-17.149999999999999</v>
      </c>
      <c r="V682" s="4">
        <v>6</v>
      </c>
      <c r="W682" s="4">
        <v>160.16999999999999</v>
      </c>
      <c r="X682" s="4">
        <v>88387</v>
      </c>
      <c r="Y682" s="4">
        <f>DataSheet!$E682-DataSheet!$D682</f>
        <v>28.39</v>
      </c>
      <c r="Z682" s="1" t="str">
        <f>_xlfn.IFS(Table_1[[#This Row],[Region]]="Central","Chris",Table_1[[#This Row],[Region]]="East","Erin",Table_1[[#This Row],[Region]]="South","Sam",Table_1[[#This Row],[Region]]="West","William")</f>
        <v>Sam</v>
      </c>
    </row>
    <row r="683" spans="1:26" ht="14.4" x14ac:dyDescent="0.3">
      <c r="A683" s="4">
        <v>1014</v>
      </c>
      <c r="B683" s="3" t="s">
        <v>1446</v>
      </c>
      <c r="C683" s="4" t="s">
        <v>27</v>
      </c>
      <c r="D683" s="4">
        <v>0</v>
      </c>
      <c r="E683" s="8">
        <v>2.08</v>
      </c>
      <c r="F683" s="4">
        <v>5.33</v>
      </c>
      <c r="G683" s="1" t="s">
        <v>40</v>
      </c>
      <c r="H683" s="4" t="s">
        <v>73</v>
      </c>
      <c r="I683" s="4" t="s">
        <v>30</v>
      </c>
      <c r="J683" s="1" t="s">
        <v>128</v>
      </c>
      <c r="K683" s="4" t="s">
        <v>75</v>
      </c>
      <c r="L683" s="1" t="s">
        <v>461</v>
      </c>
      <c r="M683" s="4">
        <v>0.43</v>
      </c>
      <c r="N683" s="1" t="s">
        <v>34</v>
      </c>
      <c r="O683" s="4" t="s">
        <v>35</v>
      </c>
      <c r="P683" s="4" t="s">
        <v>46</v>
      </c>
      <c r="Q683" s="4" t="s">
        <v>1447</v>
      </c>
      <c r="R683" s="4">
        <v>72022</v>
      </c>
      <c r="S683" s="2">
        <v>42064</v>
      </c>
      <c r="T683" s="2">
        <v>42066</v>
      </c>
      <c r="U683" s="6">
        <v>-29.54</v>
      </c>
      <c r="V683" s="4">
        <v>3</v>
      </c>
      <c r="W683" s="4">
        <v>7.47</v>
      </c>
      <c r="X683" s="4">
        <v>88387</v>
      </c>
      <c r="Y683" s="4">
        <f>DataSheet!$E683-DataSheet!$D683</f>
        <v>2.08</v>
      </c>
      <c r="Z683" s="1" t="str">
        <f>_xlfn.IFS(Table_1[[#This Row],[Region]]="Central","Chris",Table_1[[#This Row],[Region]]="East","Erin",Table_1[[#This Row],[Region]]="South","Sam",Table_1[[#This Row],[Region]]="West","William")</f>
        <v>Sam</v>
      </c>
    </row>
    <row r="684" spans="1:26" ht="14.4" x14ac:dyDescent="0.3">
      <c r="A684" s="4">
        <v>1014</v>
      </c>
      <c r="B684" s="3" t="s">
        <v>1446</v>
      </c>
      <c r="C684" s="4" t="s">
        <v>27</v>
      </c>
      <c r="D684" s="4">
        <v>0.06</v>
      </c>
      <c r="E684" s="8">
        <v>45.99</v>
      </c>
      <c r="F684" s="4">
        <v>4.99</v>
      </c>
      <c r="G684" s="1" t="s">
        <v>89</v>
      </c>
      <c r="H684" s="4" t="s">
        <v>73</v>
      </c>
      <c r="I684" s="4" t="s">
        <v>42</v>
      </c>
      <c r="J684" s="1" t="s">
        <v>137</v>
      </c>
      <c r="K684" s="4" t="s">
        <v>75</v>
      </c>
      <c r="L684" s="1" t="s">
        <v>1448</v>
      </c>
      <c r="M684" s="4">
        <v>0.56000000000000005</v>
      </c>
      <c r="N684" s="1" t="s">
        <v>34</v>
      </c>
      <c r="O684" s="4" t="s">
        <v>35</v>
      </c>
      <c r="P684" s="4" t="s">
        <v>46</v>
      </c>
      <c r="Q684" s="4" t="s">
        <v>1447</v>
      </c>
      <c r="R684" s="4">
        <v>72022</v>
      </c>
      <c r="S684" s="2">
        <v>42064</v>
      </c>
      <c r="T684" s="2">
        <v>42065</v>
      </c>
      <c r="U684" s="6">
        <v>-329.78399999999999</v>
      </c>
      <c r="V684" s="4">
        <v>10</v>
      </c>
      <c r="W684" s="4">
        <v>370.81</v>
      </c>
      <c r="X684" s="4">
        <v>88387</v>
      </c>
      <c r="Y684" s="4">
        <f>DataSheet!$E684-DataSheet!$D684</f>
        <v>45.93</v>
      </c>
      <c r="Z684" s="1" t="str">
        <f>_xlfn.IFS(Table_1[[#This Row],[Region]]="Central","Chris",Table_1[[#This Row],[Region]]="East","Erin",Table_1[[#This Row],[Region]]="South","Sam",Table_1[[#This Row],[Region]]="West","William")</f>
        <v>Sam</v>
      </c>
    </row>
    <row r="685" spans="1:26" ht="14.4" x14ac:dyDescent="0.3">
      <c r="A685" s="4">
        <v>1279</v>
      </c>
      <c r="B685" s="3" t="s">
        <v>1449</v>
      </c>
      <c r="C685" s="4" t="s">
        <v>27</v>
      </c>
      <c r="D685" s="4">
        <v>7.0000000000000007E-2</v>
      </c>
      <c r="E685" s="8">
        <v>40.98</v>
      </c>
      <c r="F685" s="4">
        <v>7.47</v>
      </c>
      <c r="G685" s="1" t="s">
        <v>40</v>
      </c>
      <c r="H685" s="4" t="s">
        <v>96</v>
      </c>
      <c r="I685" s="4" t="s">
        <v>50</v>
      </c>
      <c r="J685" s="1" t="s">
        <v>74</v>
      </c>
      <c r="K685" s="4" t="s">
        <v>75</v>
      </c>
      <c r="L685" s="1" t="s">
        <v>1381</v>
      </c>
      <c r="M685" s="4">
        <v>0.37</v>
      </c>
      <c r="N685" s="1" t="s">
        <v>34</v>
      </c>
      <c r="O685" s="4" t="s">
        <v>54</v>
      </c>
      <c r="P685" s="4" t="s">
        <v>55</v>
      </c>
      <c r="Q685" s="4" t="s">
        <v>1450</v>
      </c>
      <c r="R685" s="4">
        <v>46324</v>
      </c>
      <c r="S685" s="2">
        <v>42064</v>
      </c>
      <c r="T685" s="2">
        <v>42065</v>
      </c>
      <c r="U685" s="6">
        <v>54.901499999999999</v>
      </c>
      <c r="V685" s="4">
        <v>2</v>
      </c>
      <c r="W685" s="4">
        <v>81.900000000000006</v>
      </c>
      <c r="X685" s="4">
        <v>90114</v>
      </c>
      <c r="Y685" s="4">
        <f>DataSheet!$E685-DataSheet!$D685</f>
        <v>40.909999999999997</v>
      </c>
      <c r="Z685" s="1" t="str">
        <f>_xlfn.IFS(Table_1[[#This Row],[Region]]="Central","Chris",Table_1[[#This Row],[Region]]="East","Erin",Table_1[[#This Row],[Region]]="South","Sam",Table_1[[#This Row],[Region]]="West","William")</f>
        <v>Chris</v>
      </c>
    </row>
    <row r="686" spans="1:26" ht="14.4" x14ac:dyDescent="0.3">
      <c r="A686" s="4">
        <v>1280</v>
      </c>
      <c r="B686" s="3" t="s">
        <v>1451</v>
      </c>
      <c r="C686" s="4" t="s">
        <v>27</v>
      </c>
      <c r="D686" s="4">
        <v>7.0000000000000007E-2</v>
      </c>
      <c r="E686" s="8">
        <v>40.98</v>
      </c>
      <c r="F686" s="4">
        <v>7.47</v>
      </c>
      <c r="G686" s="1" t="s">
        <v>40</v>
      </c>
      <c r="H686" s="4" t="s">
        <v>96</v>
      </c>
      <c r="I686" s="4" t="s">
        <v>50</v>
      </c>
      <c r="J686" s="1" t="s">
        <v>74</v>
      </c>
      <c r="K686" s="4" t="s">
        <v>75</v>
      </c>
      <c r="L686" s="1" t="s">
        <v>1381</v>
      </c>
      <c r="M686" s="4">
        <v>0.37</v>
      </c>
      <c r="N686" s="1" t="s">
        <v>34</v>
      </c>
      <c r="O686" s="4" t="s">
        <v>61</v>
      </c>
      <c r="P686" s="4" t="s">
        <v>68</v>
      </c>
      <c r="Q686" s="4" t="s">
        <v>144</v>
      </c>
      <c r="R686" s="4">
        <v>98119</v>
      </c>
      <c r="S686" s="2">
        <v>42064</v>
      </c>
      <c r="T686" s="2">
        <v>42065</v>
      </c>
      <c r="U686" s="6">
        <v>54.901499999999999</v>
      </c>
      <c r="V686" s="4">
        <v>8</v>
      </c>
      <c r="W686" s="4">
        <v>327.61</v>
      </c>
      <c r="X686" s="4">
        <v>19042</v>
      </c>
      <c r="Y686" s="4">
        <f>DataSheet!$E686-DataSheet!$D686</f>
        <v>40.909999999999997</v>
      </c>
      <c r="Z686" s="1" t="str">
        <f>_xlfn.IFS(Table_1[[#This Row],[Region]]="Central","Chris",Table_1[[#This Row],[Region]]="East","Erin",Table_1[[#This Row],[Region]]="South","Sam",Table_1[[#This Row],[Region]]="West","William")</f>
        <v>William</v>
      </c>
    </row>
    <row r="687" spans="1:26" ht="14.4" x14ac:dyDescent="0.3">
      <c r="A687" s="4">
        <v>2718</v>
      </c>
      <c r="B687" s="3" t="s">
        <v>1452</v>
      </c>
      <c r="C687" s="4" t="s">
        <v>27</v>
      </c>
      <c r="D687" s="4">
        <v>0.1</v>
      </c>
      <c r="E687" s="8">
        <v>6.74</v>
      </c>
      <c r="F687" s="4">
        <v>1.72</v>
      </c>
      <c r="G687" s="1" t="s">
        <v>40</v>
      </c>
      <c r="H687" s="4" t="s">
        <v>41</v>
      </c>
      <c r="I687" s="4" t="s">
        <v>50</v>
      </c>
      <c r="J687" s="1" t="s">
        <v>90</v>
      </c>
      <c r="K687" s="4" t="s">
        <v>52</v>
      </c>
      <c r="L687" s="1" t="s">
        <v>1453</v>
      </c>
      <c r="M687" s="4">
        <v>0.35</v>
      </c>
      <c r="N687" s="1" t="s">
        <v>34</v>
      </c>
      <c r="O687" s="4" t="s">
        <v>54</v>
      </c>
      <c r="P687" s="4" t="s">
        <v>105</v>
      </c>
      <c r="Q687" s="4" t="s">
        <v>446</v>
      </c>
      <c r="R687" s="4">
        <v>60438</v>
      </c>
      <c r="S687" s="2">
        <v>42064</v>
      </c>
      <c r="T687" s="2">
        <v>42066</v>
      </c>
      <c r="U687" s="6">
        <v>65.41</v>
      </c>
      <c r="V687" s="4">
        <v>15</v>
      </c>
      <c r="W687" s="4">
        <v>98.17</v>
      </c>
      <c r="X687" s="4">
        <v>89394</v>
      </c>
      <c r="Y687" s="4">
        <f>DataSheet!$E687-DataSheet!$D687</f>
        <v>6.6400000000000006</v>
      </c>
      <c r="Z687" s="1" t="str">
        <f>_xlfn.IFS(Table_1[[#This Row],[Region]]="Central","Chris",Table_1[[#This Row],[Region]]="East","Erin",Table_1[[#This Row],[Region]]="South","Sam",Table_1[[#This Row],[Region]]="West","William")</f>
        <v>Chris</v>
      </c>
    </row>
    <row r="688" spans="1:26" ht="14.4" x14ac:dyDescent="0.3">
      <c r="A688" s="4">
        <v>1561</v>
      </c>
      <c r="B688" s="3" t="s">
        <v>1454</v>
      </c>
      <c r="C688" s="4" t="s">
        <v>39</v>
      </c>
      <c r="D688" s="4">
        <v>0.02</v>
      </c>
      <c r="E688" s="8">
        <v>11.34</v>
      </c>
      <c r="F688" s="4">
        <v>11.25</v>
      </c>
      <c r="G688" s="1" t="s">
        <v>40</v>
      </c>
      <c r="H688" s="4" t="s">
        <v>96</v>
      </c>
      <c r="I688" s="4" t="s">
        <v>50</v>
      </c>
      <c r="J688" s="1" t="s">
        <v>90</v>
      </c>
      <c r="K688" s="4" t="s">
        <v>75</v>
      </c>
      <c r="L688" s="1" t="s">
        <v>1455</v>
      </c>
      <c r="M688" s="4">
        <v>0.36</v>
      </c>
      <c r="N688" s="1" t="s">
        <v>34</v>
      </c>
      <c r="O688" s="4" t="s">
        <v>54</v>
      </c>
      <c r="P688" s="4" t="s">
        <v>189</v>
      </c>
      <c r="Q688" s="4" t="s">
        <v>1456</v>
      </c>
      <c r="R688" s="4">
        <v>76063</v>
      </c>
      <c r="S688" s="2">
        <v>42064</v>
      </c>
      <c r="T688" s="2">
        <v>42065</v>
      </c>
      <c r="U688" s="6">
        <v>-155.21</v>
      </c>
      <c r="V688" s="4">
        <v>9</v>
      </c>
      <c r="W688" s="4">
        <v>105.75</v>
      </c>
      <c r="X688" s="4">
        <v>88093</v>
      </c>
      <c r="Y688" s="4">
        <f>DataSheet!$E688-DataSheet!$D688</f>
        <v>11.32</v>
      </c>
      <c r="Z688" s="1" t="str">
        <f>_xlfn.IFS(Table_1[[#This Row],[Region]]="Central","Chris",Table_1[[#This Row],[Region]]="East","Erin",Table_1[[#This Row],[Region]]="South","Sam",Table_1[[#This Row],[Region]]="West","William")</f>
        <v>Chris</v>
      </c>
    </row>
    <row r="689" spans="1:26" ht="14.4" x14ac:dyDescent="0.3">
      <c r="A689" s="4">
        <v>1764</v>
      </c>
      <c r="B689" s="3" t="s">
        <v>713</v>
      </c>
      <c r="C689" s="4" t="s">
        <v>39</v>
      </c>
      <c r="D689" s="4">
        <v>0.06</v>
      </c>
      <c r="E689" s="8">
        <v>19.98</v>
      </c>
      <c r="F689" s="4">
        <v>10.49</v>
      </c>
      <c r="G689" s="1" t="s">
        <v>40</v>
      </c>
      <c r="H689" s="4" t="s">
        <v>41</v>
      </c>
      <c r="I689" s="4" t="s">
        <v>30</v>
      </c>
      <c r="J689" s="1" t="s">
        <v>128</v>
      </c>
      <c r="K689" s="4" t="s">
        <v>75</v>
      </c>
      <c r="L689" s="1" t="s">
        <v>1457</v>
      </c>
      <c r="M689" s="4">
        <v>0.49</v>
      </c>
      <c r="N689" s="1" t="s">
        <v>34</v>
      </c>
      <c r="O689" s="4" t="s">
        <v>35</v>
      </c>
      <c r="P689" s="4" t="s">
        <v>125</v>
      </c>
      <c r="Q689" s="4" t="s">
        <v>715</v>
      </c>
      <c r="R689" s="4">
        <v>34698</v>
      </c>
      <c r="S689" s="2">
        <v>42064</v>
      </c>
      <c r="T689" s="2">
        <v>42066</v>
      </c>
      <c r="U689" s="6">
        <v>514.17719999999997</v>
      </c>
      <c r="V689" s="4">
        <v>5</v>
      </c>
      <c r="W689" s="4">
        <v>103.37</v>
      </c>
      <c r="X689" s="4">
        <v>89776</v>
      </c>
      <c r="Y689" s="4">
        <f>DataSheet!$E689-DataSheet!$D689</f>
        <v>19.920000000000002</v>
      </c>
      <c r="Z689" s="1" t="str">
        <f>_xlfn.IFS(Table_1[[#This Row],[Region]]="Central","Chris",Table_1[[#This Row],[Region]]="East","Erin",Table_1[[#This Row],[Region]]="South","Sam",Table_1[[#This Row],[Region]]="West","William")</f>
        <v>Sam</v>
      </c>
    </row>
    <row r="690" spans="1:26" ht="14.4" x14ac:dyDescent="0.3">
      <c r="A690" s="4">
        <v>1764</v>
      </c>
      <c r="B690" s="3" t="s">
        <v>713</v>
      </c>
      <c r="C690" s="4" t="s">
        <v>39</v>
      </c>
      <c r="D690" s="4">
        <v>0.08</v>
      </c>
      <c r="E690" s="8">
        <v>1.76</v>
      </c>
      <c r="F690" s="4">
        <v>4.8600000000000003</v>
      </c>
      <c r="G690" s="1" t="s">
        <v>40</v>
      </c>
      <c r="H690" s="4" t="s">
        <v>41</v>
      </c>
      <c r="I690" s="4" t="s">
        <v>30</v>
      </c>
      <c r="J690" s="1" t="s">
        <v>128</v>
      </c>
      <c r="K690" s="4" t="s">
        <v>75</v>
      </c>
      <c r="L690" s="1" t="s">
        <v>608</v>
      </c>
      <c r="M690" s="4">
        <v>0.41</v>
      </c>
      <c r="N690" s="1" t="s">
        <v>34</v>
      </c>
      <c r="O690" s="4" t="s">
        <v>35</v>
      </c>
      <c r="P690" s="4" t="s">
        <v>125</v>
      </c>
      <c r="Q690" s="4" t="s">
        <v>715</v>
      </c>
      <c r="R690" s="4">
        <v>34698</v>
      </c>
      <c r="S690" s="2">
        <v>42064</v>
      </c>
      <c r="T690" s="2">
        <v>42065</v>
      </c>
      <c r="U690" s="6">
        <v>235.65600000000001</v>
      </c>
      <c r="V690" s="4">
        <v>23</v>
      </c>
      <c r="W690" s="4">
        <v>40.22</v>
      </c>
      <c r="X690" s="4">
        <v>89776</v>
      </c>
      <c r="Y690" s="4">
        <f>DataSheet!$E690-DataSheet!$D690</f>
        <v>1.68</v>
      </c>
      <c r="Z690" s="1" t="str">
        <f>_xlfn.IFS(Table_1[[#This Row],[Region]]="Central","Chris",Table_1[[#This Row],[Region]]="East","Erin",Table_1[[#This Row],[Region]]="South","Sam",Table_1[[#This Row],[Region]]="West","William")</f>
        <v>Sam</v>
      </c>
    </row>
    <row r="691" spans="1:26" ht="14.4" x14ac:dyDescent="0.3">
      <c r="A691" s="4">
        <v>1917</v>
      </c>
      <c r="B691" s="3" t="s">
        <v>1458</v>
      </c>
      <c r="C691" s="4" t="s">
        <v>39</v>
      </c>
      <c r="D691" s="4">
        <v>0.08</v>
      </c>
      <c r="E691" s="8">
        <v>22.23</v>
      </c>
      <c r="F691" s="4">
        <v>3.63</v>
      </c>
      <c r="G691" s="1" t="s">
        <v>40</v>
      </c>
      <c r="H691" s="4" t="s">
        <v>73</v>
      </c>
      <c r="I691" s="4" t="s">
        <v>30</v>
      </c>
      <c r="J691" s="1" t="s">
        <v>128</v>
      </c>
      <c r="K691" s="4" t="s">
        <v>44</v>
      </c>
      <c r="L691" s="1" t="s">
        <v>1459</v>
      </c>
      <c r="M691" s="4">
        <v>0.52</v>
      </c>
      <c r="N691" s="1" t="s">
        <v>34</v>
      </c>
      <c r="O691" s="4" t="s">
        <v>35</v>
      </c>
      <c r="P691" s="4" t="s">
        <v>46</v>
      </c>
      <c r="Q691" s="4" t="s">
        <v>1460</v>
      </c>
      <c r="R691" s="4">
        <v>72113</v>
      </c>
      <c r="S691" s="2">
        <v>42064</v>
      </c>
      <c r="T691" s="2">
        <v>42066</v>
      </c>
      <c r="U691" s="6">
        <v>-29.61</v>
      </c>
      <c r="V691" s="4">
        <v>10</v>
      </c>
      <c r="W691" s="4">
        <v>210.33</v>
      </c>
      <c r="X691" s="4">
        <v>85897</v>
      </c>
      <c r="Y691" s="4">
        <f>DataSheet!$E691-DataSheet!$D691</f>
        <v>22.150000000000002</v>
      </c>
      <c r="Z691" s="1" t="str">
        <f>_xlfn.IFS(Table_1[[#This Row],[Region]]="Central","Chris",Table_1[[#This Row],[Region]]="East","Erin",Table_1[[#This Row],[Region]]="South","Sam",Table_1[[#This Row],[Region]]="West","William")</f>
        <v>Sam</v>
      </c>
    </row>
    <row r="692" spans="1:26" ht="14.4" x14ac:dyDescent="0.3">
      <c r="A692" s="4">
        <v>2437</v>
      </c>
      <c r="B692" s="3" t="s">
        <v>1461</v>
      </c>
      <c r="C692" s="4" t="s">
        <v>49</v>
      </c>
      <c r="D692" s="4">
        <v>0.09</v>
      </c>
      <c r="E692" s="8">
        <v>90.97</v>
      </c>
      <c r="F692" s="4">
        <v>14</v>
      </c>
      <c r="G692" s="1" t="s">
        <v>28</v>
      </c>
      <c r="H692" s="4" t="s">
        <v>73</v>
      </c>
      <c r="I692" s="4" t="s">
        <v>42</v>
      </c>
      <c r="J692" s="1" t="s">
        <v>58</v>
      </c>
      <c r="K692" s="4" t="s">
        <v>59</v>
      </c>
      <c r="L692" s="1" t="s">
        <v>1112</v>
      </c>
      <c r="M692" s="4">
        <v>0.36</v>
      </c>
      <c r="N692" s="1" t="s">
        <v>34</v>
      </c>
      <c r="O692" s="4" t="s">
        <v>54</v>
      </c>
      <c r="P692" s="4" t="s">
        <v>359</v>
      </c>
      <c r="Q692" s="4" t="s">
        <v>1462</v>
      </c>
      <c r="R692" s="4">
        <v>53150</v>
      </c>
      <c r="S692" s="2">
        <v>42064</v>
      </c>
      <c r="T692" s="2">
        <v>42066</v>
      </c>
      <c r="U692" s="6">
        <v>35.29</v>
      </c>
      <c r="V692" s="4">
        <v>3</v>
      </c>
      <c r="W692" s="4">
        <v>260</v>
      </c>
      <c r="X692" s="4">
        <v>90301</v>
      </c>
      <c r="Y692" s="4">
        <f>DataSheet!$E692-DataSheet!$D692</f>
        <v>90.88</v>
      </c>
      <c r="Z692" s="1" t="str">
        <f>_xlfn.IFS(Table_1[[#This Row],[Region]]="Central","Chris",Table_1[[#This Row],[Region]]="East","Erin",Table_1[[#This Row],[Region]]="South","Sam",Table_1[[#This Row],[Region]]="West","William")</f>
        <v>Chris</v>
      </c>
    </row>
    <row r="693" spans="1:26" ht="14.4" x14ac:dyDescent="0.3">
      <c r="A693" s="4">
        <v>2454</v>
      </c>
      <c r="B693" s="3" t="s">
        <v>1463</v>
      </c>
      <c r="C693" s="4" t="s">
        <v>118</v>
      </c>
      <c r="D693" s="4">
        <v>0.06</v>
      </c>
      <c r="E693" s="8">
        <v>3499.99</v>
      </c>
      <c r="F693" s="4">
        <v>24.49</v>
      </c>
      <c r="G693" s="1" t="s">
        <v>89</v>
      </c>
      <c r="H693" s="4" t="s">
        <v>96</v>
      </c>
      <c r="I693" s="4" t="s">
        <v>42</v>
      </c>
      <c r="J693" s="1" t="s">
        <v>65</v>
      </c>
      <c r="K693" s="4" t="s">
        <v>66</v>
      </c>
      <c r="L693" s="1" t="s">
        <v>520</v>
      </c>
      <c r="M693" s="4">
        <v>0.37</v>
      </c>
      <c r="N693" s="1" t="s">
        <v>34</v>
      </c>
      <c r="O693" s="4" t="s">
        <v>35</v>
      </c>
      <c r="P693" s="4" t="s">
        <v>166</v>
      </c>
      <c r="Q693" s="4" t="s">
        <v>1464</v>
      </c>
      <c r="R693" s="4">
        <v>35244</v>
      </c>
      <c r="S693" s="2">
        <v>42064</v>
      </c>
      <c r="T693" s="2">
        <v>42067</v>
      </c>
      <c r="U693" s="6">
        <v>-68.432000000000002</v>
      </c>
      <c r="V693" s="4">
        <v>1</v>
      </c>
      <c r="W693" s="4">
        <v>3550.28</v>
      </c>
      <c r="X693" s="4">
        <v>89219</v>
      </c>
      <c r="Y693" s="4">
        <f>DataSheet!$E693-DataSheet!$D693</f>
        <v>3499.93</v>
      </c>
      <c r="Z693" s="1" t="str">
        <f>_xlfn.IFS(Table_1[[#This Row],[Region]]="Central","Chris",Table_1[[#This Row],[Region]]="East","Erin",Table_1[[#This Row],[Region]]="South","Sam",Table_1[[#This Row],[Region]]="West","William")</f>
        <v>Sam</v>
      </c>
    </row>
    <row r="694" spans="1:26" ht="14.4" x14ac:dyDescent="0.3">
      <c r="A694" s="4">
        <v>1882</v>
      </c>
      <c r="B694" s="3" t="s">
        <v>1465</v>
      </c>
      <c r="C694" s="4" t="s">
        <v>72</v>
      </c>
      <c r="D694" s="4">
        <v>0.09</v>
      </c>
      <c r="E694" s="8">
        <v>5.78</v>
      </c>
      <c r="F694" s="4">
        <v>5.67</v>
      </c>
      <c r="G694" s="1" t="s">
        <v>40</v>
      </c>
      <c r="H694" s="4" t="s">
        <v>73</v>
      </c>
      <c r="I694" s="4" t="s">
        <v>50</v>
      </c>
      <c r="J694" s="1" t="s">
        <v>90</v>
      </c>
      <c r="K694" s="4" t="s">
        <v>75</v>
      </c>
      <c r="L694" s="1" t="s">
        <v>617</v>
      </c>
      <c r="M694" s="4">
        <v>0.36</v>
      </c>
      <c r="N694" s="1" t="s">
        <v>34</v>
      </c>
      <c r="O694" s="4" t="s">
        <v>113</v>
      </c>
      <c r="P694" s="4" t="s">
        <v>399</v>
      </c>
      <c r="Q694" s="4" t="s">
        <v>1466</v>
      </c>
      <c r="R694" s="4">
        <v>7036</v>
      </c>
      <c r="S694" s="2">
        <v>42064</v>
      </c>
      <c r="T694" s="2">
        <v>42066</v>
      </c>
      <c r="U694" s="6">
        <v>-7.96</v>
      </c>
      <c r="V694" s="4">
        <v>1</v>
      </c>
      <c r="W694" s="4">
        <v>11.35</v>
      </c>
      <c r="X694" s="4">
        <v>87378</v>
      </c>
      <c r="Y694" s="4">
        <f>DataSheet!$E694-DataSheet!$D694</f>
        <v>5.69</v>
      </c>
      <c r="Z694" s="1" t="str">
        <f>_xlfn.IFS(Table_1[[#This Row],[Region]]="Central","Chris",Table_1[[#This Row],[Region]]="East","Erin",Table_1[[#This Row],[Region]]="South","Sam",Table_1[[#This Row],[Region]]="West","William")</f>
        <v>Erin</v>
      </c>
    </row>
    <row r="695" spans="1:26" ht="14.4" x14ac:dyDescent="0.3">
      <c r="A695" s="4">
        <v>1885</v>
      </c>
      <c r="B695" s="3" t="s">
        <v>1467</v>
      </c>
      <c r="C695" s="4" t="s">
        <v>72</v>
      </c>
      <c r="D695" s="4">
        <v>0.05</v>
      </c>
      <c r="E695" s="8">
        <v>535.64</v>
      </c>
      <c r="F695" s="4">
        <v>14.7</v>
      </c>
      <c r="G695" s="1" t="s">
        <v>28</v>
      </c>
      <c r="H695" s="4" t="s">
        <v>73</v>
      </c>
      <c r="I695" s="4" t="s">
        <v>42</v>
      </c>
      <c r="J695" s="1" t="s">
        <v>58</v>
      </c>
      <c r="K695" s="4" t="s">
        <v>59</v>
      </c>
      <c r="L695" s="1" t="s">
        <v>1468</v>
      </c>
      <c r="M695" s="4">
        <v>0.59</v>
      </c>
      <c r="N695" s="1" t="s">
        <v>34</v>
      </c>
      <c r="O695" s="4" t="s">
        <v>113</v>
      </c>
      <c r="P695" s="4" t="s">
        <v>586</v>
      </c>
      <c r="Q695" s="4" t="s">
        <v>1469</v>
      </c>
      <c r="R695" s="4">
        <v>2806</v>
      </c>
      <c r="S695" s="2">
        <v>42064</v>
      </c>
      <c r="T695" s="2">
        <v>42066</v>
      </c>
      <c r="U695" s="6">
        <v>4407.4399999999996</v>
      </c>
      <c r="V695" s="4">
        <v>15</v>
      </c>
      <c r="W695" s="4">
        <v>7029.1</v>
      </c>
      <c r="X695" s="4">
        <v>87378</v>
      </c>
      <c r="Y695" s="4">
        <f>DataSheet!$E695-DataSheet!$D695</f>
        <v>535.59</v>
      </c>
      <c r="Z695" s="1" t="str">
        <f>_xlfn.IFS(Table_1[[#This Row],[Region]]="Central","Chris",Table_1[[#This Row],[Region]]="East","Erin",Table_1[[#This Row],[Region]]="South","Sam",Table_1[[#This Row],[Region]]="West","William")</f>
        <v>Erin</v>
      </c>
    </row>
    <row r="696" spans="1:26" ht="14.4" x14ac:dyDescent="0.3">
      <c r="A696" s="4">
        <v>3187</v>
      </c>
      <c r="B696" s="3" t="s">
        <v>1470</v>
      </c>
      <c r="C696" s="4" t="s">
        <v>39</v>
      </c>
      <c r="D696" s="4">
        <v>0.08</v>
      </c>
      <c r="E696" s="8">
        <v>170.98</v>
      </c>
      <c r="F696" s="4">
        <v>35.89</v>
      </c>
      <c r="G696" s="1" t="s">
        <v>28</v>
      </c>
      <c r="H696" s="4" t="s">
        <v>29</v>
      </c>
      <c r="I696" s="4" t="s">
        <v>30</v>
      </c>
      <c r="J696" s="1" t="s">
        <v>119</v>
      </c>
      <c r="K696" s="4" t="s">
        <v>32</v>
      </c>
      <c r="L696" s="1" t="s">
        <v>1471</v>
      </c>
      <c r="M696" s="4">
        <v>0.66</v>
      </c>
      <c r="N696" s="1" t="s">
        <v>34</v>
      </c>
      <c r="O696" s="4" t="s">
        <v>35</v>
      </c>
      <c r="P696" s="4" t="s">
        <v>125</v>
      </c>
      <c r="Q696" s="4" t="s">
        <v>1472</v>
      </c>
      <c r="R696" s="4">
        <v>33569</v>
      </c>
      <c r="S696" s="2">
        <v>42065</v>
      </c>
      <c r="T696" s="2">
        <v>42067</v>
      </c>
      <c r="U696" s="6">
        <v>-119.812</v>
      </c>
      <c r="V696" s="4">
        <v>1</v>
      </c>
      <c r="W696" s="4">
        <v>199.48</v>
      </c>
      <c r="X696" s="4">
        <v>89025</v>
      </c>
      <c r="Y696" s="4">
        <f>DataSheet!$E696-DataSheet!$D696</f>
        <v>170.89999999999998</v>
      </c>
      <c r="Z696" s="1" t="str">
        <f>_xlfn.IFS(Table_1[[#This Row],[Region]]="Central","Chris",Table_1[[#This Row],[Region]]="East","Erin",Table_1[[#This Row],[Region]]="South","Sam",Table_1[[#This Row],[Region]]="West","William")</f>
        <v>Sam</v>
      </c>
    </row>
    <row r="697" spans="1:26" ht="14.4" x14ac:dyDescent="0.3">
      <c r="A697" s="4">
        <v>64</v>
      </c>
      <c r="B697" s="3" t="s">
        <v>1473</v>
      </c>
      <c r="C697" s="4" t="s">
        <v>72</v>
      </c>
      <c r="D697" s="4">
        <v>0</v>
      </c>
      <c r="E697" s="8">
        <v>3.69</v>
      </c>
      <c r="F697" s="4">
        <v>0.5</v>
      </c>
      <c r="G697" s="1" t="s">
        <v>40</v>
      </c>
      <c r="H697" s="4" t="s">
        <v>29</v>
      </c>
      <c r="I697" s="4" t="s">
        <v>50</v>
      </c>
      <c r="J697" s="1" t="s">
        <v>154</v>
      </c>
      <c r="K697" s="4" t="s">
        <v>75</v>
      </c>
      <c r="L697" s="1" t="s">
        <v>1474</v>
      </c>
      <c r="M697" s="4">
        <v>0.38</v>
      </c>
      <c r="N697" s="1" t="s">
        <v>34</v>
      </c>
      <c r="O697" s="4" t="s">
        <v>35</v>
      </c>
      <c r="P697" s="4" t="s">
        <v>244</v>
      </c>
      <c r="Q697" s="4" t="s">
        <v>1475</v>
      </c>
      <c r="R697" s="4">
        <v>24153</v>
      </c>
      <c r="S697" s="2">
        <v>42065</v>
      </c>
      <c r="T697" s="2">
        <v>42067</v>
      </c>
      <c r="U697" s="6">
        <v>-37.5291</v>
      </c>
      <c r="V697" s="4">
        <v>1</v>
      </c>
      <c r="W697" s="4">
        <v>4</v>
      </c>
      <c r="X697" s="4">
        <v>87406</v>
      </c>
      <c r="Y697" s="4">
        <f>DataSheet!$E697-DataSheet!$D697</f>
        <v>3.69</v>
      </c>
      <c r="Z697" s="1" t="str">
        <f>_xlfn.IFS(Table_1[[#This Row],[Region]]="Central","Chris",Table_1[[#This Row],[Region]]="East","Erin",Table_1[[#This Row],[Region]]="South","Sam",Table_1[[#This Row],[Region]]="West","William")</f>
        <v>Sam</v>
      </c>
    </row>
    <row r="698" spans="1:26" ht="14.4" x14ac:dyDescent="0.3">
      <c r="A698" s="4">
        <v>64</v>
      </c>
      <c r="B698" s="3" t="s">
        <v>1473</v>
      </c>
      <c r="C698" s="4" t="s">
        <v>72</v>
      </c>
      <c r="D698" s="4">
        <v>0.02</v>
      </c>
      <c r="E698" s="8">
        <v>175.99</v>
      </c>
      <c r="F698" s="4">
        <v>4.99</v>
      </c>
      <c r="G698" s="1" t="s">
        <v>89</v>
      </c>
      <c r="H698" s="4" t="s">
        <v>29</v>
      </c>
      <c r="I698" s="4" t="s">
        <v>42</v>
      </c>
      <c r="J698" s="1" t="s">
        <v>137</v>
      </c>
      <c r="K698" s="4" t="s">
        <v>75</v>
      </c>
      <c r="L698" s="1" t="s">
        <v>1251</v>
      </c>
      <c r="M698" s="4">
        <v>0.59</v>
      </c>
      <c r="N698" s="1" t="s">
        <v>34</v>
      </c>
      <c r="O698" s="4" t="s">
        <v>35</v>
      </c>
      <c r="P698" s="4" t="s">
        <v>244</v>
      </c>
      <c r="Q698" s="4" t="s">
        <v>1475</v>
      </c>
      <c r="R698" s="4">
        <v>24153</v>
      </c>
      <c r="S698" s="2">
        <v>42065</v>
      </c>
      <c r="T698" s="2">
        <v>42065</v>
      </c>
      <c r="U698" s="6">
        <v>101.49</v>
      </c>
      <c r="V698" s="4">
        <v>4</v>
      </c>
      <c r="W698" s="4">
        <v>589.79999999999995</v>
      </c>
      <c r="X698" s="4">
        <v>87406</v>
      </c>
      <c r="Y698" s="4">
        <f>DataSheet!$E698-DataSheet!$D698</f>
        <v>175.97</v>
      </c>
      <c r="Z698" s="1" t="str">
        <f>_xlfn.IFS(Table_1[[#This Row],[Region]]="Central","Chris",Table_1[[#This Row],[Region]]="East","Erin",Table_1[[#This Row],[Region]]="South","Sam",Table_1[[#This Row],[Region]]="West","William")</f>
        <v>Sam</v>
      </c>
    </row>
    <row r="699" spans="1:26" ht="14.4" x14ac:dyDescent="0.3">
      <c r="A699" s="4">
        <v>2877</v>
      </c>
      <c r="B699" s="3" t="s">
        <v>1476</v>
      </c>
      <c r="C699" s="4" t="s">
        <v>72</v>
      </c>
      <c r="D699" s="4">
        <v>0</v>
      </c>
      <c r="E699" s="8">
        <v>8.33</v>
      </c>
      <c r="F699" s="4">
        <v>1.99</v>
      </c>
      <c r="G699" s="1" t="s">
        <v>89</v>
      </c>
      <c r="H699" s="4" t="s">
        <v>41</v>
      </c>
      <c r="I699" s="4" t="s">
        <v>42</v>
      </c>
      <c r="J699" s="1" t="s">
        <v>43</v>
      </c>
      <c r="K699" s="4" t="s">
        <v>44</v>
      </c>
      <c r="L699" s="1" t="s">
        <v>1176</v>
      </c>
      <c r="M699" s="4">
        <v>0.52</v>
      </c>
      <c r="N699" s="1" t="s">
        <v>34</v>
      </c>
      <c r="O699" s="4" t="s">
        <v>113</v>
      </c>
      <c r="P699" s="4" t="s">
        <v>319</v>
      </c>
      <c r="Q699" s="4" t="s">
        <v>1477</v>
      </c>
      <c r="R699" s="4">
        <v>44070</v>
      </c>
      <c r="S699" s="2">
        <v>42065</v>
      </c>
      <c r="T699" s="2">
        <v>42067</v>
      </c>
      <c r="U699" s="6">
        <v>74.181899999999999</v>
      </c>
      <c r="V699" s="4">
        <v>12</v>
      </c>
      <c r="W699" s="4">
        <v>107.51</v>
      </c>
      <c r="X699" s="4">
        <v>91492</v>
      </c>
      <c r="Y699" s="4">
        <f>DataSheet!$E699-DataSheet!$D699</f>
        <v>8.33</v>
      </c>
      <c r="Z699" s="1" t="str">
        <f>_xlfn.IFS(Table_1[[#This Row],[Region]]="Central","Chris",Table_1[[#This Row],[Region]]="East","Erin",Table_1[[#This Row],[Region]]="South","Sam",Table_1[[#This Row],[Region]]="West","William")</f>
        <v>Erin</v>
      </c>
    </row>
    <row r="700" spans="1:26" ht="14.4" x14ac:dyDescent="0.3">
      <c r="A700" s="4">
        <v>2878</v>
      </c>
      <c r="B700" s="3" t="s">
        <v>1478</v>
      </c>
      <c r="C700" s="4" t="s">
        <v>72</v>
      </c>
      <c r="D700" s="4">
        <v>0</v>
      </c>
      <c r="E700" s="8">
        <v>8.33</v>
      </c>
      <c r="F700" s="4">
        <v>1.99</v>
      </c>
      <c r="G700" s="1" t="s">
        <v>89</v>
      </c>
      <c r="H700" s="4" t="s">
        <v>41</v>
      </c>
      <c r="I700" s="4" t="s">
        <v>42</v>
      </c>
      <c r="J700" s="1" t="s">
        <v>43</v>
      </c>
      <c r="K700" s="4" t="s">
        <v>44</v>
      </c>
      <c r="L700" s="1" t="s">
        <v>1176</v>
      </c>
      <c r="M700" s="4">
        <v>0.52</v>
      </c>
      <c r="N700" s="1" t="s">
        <v>34</v>
      </c>
      <c r="O700" s="4" t="s">
        <v>61</v>
      </c>
      <c r="P700" s="4" t="s">
        <v>68</v>
      </c>
      <c r="Q700" s="4" t="s">
        <v>144</v>
      </c>
      <c r="R700" s="4">
        <v>98107</v>
      </c>
      <c r="S700" s="2">
        <v>42065</v>
      </c>
      <c r="T700" s="2">
        <v>42067</v>
      </c>
      <c r="U700" s="6">
        <v>82.31</v>
      </c>
      <c r="V700" s="4">
        <v>47</v>
      </c>
      <c r="W700" s="4">
        <v>421.08</v>
      </c>
      <c r="X700" s="4">
        <v>54369</v>
      </c>
      <c r="Y700" s="4">
        <f>DataSheet!$E700-DataSheet!$D700</f>
        <v>8.33</v>
      </c>
      <c r="Z700" s="1" t="str">
        <f>_xlfn.IFS(Table_1[[#This Row],[Region]]="Central","Chris",Table_1[[#This Row],[Region]]="East","Erin",Table_1[[#This Row],[Region]]="South","Sam",Table_1[[#This Row],[Region]]="West","William")</f>
        <v>William</v>
      </c>
    </row>
    <row r="701" spans="1:26" ht="14.4" x14ac:dyDescent="0.3">
      <c r="A701" s="4">
        <v>3067</v>
      </c>
      <c r="B701" s="3" t="s">
        <v>1479</v>
      </c>
      <c r="C701" s="4" t="s">
        <v>72</v>
      </c>
      <c r="D701" s="4">
        <v>0.06</v>
      </c>
      <c r="E701" s="8">
        <v>355.98</v>
      </c>
      <c r="F701" s="4">
        <v>58.92</v>
      </c>
      <c r="G701" s="1" t="s">
        <v>28</v>
      </c>
      <c r="H701" s="4" t="s">
        <v>41</v>
      </c>
      <c r="I701" s="4" t="s">
        <v>30</v>
      </c>
      <c r="J701" s="1" t="s">
        <v>111</v>
      </c>
      <c r="K701" s="4" t="s">
        <v>59</v>
      </c>
      <c r="L701" s="1" t="s">
        <v>696</v>
      </c>
      <c r="M701" s="4">
        <v>0.64</v>
      </c>
      <c r="N701" s="1" t="s">
        <v>34</v>
      </c>
      <c r="O701" s="4" t="s">
        <v>113</v>
      </c>
      <c r="P701" s="4" t="s">
        <v>319</v>
      </c>
      <c r="Q701" s="4" t="s">
        <v>1480</v>
      </c>
      <c r="R701" s="4">
        <v>44515</v>
      </c>
      <c r="S701" s="2">
        <v>42065</v>
      </c>
      <c r="T701" s="2">
        <v>42066</v>
      </c>
      <c r="U701" s="6">
        <v>1660.92</v>
      </c>
      <c r="V701" s="4">
        <v>14</v>
      </c>
      <c r="W701" s="4">
        <v>5086.08</v>
      </c>
      <c r="X701" s="4">
        <v>91376</v>
      </c>
      <c r="Y701" s="4">
        <f>DataSheet!$E701-DataSheet!$D701</f>
        <v>355.92</v>
      </c>
      <c r="Z701" s="1" t="str">
        <f>_xlfn.IFS(Table_1[[#This Row],[Region]]="Central","Chris",Table_1[[#This Row],[Region]]="East","Erin",Table_1[[#This Row],[Region]]="South","Sam",Table_1[[#This Row],[Region]]="West","William")</f>
        <v>Erin</v>
      </c>
    </row>
    <row r="702" spans="1:26" ht="14.4" x14ac:dyDescent="0.3">
      <c r="A702" s="4">
        <v>1686</v>
      </c>
      <c r="B702" s="3" t="s">
        <v>1481</v>
      </c>
      <c r="C702" s="4" t="s">
        <v>49</v>
      </c>
      <c r="D702" s="4">
        <v>0.08</v>
      </c>
      <c r="E702" s="8">
        <v>2.08</v>
      </c>
      <c r="F702" s="4">
        <v>5.33</v>
      </c>
      <c r="G702" s="1" t="s">
        <v>40</v>
      </c>
      <c r="H702" s="4" t="s">
        <v>96</v>
      </c>
      <c r="I702" s="4" t="s">
        <v>30</v>
      </c>
      <c r="J702" s="1" t="s">
        <v>128</v>
      </c>
      <c r="K702" s="4" t="s">
        <v>75</v>
      </c>
      <c r="L702" s="1" t="s">
        <v>461</v>
      </c>
      <c r="M702" s="4">
        <v>0.43</v>
      </c>
      <c r="N702" s="1" t="s">
        <v>34</v>
      </c>
      <c r="O702" s="4" t="s">
        <v>54</v>
      </c>
      <c r="P702" s="4" t="s">
        <v>105</v>
      </c>
      <c r="Q702" s="4" t="s">
        <v>1482</v>
      </c>
      <c r="R702" s="4">
        <v>60123</v>
      </c>
      <c r="S702" s="2">
        <v>42066</v>
      </c>
      <c r="T702" s="2">
        <v>42073</v>
      </c>
      <c r="U702" s="6">
        <v>-129.01</v>
      </c>
      <c r="V702" s="4">
        <v>9</v>
      </c>
      <c r="W702" s="4">
        <v>19.670000000000002</v>
      </c>
      <c r="X702" s="4">
        <v>86973</v>
      </c>
      <c r="Y702" s="4">
        <f>DataSheet!$E702-DataSheet!$D702</f>
        <v>2</v>
      </c>
      <c r="Z702" s="1" t="str">
        <f>_xlfn.IFS(Table_1[[#This Row],[Region]]="Central","Chris",Table_1[[#This Row],[Region]]="East","Erin",Table_1[[#This Row],[Region]]="South","Sam",Table_1[[#This Row],[Region]]="West","William")</f>
        <v>Chris</v>
      </c>
    </row>
    <row r="703" spans="1:26" ht="14.4" x14ac:dyDescent="0.3">
      <c r="A703" s="4">
        <v>428</v>
      </c>
      <c r="B703" s="3" t="s">
        <v>513</v>
      </c>
      <c r="C703" s="4" t="s">
        <v>72</v>
      </c>
      <c r="D703" s="4">
        <v>0.05</v>
      </c>
      <c r="E703" s="8">
        <v>10.98</v>
      </c>
      <c r="F703" s="4">
        <v>4.8</v>
      </c>
      <c r="G703" s="1" t="s">
        <v>40</v>
      </c>
      <c r="H703" s="4" t="s">
        <v>96</v>
      </c>
      <c r="I703" s="4" t="s">
        <v>50</v>
      </c>
      <c r="J703" s="1" t="s">
        <v>347</v>
      </c>
      <c r="K703" s="4" t="s">
        <v>75</v>
      </c>
      <c r="L703" s="1" t="s">
        <v>1483</v>
      </c>
      <c r="M703" s="4">
        <v>0.36</v>
      </c>
      <c r="N703" s="1" t="s">
        <v>34</v>
      </c>
      <c r="O703" s="4" t="s">
        <v>61</v>
      </c>
      <c r="P703" s="4" t="s">
        <v>298</v>
      </c>
      <c r="Q703" s="4" t="s">
        <v>515</v>
      </c>
      <c r="R703" s="4">
        <v>89701</v>
      </c>
      <c r="S703" s="2">
        <v>42066</v>
      </c>
      <c r="T703" s="2">
        <v>42068</v>
      </c>
      <c r="U703" s="6">
        <v>90.62</v>
      </c>
      <c r="V703" s="4">
        <v>22</v>
      </c>
      <c r="W703" s="4">
        <v>243.11</v>
      </c>
      <c r="X703" s="4">
        <v>88480</v>
      </c>
      <c r="Y703" s="4">
        <f>DataSheet!$E703-DataSheet!$D703</f>
        <v>10.93</v>
      </c>
      <c r="Z703" s="1" t="str">
        <f>_xlfn.IFS(Table_1[[#This Row],[Region]]="Central","Chris",Table_1[[#This Row],[Region]]="East","Erin",Table_1[[#This Row],[Region]]="South","Sam",Table_1[[#This Row],[Region]]="West","William")</f>
        <v>William</v>
      </c>
    </row>
    <row r="704" spans="1:26" ht="14.4" x14ac:dyDescent="0.3">
      <c r="A704" s="4">
        <v>568</v>
      </c>
      <c r="B704" s="3" t="s">
        <v>1484</v>
      </c>
      <c r="C704" s="4" t="s">
        <v>27</v>
      </c>
      <c r="D704" s="4">
        <v>0.02</v>
      </c>
      <c r="E704" s="8">
        <v>280.98</v>
      </c>
      <c r="F704" s="4">
        <v>57</v>
      </c>
      <c r="G704" s="1" t="s">
        <v>28</v>
      </c>
      <c r="H704" s="4" t="s">
        <v>41</v>
      </c>
      <c r="I704" s="4" t="s">
        <v>30</v>
      </c>
      <c r="J704" s="1" t="s">
        <v>111</v>
      </c>
      <c r="K704" s="4" t="s">
        <v>59</v>
      </c>
      <c r="L704" s="1" t="s">
        <v>864</v>
      </c>
      <c r="M704" s="4">
        <v>0.78</v>
      </c>
      <c r="N704" s="1" t="s">
        <v>34</v>
      </c>
      <c r="O704" s="4" t="s">
        <v>35</v>
      </c>
      <c r="P704" s="4" t="s">
        <v>36</v>
      </c>
      <c r="Q704" s="4" t="s">
        <v>1485</v>
      </c>
      <c r="R704" s="4">
        <v>39701</v>
      </c>
      <c r="S704" s="2">
        <v>42067</v>
      </c>
      <c r="T704" s="2">
        <v>42068</v>
      </c>
      <c r="U704" s="6">
        <v>1141.7940000000001</v>
      </c>
      <c r="V704" s="4">
        <v>4</v>
      </c>
      <c r="W704" s="4">
        <v>1128.74</v>
      </c>
      <c r="X704" s="4">
        <v>88879</v>
      </c>
      <c r="Y704" s="4">
        <f>DataSheet!$E704-DataSheet!$D704</f>
        <v>280.96000000000004</v>
      </c>
      <c r="Z704" s="1" t="str">
        <f>_xlfn.IFS(Table_1[[#This Row],[Region]]="Central","Chris",Table_1[[#This Row],[Region]]="East","Erin",Table_1[[#This Row],[Region]]="South","Sam",Table_1[[#This Row],[Region]]="West","William")</f>
        <v>Sam</v>
      </c>
    </row>
    <row r="705" spans="1:26" ht="14.4" x14ac:dyDescent="0.3">
      <c r="A705" s="4">
        <v>3133</v>
      </c>
      <c r="B705" s="3" t="s">
        <v>563</v>
      </c>
      <c r="C705" s="4" t="s">
        <v>27</v>
      </c>
      <c r="D705" s="4">
        <v>0.08</v>
      </c>
      <c r="E705" s="8">
        <v>5.4</v>
      </c>
      <c r="F705" s="4">
        <v>7.78</v>
      </c>
      <c r="G705" s="1" t="s">
        <v>40</v>
      </c>
      <c r="H705" s="4" t="s">
        <v>96</v>
      </c>
      <c r="I705" s="4" t="s">
        <v>50</v>
      </c>
      <c r="J705" s="1" t="s">
        <v>74</v>
      </c>
      <c r="K705" s="4" t="s">
        <v>75</v>
      </c>
      <c r="L705" s="1" t="s">
        <v>1486</v>
      </c>
      <c r="M705" s="4">
        <v>0.37</v>
      </c>
      <c r="N705" s="1" t="s">
        <v>34</v>
      </c>
      <c r="O705" s="4" t="s">
        <v>54</v>
      </c>
      <c r="P705" s="4" t="s">
        <v>105</v>
      </c>
      <c r="Q705" s="4" t="s">
        <v>564</v>
      </c>
      <c r="R705" s="4">
        <v>60540</v>
      </c>
      <c r="S705" s="2">
        <v>42067</v>
      </c>
      <c r="T705" s="2">
        <v>42067</v>
      </c>
      <c r="U705" s="6">
        <v>-44.067999999999998</v>
      </c>
      <c r="V705" s="4">
        <v>4</v>
      </c>
      <c r="W705" s="4">
        <v>25.35</v>
      </c>
      <c r="X705" s="4">
        <v>86792</v>
      </c>
      <c r="Y705" s="4">
        <f>DataSheet!$E705-DataSheet!$D705</f>
        <v>5.32</v>
      </c>
      <c r="Z705" s="1" t="str">
        <f>_xlfn.IFS(Table_1[[#This Row],[Region]]="Central","Chris",Table_1[[#This Row],[Region]]="East","Erin",Table_1[[#This Row],[Region]]="South","Sam",Table_1[[#This Row],[Region]]="West","William")</f>
        <v>Chris</v>
      </c>
    </row>
    <row r="706" spans="1:26" ht="14.4" x14ac:dyDescent="0.3">
      <c r="A706" s="4">
        <v>3133</v>
      </c>
      <c r="B706" s="3" t="s">
        <v>563</v>
      </c>
      <c r="C706" s="4" t="s">
        <v>27</v>
      </c>
      <c r="D706" s="4">
        <v>0.09</v>
      </c>
      <c r="E706" s="8">
        <v>8.4600000000000009</v>
      </c>
      <c r="F706" s="4">
        <v>8.99</v>
      </c>
      <c r="G706" s="1" t="s">
        <v>89</v>
      </c>
      <c r="H706" s="4" t="s">
        <v>96</v>
      </c>
      <c r="I706" s="4" t="s">
        <v>42</v>
      </c>
      <c r="J706" s="1" t="s">
        <v>43</v>
      </c>
      <c r="K706" s="4" t="s">
        <v>44</v>
      </c>
      <c r="L706" s="1" t="s">
        <v>1487</v>
      </c>
      <c r="M706" s="4">
        <v>0.79</v>
      </c>
      <c r="N706" s="1" t="s">
        <v>34</v>
      </c>
      <c r="O706" s="4" t="s">
        <v>54</v>
      </c>
      <c r="P706" s="4" t="s">
        <v>105</v>
      </c>
      <c r="Q706" s="4" t="s">
        <v>564</v>
      </c>
      <c r="R706" s="4">
        <v>60540</v>
      </c>
      <c r="S706" s="2">
        <v>42067</v>
      </c>
      <c r="T706" s="2">
        <v>42070</v>
      </c>
      <c r="U706" s="6">
        <v>-100.51</v>
      </c>
      <c r="V706" s="4">
        <v>5</v>
      </c>
      <c r="W706" s="4">
        <v>45.03</v>
      </c>
      <c r="X706" s="4">
        <v>86792</v>
      </c>
      <c r="Y706" s="4">
        <f>DataSheet!$E706-DataSheet!$D706</f>
        <v>8.370000000000001</v>
      </c>
      <c r="Z706" s="1" t="str">
        <f>_xlfn.IFS(Table_1[[#This Row],[Region]]="Central","Chris",Table_1[[#This Row],[Region]]="East","Erin",Table_1[[#This Row],[Region]]="South","Sam",Table_1[[#This Row],[Region]]="West","William")</f>
        <v>Chris</v>
      </c>
    </row>
    <row r="707" spans="1:26" ht="14.4" x14ac:dyDescent="0.3">
      <c r="A707" s="4">
        <v>3133</v>
      </c>
      <c r="B707" s="3" t="s">
        <v>563</v>
      </c>
      <c r="C707" s="4" t="s">
        <v>27</v>
      </c>
      <c r="D707" s="4">
        <v>0.21</v>
      </c>
      <c r="E707" s="8">
        <v>14.98</v>
      </c>
      <c r="F707" s="4">
        <v>8.99</v>
      </c>
      <c r="G707" s="1" t="s">
        <v>40</v>
      </c>
      <c r="H707" s="4" t="s">
        <v>96</v>
      </c>
      <c r="I707" s="4" t="s">
        <v>30</v>
      </c>
      <c r="J707" s="1" t="s">
        <v>128</v>
      </c>
      <c r="K707" s="4" t="s">
        <v>44</v>
      </c>
      <c r="L707" s="1" t="s">
        <v>1488</v>
      </c>
      <c r="M707" s="4">
        <v>0.39</v>
      </c>
      <c r="N707" s="1" t="s">
        <v>34</v>
      </c>
      <c r="O707" s="4" t="s">
        <v>54</v>
      </c>
      <c r="P707" s="4" t="s">
        <v>105</v>
      </c>
      <c r="Q707" s="4" t="s">
        <v>564</v>
      </c>
      <c r="R707" s="4">
        <v>60540</v>
      </c>
      <c r="S707" s="2">
        <v>42067</v>
      </c>
      <c r="T707" s="2">
        <v>42068</v>
      </c>
      <c r="U707" s="6">
        <v>-17.75</v>
      </c>
      <c r="V707" s="4">
        <v>10</v>
      </c>
      <c r="W707" s="4">
        <v>153.87</v>
      </c>
      <c r="X707" s="4">
        <v>86792</v>
      </c>
      <c r="Y707" s="4">
        <f>DataSheet!$E707-DataSheet!$D707</f>
        <v>14.77</v>
      </c>
      <c r="Z707" s="1" t="str">
        <f>_xlfn.IFS(Table_1[[#This Row],[Region]]="Central","Chris",Table_1[[#This Row],[Region]]="East","Erin",Table_1[[#This Row],[Region]]="South","Sam",Table_1[[#This Row],[Region]]="West","William")</f>
        <v>Chris</v>
      </c>
    </row>
    <row r="708" spans="1:26" ht="14.4" x14ac:dyDescent="0.3">
      <c r="A708" s="4">
        <v>3133</v>
      </c>
      <c r="B708" s="3" t="s">
        <v>563</v>
      </c>
      <c r="C708" s="4" t="s">
        <v>27</v>
      </c>
      <c r="D708" s="4">
        <v>0.04</v>
      </c>
      <c r="E708" s="8">
        <v>155.99</v>
      </c>
      <c r="F708" s="4">
        <v>8.08</v>
      </c>
      <c r="G708" s="1" t="s">
        <v>40</v>
      </c>
      <c r="H708" s="4" t="s">
        <v>96</v>
      </c>
      <c r="I708" s="4" t="s">
        <v>42</v>
      </c>
      <c r="J708" s="1" t="s">
        <v>137</v>
      </c>
      <c r="K708" s="4" t="s">
        <v>75</v>
      </c>
      <c r="L708" s="1" t="s">
        <v>1489</v>
      </c>
      <c r="M708" s="4">
        <v>0.6</v>
      </c>
      <c r="N708" s="1" t="s">
        <v>34</v>
      </c>
      <c r="O708" s="4" t="s">
        <v>54</v>
      </c>
      <c r="P708" s="4" t="s">
        <v>105</v>
      </c>
      <c r="Q708" s="4" t="s">
        <v>564</v>
      </c>
      <c r="R708" s="4">
        <v>60540</v>
      </c>
      <c r="S708" s="2">
        <v>42067</v>
      </c>
      <c r="T708" s="2">
        <v>42068</v>
      </c>
      <c r="U708" s="6">
        <v>1374.9480000000001</v>
      </c>
      <c r="V708" s="4">
        <v>22</v>
      </c>
      <c r="W708" s="4">
        <v>2800.33</v>
      </c>
      <c r="X708" s="4">
        <v>86792</v>
      </c>
      <c r="Y708" s="4">
        <f>DataSheet!$E708-DataSheet!$D708</f>
        <v>155.95000000000002</v>
      </c>
      <c r="Z708" s="1" t="str">
        <f>_xlfn.IFS(Table_1[[#This Row],[Region]]="Central","Chris",Table_1[[#This Row],[Region]]="East","Erin",Table_1[[#This Row],[Region]]="South","Sam",Table_1[[#This Row],[Region]]="West","William")</f>
        <v>Chris</v>
      </c>
    </row>
    <row r="709" spans="1:26" ht="14.4" x14ac:dyDescent="0.3">
      <c r="A709" s="4">
        <v>1005</v>
      </c>
      <c r="B709" s="3" t="s">
        <v>1399</v>
      </c>
      <c r="C709" s="4" t="s">
        <v>49</v>
      </c>
      <c r="D709" s="4">
        <v>0.06</v>
      </c>
      <c r="E709" s="8">
        <v>10.14</v>
      </c>
      <c r="F709" s="4">
        <v>2.27</v>
      </c>
      <c r="G709" s="1" t="s">
        <v>40</v>
      </c>
      <c r="H709" s="4" t="s">
        <v>29</v>
      </c>
      <c r="I709" s="4" t="s">
        <v>50</v>
      </c>
      <c r="J709" s="1" t="s">
        <v>90</v>
      </c>
      <c r="K709" s="4" t="s">
        <v>52</v>
      </c>
      <c r="L709" s="1" t="s">
        <v>173</v>
      </c>
      <c r="M709" s="4">
        <v>0.36</v>
      </c>
      <c r="N709" s="1" t="s">
        <v>34</v>
      </c>
      <c r="O709" s="4" t="s">
        <v>54</v>
      </c>
      <c r="P709" s="4" t="s">
        <v>105</v>
      </c>
      <c r="Q709" s="4" t="s">
        <v>1401</v>
      </c>
      <c r="R709" s="4">
        <v>60089</v>
      </c>
      <c r="S709" s="2">
        <v>42067</v>
      </c>
      <c r="T709" s="2">
        <v>42067</v>
      </c>
      <c r="U709" s="6">
        <v>-3.88</v>
      </c>
      <c r="V709" s="4">
        <v>1</v>
      </c>
      <c r="W709" s="4">
        <v>12.18</v>
      </c>
      <c r="X709" s="4">
        <v>90043</v>
      </c>
      <c r="Y709" s="4">
        <f>DataSheet!$E709-DataSheet!$D709</f>
        <v>10.08</v>
      </c>
      <c r="Z709" s="1" t="str">
        <f>_xlfn.IFS(Table_1[[#This Row],[Region]]="Central","Chris",Table_1[[#This Row],[Region]]="East","Erin",Table_1[[#This Row],[Region]]="South","Sam",Table_1[[#This Row],[Region]]="West","William")</f>
        <v>Chris</v>
      </c>
    </row>
    <row r="710" spans="1:26" ht="14.4" x14ac:dyDescent="0.3">
      <c r="A710" s="4">
        <v>2358</v>
      </c>
      <c r="B710" s="3" t="s">
        <v>1168</v>
      </c>
      <c r="C710" s="4" t="s">
        <v>49</v>
      </c>
      <c r="D710" s="4">
        <v>0.1</v>
      </c>
      <c r="E710" s="8">
        <v>205.99</v>
      </c>
      <c r="F710" s="4">
        <v>8.99</v>
      </c>
      <c r="G710" s="1" t="s">
        <v>40</v>
      </c>
      <c r="H710" s="4" t="s">
        <v>96</v>
      </c>
      <c r="I710" s="4" t="s">
        <v>42</v>
      </c>
      <c r="J710" s="1" t="s">
        <v>137</v>
      </c>
      <c r="K710" s="4" t="s">
        <v>75</v>
      </c>
      <c r="L710" s="1" t="s">
        <v>665</v>
      </c>
      <c r="M710" s="4">
        <v>0.56000000000000005</v>
      </c>
      <c r="N710" s="1" t="s">
        <v>34</v>
      </c>
      <c r="O710" s="4" t="s">
        <v>35</v>
      </c>
      <c r="P710" s="4" t="s">
        <v>125</v>
      </c>
      <c r="Q710" s="4" t="s">
        <v>1098</v>
      </c>
      <c r="R710" s="4">
        <v>33311</v>
      </c>
      <c r="S710" s="2">
        <v>42067</v>
      </c>
      <c r="T710" s="2">
        <v>42071</v>
      </c>
      <c r="U710" s="6">
        <v>147</v>
      </c>
      <c r="V710" s="4">
        <v>2</v>
      </c>
      <c r="W710" s="4">
        <v>324.62</v>
      </c>
      <c r="X710" s="4">
        <v>88267</v>
      </c>
      <c r="Y710" s="4">
        <f>DataSheet!$E710-DataSheet!$D710</f>
        <v>205.89000000000001</v>
      </c>
      <c r="Z710" s="1" t="str">
        <f>_xlfn.IFS(Table_1[[#This Row],[Region]]="Central","Chris",Table_1[[#This Row],[Region]]="East","Erin",Table_1[[#This Row],[Region]]="South","Sam",Table_1[[#This Row],[Region]]="West","William")</f>
        <v>Sam</v>
      </c>
    </row>
    <row r="711" spans="1:26" ht="14.4" x14ac:dyDescent="0.3">
      <c r="A711" s="4">
        <v>91</v>
      </c>
      <c r="B711" s="3" t="s">
        <v>1248</v>
      </c>
      <c r="C711" s="4" t="s">
        <v>118</v>
      </c>
      <c r="D711" s="4">
        <v>0.06</v>
      </c>
      <c r="E711" s="8">
        <v>175.99</v>
      </c>
      <c r="F711" s="4">
        <v>8.99</v>
      </c>
      <c r="G711" s="1" t="s">
        <v>40</v>
      </c>
      <c r="H711" s="4" t="s">
        <v>96</v>
      </c>
      <c r="I711" s="4" t="s">
        <v>42</v>
      </c>
      <c r="J711" s="1" t="s">
        <v>137</v>
      </c>
      <c r="K711" s="4" t="s">
        <v>75</v>
      </c>
      <c r="L711" s="1" t="s">
        <v>1181</v>
      </c>
      <c r="M711" s="4">
        <v>0.56999999999999995</v>
      </c>
      <c r="N711" s="1" t="s">
        <v>34</v>
      </c>
      <c r="O711" s="4" t="s">
        <v>61</v>
      </c>
      <c r="P711" s="4" t="s">
        <v>92</v>
      </c>
      <c r="Q711" s="4" t="s">
        <v>1249</v>
      </c>
      <c r="R711" s="4">
        <v>94591</v>
      </c>
      <c r="S711" s="2">
        <v>42067</v>
      </c>
      <c r="T711" s="2">
        <v>42069</v>
      </c>
      <c r="U711" s="6">
        <v>2031.5070000000001</v>
      </c>
      <c r="V711" s="4">
        <v>23</v>
      </c>
      <c r="W711" s="4">
        <v>3363.53</v>
      </c>
      <c r="X711" s="4">
        <v>87177</v>
      </c>
      <c r="Y711" s="4">
        <f>DataSheet!$E711-DataSheet!$D711</f>
        <v>175.93</v>
      </c>
      <c r="Z711" s="1" t="str">
        <f>_xlfn.IFS(Table_1[[#This Row],[Region]]="Central","Chris",Table_1[[#This Row],[Region]]="East","Erin",Table_1[[#This Row],[Region]]="South","Sam",Table_1[[#This Row],[Region]]="West","William")</f>
        <v>William</v>
      </c>
    </row>
    <row r="712" spans="1:26" ht="14.4" x14ac:dyDescent="0.3">
      <c r="A712" s="4">
        <v>679</v>
      </c>
      <c r="B712" s="3" t="s">
        <v>1490</v>
      </c>
      <c r="C712" s="4" t="s">
        <v>118</v>
      </c>
      <c r="D712" s="4">
        <v>0.01</v>
      </c>
      <c r="E712" s="8">
        <v>3.95</v>
      </c>
      <c r="F712" s="4">
        <v>5.13</v>
      </c>
      <c r="G712" s="1" t="s">
        <v>40</v>
      </c>
      <c r="H712" s="4" t="s">
        <v>96</v>
      </c>
      <c r="I712" s="4" t="s">
        <v>50</v>
      </c>
      <c r="J712" s="1" t="s">
        <v>97</v>
      </c>
      <c r="K712" s="4" t="s">
        <v>75</v>
      </c>
      <c r="L712" s="1" t="s">
        <v>1491</v>
      </c>
      <c r="M712" s="4">
        <v>0.59</v>
      </c>
      <c r="N712" s="1" t="s">
        <v>34</v>
      </c>
      <c r="O712" s="4" t="s">
        <v>61</v>
      </c>
      <c r="P712" s="4" t="s">
        <v>68</v>
      </c>
      <c r="Q712" s="4" t="s">
        <v>1492</v>
      </c>
      <c r="R712" s="4">
        <v>98387</v>
      </c>
      <c r="S712" s="2">
        <v>42067</v>
      </c>
      <c r="T712" s="2">
        <v>42068</v>
      </c>
      <c r="U712" s="6">
        <v>-19.93</v>
      </c>
      <c r="V712" s="4">
        <v>2</v>
      </c>
      <c r="W712" s="4">
        <v>10.11</v>
      </c>
      <c r="X712" s="4">
        <v>88890</v>
      </c>
      <c r="Y712" s="4">
        <f>DataSheet!$E712-DataSheet!$D712</f>
        <v>3.9400000000000004</v>
      </c>
      <c r="Z712" s="1" t="str">
        <f>_xlfn.IFS(Table_1[[#This Row],[Region]]="Central","Chris",Table_1[[#This Row],[Region]]="East","Erin",Table_1[[#This Row],[Region]]="South","Sam",Table_1[[#This Row],[Region]]="West","William")</f>
        <v>William</v>
      </c>
    </row>
    <row r="713" spans="1:26" ht="14.4" x14ac:dyDescent="0.3">
      <c r="A713" s="4">
        <v>679</v>
      </c>
      <c r="B713" s="3" t="s">
        <v>1490</v>
      </c>
      <c r="C713" s="4" t="s">
        <v>118</v>
      </c>
      <c r="D713" s="4">
        <v>0.02</v>
      </c>
      <c r="E713" s="8">
        <v>367.99</v>
      </c>
      <c r="F713" s="4">
        <v>19.989999999999998</v>
      </c>
      <c r="G713" s="1" t="s">
        <v>40</v>
      </c>
      <c r="H713" s="4" t="s">
        <v>96</v>
      </c>
      <c r="I713" s="4" t="s">
        <v>50</v>
      </c>
      <c r="J713" s="1" t="s">
        <v>74</v>
      </c>
      <c r="K713" s="4" t="s">
        <v>75</v>
      </c>
      <c r="L713" s="1" t="s">
        <v>1493</v>
      </c>
      <c r="M713" s="4">
        <v>0.4</v>
      </c>
      <c r="N713" s="1" t="s">
        <v>34</v>
      </c>
      <c r="O713" s="4" t="s">
        <v>61</v>
      </c>
      <c r="P713" s="4" t="s">
        <v>68</v>
      </c>
      <c r="Q713" s="4" t="s">
        <v>1492</v>
      </c>
      <c r="R713" s="4">
        <v>98387</v>
      </c>
      <c r="S713" s="2">
        <v>42067</v>
      </c>
      <c r="T713" s="2">
        <v>42068</v>
      </c>
      <c r="U713" s="6">
        <v>4568.6072999999997</v>
      </c>
      <c r="V713" s="4">
        <v>17</v>
      </c>
      <c r="W713" s="4">
        <v>6621.17</v>
      </c>
      <c r="X713" s="4">
        <v>88890</v>
      </c>
      <c r="Y713" s="4">
        <f>DataSheet!$E713-DataSheet!$D713</f>
        <v>367.97</v>
      </c>
      <c r="Z713" s="1" t="str">
        <f>_xlfn.IFS(Table_1[[#This Row],[Region]]="Central","Chris",Table_1[[#This Row],[Region]]="East","Erin",Table_1[[#This Row],[Region]]="South","Sam",Table_1[[#This Row],[Region]]="West","William")</f>
        <v>William</v>
      </c>
    </row>
    <row r="714" spans="1:26" ht="14.4" x14ac:dyDescent="0.3">
      <c r="A714" s="4">
        <v>680</v>
      </c>
      <c r="B714" s="3" t="s">
        <v>1494</v>
      </c>
      <c r="C714" s="4" t="s">
        <v>118</v>
      </c>
      <c r="D714" s="4">
        <v>0.04</v>
      </c>
      <c r="E714" s="8">
        <v>95.99</v>
      </c>
      <c r="F714" s="4">
        <v>4.9000000000000004</v>
      </c>
      <c r="G714" s="1" t="s">
        <v>40</v>
      </c>
      <c r="H714" s="4" t="s">
        <v>96</v>
      </c>
      <c r="I714" s="4" t="s">
        <v>42</v>
      </c>
      <c r="J714" s="1" t="s">
        <v>137</v>
      </c>
      <c r="K714" s="4" t="s">
        <v>75</v>
      </c>
      <c r="L714" s="1" t="s">
        <v>770</v>
      </c>
      <c r="M714" s="4">
        <v>0.56000000000000005</v>
      </c>
      <c r="N714" s="1" t="s">
        <v>34</v>
      </c>
      <c r="O714" s="4" t="s">
        <v>61</v>
      </c>
      <c r="P714" s="4" t="s">
        <v>68</v>
      </c>
      <c r="Q714" s="4" t="s">
        <v>1495</v>
      </c>
      <c r="R714" s="4">
        <v>99207</v>
      </c>
      <c r="S714" s="2">
        <v>42067</v>
      </c>
      <c r="T714" s="2">
        <v>42069</v>
      </c>
      <c r="U714" s="6">
        <v>-258.22500000000002</v>
      </c>
      <c r="V714" s="4">
        <v>3</v>
      </c>
      <c r="W714" s="4">
        <v>253.78</v>
      </c>
      <c r="X714" s="4">
        <v>88890</v>
      </c>
      <c r="Y714" s="4">
        <f>DataSheet!$E714-DataSheet!$D714</f>
        <v>95.949999999999989</v>
      </c>
      <c r="Z714" s="1" t="str">
        <f>_xlfn.IFS(Table_1[[#This Row],[Region]]="Central","Chris",Table_1[[#This Row],[Region]]="East","Erin",Table_1[[#This Row],[Region]]="South","Sam",Table_1[[#This Row],[Region]]="West","William")</f>
        <v>William</v>
      </c>
    </row>
    <row r="715" spans="1:26" ht="14.4" x14ac:dyDescent="0.3">
      <c r="A715" s="4">
        <v>2696</v>
      </c>
      <c r="B715" s="3" t="s">
        <v>1496</v>
      </c>
      <c r="C715" s="4" t="s">
        <v>27</v>
      </c>
      <c r="D715" s="4">
        <v>0.05</v>
      </c>
      <c r="E715" s="8">
        <v>107.53</v>
      </c>
      <c r="F715" s="4">
        <v>5.81</v>
      </c>
      <c r="G715" s="1" t="s">
        <v>40</v>
      </c>
      <c r="H715" s="4" t="s">
        <v>73</v>
      </c>
      <c r="I715" s="4" t="s">
        <v>30</v>
      </c>
      <c r="J715" s="1" t="s">
        <v>128</v>
      </c>
      <c r="K715" s="4" t="s">
        <v>146</v>
      </c>
      <c r="L715" s="1" t="s">
        <v>1497</v>
      </c>
      <c r="M715" s="4">
        <v>0.65</v>
      </c>
      <c r="N715" s="1" t="s">
        <v>34</v>
      </c>
      <c r="O715" s="4" t="s">
        <v>35</v>
      </c>
      <c r="P715" s="4" t="s">
        <v>166</v>
      </c>
      <c r="Q715" s="4" t="s">
        <v>1498</v>
      </c>
      <c r="R715" s="4">
        <v>35401</v>
      </c>
      <c r="S715" s="2">
        <v>42068</v>
      </c>
      <c r="T715" s="2">
        <v>42069</v>
      </c>
      <c r="U715" s="6">
        <v>-89.418000000000006</v>
      </c>
      <c r="V715" s="4">
        <v>6</v>
      </c>
      <c r="W715" s="4">
        <v>612.91999999999996</v>
      </c>
      <c r="X715" s="4">
        <v>87676</v>
      </c>
      <c r="Y715" s="4">
        <f>DataSheet!$E715-DataSheet!$D715</f>
        <v>107.48</v>
      </c>
      <c r="Z715" s="1" t="str">
        <f>_xlfn.IFS(Table_1[[#This Row],[Region]]="Central","Chris",Table_1[[#This Row],[Region]]="East","Erin",Table_1[[#This Row],[Region]]="South","Sam",Table_1[[#This Row],[Region]]="West","William")</f>
        <v>Sam</v>
      </c>
    </row>
    <row r="716" spans="1:26" ht="14.4" x14ac:dyDescent="0.3">
      <c r="A716" s="4">
        <v>2376</v>
      </c>
      <c r="B716" s="3" t="s">
        <v>1499</v>
      </c>
      <c r="C716" s="4" t="s">
        <v>39</v>
      </c>
      <c r="D716" s="4">
        <v>0.05</v>
      </c>
      <c r="E716" s="8">
        <v>3.28</v>
      </c>
      <c r="F716" s="4">
        <v>3.97</v>
      </c>
      <c r="G716" s="1" t="s">
        <v>40</v>
      </c>
      <c r="H716" s="4" t="s">
        <v>96</v>
      </c>
      <c r="I716" s="4" t="s">
        <v>50</v>
      </c>
      <c r="J716" s="1" t="s">
        <v>51</v>
      </c>
      <c r="K716" s="4" t="s">
        <v>52</v>
      </c>
      <c r="L716" s="1" t="s">
        <v>247</v>
      </c>
      <c r="M716" s="4">
        <v>0.56000000000000005</v>
      </c>
      <c r="N716" s="1" t="s">
        <v>34</v>
      </c>
      <c r="O716" s="4" t="s">
        <v>61</v>
      </c>
      <c r="P716" s="4" t="s">
        <v>492</v>
      </c>
      <c r="Q716" s="4" t="s">
        <v>1500</v>
      </c>
      <c r="R716" s="4">
        <v>83843</v>
      </c>
      <c r="S716" s="2">
        <v>42068</v>
      </c>
      <c r="T716" s="2">
        <v>42069</v>
      </c>
      <c r="U716" s="6">
        <v>-100.24</v>
      </c>
      <c r="V716" s="4">
        <v>18</v>
      </c>
      <c r="W716" s="4">
        <v>61.29</v>
      </c>
      <c r="X716" s="4">
        <v>91321</v>
      </c>
      <c r="Y716" s="4">
        <f>DataSheet!$E716-DataSheet!$D716</f>
        <v>3.23</v>
      </c>
      <c r="Z716" s="1" t="str">
        <f>_xlfn.IFS(Table_1[[#This Row],[Region]]="Central","Chris",Table_1[[#This Row],[Region]]="East","Erin",Table_1[[#This Row],[Region]]="South","Sam",Table_1[[#This Row],[Region]]="West","William")</f>
        <v>William</v>
      </c>
    </row>
    <row r="717" spans="1:26" ht="14.4" x14ac:dyDescent="0.3">
      <c r="A717" s="4">
        <v>2376</v>
      </c>
      <c r="B717" s="3" t="s">
        <v>1499</v>
      </c>
      <c r="C717" s="4" t="s">
        <v>39</v>
      </c>
      <c r="D717" s="4">
        <v>0.03</v>
      </c>
      <c r="E717" s="8">
        <v>6.98</v>
      </c>
      <c r="F717" s="4">
        <v>9.69</v>
      </c>
      <c r="G717" s="1" t="s">
        <v>40</v>
      </c>
      <c r="H717" s="4" t="s">
        <v>96</v>
      </c>
      <c r="I717" s="4" t="s">
        <v>50</v>
      </c>
      <c r="J717" s="1" t="s">
        <v>80</v>
      </c>
      <c r="K717" s="4" t="s">
        <v>75</v>
      </c>
      <c r="L717" s="1" t="s">
        <v>1501</v>
      </c>
      <c r="M717" s="4">
        <v>0.83</v>
      </c>
      <c r="N717" s="1" t="s">
        <v>34</v>
      </c>
      <c r="O717" s="4" t="s">
        <v>61</v>
      </c>
      <c r="P717" s="4" t="s">
        <v>492</v>
      </c>
      <c r="Q717" s="4" t="s">
        <v>1500</v>
      </c>
      <c r="R717" s="4">
        <v>83843</v>
      </c>
      <c r="S717" s="2">
        <v>42068</v>
      </c>
      <c r="T717" s="2">
        <v>42070</v>
      </c>
      <c r="U717" s="6">
        <v>-262.62</v>
      </c>
      <c r="V717" s="4">
        <v>15</v>
      </c>
      <c r="W717" s="4">
        <v>109.15</v>
      </c>
      <c r="X717" s="4">
        <v>91321</v>
      </c>
      <c r="Y717" s="4">
        <f>DataSheet!$E717-DataSheet!$D717</f>
        <v>6.95</v>
      </c>
      <c r="Z717" s="1" t="str">
        <f>_xlfn.IFS(Table_1[[#This Row],[Region]]="Central","Chris",Table_1[[#This Row],[Region]]="East","Erin",Table_1[[#This Row],[Region]]="South","Sam",Table_1[[#This Row],[Region]]="West","William")</f>
        <v>William</v>
      </c>
    </row>
    <row r="718" spans="1:26" ht="14.4" x14ac:dyDescent="0.3">
      <c r="A718" s="4">
        <v>670</v>
      </c>
      <c r="B718" s="3" t="s">
        <v>1502</v>
      </c>
      <c r="C718" s="4" t="s">
        <v>49</v>
      </c>
      <c r="D718" s="4">
        <v>0.08</v>
      </c>
      <c r="E718" s="8">
        <v>296.18</v>
      </c>
      <c r="F718" s="4">
        <v>54.12</v>
      </c>
      <c r="G718" s="1" t="s">
        <v>28</v>
      </c>
      <c r="H718" s="4" t="s">
        <v>73</v>
      </c>
      <c r="I718" s="4" t="s">
        <v>30</v>
      </c>
      <c r="J718" s="1" t="s">
        <v>31</v>
      </c>
      <c r="K718" s="4" t="s">
        <v>32</v>
      </c>
      <c r="L718" s="1" t="s">
        <v>1081</v>
      </c>
      <c r="M718" s="4">
        <v>0.76</v>
      </c>
      <c r="N718" s="1" t="s">
        <v>34</v>
      </c>
      <c r="O718" s="4" t="s">
        <v>35</v>
      </c>
      <c r="P718" s="4" t="s">
        <v>244</v>
      </c>
      <c r="Q718" s="4" t="s">
        <v>1503</v>
      </c>
      <c r="R718" s="4">
        <v>22025</v>
      </c>
      <c r="S718" s="2">
        <v>42068</v>
      </c>
      <c r="T718" s="2">
        <v>42075</v>
      </c>
      <c r="U718" s="6">
        <v>-187.22200000000001</v>
      </c>
      <c r="V718" s="4">
        <v>5</v>
      </c>
      <c r="W718" s="4">
        <v>1429.81</v>
      </c>
      <c r="X718" s="4">
        <v>88474</v>
      </c>
      <c r="Y718" s="4">
        <f>DataSheet!$E718-DataSheet!$D718</f>
        <v>296.10000000000002</v>
      </c>
      <c r="Z718" s="1" t="str">
        <f>_xlfn.IFS(Table_1[[#This Row],[Region]]="Central","Chris",Table_1[[#This Row],[Region]]="East","Erin",Table_1[[#This Row],[Region]]="South","Sam",Table_1[[#This Row],[Region]]="West","William")</f>
        <v>Sam</v>
      </c>
    </row>
    <row r="719" spans="1:26" ht="14.4" x14ac:dyDescent="0.3">
      <c r="A719" s="4">
        <v>2944</v>
      </c>
      <c r="B719" s="3" t="s">
        <v>1504</v>
      </c>
      <c r="C719" s="4" t="s">
        <v>49</v>
      </c>
      <c r="D719" s="4">
        <v>0.04</v>
      </c>
      <c r="E719" s="8">
        <v>4.55</v>
      </c>
      <c r="F719" s="4">
        <v>1.49</v>
      </c>
      <c r="G719" s="1" t="s">
        <v>40</v>
      </c>
      <c r="H719" s="4" t="s">
        <v>96</v>
      </c>
      <c r="I719" s="4" t="s">
        <v>50</v>
      </c>
      <c r="J719" s="1" t="s">
        <v>74</v>
      </c>
      <c r="K719" s="4" t="s">
        <v>75</v>
      </c>
      <c r="L719" s="1" t="s">
        <v>1505</v>
      </c>
      <c r="M719" s="4">
        <v>0.35</v>
      </c>
      <c r="N719" s="1" t="s">
        <v>34</v>
      </c>
      <c r="O719" s="4" t="s">
        <v>54</v>
      </c>
      <c r="P719" s="4" t="s">
        <v>291</v>
      </c>
      <c r="Q719" s="4" t="s">
        <v>1506</v>
      </c>
      <c r="R719" s="4">
        <v>48640</v>
      </c>
      <c r="S719" s="2">
        <v>42068</v>
      </c>
      <c r="T719" s="2">
        <v>42070</v>
      </c>
      <c r="U719" s="6">
        <v>28.288</v>
      </c>
      <c r="V719" s="4">
        <v>13</v>
      </c>
      <c r="W719" s="4">
        <v>59.75</v>
      </c>
      <c r="X719" s="4">
        <v>90309</v>
      </c>
      <c r="Y719" s="4">
        <f>DataSheet!$E719-DataSheet!$D719</f>
        <v>4.51</v>
      </c>
      <c r="Z719" s="1" t="str">
        <f>_xlfn.IFS(Table_1[[#This Row],[Region]]="Central","Chris",Table_1[[#This Row],[Region]]="East","Erin",Table_1[[#This Row],[Region]]="South","Sam",Table_1[[#This Row],[Region]]="West","William")</f>
        <v>Chris</v>
      </c>
    </row>
    <row r="720" spans="1:26" ht="14.4" x14ac:dyDescent="0.3">
      <c r="A720" s="4">
        <v>392</v>
      </c>
      <c r="B720" s="3" t="s">
        <v>1507</v>
      </c>
      <c r="C720" s="4" t="s">
        <v>118</v>
      </c>
      <c r="D720" s="4">
        <v>0.02</v>
      </c>
      <c r="E720" s="8">
        <v>34.979999999999997</v>
      </c>
      <c r="F720" s="4">
        <v>7.53</v>
      </c>
      <c r="G720" s="1" t="s">
        <v>40</v>
      </c>
      <c r="H720" s="4" t="s">
        <v>96</v>
      </c>
      <c r="I720" s="4" t="s">
        <v>42</v>
      </c>
      <c r="J720" s="1" t="s">
        <v>43</v>
      </c>
      <c r="K720" s="4" t="s">
        <v>75</v>
      </c>
      <c r="L720" s="1" t="s">
        <v>1441</v>
      </c>
      <c r="M720" s="4">
        <v>0.76</v>
      </c>
      <c r="N720" s="1" t="s">
        <v>34</v>
      </c>
      <c r="O720" s="4" t="s">
        <v>54</v>
      </c>
      <c r="P720" s="4" t="s">
        <v>82</v>
      </c>
      <c r="Q720" s="4" t="s">
        <v>1508</v>
      </c>
      <c r="R720" s="4">
        <v>63105</v>
      </c>
      <c r="S720" s="2">
        <v>42068</v>
      </c>
      <c r="T720" s="2">
        <v>42070</v>
      </c>
      <c r="U720" s="6">
        <v>-159.68</v>
      </c>
      <c r="V720" s="4">
        <v>1</v>
      </c>
      <c r="W720" s="4">
        <v>37.159999999999997</v>
      </c>
      <c r="X720" s="4">
        <v>86383</v>
      </c>
      <c r="Y720" s="4">
        <f>DataSheet!$E720-DataSheet!$D720</f>
        <v>34.959999999999994</v>
      </c>
      <c r="Z720" s="1" t="str">
        <f>_xlfn.IFS(Table_1[[#This Row],[Region]]="Central","Chris",Table_1[[#This Row],[Region]]="East","Erin",Table_1[[#This Row],[Region]]="South","Sam",Table_1[[#This Row],[Region]]="West","William")</f>
        <v>Chris</v>
      </c>
    </row>
    <row r="721" spans="1:26" ht="14.4" x14ac:dyDescent="0.3">
      <c r="A721" s="4">
        <v>392</v>
      </c>
      <c r="B721" s="3" t="s">
        <v>1507</v>
      </c>
      <c r="C721" s="4" t="s">
        <v>118</v>
      </c>
      <c r="D721" s="4">
        <v>0.01</v>
      </c>
      <c r="E721" s="8">
        <v>19.989999999999998</v>
      </c>
      <c r="F721" s="4">
        <v>11.17</v>
      </c>
      <c r="G721" s="1" t="s">
        <v>40</v>
      </c>
      <c r="H721" s="4" t="s">
        <v>96</v>
      </c>
      <c r="I721" s="4" t="s">
        <v>30</v>
      </c>
      <c r="J721" s="1" t="s">
        <v>128</v>
      </c>
      <c r="K721" s="4" t="s">
        <v>66</v>
      </c>
      <c r="L721" s="1" t="s">
        <v>491</v>
      </c>
      <c r="M721" s="4">
        <v>0.6</v>
      </c>
      <c r="N721" s="1" t="s">
        <v>34</v>
      </c>
      <c r="O721" s="4" t="s">
        <v>54</v>
      </c>
      <c r="P721" s="4" t="s">
        <v>82</v>
      </c>
      <c r="Q721" s="4" t="s">
        <v>1508</v>
      </c>
      <c r="R721" s="4">
        <v>63105</v>
      </c>
      <c r="S721" s="2">
        <v>42068</v>
      </c>
      <c r="T721" s="2">
        <v>42071</v>
      </c>
      <c r="U721" s="6">
        <v>27.91</v>
      </c>
      <c r="V721" s="4">
        <v>2</v>
      </c>
      <c r="W721" s="4">
        <v>43.65</v>
      </c>
      <c r="X721" s="4">
        <v>86383</v>
      </c>
      <c r="Y721" s="4">
        <f>DataSheet!$E721-DataSheet!$D721</f>
        <v>19.979999999999997</v>
      </c>
      <c r="Z721" s="1" t="str">
        <f>_xlfn.IFS(Table_1[[#This Row],[Region]]="Central","Chris",Table_1[[#This Row],[Region]]="East","Erin",Table_1[[#This Row],[Region]]="South","Sam",Table_1[[#This Row],[Region]]="West","William")</f>
        <v>Chris</v>
      </c>
    </row>
    <row r="722" spans="1:26" ht="14.4" x14ac:dyDescent="0.3">
      <c r="A722" s="4">
        <v>3003</v>
      </c>
      <c r="B722" s="3" t="s">
        <v>1509</v>
      </c>
      <c r="C722" s="4" t="s">
        <v>118</v>
      </c>
      <c r="D722" s="4">
        <v>0.03</v>
      </c>
      <c r="E722" s="8">
        <v>85.99</v>
      </c>
      <c r="F722" s="4">
        <v>0.99</v>
      </c>
      <c r="G722" s="1" t="s">
        <v>40</v>
      </c>
      <c r="H722" s="4" t="s">
        <v>73</v>
      </c>
      <c r="I722" s="4" t="s">
        <v>42</v>
      </c>
      <c r="J722" s="1" t="s">
        <v>137</v>
      </c>
      <c r="K722" s="4" t="s">
        <v>52</v>
      </c>
      <c r="L722" s="1" t="s">
        <v>1178</v>
      </c>
      <c r="M722" s="4">
        <v>0.55000000000000004</v>
      </c>
      <c r="N722" s="1" t="s">
        <v>34</v>
      </c>
      <c r="O722" s="4" t="s">
        <v>61</v>
      </c>
      <c r="P722" s="4" t="s">
        <v>492</v>
      </c>
      <c r="Q722" s="4" t="s">
        <v>1510</v>
      </c>
      <c r="R722" s="4">
        <v>83814</v>
      </c>
      <c r="S722" s="2">
        <v>42068</v>
      </c>
      <c r="T722" s="2">
        <v>42069</v>
      </c>
      <c r="U722" s="6">
        <v>1037.1044999999999</v>
      </c>
      <c r="V722" s="4">
        <v>20</v>
      </c>
      <c r="W722" s="4">
        <v>1503.05</v>
      </c>
      <c r="X722" s="4">
        <v>91586</v>
      </c>
      <c r="Y722" s="4">
        <f>DataSheet!$E722-DataSheet!$D722</f>
        <v>85.96</v>
      </c>
      <c r="Z722" s="1" t="str">
        <f>_xlfn.IFS(Table_1[[#This Row],[Region]]="Central","Chris",Table_1[[#This Row],[Region]]="East","Erin",Table_1[[#This Row],[Region]]="South","Sam",Table_1[[#This Row],[Region]]="West","William")</f>
        <v>William</v>
      </c>
    </row>
    <row r="723" spans="1:26" ht="14.4" x14ac:dyDescent="0.3">
      <c r="A723" s="4">
        <v>1014</v>
      </c>
      <c r="B723" s="3" t="s">
        <v>1446</v>
      </c>
      <c r="C723" s="4" t="s">
        <v>72</v>
      </c>
      <c r="D723" s="4">
        <v>0.08</v>
      </c>
      <c r="E723" s="8">
        <v>10.91</v>
      </c>
      <c r="F723" s="4">
        <v>2.99</v>
      </c>
      <c r="G723" s="1" t="s">
        <v>40</v>
      </c>
      <c r="H723" s="4" t="s">
        <v>73</v>
      </c>
      <c r="I723" s="4" t="s">
        <v>50</v>
      </c>
      <c r="J723" s="1" t="s">
        <v>74</v>
      </c>
      <c r="K723" s="4" t="s">
        <v>75</v>
      </c>
      <c r="L723" s="1" t="s">
        <v>1511</v>
      </c>
      <c r="M723" s="4">
        <v>0.38</v>
      </c>
      <c r="N723" s="1" t="s">
        <v>34</v>
      </c>
      <c r="O723" s="4" t="s">
        <v>35</v>
      </c>
      <c r="P723" s="4" t="s">
        <v>46</v>
      </c>
      <c r="Q723" s="4" t="s">
        <v>1447</v>
      </c>
      <c r="R723" s="4">
        <v>72022</v>
      </c>
      <c r="S723" s="2">
        <v>42068</v>
      </c>
      <c r="T723" s="2">
        <v>42069</v>
      </c>
      <c r="U723" s="6">
        <v>-2.1</v>
      </c>
      <c r="V723" s="4">
        <v>11</v>
      </c>
      <c r="W723" s="4">
        <v>119.99</v>
      </c>
      <c r="X723" s="4">
        <v>88388</v>
      </c>
      <c r="Y723" s="4">
        <f>DataSheet!$E723-DataSheet!$D723</f>
        <v>10.83</v>
      </c>
      <c r="Z723" s="1" t="str">
        <f>_xlfn.IFS(Table_1[[#This Row],[Region]]="Central","Chris",Table_1[[#This Row],[Region]]="East","Erin",Table_1[[#This Row],[Region]]="South","Sam",Table_1[[#This Row],[Region]]="West","William")</f>
        <v>Sam</v>
      </c>
    </row>
    <row r="724" spans="1:26" ht="14.4" x14ac:dyDescent="0.3">
      <c r="A724" s="4">
        <v>1279</v>
      </c>
      <c r="B724" s="3" t="s">
        <v>1449</v>
      </c>
      <c r="C724" s="4" t="s">
        <v>72</v>
      </c>
      <c r="D724" s="4">
        <v>0</v>
      </c>
      <c r="E724" s="8">
        <v>442.14</v>
      </c>
      <c r="F724" s="4">
        <v>14.7</v>
      </c>
      <c r="G724" s="1" t="s">
        <v>28</v>
      </c>
      <c r="H724" s="4" t="s">
        <v>96</v>
      </c>
      <c r="I724" s="4" t="s">
        <v>42</v>
      </c>
      <c r="J724" s="1" t="s">
        <v>58</v>
      </c>
      <c r="K724" s="4" t="s">
        <v>59</v>
      </c>
      <c r="L724" s="1" t="s">
        <v>1314</v>
      </c>
      <c r="M724" s="4">
        <v>0.56000000000000005</v>
      </c>
      <c r="N724" s="1" t="s">
        <v>34</v>
      </c>
      <c r="O724" s="4" t="s">
        <v>54</v>
      </c>
      <c r="P724" s="4" t="s">
        <v>55</v>
      </c>
      <c r="Q724" s="4" t="s">
        <v>1450</v>
      </c>
      <c r="R724" s="4">
        <v>46324</v>
      </c>
      <c r="S724" s="2">
        <v>42068</v>
      </c>
      <c r="T724" s="2">
        <v>42068</v>
      </c>
      <c r="U724" s="6">
        <v>501.51</v>
      </c>
      <c r="V724" s="4">
        <v>5</v>
      </c>
      <c r="W724" s="4">
        <v>2343.34</v>
      </c>
      <c r="X724" s="4">
        <v>90115</v>
      </c>
      <c r="Y724" s="4">
        <f>DataSheet!$E724-DataSheet!$D724</f>
        <v>442.14</v>
      </c>
      <c r="Z724" s="1" t="str">
        <f>_xlfn.IFS(Table_1[[#This Row],[Region]]="Central","Chris",Table_1[[#This Row],[Region]]="East","Erin",Table_1[[#This Row],[Region]]="South","Sam",Table_1[[#This Row],[Region]]="West","William")</f>
        <v>Chris</v>
      </c>
    </row>
    <row r="725" spans="1:26" ht="14.4" x14ac:dyDescent="0.3">
      <c r="A725" s="4">
        <v>1432</v>
      </c>
      <c r="B725" s="3" t="s">
        <v>1512</v>
      </c>
      <c r="C725" s="4" t="s">
        <v>72</v>
      </c>
      <c r="D725" s="4">
        <v>0.05</v>
      </c>
      <c r="E725" s="8">
        <v>9.7799999999999994</v>
      </c>
      <c r="F725" s="4">
        <v>1.39</v>
      </c>
      <c r="G725" s="1" t="s">
        <v>40</v>
      </c>
      <c r="H725" s="4" t="s">
        <v>96</v>
      </c>
      <c r="I725" s="4" t="s">
        <v>50</v>
      </c>
      <c r="J725" s="1" t="s">
        <v>347</v>
      </c>
      <c r="K725" s="4" t="s">
        <v>75</v>
      </c>
      <c r="L725" s="1" t="s">
        <v>1513</v>
      </c>
      <c r="M725" s="4">
        <v>0.39</v>
      </c>
      <c r="N725" s="1" t="s">
        <v>34</v>
      </c>
      <c r="O725" s="4" t="s">
        <v>54</v>
      </c>
      <c r="P725" s="4" t="s">
        <v>55</v>
      </c>
      <c r="Q725" s="4" t="s">
        <v>1514</v>
      </c>
      <c r="R725" s="4">
        <v>46203</v>
      </c>
      <c r="S725" s="2">
        <v>42068</v>
      </c>
      <c r="T725" s="2">
        <v>42069</v>
      </c>
      <c r="U725" s="6">
        <v>74.278499999999994</v>
      </c>
      <c r="V725" s="4">
        <v>11</v>
      </c>
      <c r="W725" s="4">
        <v>107.65</v>
      </c>
      <c r="X725" s="4">
        <v>86826</v>
      </c>
      <c r="Y725" s="4">
        <f>DataSheet!$E725-DataSheet!$D725</f>
        <v>9.7299999999999986</v>
      </c>
      <c r="Z725" s="1" t="str">
        <f>_xlfn.IFS(Table_1[[#This Row],[Region]]="Central","Chris",Table_1[[#This Row],[Region]]="East","Erin",Table_1[[#This Row],[Region]]="South","Sam",Table_1[[#This Row],[Region]]="West","William")</f>
        <v>Chris</v>
      </c>
    </row>
    <row r="726" spans="1:26" ht="14.4" x14ac:dyDescent="0.3">
      <c r="A726" s="4">
        <v>1433</v>
      </c>
      <c r="B726" s="3" t="s">
        <v>1515</v>
      </c>
      <c r="C726" s="4" t="s">
        <v>72</v>
      </c>
      <c r="D726" s="4">
        <v>0.02</v>
      </c>
      <c r="E726" s="8">
        <v>3.28</v>
      </c>
      <c r="F726" s="4">
        <v>3.97</v>
      </c>
      <c r="G726" s="1" t="s">
        <v>89</v>
      </c>
      <c r="H726" s="4" t="s">
        <v>96</v>
      </c>
      <c r="I726" s="4" t="s">
        <v>50</v>
      </c>
      <c r="J726" s="1" t="s">
        <v>51</v>
      </c>
      <c r="K726" s="4" t="s">
        <v>52</v>
      </c>
      <c r="L726" s="1" t="s">
        <v>369</v>
      </c>
      <c r="M726" s="4">
        <v>0.56000000000000005</v>
      </c>
      <c r="N726" s="1" t="s">
        <v>34</v>
      </c>
      <c r="O726" s="4" t="s">
        <v>54</v>
      </c>
      <c r="P726" s="4" t="s">
        <v>55</v>
      </c>
      <c r="Q726" s="4" t="s">
        <v>1516</v>
      </c>
      <c r="R726" s="4">
        <v>47130</v>
      </c>
      <c r="S726" s="2">
        <v>42068</v>
      </c>
      <c r="T726" s="2">
        <v>42069</v>
      </c>
      <c r="U726" s="6">
        <v>-66.349999999999994</v>
      </c>
      <c r="V726" s="4">
        <v>7</v>
      </c>
      <c r="W726" s="4">
        <v>25.15</v>
      </c>
      <c r="X726" s="4">
        <v>86826</v>
      </c>
      <c r="Y726" s="4">
        <f>DataSheet!$E726-DataSheet!$D726</f>
        <v>3.26</v>
      </c>
      <c r="Z726" s="1" t="str">
        <f>_xlfn.IFS(Table_1[[#This Row],[Region]]="Central","Chris",Table_1[[#This Row],[Region]]="East","Erin",Table_1[[#This Row],[Region]]="South","Sam",Table_1[[#This Row],[Region]]="West","William")</f>
        <v>Chris</v>
      </c>
    </row>
    <row r="727" spans="1:26" ht="14.4" x14ac:dyDescent="0.3">
      <c r="A727" s="4">
        <v>2006</v>
      </c>
      <c r="B727" s="3" t="s">
        <v>1517</v>
      </c>
      <c r="C727" s="4" t="s">
        <v>72</v>
      </c>
      <c r="D727" s="4">
        <v>0.03</v>
      </c>
      <c r="E727" s="8">
        <v>5.78</v>
      </c>
      <c r="F727" s="4">
        <v>5.37</v>
      </c>
      <c r="G727" s="1" t="s">
        <v>40</v>
      </c>
      <c r="H727" s="4" t="s">
        <v>73</v>
      </c>
      <c r="I727" s="4" t="s">
        <v>50</v>
      </c>
      <c r="J727" s="1" t="s">
        <v>90</v>
      </c>
      <c r="K727" s="4" t="s">
        <v>75</v>
      </c>
      <c r="L727" s="1" t="s">
        <v>1518</v>
      </c>
      <c r="M727" s="4">
        <v>0.36</v>
      </c>
      <c r="N727" s="1" t="s">
        <v>34</v>
      </c>
      <c r="O727" s="4" t="s">
        <v>61</v>
      </c>
      <c r="P727" s="4" t="s">
        <v>62</v>
      </c>
      <c r="Q727" s="4" t="s">
        <v>1245</v>
      </c>
      <c r="R727" s="4">
        <v>81301</v>
      </c>
      <c r="S727" s="2">
        <v>42068</v>
      </c>
      <c r="T727" s="2">
        <v>42069</v>
      </c>
      <c r="U727" s="6">
        <v>-63.35</v>
      </c>
      <c r="V727" s="4">
        <v>15</v>
      </c>
      <c r="W727" s="4">
        <v>88.22</v>
      </c>
      <c r="X727" s="4">
        <v>88798</v>
      </c>
      <c r="Y727" s="4">
        <f>DataSheet!$E727-DataSheet!$D727</f>
        <v>5.75</v>
      </c>
      <c r="Z727" s="1" t="str">
        <f>_xlfn.IFS(Table_1[[#This Row],[Region]]="Central","Chris",Table_1[[#This Row],[Region]]="East","Erin",Table_1[[#This Row],[Region]]="South","Sam",Table_1[[#This Row],[Region]]="West","William")</f>
        <v>William</v>
      </c>
    </row>
    <row r="728" spans="1:26" ht="14.4" x14ac:dyDescent="0.3">
      <c r="A728" s="4">
        <v>868</v>
      </c>
      <c r="B728" s="3" t="s">
        <v>1370</v>
      </c>
      <c r="C728" s="4" t="s">
        <v>27</v>
      </c>
      <c r="D728" s="4">
        <v>0.06</v>
      </c>
      <c r="E728" s="8">
        <v>6.48</v>
      </c>
      <c r="F728" s="4">
        <v>8.8800000000000008</v>
      </c>
      <c r="G728" s="1" t="s">
        <v>40</v>
      </c>
      <c r="H728" s="4" t="s">
        <v>96</v>
      </c>
      <c r="I728" s="4" t="s">
        <v>50</v>
      </c>
      <c r="J728" s="1" t="s">
        <v>90</v>
      </c>
      <c r="K728" s="4" t="s">
        <v>75</v>
      </c>
      <c r="L728" s="1" t="s">
        <v>1519</v>
      </c>
      <c r="M728" s="4">
        <v>0.37</v>
      </c>
      <c r="N728" s="1" t="s">
        <v>34</v>
      </c>
      <c r="O728" s="4" t="s">
        <v>54</v>
      </c>
      <c r="P728" s="4" t="s">
        <v>86</v>
      </c>
      <c r="Q728" s="4" t="s">
        <v>1372</v>
      </c>
      <c r="R728" s="4">
        <v>55126</v>
      </c>
      <c r="S728" s="2">
        <v>42069</v>
      </c>
      <c r="T728" s="2">
        <v>42070</v>
      </c>
      <c r="U728" s="6">
        <v>-237.47</v>
      </c>
      <c r="V728" s="4">
        <v>20</v>
      </c>
      <c r="W728" s="4">
        <v>125.77</v>
      </c>
      <c r="X728" s="4">
        <v>91195</v>
      </c>
      <c r="Y728" s="4">
        <f>DataSheet!$E728-DataSheet!$D728</f>
        <v>6.4200000000000008</v>
      </c>
      <c r="Z728" s="1" t="str">
        <f>_xlfn.IFS(Table_1[[#This Row],[Region]]="Central","Chris",Table_1[[#This Row],[Region]]="East","Erin",Table_1[[#This Row],[Region]]="South","Sam",Table_1[[#This Row],[Region]]="West","William")</f>
        <v>Chris</v>
      </c>
    </row>
    <row r="729" spans="1:26" ht="14.4" x14ac:dyDescent="0.3">
      <c r="A729" s="4">
        <v>3008</v>
      </c>
      <c r="B729" s="3" t="s">
        <v>1520</v>
      </c>
      <c r="C729" s="4" t="s">
        <v>27</v>
      </c>
      <c r="D729" s="4">
        <v>0.05</v>
      </c>
      <c r="E729" s="8">
        <v>9.99</v>
      </c>
      <c r="F729" s="4">
        <v>4.78</v>
      </c>
      <c r="G729" s="1" t="s">
        <v>40</v>
      </c>
      <c r="H729" s="4" t="s">
        <v>73</v>
      </c>
      <c r="I729" s="4" t="s">
        <v>50</v>
      </c>
      <c r="J729" s="1" t="s">
        <v>90</v>
      </c>
      <c r="K729" s="4" t="s">
        <v>75</v>
      </c>
      <c r="L729" s="1" t="s">
        <v>1521</v>
      </c>
      <c r="M729" s="4">
        <v>0.4</v>
      </c>
      <c r="N729" s="1" t="s">
        <v>34</v>
      </c>
      <c r="O729" s="4" t="s">
        <v>54</v>
      </c>
      <c r="P729" s="4" t="s">
        <v>86</v>
      </c>
      <c r="Q729" s="4" t="s">
        <v>1522</v>
      </c>
      <c r="R729" s="4">
        <v>55343</v>
      </c>
      <c r="S729" s="2">
        <v>42069</v>
      </c>
      <c r="T729" s="2">
        <v>42070</v>
      </c>
      <c r="U729" s="6">
        <v>41.3</v>
      </c>
      <c r="V729" s="4">
        <v>20</v>
      </c>
      <c r="W729" s="4">
        <v>203.37</v>
      </c>
      <c r="X729" s="4">
        <v>89414</v>
      </c>
      <c r="Y729" s="4">
        <f>DataSheet!$E729-DataSheet!$D729</f>
        <v>9.94</v>
      </c>
      <c r="Z729" s="1" t="str">
        <f>_xlfn.IFS(Table_1[[#This Row],[Region]]="Central","Chris",Table_1[[#This Row],[Region]]="East","Erin",Table_1[[#This Row],[Region]]="South","Sam",Table_1[[#This Row],[Region]]="West","William")</f>
        <v>Chris</v>
      </c>
    </row>
    <row r="730" spans="1:26" ht="14.4" x14ac:dyDescent="0.3">
      <c r="A730" s="4">
        <v>688</v>
      </c>
      <c r="B730" s="3" t="s">
        <v>1523</v>
      </c>
      <c r="C730" s="4" t="s">
        <v>49</v>
      </c>
      <c r="D730" s="4">
        <v>0.06</v>
      </c>
      <c r="E730" s="8">
        <v>4.18</v>
      </c>
      <c r="F730" s="4">
        <v>2.99</v>
      </c>
      <c r="G730" s="1" t="s">
        <v>40</v>
      </c>
      <c r="H730" s="4" t="s">
        <v>29</v>
      </c>
      <c r="I730" s="4" t="s">
        <v>50</v>
      </c>
      <c r="J730" s="1" t="s">
        <v>74</v>
      </c>
      <c r="K730" s="4" t="s">
        <v>75</v>
      </c>
      <c r="L730" s="1" t="s">
        <v>1524</v>
      </c>
      <c r="M730" s="4">
        <v>0.37</v>
      </c>
      <c r="N730" s="1" t="s">
        <v>34</v>
      </c>
      <c r="O730" s="4" t="s">
        <v>54</v>
      </c>
      <c r="P730" s="4" t="s">
        <v>82</v>
      </c>
      <c r="Q730" s="4" t="s">
        <v>1525</v>
      </c>
      <c r="R730" s="4">
        <v>63116</v>
      </c>
      <c r="S730" s="2">
        <v>42069</v>
      </c>
      <c r="T730" s="2">
        <v>42071</v>
      </c>
      <c r="U730" s="6">
        <v>-12.718999999999999</v>
      </c>
      <c r="V730" s="4">
        <v>5</v>
      </c>
      <c r="W730" s="4">
        <v>21.34</v>
      </c>
      <c r="X730" s="4">
        <v>88504</v>
      </c>
      <c r="Y730" s="4">
        <f>DataSheet!$E730-DataSheet!$D730</f>
        <v>4.12</v>
      </c>
      <c r="Z730" s="1" t="str">
        <f>_xlfn.IFS(Table_1[[#This Row],[Region]]="Central","Chris",Table_1[[#This Row],[Region]]="East","Erin",Table_1[[#This Row],[Region]]="South","Sam",Table_1[[#This Row],[Region]]="West","William")</f>
        <v>Chris</v>
      </c>
    </row>
    <row r="731" spans="1:26" ht="14.4" x14ac:dyDescent="0.3">
      <c r="A731" s="4">
        <v>797</v>
      </c>
      <c r="B731" s="3" t="s">
        <v>1526</v>
      </c>
      <c r="C731" s="4" t="s">
        <v>49</v>
      </c>
      <c r="D731" s="4">
        <v>0.09</v>
      </c>
      <c r="E731" s="8">
        <v>6.48</v>
      </c>
      <c r="F731" s="4">
        <v>6.86</v>
      </c>
      <c r="G731" s="1" t="s">
        <v>40</v>
      </c>
      <c r="H731" s="4" t="s">
        <v>96</v>
      </c>
      <c r="I731" s="4" t="s">
        <v>50</v>
      </c>
      <c r="J731" s="1" t="s">
        <v>90</v>
      </c>
      <c r="K731" s="4" t="s">
        <v>75</v>
      </c>
      <c r="L731" s="1" t="s">
        <v>1527</v>
      </c>
      <c r="M731" s="4">
        <v>0.37</v>
      </c>
      <c r="N731" s="1" t="s">
        <v>34</v>
      </c>
      <c r="O731" s="4" t="s">
        <v>61</v>
      </c>
      <c r="P731" s="4" t="s">
        <v>148</v>
      </c>
      <c r="Q731" s="4" t="s">
        <v>1528</v>
      </c>
      <c r="R731" s="4">
        <v>84067</v>
      </c>
      <c r="S731" s="2">
        <v>42069</v>
      </c>
      <c r="T731" s="2">
        <v>42071</v>
      </c>
      <c r="U731" s="6">
        <v>-62.23</v>
      </c>
      <c r="V731" s="4">
        <v>8</v>
      </c>
      <c r="W731" s="4">
        <v>50.88</v>
      </c>
      <c r="X731" s="4">
        <v>86870</v>
      </c>
      <c r="Y731" s="4">
        <f>DataSheet!$E731-DataSheet!$D731</f>
        <v>6.3900000000000006</v>
      </c>
      <c r="Z731" s="1" t="str">
        <f>_xlfn.IFS(Table_1[[#This Row],[Region]]="Central","Chris",Table_1[[#This Row],[Region]]="East","Erin",Table_1[[#This Row],[Region]]="South","Sam",Table_1[[#This Row],[Region]]="West","William")</f>
        <v>William</v>
      </c>
    </row>
    <row r="732" spans="1:26" ht="14.4" x14ac:dyDescent="0.3">
      <c r="A732" s="4">
        <v>2729</v>
      </c>
      <c r="B732" s="3" t="s">
        <v>1529</v>
      </c>
      <c r="C732" s="4" t="s">
        <v>49</v>
      </c>
      <c r="D732" s="4">
        <v>0.08</v>
      </c>
      <c r="E732" s="8">
        <v>230.98</v>
      </c>
      <c r="F732" s="4">
        <v>23.78</v>
      </c>
      <c r="G732" s="1" t="s">
        <v>28</v>
      </c>
      <c r="H732" s="4" t="s">
        <v>41</v>
      </c>
      <c r="I732" s="4" t="s">
        <v>30</v>
      </c>
      <c r="J732" s="1" t="s">
        <v>31</v>
      </c>
      <c r="K732" s="4" t="s">
        <v>32</v>
      </c>
      <c r="L732" s="1" t="s">
        <v>1530</v>
      </c>
      <c r="M732" s="4">
        <v>0.6</v>
      </c>
      <c r="N732" s="1" t="s">
        <v>34</v>
      </c>
      <c r="O732" s="4" t="s">
        <v>61</v>
      </c>
      <c r="P732" s="4" t="s">
        <v>68</v>
      </c>
      <c r="Q732" s="4" t="s">
        <v>406</v>
      </c>
      <c r="R732" s="4">
        <v>98226</v>
      </c>
      <c r="S732" s="2">
        <v>42069</v>
      </c>
      <c r="T732" s="2">
        <v>42073</v>
      </c>
      <c r="U732" s="6">
        <v>501.69</v>
      </c>
      <c r="V732" s="4">
        <v>4</v>
      </c>
      <c r="W732" s="4">
        <v>924.8</v>
      </c>
      <c r="X732" s="4">
        <v>88114</v>
      </c>
      <c r="Y732" s="4">
        <f>DataSheet!$E732-DataSheet!$D732</f>
        <v>230.89999999999998</v>
      </c>
      <c r="Z732" s="1" t="str">
        <f>_xlfn.IFS(Table_1[[#This Row],[Region]]="Central","Chris",Table_1[[#This Row],[Region]]="East","Erin",Table_1[[#This Row],[Region]]="South","Sam",Table_1[[#This Row],[Region]]="West","William")</f>
        <v>William</v>
      </c>
    </row>
    <row r="733" spans="1:26" ht="14.4" x14ac:dyDescent="0.3">
      <c r="A733" s="4">
        <v>1771</v>
      </c>
      <c r="B733" s="3" t="s">
        <v>1531</v>
      </c>
      <c r="C733" s="4" t="s">
        <v>118</v>
      </c>
      <c r="D733" s="4">
        <v>7.0000000000000007E-2</v>
      </c>
      <c r="E733" s="8">
        <v>60.98</v>
      </c>
      <c r="F733" s="4">
        <v>49</v>
      </c>
      <c r="G733" s="1" t="s">
        <v>40</v>
      </c>
      <c r="H733" s="4" t="s">
        <v>73</v>
      </c>
      <c r="I733" s="4" t="s">
        <v>50</v>
      </c>
      <c r="J733" s="1" t="s">
        <v>97</v>
      </c>
      <c r="K733" s="4" t="s">
        <v>66</v>
      </c>
      <c r="L733" s="1" t="s">
        <v>1532</v>
      </c>
      <c r="M733" s="4">
        <v>0.59</v>
      </c>
      <c r="N733" s="1" t="s">
        <v>34</v>
      </c>
      <c r="O733" s="4" t="s">
        <v>54</v>
      </c>
      <c r="P733" s="4" t="s">
        <v>105</v>
      </c>
      <c r="Q733" s="4" t="s">
        <v>1039</v>
      </c>
      <c r="R733" s="4">
        <v>61032</v>
      </c>
      <c r="S733" s="2">
        <v>42069</v>
      </c>
      <c r="T733" s="2">
        <v>42070</v>
      </c>
      <c r="U733" s="6">
        <v>-807.89</v>
      </c>
      <c r="V733" s="4">
        <v>7</v>
      </c>
      <c r="W733" s="4">
        <v>410.17</v>
      </c>
      <c r="X733" s="4">
        <v>89106</v>
      </c>
      <c r="Y733" s="4">
        <f>DataSheet!$E733-DataSheet!$D733</f>
        <v>60.91</v>
      </c>
      <c r="Z733" s="1" t="str">
        <f>_xlfn.IFS(Table_1[[#This Row],[Region]]="Central","Chris",Table_1[[#This Row],[Region]]="East","Erin",Table_1[[#This Row],[Region]]="South","Sam",Table_1[[#This Row],[Region]]="West","William")</f>
        <v>Chris</v>
      </c>
    </row>
    <row r="734" spans="1:26" ht="14.4" x14ac:dyDescent="0.3">
      <c r="A734" s="4">
        <v>945</v>
      </c>
      <c r="B734" s="3" t="s">
        <v>1533</v>
      </c>
      <c r="C734" s="4" t="s">
        <v>72</v>
      </c>
      <c r="D734" s="4">
        <v>0.03</v>
      </c>
      <c r="E734" s="8">
        <v>31.74</v>
      </c>
      <c r="F734" s="4">
        <v>12.62</v>
      </c>
      <c r="G734" s="1" t="s">
        <v>40</v>
      </c>
      <c r="H734" s="4" t="s">
        <v>73</v>
      </c>
      <c r="I734" s="4" t="s">
        <v>50</v>
      </c>
      <c r="J734" s="1" t="s">
        <v>74</v>
      </c>
      <c r="K734" s="4" t="s">
        <v>75</v>
      </c>
      <c r="L734" s="1" t="s">
        <v>1534</v>
      </c>
      <c r="M734" s="4">
        <v>0.37</v>
      </c>
      <c r="N734" s="1" t="s">
        <v>34</v>
      </c>
      <c r="O734" s="4" t="s">
        <v>61</v>
      </c>
      <c r="P734" s="4" t="s">
        <v>92</v>
      </c>
      <c r="Q734" s="4" t="s">
        <v>1535</v>
      </c>
      <c r="R734" s="4">
        <v>95070</v>
      </c>
      <c r="S734" s="2">
        <v>42069</v>
      </c>
      <c r="T734" s="2">
        <v>42069</v>
      </c>
      <c r="U734" s="6">
        <v>-4.3010000000000002</v>
      </c>
      <c r="V734" s="4">
        <v>3</v>
      </c>
      <c r="W734" s="4">
        <v>98.7</v>
      </c>
      <c r="X734" s="4">
        <v>86567</v>
      </c>
      <c r="Y734" s="4">
        <f>DataSheet!$E734-DataSheet!$D734</f>
        <v>31.709999999999997</v>
      </c>
      <c r="Z734" s="1" t="str">
        <f>_xlfn.IFS(Table_1[[#This Row],[Region]]="Central","Chris",Table_1[[#This Row],[Region]]="East","Erin",Table_1[[#This Row],[Region]]="South","Sam",Table_1[[#This Row],[Region]]="West","William")</f>
        <v>William</v>
      </c>
    </row>
    <row r="735" spans="1:26" ht="14.4" x14ac:dyDescent="0.3">
      <c r="A735" s="4">
        <v>3327</v>
      </c>
      <c r="B735" s="3" t="s">
        <v>1536</v>
      </c>
      <c r="C735" s="4" t="s">
        <v>72</v>
      </c>
      <c r="D735" s="4">
        <v>0.06</v>
      </c>
      <c r="E735" s="8">
        <v>113.98</v>
      </c>
      <c r="F735" s="4">
        <v>30</v>
      </c>
      <c r="G735" s="1" t="s">
        <v>28</v>
      </c>
      <c r="H735" s="4" t="s">
        <v>29</v>
      </c>
      <c r="I735" s="4" t="s">
        <v>30</v>
      </c>
      <c r="J735" s="1" t="s">
        <v>111</v>
      </c>
      <c r="K735" s="4" t="s">
        <v>59</v>
      </c>
      <c r="L735" s="1" t="s">
        <v>1537</v>
      </c>
      <c r="M735" s="4">
        <v>0.69</v>
      </c>
      <c r="N735" s="1" t="s">
        <v>34</v>
      </c>
      <c r="O735" s="4" t="s">
        <v>54</v>
      </c>
      <c r="P735" s="4" t="s">
        <v>291</v>
      </c>
      <c r="Q735" s="4" t="s">
        <v>1538</v>
      </c>
      <c r="R735" s="4">
        <v>48060</v>
      </c>
      <c r="S735" s="2">
        <v>42069</v>
      </c>
      <c r="T735" s="2">
        <v>42071</v>
      </c>
      <c r="U735" s="6">
        <v>-127.3</v>
      </c>
      <c r="V735" s="4">
        <v>3</v>
      </c>
      <c r="W735" s="4">
        <v>356.14</v>
      </c>
      <c r="X735" s="4">
        <v>87272</v>
      </c>
      <c r="Y735" s="4">
        <f>DataSheet!$E735-DataSheet!$D735</f>
        <v>113.92</v>
      </c>
      <c r="Z735" s="1" t="str">
        <f>_xlfn.IFS(Table_1[[#This Row],[Region]]="Central","Chris",Table_1[[#This Row],[Region]]="East","Erin",Table_1[[#This Row],[Region]]="South","Sam",Table_1[[#This Row],[Region]]="West","William")</f>
        <v>Chris</v>
      </c>
    </row>
    <row r="736" spans="1:26" ht="14.4" x14ac:dyDescent="0.3">
      <c r="A736" s="4">
        <v>3327</v>
      </c>
      <c r="B736" s="3" t="s">
        <v>1536</v>
      </c>
      <c r="C736" s="4" t="s">
        <v>72</v>
      </c>
      <c r="D736" s="4">
        <v>0.05</v>
      </c>
      <c r="E736" s="8">
        <v>6.48</v>
      </c>
      <c r="F736" s="4">
        <v>6.86</v>
      </c>
      <c r="G736" s="1" t="s">
        <v>40</v>
      </c>
      <c r="H736" s="4" t="s">
        <v>29</v>
      </c>
      <c r="I736" s="4" t="s">
        <v>50</v>
      </c>
      <c r="J736" s="1" t="s">
        <v>90</v>
      </c>
      <c r="K736" s="4" t="s">
        <v>75</v>
      </c>
      <c r="L736" s="1" t="s">
        <v>1527</v>
      </c>
      <c r="M736" s="4">
        <v>0.37</v>
      </c>
      <c r="N736" s="1" t="s">
        <v>34</v>
      </c>
      <c r="O736" s="4" t="s">
        <v>54</v>
      </c>
      <c r="P736" s="4" t="s">
        <v>291</v>
      </c>
      <c r="Q736" s="4" t="s">
        <v>1538</v>
      </c>
      <c r="R736" s="4">
        <v>48060</v>
      </c>
      <c r="S736" s="2">
        <v>42069</v>
      </c>
      <c r="T736" s="2">
        <v>42071</v>
      </c>
      <c r="U736" s="6">
        <v>-52.77</v>
      </c>
      <c r="V736" s="4">
        <v>4</v>
      </c>
      <c r="W736" s="4">
        <v>27.08</v>
      </c>
      <c r="X736" s="4">
        <v>87272</v>
      </c>
      <c r="Y736" s="4">
        <f>DataSheet!$E736-DataSheet!$D736</f>
        <v>6.4300000000000006</v>
      </c>
      <c r="Z736" s="1" t="str">
        <f>_xlfn.IFS(Table_1[[#This Row],[Region]]="Central","Chris",Table_1[[#This Row],[Region]]="East","Erin",Table_1[[#This Row],[Region]]="South","Sam",Table_1[[#This Row],[Region]]="West","William")</f>
        <v>Chris</v>
      </c>
    </row>
    <row r="737" spans="1:26" ht="14.4" x14ac:dyDescent="0.3">
      <c r="A737" s="4">
        <v>1020</v>
      </c>
      <c r="B737" s="3" t="s">
        <v>1020</v>
      </c>
      <c r="C737" s="4" t="s">
        <v>27</v>
      </c>
      <c r="D737" s="4">
        <v>0.09</v>
      </c>
      <c r="E737" s="8">
        <v>517.48</v>
      </c>
      <c r="F737" s="4">
        <v>16.63</v>
      </c>
      <c r="G737" s="1" t="s">
        <v>28</v>
      </c>
      <c r="H737" s="4" t="s">
        <v>29</v>
      </c>
      <c r="I737" s="4" t="s">
        <v>42</v>
      </c>
      <c r="J737" s="1" t="s">
        <v>58</v>
      </c>
      <c r="K737" s="4" t="s">
        <v>32</v>
      </c>
      <c r="L737" s="1" t="s">
        <v>1539</v>
      </c>
      <c r="M737" s="4">
        <v>0.59</v>
      </c>
      <c r="N737" s="1" t="s">
        <v>34</v>
      </c>
      <c r="O737" s="4" t="s">
        <v>54</v>
      </c>
      <c r="P737" s="4" t="s">
        <v>539</v>
      </c>
      <c r="Q737" s="4" t="s">
        <v>1022</v>
      </c>
      <c r="R737" s="4">
        <v>66762</v>
      </c>
      <c r="S737" s="2">
        <v>42070</v>
      </c>
      <c r="T737" s="2">
        <v>42070</v>
      </c>
      <c r="U737" s="6">
        <v>909.36</v>
      </c>
      <c r="V737" s="4">
        <v>5</v>
      </c>
      <c r="W737" s="4">
        <v>2354.54</v>
      </c>
      <c r="X737" s="4">
        <v>88632</v>
      </c>
      <c r="Y737" s="4">
        <f>DataSheet!$E737-DataSheet!$D737</f>
        <v>517.39</v>
      </c>
      <c r="Z737" s="1" t="str">
        <f>_xlfn.IFS(Table_1[[#This Row],[Region]]="Central","Chris",Table_1[[#This Row],[Region]]="East","Erin",Table_1[[#This Row],[Region]]="South","Sam",Table_1[[#This Row],[Region]]="West","William")</f>
        <v>Chris</v>
      </c>
    </row>
    <row r="738" spans="1:26" ht="14.4" x14ac:dyDescent="0.3">
      <c r="A738" s="4">
        <v>850</v>
      </c>
      <c r="B738" s="3" t="s">
        <v>1540</v>
      </c>
      <c r="C738" s="4" t="s">
        <v>72</v>
      </c>
      <c r="D738" s="4">
        <v>7.0000000000000007E-2</v>
      </c>
      <c r="E738" s="8">
        <v>6.08</v>
      </c>
      <c r="F738" s="4">
        <v>0.91</v>
      </c>
      <c r="G738" s="1" t="s">
        <v>40</v>
      </c>
      <c r="H738" s="4" t="s">
        <v>96</v>
      </c>
      <c r="I738" s="4" t="s">
        <v>50</v>
      </c>
      <c r="J738" s="1" t="s">
        <v>51</v>
      </c>
      <c r="K738" s="4" t="s">
        <v>52</v>
      </c>
      <c r="L738" s="1" t="s">
        <v>1541</v>
      </c>
      <c r="M738" s="4">
        <v>0.51</v>
      </c>
      <c r="N738" s="1" t="s">
        <v>34</v>
      </c>
      <c r="O738" s="4" t="s">
        <v>61</v>
      </c>
      <c r="P738" s="4" t="s">
        <v>92</v>
      </c>
      <c r="Q738" s="4" t="s">
        <v>1542</v>
      </c>
      <c r="R738" s="4">
        <v>93117</v>
      </c>
      <c r="S738" s="2">
        <v>42070</v>
      </c>
      <c r="T738" s="2">
        <v>42071</v>
      </c>
      <c r="U738" s="6">
        <v>19.57</v>
      </c>
      <c r="V738" s="4">
        <v>7</v>
      </c>
      <c r="W738" s="4">
        <v>41.96</v>
      </c>
      <c r="X738" s="4">
        <v>88569</v>
      </c>
      <c r="Y738" s="4">
        <f>DataSheet!$E738-DataSheet!$D738</f>
        <v>6.01</v>
      </c>
      <c r="Z738" s="1" t="str">
        <f>_xlfn.IFS(Table_1[[#This Row],[Region]]="Central","Chris",Table_1[[#This Row],[Region]]="East","Erin",Table_1[[#This Row],[Region]]="South","Sam",Table_1[[#This Row],[Region]]="West","William")</f>
        <v>William</v>
      </c>
    </row>
    <row r="739" spans="1:26" ht="14.4" x14ac:dyDescent="0.3">
      <c r="A739" s="4">
        <v>851</v>
      </c>
      <c r="B739" s="3" t="s">
        <v>1366</v>
      </c>
      <c r="C739" s="4" t="s">
        <v>72</v>
      </c>
      <c r="D739" s="4">
        <v>0.08</v>
      </c>
      <c r="E739" s="8">
        <v>19.899999999999999</v>
      </c>
      <c r="F739" s="4">
        <v>5.29</v>
      </c>
      <c r="G739" s="1" t="s">
        <v>40</v>
      </c>
      <c r="H739" s="4" t="s">
        <v>96</v>
      </c>
      <c r="I739" s="4" t="s">
        <v>50</v>
      </c>
      <c r="J739" s="1" t="s">
        <v>97</v>
      </c>
      <c r="K739" s="4" t="s">
        <v>146</v>
      </c>
      <c r="L739" s="1" t="s">
        <v>1543</v>
      </c>
      <c r="M739" s="4">
        <v>0.4</v>
      </c>
      <c r="N739" s="1" t="s">
        <v>34</v>
      </c>
      <c r="O739" s="4" t="s">
        <v>61</v>
      </c>
      <c r="P739" s="4" t="s">
        <v>92</v>
      </c>
      <c r="Q739" s="4" t="s">
        <v>1368</v>
      </c>
      <c r="R739" s="4">
        <v>91745</v>
      </c>
      <c r="S739" s="2">
        <v>42070</v>
      </c>
      <c r="T739" s="2">
        <v>42072</v>
      </c>
      <c r="U739" s="6">
        <v>107.11</v>
      </c>
      <c r="V739" s="4">
        <v>13</v>
      </c>
      <c r="W739" s="4">
        <v>240.46</v>
      </c>
      <c r="X739" s="4">
        <v>88569</v>
      </c>
      <c r="Y739" s="4">
        <f>DataSheet!$E739-DataSheet!$D739</f>
        <v>19.82</v>
      </c>
      <c r="Z739" s="1" t="str">
        <f>_xlfn.IFS(Table_1[[#This Row],[Region]]="Central","Chris",Table_1[[#This Row],[Region]]="East","Erin",Table_1[[#This Row],[Region]]="South","Sam",Table_1[[#This Row],[Region]]="West","William")</f>
        <v>William</v>
      </c>
    </row>
    <row r="740" spans="1:26" ht="14.4" x14ac:dyDescent="0.3">
      <c r="A740" s="4">
        <v>851</v>
      </c>
      <c r="B740" s="3" t="s">
        <v>1366</v>
      </c>
      <c r="C740" s="4" t="s">
        <v>72</v>
      </c>
      <c r="D740" s="4">
        <v>0.02</v>
      </c>
      <c r="E740" s="8">
        <v>3.36</v>
      </c>
      <c r="F740" s="4">
        <v>6.27</v>
      </c>
      <c r="G740" s="1" t="s">
        <v>40</v>
      </c>
      <c r="H740" s="4" t="s">
        <v>96</v>
      </c>
      <c r="I740" s="4" t="s">
        <v>50</v>
      </c>
      <c r="J740" s="1" t="s">
        <v>74</v>
      </c>
      <c r="K740" s="4" t="s">
        <v>75</v>
      </c>
      <c r="L740" s="1" t="s">
        <v>188</v>
      </c>
      <c r="M740" s="4">
        <v>0.4</v>
      </c>
      <c r="N740" s="1" t="s">
        <v>34</v>
      </c>
      <c r="O740" s="4" t="s">
        <v>61</v>
      </c>
      <c r="P740" s="4" t="s">
        <v>92</v>
      </c>
      <c r="Q740" s="4" t="s">
        <v>1368</v>
      </c>
      <c r="R740" s="4">
        <v>91745</v>
      </c>
      <c r="S740" s="2">
        <v>42070</v>
      </c>
      <c r="T740" s="2">
        <v>42072</v>
      </c>
      <c r="U740" s="6">
        <v>-216.154</v>
      </c>
      <c r="V740" s="4">
        <v>21</v>
      </c>
      <c r="W740" s="4">
        <v>74.08</v>
      </c>
      <c r="X740" s="4">
        <v>88569</v>
      </c>
      <c r="Y740" s="4">
        <f>DataSheet!$E740-DataSheet!$D740</f>
        <v>3.34</v>
      </c>
      <c r="Z740" s="1" t="str">
        <f>_xlfn.IFS(Table_1[[#This Row],[Region]]="Central","Chris",Table_1[[#This Row],[Region]]="East","Erin",Table_1[[#This Row],[Region]]="South","Sam",Table_1[[#This Row],[Region]]="West","William")</f>
        <v>William</v>
      </c>
    </row>
    <row r="741" spans="1:26" ht="14.4" x14ac:dyDescent="0.3">
      <c r="A741" s="4">
        <v>2750</v>
      </c>
      <c r="B741" s="3" t="s">
        <v>1544</v>
      </c>
      <c r="C741" s="4" t="s">
        <v>27</v>
      </c>
      <c r="D741" s="4">
        <v>0.02</v>
      </c>
      <c r="E741" s="8">
        <v>161.55000000000001</v>
      </c>
      <c r="F741" s="4">
        <v>19.989999999999998</v>
      </c>
      <c r="G741" s="1" t="s">
        <v>40</v>
      </c>
      <c r="H741" s="4" t="s">
        <v>29</v>
      </c>
      <c r="I741" s="4" t="s">
        <v>50</v>
      </c>
      <c r="J741" s="1" t="s">
        <v>80</v>
      </c>
      <c r="K741" s="4" t="s">
        <v>75</v>
      </c>
      <c r="L741" s="1" t="s">
        <v>81</v>
      </c>
      <c r="M741" s="4">
        <v>0.66</v>
      </c>
      <c r="N741" s="1" t="s">
        <v>34</v>
      </c>
      <c r="O741" s="4" t="s">
        <v>35</v>
      </c>
      <c r="P741" s="4" t="s">
        <v>244</v>
      </c>
      <c r="Q741" s="4" t="s">
        <v>1545</v>
      </c>
      <c r="R741" s="4">
        <v>22980</v>
      </c>
      <c r="S741" s="2">
        <v>42071</v>
      </c>
      <c r="T741" s="2">
        <v>42071</v>
      </c>
      <c r="U741" s="6">
        <v>664.51800000000003</v>
      </c>
      <c r="V741" s="4">
        <v>4</v>
      </c>
      <c r="W741" s="4">
        <v>657.61</v>
      </c>
      <c r="X741" s="4">
        <v>91424</v>
      </c>
      <c r="Y741" s="4">
        <f>DataSheet!$E741-DataSheet!$D741</f>
        <v>161.53</v>
      </c>
      <c r="Z741" s="1" t="str">
        <f>_xlfn.IFS(Table_1[[#This Row],[Region]]="Central","Chris",Table_1[[#This Row],[Region]]="East","Erin",Table_1[[#This Row],[Region]]="South","Sam",Table_1[[#This Row],[Region]]="West","William")</f>
        <v>Sam</v>
      </c>
    </row>
    <row r="742" spans="1:26" ht="14.4" x14ac:dyDescent="0.3">
      <c r="A742" s="4">
        <v>2770</v>
      </c>
      <c r="B742" s="3" t="s">
        <v>1546</v>
      </c>
      <c r="C742" s="4" t="s">
        <v>27</v>
      </c>
      <c r="D742" s="4">
        <v>0.02</v>
      </c>
      <c r="E742" s="8">
        <v>11.55</v>
      </c>
      <c r="F742" s="4">
        <v>2.36</v>
      </c>
      <c r="G742" s="1" t="s">
        <v>40</v>
      </c>
      <c r="H742" s="4" t="s">
        <v>96</v>
      </c>
      <c r="I742" s="4" t="s">
        <v>50</v>
      </c>
      <c r="J742" s="1" t="s">
        <v>51</v>
      </c>
      <c r="K742" s="4" t="s">
        <v>52</v>
      </c>
      <c r="L742" s="1" t="s">
        <v>382</v>
      </c>
      <c r="M742" s="4">
        <v>0.55000000000000004</v>
      </c>
      <c r="N742" s="1" t="s">
        <v>34</v>
      </c>
      <c r="O742" s="4" t="s">
        <v>35</v>
      </c>
      <c r="P742" s="4" t="s">
        <v>77</v>
      </c>
      <c r="Q742" s="4" t="s">
        <v>1547</v>
      </c>
      <c r="R742" s="4">
        <v>30338</v>
      </c>
      <c r="S742" s="2">
        <v>42071</v>
      </c>
      <c r="T742" s="2">
        <v>42073</v>
      </c>
      <c r="U742" s="6">
        <v>1289.3820000000001</v>
      </c>
      <c r="V742" s="4">
        <v>14</v>
      </c>
      <c r="W742" s="4">
        <v>159.53</v>
      </c>
      <c r="X742" s="4">
        <v>88975</v>
      </c>
      <c r="Y742" s="4">
        <f>DataSheet!$E742-DataSheet!$D742</f>
        <v>11.530000000000001</v>
      </c>
      <c r="Z742" s="1" t="str">
        <f>_xlfn.IFS(Table_1[[#This Row],[Region]]="Central","Chris",Table_1[[#This Row],[Region]]="East","Erin",Table_1[[#This Row],[Region]]="South","Sam",Table_1[[#This Row],[Region]]="West","William")</f>
        <v>Sam</v>
      </c>
    </row>
    <row r="743" spans="1:26" ht="14.4" x14ac:dyDescent="0.3">
      <c r="A743" s="4">
        <v>2837</v>
      </c>
      <c r="B743" s="3" t="s">
        <v>1548</v>
      </c>
      <c r="C743" s="4" t="s">
        <v>39</v>
      </c>
      <c r="D743" s="4">
        <v>7.0000000000000007E-2</v>
      </c>
      <c r="E743" s="8">
        <v>51.98</v>
      </c>
      <c r="F743" s="4">
        <v>10.17</v>
      </c>
      <c r="G743" s="1" t="s">
        <v>40</v>
      </c>
      <c r="H743" s="4" t="s">
        <v>73</v>
      </c>
      <c r="I743" s="4" t="s">
        <v>42</v>
      </c>
      <c r="J743" s="1" t="s">
        <v>58</v>
      </c>
      <c r="K743" s="4" t="s">
        <v>146</v>
      </c>
      <c r="L743" s="1" t="s">
        <v>1549</v>
      </c>
      <c r="M743" s="4">
        <v>0.37</v>
      </c>
      <c r="N743" s="1" t="s">
        <v>34</v>
      </c>
      <c r="O743" s="4" t="s">
        <v>54</v>
      </c>
      <c r="P743" s="4" t="s">
        <v>209</v>
      </c>
      <c r="Q743" s="4" t="s">
        <v>1550</v>
      </c>
      <c r="R743" s="4">
        <v>74133</v>
      </c>
      <c r="S743" s="2">
        <v>42071</v>
      </c>
      <c r="T743" s="2">
        <v>42073</v>
      </c>
      <c r="U743" s="6">
        <v>439.78530000000001</v>
      </c>
      <c r="V743" s="4">
        <v>13</v>
      </c>
      <c r="W743" s="4">
        <v>637.37</v>
      </c>
      <c r="X743" s="4">
        <v>89801</v>
      </c>
      <c r="Y743" s="4">
        <f>DataSheet!$E743-DataSheet!$D743</f>
        <v>51.91</v>
      </c>
      <c r="Z743" s="1" t="str">
        <f>_xlfn.IFS(Table_1[[#This Row],[Region]]="Central","Chris",Table_1[[#This Row],[Region]]="East","Erin",Table_1[[#This Row],[Region]]="South","Sam",Table_1[[#This Row],[Region]]="West","William")</f>
        <v>Chris</v>
      </c>
    </row>
    <row r="744" spans="1:26" ht="14.4" x14ac:dyDescent="0.3">
      <c r="A744" s="4">
        <v>2837</v>
      </c>
      <c r="B744" s="3" t="s">
        <v>1548</v>
      </c>
      <c r="C744" s="4" t="s">
        <v>39</v>
      </c>
      <c r="D744" s="4">
        <v>0.1</v>
      </c>
      <c r="E744" s="8">
        <v>80.97</v>
      </c>
      <c r="F744" s="4">
        <v>33.6</v>
      </c>
      <c r="G744" s="1" t="s">
        <v>28</v>
      </c>
      <c r="H744" s="4" t="s">
        <v>73</v>
      </c>
      <c r="I744" s="4" t="s">
        <v>42</v>
      </c>
      <c r="J744" s="1" t="s">
        <v>58</v>
      </c>
      <c r="K744" s="4" t="s">
        <v>59</v>
      </c>
      <c r="L744" s="1" t="s">
        <v>911</v>
      </c>
      <c r="M744" s="4">
        <v>0.37</v>
      </c>
      <c r="N744" s="1" t="s">
        <v>34</v>
      </c>
      <c r="O744" s="4" t="s">
        <v>54</v>
      </c>
      <c r="P744" s="4" t="s">
        <v>209</v>
      </c>
      <c r="Q744" s="4" t="s">
        <v>1550</v>
      </c>
      <c r="R744" s="4">
        <v>74133</v>
      </c>
      <c r="S744" s="2">
        <v>42071</v>
      </c>
      <c r="T744" s="2">
        <v>42074</v>
      </c>
      <c r="U744" s="6">
        <v>-149.4573</v>
      </c>
      <c r="V744" s="4">
        <v>3</v>
      </c>
      <c r="W744" s="4">
        <v>232.16</v>
      </c>
      <c r="X744" s="4">
        <v>89801</v>
      </c>
      <c r="Y744" s="4">
        <f>DataSheet!$E744-DataSheet!$D744</f>
        <v>80.87</v>
      </c>
      <c r="Z744" s="1" t="str">
        <f>_xlfn.IFS(Table_1[[#This Row],[Region]]="Central","Chris",Table_1[[#This Row],[Region]]="East","Erin",Table_1[[#This Row],[Region]]="South","Sam",Table_1[[#This Row],[Region]]="West","William")</f>
        <v>Chris</v>
      </c>
    </row>
    <row r="745" spans="1:26" ht="14.4" x14ac:dyDescent="0.3">
      <c r="A745" s="4">
        <v>693</v>
      </c>
      <c r="B745" s="3" t="s">
        <v>1551</v>
      </c>
      <c r="C745" s="4" t="s">
        <v>49</v>
      </c>
      <c r="D745" s="4">
        <v>0.09</v>
      </c>
      <c r="E745" s="8">
        <v>5.34</v>
      </c>
      <c r="F745" s="4">
        <v>2.99</v>
      </c>
      <c r="G745" s="1" t="s">
        <v>89</v>
      </c>
      <c r="H745" s="4" t="s">
        <v>29</v>
      </c>
      <c r="I745" s="4" t="s">
        <v>50</v>
      </c>
      <c r="J745" s="1" t="s">
        <v>74</v>
      </c>
      <c r="K745" s="4" t="s">
        <v>75</v>
      </c>
      <c r="L745" s="1" t="s">
        <v>1380</v>
      </c>
      <c r="M745" s="4">
        <v>0.38</v>
      </c>
      <c r="N745" s="1" t="s">
        <v>34</v>
      </c>
      <c r="O745" s="4" t="s">
        <v>61</v>
      </c>
      <c r="P745" s="4" t="s">
        <v>62</v>
      </c>
      <c r="Q745" s="4" t="s">
        <v>1552</v>
      </c>
      <c r="R745" s="4">
        <v>80229</v>
      </c>
      <c r="S745" s="2">
        <v>42071</v>
      </c>
      <c r="T745" s="2">
        <v>42078</v>
      </c>
      <c r="U745" s="6">
        <v>9.4860000000000007</v>
      </c>
      <c r="V745" s="4">
        <v>17</v>
      </c>
      <c r="W745" s="4">
        <v>95.1</v>
      </c>
      <c r="X745" s="4">
        <v>87812</v>
      </c>
      <c r="Y745" s="4">
        <f>DataSheet!$E745-DataSheet!$D745</f>
        <v>5.25</v>
      </c>
      <c r="Z745" s="1" t="str">
        <f>_xlfn.IFS(Table_1[[#This Row],[Region]]="Central","Chris",Table_1[[#This Row],[Region]]="East","Erin",Table_1[[#This Row],[Region]]="South","Sam",Table_1[[#This Row],[Region]]="West","William")</f>
        <v>William</v>
      </c>
    </row>
    <row r="746" spans="1:26" ht="14.4" x14ac:dyDescent="0.3">
      <c r="A746" s="4">
        <v>693</v>
      </c>
      <c r="B746" s="3" t="s">
        <v>1551</v>
      </c>
      <c r="C746" s="4" t="s">
        <v>49</v>
      </c>
      <c r="D746" s="4">
        <v>7.0000000000000007E-2</v>
      </c>
      <c r="E746" s="8">
        <v>140.97999999999999</v>
      </c>
      <c r="F746" s="4">
        <v>53.48</v>
      </c>
      <c r="G746" s="1" t="s">
        <v>28</v>
      </c>
      <c r="H746" s="4" t="s">
        <v>29</v>
      </c>
      <c r="I746" s="4" t="s">
        <v>30</v>
      </c>
      <c r="J746" s="1" t="s">
        <v>119</v>
      </c>
      <c r="K746" s="4" t="s">
        <v>32</v>
      </c>
      <c r="L746" s="1" t="s">
        <v>1553</v>
      </c>
      <c r="M746" s="4">
        <v>0.65</v>
      </c>
      <c r="N746" s="1" t="s">
        <v>34</v>
      </c>
      <c r="O746" s="4" t="s">
        <v>61</v>
      </c>
      <c r="P746" s="4" t="s">
        <v>62</v>
      </c>
      <c r="Q746" s="4" t="s">
        <v>1552</v>
      </c>
      <c r="R746" s="4">
        <v>80229</v>
      </c>
      <c r="S746" s="2">
        <v>42071</v>
      </c>
      <c r="T746" s="2">
        <v>42078</v>
      </c>
      <c r="U746" s="6">
        <v>-263.64999999999998</v>
      </c>
      <c r="V746" s="4">
        <v>5</v>
      </c>
      <c r="W746" s="4">
        <v>734.74</v>
      </c>
      <c r="X746" s="4">
        <v>87812</v>
      </c>
      <c r="Y746" s="4">
        <f>DataSheet!$E746-DataSheet!$D746</f>
        <v>140.91</v>
      </c>
      <c r="Z746" s="1" t="str">
        <f>_xlfn.IFS(Table_1[[#This Row],[Region]]="Central","Chris",Table_1[[#This Row],[Region]]="East","Erin",Table_1[[#This Row],[Region]]="South","Sam",Table_1[[#This Row],[Region]]="West","William")</f>
        <v>William</v>
      </c>
    </row>
    <row r="747" spans="1:26" ht="14.4" x14ac:dyDescent="0.3">
      <c r="A747" s="4">
        <v>693</v>
      </c>
      <c r="B747" s="3" t="s">
        <v>1551</v>
      </c>
      <c r="C747" s="4" t="s">
        <v>49</v>
      </c>
      <c r="D747" s="4">
        <v>0.06</v>
      </c>
      <c r="E747" s="8">
        <v>205.99</v>
      </c>
      <c r="F747" s="4">
        <v>5.26</v>
      </c>
      <c r="G747" s="1" t="s">
        <v>40</v>
      </c>
      <c r="H747" s="4" t="s">
        <v>29</v>
      </c>
      <c r="I747" s="4" t="s">
        <v>42</v>
      </c>
      <c r="J747" s="1" t="s">
        <v>137</v>
      </c>
      <c r="K747" s="4" t="s">
        <v>75</v>
      </c>
      <c r="L747" s="1" t="s">
        <v>1554</v>
      </c>
      <c r="M747" s="4">
        <v>0.56000000000000005</v>
      </c>
      <c r="N747" s="1" t="s">
        <v>34</v>
      </c>
      <c r="O747" s="4" t="s">
        <v>61</v>
      </c>
      <c r="P747" s="4" t="s">
        <v>62</v>
      </c>
      <c r="Q747" s="4" t="s">
        <v>1552</v>
      </c>
      <c r="R747" s="4">
        <v>80229</v>
      </c>
      <c r="S747" s="2">
        <v>42071</v>
      </c>
      <c r="T747" s="2">
        <v>42078</v>
      </c>
      <c r="U747" s="6">
        <v>890.18100000000004</v>
      </c>
      <c r="V747" s="4">
        <v>11</v>
      </c>
      <c r="W747" s="4">
        <v>1882.87</v>
      </c>
      <c r="X747" s="4">
        <v>87812</v>
      </c>
      <c r="Y747" s="4">
        <f>DataSheet!$E747-DataSheet!$D747</f>
        <v>205.93</v>
      </c>
      <c r="Z747" s="1" t="str">
        <f>_xlfn.IFS(Table_1[[#This Row],[Region]]="Central","Chris",Table_1[[#This Row],[Region]]="East","Erin",Table_1[[#This Row],[Region]]="South","Sam",Table_1[[#This Row],[Region]]="West","William")</f>
        <v>William</v>
      </c>
    </row>
    <row r="748" spans="1:26" ht="14.4" x14ac:dyDescent="0.3">
      <c r="A748" s="4">
        <v>1718</v>
      </c>
      <c r="B748" s="3" t="s">
        <v>1555</v>
      </c>
      <c r="C748" s="4" t="s">
        <v>49</v>
      </c>
      <c r="D748" s="4">
        <v>0.01</v>
      </c>
      <c r="E748" s="8">
        <v>300.98</v>
      </c>
      <c r="F748" s="4">
        <v>64.73</v>
      </c>
      <c r="G748" s="1" t="s">
        <v>28</v>
      </c>
      <c r="H748" s="4" t="s">
        <v>41</v>
      </c>
      <c r="I748" s="4" t="s">
        <v>30</v>
      </c>
      <c r="J748" s="1" t="s">
        <v>111</v>
      </c>
      <c r="K748" s="4" t="s">
        <v>59</v>
      </c>
      <c r="L748" s="1" t="s">
        <v>1342</v>
      </c>
      <c r="M748" s="4">
        <v>0.56000000000000005</v>
      </c>
      <c r="N748" s="1" t="s">
        <v>34</v>
      </c>
      <c r="O748" s="4" t="s">
        <v>35</v>
      </c>
      <c r="P748" s="4" t="s">
        <v>99</v>
      </c>
      <c r="Q748" s="4" t="s">
        <v>1556</v>
      </c>
      <c r="R748" s="4">
        <v>27529</v>
      </c>
      <c r="S748" s="2">
        <v>42071</v>
      </c>
      <c r="T748" s="2">
        <v>42078</v>
      </c>
      <c r="U748" s="6">
        <v>-48.874000000000002</v>
      </c>
      <c r="V748" s="4">
        <v>3</v>
      </c>
      <c r="W748" s="4">
        <v>974.14</v>
      </c>
      <c r="X748" s="4">
        <v>90621</v>
      </c>
      <c r="Y748" s="4">
        <f>DataSheet!$E748-DataSheet!$D748</f>
        <v>300.97000000000003</v>
      </c>
      <c r="Z748" s="1" t="str">
        <f>_xlfn.IFS(Table_1[[#This Row],[Region]]="Central","Chris",Table_1[[#This Row],[Region]]="East","Erin",Table_1[[#This Row],[Region]]="South","Sam",Table_1[[#This Row],[Region]]="West","William")</f>
        <v>Sam</v>
      </c>
    </row>
    <row r="749" spans="1:26" ht="14.4" x14ac:dyDescent="0.3">
      <c r="A749" s="4">
        <v>1075</v>
      </c>
      <c r="B749" s="3" t="s">
        <v>1557</v>
      </c>
      <c r="C749" s="4" t="s">
        <v>39</v>
      </c>
      <c r="D749" s="4">
        <v>0.04</v>
      </c>
      <c r="E749" s="8">
        <v>19.23</v>
      </c>
      <c r="F749" s="4">
        <v>6.15</v>
      </c>
      <c r="G749" s="1" t="s">
        <v>40</v>
      </c>
      <c r="H749" s="4" t="s">
        <v>73</v>
      </c>
      <c r="I749" s="4" t="s">
        <v>30</v>
      </c>
      <c r="J749" s="1" t="s">
        <v>128</v>
      </c>
      <c r="K749" s="4" t="s">
        <v>44</v>
      </c>
      <c r="L749" s="1" t="s">
        <v>1279</v>
      </c>
      <c r="M749" s="4">
        <v>0.44</v>
      </c>
      <c r="N749" s="1" t="s">
        <v>34</v>
      </c>
      <c r="O749" s="4" t="s">
        <v>54</v>
      </c>
      <c r="P749" s="4" t="s">
        <v>105</v>
      </c>
      <c r="Q749" s="4" t="s">
        <v>1558</v>
      </c>
      <c r="R749" s="4">
        <v>60441</v>
      </c>
      <c r="S749" s="2">
        <v>42072</v>
      </c>
      <c r="T749" s="2">
        <v>42073</v>
      </c>
      <c r="U749" s="6">
        <v>152.4348</v>
      </c>
      <c r="V749" s="4">
        <v>11</v>
      </c>
      <c r="W749" s="4">
        <v>220.92</v>
      </c>
      <c r="X749" s="4">
        <v>86422</v>
      </c>
      <c r="Y749" s="4">
        <f>DataSheet!$E749-DataSheet!$D749</f>
        <v>19.190000000000001</v>
      </c>
      <c r="Z749" s="1" t="str">
        <f>_xlfn.IFS(Table_1[[#This Row],[Region]]="Central","Chris",Table_1[[#This Row],[Region]]="East","Erin",Table_1[[#This Row],[Region]]="South","Sam",Table_1[[#This Row],[Region]]="West","William")</f>
        <v>Chris</v>
      </c>
    </row>
    <row r="750" spans="1:26" ht="14.4" x14ac:dyDescent="0.3">
      <c r="A750" s="4">
        <v>2258</v>
      </c>
      <c r="B750" s="3" t="s">
        <v>1559</v>
      </c>
      <c r="C750" s="4" t="s">
        <v>49</v>
      </c>
      <c r="D750" s="4">
        <v>0.01</v>
      </c>
      <c r="E750" s="8">
        <v>7.64</v>
      </c>
      <c r="F750" s="4">
        <v>1.39</v>
      </c>
      <c r="G750" s="1" t="s">
        <v>89</v>
      </c>
      <c r="H750" s="4" t="s">
        <v>96</v>
      </c>
      <c r="I750" s="4" t="s">
        <v>50</v>
      </c>
      <c r="J750" s="1" t="s">
        <v>347</v>
      </c>
      <c r="K750" s="4" t="s">
        <v>75</v>
      </c>
      <c r="L750" s="1" t="s">
        <v>1560</v>
      </c>
      <c r="M750" s="4">
        <v>0.36</v>
      </c>
      <c r="N750" s="1" t="s">
        <v>34</v>
      </c>
      <c r="O750" s="4" t="s">
        <v>35</v>
      </c>
      <c r="P750" s="4" t="s">
        <v>99</v>
      </c>
      <c r="Q750" s="4" t="s">
        <v>1561</v>
      </c>
      <c r="R750" s="4">
        <v>27801</v>
      </c>
      <c r="S750" s="2">
        <v>42072</v>
      </c>
      <c r="T750" s="2">
        <v>42076</v>
      </c>
      <c r="U750" s="6">
        <v>-1676.6120000000001</v>
      </c>
      <c r="V750" s="4">
        <v>9</v>
      </c>
      <c r="W750" s="4">
        <v>73.290000000000006</v>
      </c>
      <c r="X750" s="4">
        <v>87962</v>
      </c>
      <c r="Y750" s="4">
        <f>DataSheet!$E750-DataSheet!$D750</f>
        <v>7.63</v>
      </c>
      <c r="Z750" s="1" t="str">
        <f>_xlfn.IFS(Table_1[[#This Row],[Region]]="Central","Chris",Table_1[[#This Row],[Region]]="East","Erin",Table_1[[#This Row],[Region]]="South","Sam",Table_1[[#This Row],[Region]]="West","William")</f>
        <v>Sam</v>
      </c>
    </row>
    <row r="751" spans="1:26" ht="14.4" x14ac:dyDescent="0.3">
      <c r="A751" s="4">
        <v>2258</v>
      </c>
      <c r="B751" s="3" t="s">
        <v>1559</v>
      </c>
      <c r="C751" s="4" t="s">
        <v>49</v>
      </c>
      <c r="D751" s="4">
        <v>7.0000000000000007E-2</v>
      </c>
      <c r="E751" s="8">
        <v>400.97</v>
      </c>
      <c r="F751" s="4">
        <v>48.26</v>
      </c>
      <c r="G751" s="1" t="s">
        <v>28</v>
      </c>
      <c r="H751" s="4" t="s">
        <v>96</v>
      </c>
      <c r="I751" s="4" t="s">
        <v>42</v>
      </c>
      <c r="J751" s="1" t="s">
        <v>58</v>
      </c>
      <c r="K751" s="4" t="s">
        <v>32</v>
      </c>
      <c r="L751" s="1" t="s">
        <v>1562</v>
      </c>
      <c r="M751" s="4">
        <v>0.36</v>
      </c>
      <c r="N751" s="1" t="s">
        <v>34</v>
      </c>
      <c r="O751" s="4" t="s">
        <v>35</v>
      </c>
      <c r="P751" s="4" t="s">
        <v>99</v>
      </c>
      <c r="Q751" s="4" t="s">
        <v>1561</v>
      </c>
      <c r="R751" s="4">
        <v>27801</v>
      </c>
      <c r="S751" s="2">
        <v>42072</v>
      </c>
      <c r="T751" s="2">
        <v>42076</v>
      </c>
      <c r="U751" s="6">
        <v>45.127800000000001</v>
      </c>
      <c r="V751" s="4">
        <v>8</v>
      </c>
      <c r="W751" s="4">
        <v>2961.32</v>
      </c>
      <c r="X751" s="4">
        <v>87962</v>
      </c>
      <c r="Y751" s="4">
        <f>DataSheet!$E751-DataSheet!$D751</f>
        <v>400.90000000000003</v>
      </c>
      <c r="Z751" s="1" t="str">
        <f>_xlfn.IFS(Table_1[[#This Row],[Region]]="Central","Chris",Table_1[[#This Row],[Region]]="East","Erin",Table_1[[#This Row],[Region]]="South","Sam",Table_1[[#This Row],[Region]]="West","William")</f>
        <v>Sam</v>
      </c>
    </row>
    <row r="752" spans="1:26" ht="14.4" x14ac:dyDescent="0.3">
      <c r="A752" s="4">
        <v>2855</v>
      </c>
      <c r="B752" s="3" t="s">
        <v>680</v>
      </c>
      <c r="C752" s="4" t="s">
        <v>49</v>
      </c>
      <c r="D752" s="4">
        <v>0.09</v>
      </c>
      <c r="E752" s="8">
        <v>6783.02</v>
      </c>
      <c r="F752" s="4">
        <v>24.49</v>
      </c>
      <c r="G752" s="1" t="s">
        <v>40</v>
      </c>
      <c r="H752" s="4" t="s">
        <v>41</v>
      </c>
      <c r="I752" s="4" t="s">
        <v>42</v>
      </c>
      <c r="J752" s="1" t="s">
        <v>58</v>
      </c>
      <c r="K752" s="4" t="s">
        <v>66</v>
      </c>
      <c r="L752" s="1" t="s">
        <v>316</v>
      </c>
      <c r="M752" s="4">
        <v>0.39</v>
      </c>
      <c r="N752" s="1" t="s">
        <v>34</v>
      </c>
      <c r="O752" s="4" t="s">
        <v>61</v>
      </c>
      <c r="P752" s="4" t="s">
        <v>68</v>
      </c>
      <c r="Q752" s="4" t="s">
        <v>682</v>
      </c>
      <c r="R752" s="4">
        <v>98198</v>
      </c>
      <c r="S752" s="2">
        <v>42073</v>
      </c>
      <c r="T752" s="2">
        <v>42077</v>
      </c>
      <c r="U752" s="6">
        <v>-14140.7016</v>
      </c>
      <c r="V752" s="4">
        <v>1</v>
      </c>
      <c r="W752" s="4">
        <v>6296</v>
      </c>
      <c r="X752" s="4">
        <v>87317</v>
      </c>
      <c r="Y752" s="4">
        <f>DataSheet!$E752-DataSheet!$D752</f>
        <v>6782.93</v>
      </c>
      <c r="Z752" s="1" t="str">
        <f>_xlfn.IFS(Table_1[[#This Row],[Region]]="Central","Chris",Table_1[[#This Row],[Region]]="East","Erin",Table_1[[#This Row],[Region]]="South","Sam",Table_1[[#This Row],[Region]]="West","William")</f>
        <v>William</v>
      </c>
    </row>
    <row r="753" spans="1:26" ht="14.4" x14ac:dyDescent="0.3">
      <c r="A753" s="4">
        <v>2545</v>
      </c>
      <c r="B753" s="3" t="s">
        <v>1563</v>
      </c>
      <c r="C753" s="4" t="s">
        <v>118</v>
      </c>
      <c r="D753" s="4">
        <v>0.01</v>
      </c>
      <c r="E753" s="8">
        <v>99.99</v>
      </c>
      <c r="F753" s="4">
        <v>19.989999999999998</v>
      </c>
      <c r="G753" s="1" t="s">
        <v>89</v>
      </c>
      <c r="H753" s="4" t="s">
        <v>73</v>
      </c>
      <c r="I753" s="4" t="s">
        <v>42</v>
      </c>
      <c r="J753" s="1" t="s">
        <v>58</v>
      </c>
      <c r="K753" s="4" t="s">
        <v>75</v>
      </c>
      <c r="L753" s="1" t="s">
        <v>1564</v>
      </c>
      <c r="M753" s="4">
        <v>0.52</v>
      </c>
      <c r="N753" s="1" t="s">
        <v>34</v>
      </c>
      <c r="O753" s="4" t="s">
        <v>35</v>
      </c>
      <c r="P753" s="4" t="s">
        <v>244</v>
      </c>
      <c r="Q753" s="4" t="s">
        <v>880</v>
      </c>
      <c r="R753" s="4">
        <v>22153</v>
      </c>
      <c r="S753" s="2">
        <v>42073</v>
      </c>
      <c r="T753" s="2">
        <v>42075</v>
      </c>
      <c r="U753" s="6">
        <v>90.024000000000001</v>
      </c>
      <c r="V753" s="4">
        <v>2</v>
      </c>
      <c r="W753" s="4">
        <v>202.98</v>
      </c>
      <c r="X753" s="4">
        <v>87915</v>
      </c>
      <c r="Y753" s="4">
        <f>DataSheet!$E753-DataSheet!$D753</f>
        <v>99.97999999999999</v>
      </c>
      <c r="Z753" s="1" t="str">
        <f>_xlfn.IFS(Table_1[[#This Row],[Region]]="Central","Chris",Table_1[[#This Row],[Region]]="East","Erin",Table_1[[#This Row],[Region]]="South","Sam",Table_1[[#This Row],[Region]]="West","William")</f>
        <v>Sam</v>
      </c>
    </row>
    <row r="754" spans="1:26" ht="14.4" x14ac:dyDescent="0.3">
      <c r="A754" s="4">
        <v>3194</v>
      </c>
      <c r="B754" s="3" t="s">
        <v>1565</v>
      </c>
      <c r="C754" s="4" t="s">
        <v>118</v>
      </c>
      <c r="D754" s="4">
        <v>0.1</v>
      </c>
      <c r="E754" s="8">
        <v>4.9800000000000004</v>
      </c>
      <c r="F754" s="4">
        <v>7.54</v>
      </c>
      <c r="G754" s="1" t="s">
        <v>40</v>
      </c>
      <c r="H754" s="4" t="s">
        <v>41</v>
      </c>
      <c r="I754" s="4" t="s">
        <v>50</v>
      </c>
      <c r="J754" s="1" t="s">
        <v>90</v>
      </c>
      <c r="K754" s="4" t="s">
        <v>75</v>
      </c>
      <c r="L754" s="1" t="s">
        <v>1566</v>
      </c>
      <c r="M754" s="4">
        <v>0.38</v>
      </c>
      <c r="N754" s="1" t="s">
        <v>34</v>
      </c>
      <c r="O754" s="4" t="s">
        <v>35</v>
      </c>
      <c r="P754" s="4" t="s">
        <v>125</v>
      </c>
      <c r="Q754" s="4" t="s">
        <v>438</v>
      </c>
      <c r="R754" s="4">
        <v>34609</v>
      </c>
      <c r="S754" s="2">
        <v>42073</v>
      </c>
      <c r="T754" s="2">
        <v>42074</v>
      </c>
      <c r="U754" s="6">
        <v>45.078000000000003</v>
      </c>
      <c r="V754" s="4">
        <v>9</v>
      </c>
      <c r="W754" s="4">
        <v>43.84</v>
      </c>
      <c r="X754" s="4">
        <v>89805</v>
      </c>
      <c r="Y754" s="4">
        <f>DataSheet!$E754-DataSheet!$D754</f>
        <v>4.8800000000000008</v>
      </c>
      <c r="Z754" s="1" t="str">
        <f>_xlfn.IFS(Table_1[[#This Row],[Region]]="Central","Chris",Table_1[[#This Row],[Region]]="East","Erin",Table_1[[#This Row],[Region]]="South","Sam",Table_1[[#This Row],[Region]]="West","William")</f>
        <v>Sam</v>
      </c>
    </row>
    <row r="755" spans="1:26" ht="14.4" x14ac:dyDescent="0.3">
      <c r="A755" s="4">
        <v>3194</v>
      </c>
      <c r="B755" s="3" t="s">
        <v>1565</v>
      </c>
      <c r="C755" s="4" t="s">
        <v>118</v>
      </c>
      <c r="D755" s="4">
        <v>0</v>
      </c>
      <c r="E755" s="8">
        <v>22.84</v>
      </c>
      <c r="F755" s="4">
        <v>8.18</v>
      </c>
      <c r="G755" s="1" t="s">
        <v>40</v>
      </c>
      <c r="H755" s="4" t="s">
        <v>41</v>
      </c>
      <c r="I755" s="4" t="s">
        <v>50</v>
      </c>
      <c r="J755" s="1" t="s">
        <v>90</v>
      </c>
      <c r="K755" s="4" t="s">
        <v>75</v>
      </c>
      <c r="L755" s="1" t="s">
        <v>607</v>
      </c>
      <c r="M755" s="4">
        <v>0.39</v>
      </c>
      <c r="N755" s="1" t="s">
        <v>34</v>
      </c>
      <c r="O755" s="4" t="s">
        <v>35</v>
      </c>
      <c r="P755" s="4" t="s">
        <v>125</v>
      </c>
      <c r="Q755" s="4" t="s">
        <v>438</v>
      </c>
      <c r="R755" s="4">
        <v>34609</v>
      </c>
      <c r="S755" s="2">
        <v>42073</v>
      </c>
      <c r="T755" s="2">
        <v>42075</v>
      </c>
      <c r="U755" s="6">
        <v>-110.376</v>
      </c>
      <c r="V755" s="4">
        <v>6</v>
      </c>
      <c r="W755" s="4">
        <v>141.74</v>
      </c>
      <c r="X755" s="4">
        <v>89805</v>
      </c>
      <c r="Y755" s="4">
        <f>DataSheet!$E755-DataSheet!$D755</f>
        <v>22.84</v>
      </c>
      <c r="Z755" s="1" t="str">
        <f>_xlfn.IFS(Table_1[[#This Row],[Region]]="Central","Chris",Table_1[[#This Row],[Region]]="East","Erin",Table_1[[#This Row],[Region]]="South","Sam",Table_1[[#This Row],[Region]]="West","William")</f>
        <v>Sam</v>
      </c>
    </row>
    <row r="756" spans="1:26" ht="14.4" x14ac:dyDescent="0.3">
      <c r="A756" s="4">
        <v>52</v>
      </c>
      <c r="B756" s="3" t="s">
        <v>1567</v>
      </c>
      <c r="C756" s="4" t="s">
        <v>72</v>
      </c>
      <c r="D756" s="4">
        <v>0</v>
      </c>
      <c r="E756" s="8">
        <v>115.99</v>
      </c>
      <c r="F756" s="4">
        <v>2.5</v>
      </c>
      <c r="G756" s="1" t="s">
        <v>40</v>
      </c>
      <c r="H756" s="4" t="s">
        <v>96</v>
      </c>
      <c r="I756" s="4" t="s">
        <v>42</v>
      </c>
      <c r="J756" s="1" t="s">
        <v>137</v>
      </c>
      <c r="K756" s="4" t="s">
        <v>75</v>
      </c>
      <c r="L756" s="1" t="s">
        <v>1568</v>
      </c>
      <c r="M756" s="4">
        <v>0.56999999999999995</v>
      </c>
      <c r="N756" s="1" t="s">
        <v>34</v>
      </c>
      <c r="O756" s="4" t="s">
        <v>61</v>
      </c>
      <c r="P756" s="4" t="s">
        <v>68</v>
      </c>
      <c r="Q756" s="4" t="s">
        <v>1569</v>
      </c>
      <c r="R756" s="4">
        <v>98373</v>
      </c>
      <c r="S756" s="2">
        <v>42073</v>
      </c>
      <c r="T756" s="2">
        <v>42073</v>
      </c>
      <c r="U756" s="6">
        <v>162.666</v>
      </c>
      <c r="V756" s="4">
        <v>6</v>
      </c>
      <c r="W756" s="4">
        <v>627.04</v>
      </c>
      <c r="X756" s="4">
        <v>88426</v>
      </c>
      <c r="Y756" s="4">
        <f>DataSheet!$E756-DataSheet!$D756</f>
        <v>115.99</v>
      </c>
      <c r="Z756" s="1" t="str">
        <f>_xlfn.IFS(Table_1[[#This Row],[Region]]="Central","Chris",Table_1[[#This Row],[Region]]="East","Erin",Table_1[[#This Row],[Region]]="South","Sam",Table_1[[#This Row],[Region]]="West","William")</f>
        <v>William</v>
      </c>
    </row>
    <row r="757" spans="1:26" ht="14.4" x14ac:dyDescent="0.3">
      <c r="A757" s="4">
        <v>53</v>
      </c>
      <c r="B757" s="3" t="s">
        <v>842</v>
      </c>
      <c r="C757" s="4" t="s">
        <v>72</v>
      </c>
      <c r="D757" s="4">
        <v>0.02</v>
      </c>
      <c r="E757" s="8">
        <v>5.98</v>
      </c>
      <c r="F757" s="4">
        <v>5.79</v>
      </c>
      <c r="G757" s="1" t="s">
        <v>40</v>
      </c>
      <c r="H757" s="4" t="s">
        <v>96</v>
      </c>
      <c r="I757" s="4" t="s">
        <v>50</v>
      </c>
      <c r="J757" s="1" t="s">
        <v>90</v>
      </c>
      <c r="K757" s="4" t="s">
        <v>75</v>
      </c>
      <c r="L757" s="1" t="s">
        <v>473</v>
      </c>
      <c r="M757" s="4">
        <v>0.36</v>
      </c>
      <c r="N757" s="1" t="s">
        <v>34</v>
      </c>
      <c r="O757" s="4" t="s">
        <v>61</v>
      </c>
      <c r="P757" s="4" t="s">
        <v>68</v>
      </c>
      <c r="Q757" s="4" t="s">
        <v>844</v>
      </c>
      <c r="R757" s="4">
        <v>98052</v>
      </c>
      <c r="S757" s="2">
        <v>42073</v>
      </c>
      <c r="T757" s="2">
        <v>42074</v>
      </c>
      <c r="U757" s="6">
        <v>-67.489999999999995</v>
      </c>
      <c r="V757" s="4">
        <v>17</v>
      </c>
      <c r="W757" s="4">
        <v>110.19</v>
      </c>
      <c r="X757" s="4">
        <v>88426</v>
      </c>
      <c r="Y757" s="4">
        <f>DataSheet!$E757-DataSheet!$D757</f>
        <v>5.9600000000000009</v>
      </c>
      <c r="Z757" s="1" t="str">
        <f>_xlfn.IFS(Table_1[[#This Row],[Region]]="Central","Chris",Table_1[[#This Row],[Region]]="East","Erin",Table_1[[#This Row],[Region]]="South","Sam",Table_1[[#This Row],[Region]]="West","William")</f>
        <v>William</v>
      </c>
    </row>
    <row r="758" spans="1:26" ht="14.4" x14ac:dyDescent="0.3">
      <c r="A758" s="4">
        <v>753</v>
      </c>
      <c r="B758" s="3" t="s">
        <v>1570</v>
      </c>
      <c r="C758" s="4" t="s">
        <v>27</v>
      </c>
      <c r="D758" s="4">
        <v>0.06</v>
      </c>
      <c r="E758" s="8">
        <v>2.61</v>
      </c>
      <c r="F758" s="4">
        <v>0.5</v>
      </c>
      <c r="G758" s="1" t="s">
        <v>89</v>
      </c>
      <c r="H758" s="4" t="s">
        <v>96</v>
      </c>
      <c r="I758" s="4" t="s">
        <v>50</v>
      </c>
      <c r="J758" s="1" t="s">
        <v>154</v>
      </c>
      <c r="K758" s="4" t="s">
        <v>75</v>
      </c>
      <c r="L758" s="1" t="s">
        <v>1571</v>
      </c>
      <c r="M758" s="4">
        <v>0.39</v>
      </c>
      <c r="N758" s="1" t="s">
        <v>34</v>
      </c>
      <c r="O758" s="4" t="s">
        <v>61</v>
      </c>
      <c r="P758" s="4" t="s">
        <v>590</v>
      </c>
      <c r="Q758" s="4" t="s">
        <v>1572</v>
      </c>
      <c r="R758" s="4">
        <v>86301</v>
      </c>
      <c r="S758" s="2">
        <v>42074</v>
      </c>
      <c r="T758" s="2">
        <v>42074</v>
      </c>
      <c r="U758" s="6">
        <v>10.85</v>
      </c>
      <c r="V758" s="4">
        <v>1</v>
      </c>
      <c r="W758" s="4">
        <v>17.59</v>
      </c>
      <c r="X758" s="4">
        <v>90438</v>
      </c>
      <c r="Y758" s="4">
        <f>DataSheet!$E758-DataSheet!$D758</f>
        <v>2.5499999999999998</v>
      </c>
      <c r="Z758" s="1" t="str">
        <f>_xlfn.IFS(Table_1[[#This Row],[Region]]="Central","Chris",Table_1[[#This Row],[Region]]="East","Erin",Table_1[[#This Row],[Region]]="South","Sam",Table_1[[#This Row],[Region]]="West","William")</f>
        <v>William</v>
      </c>
    </row>
    <row r="759" spans="1:26" ht="14.4" x14ac:dyDescent="0.3">
      <c r="A759" s="4">
        <v>753</v>
      </c>
      <c r="B759" s="3" t="s">
        <v>1570</v>
      </c>
      <c r="C759" s="4" t="s">
        <v>27</v>
      </c>
      <c r="D759" s="4">
        <v>0.01</v>
      </c>
      <c r="E759" s="8">
        <v>6.35</v>
      </c>
      <c r="F759" s="4">
        <v>1.02</v>
      </c>
      <c r="G759" s="1" t="s">
        <v>40</v>
      </c>
      <c r="H759" s="4" t="s">
        <v>96</v>
      </c>
      <c r="I759" s="4" t="s">
        <v>50</v>
      </c>
      <c r="J759" s="1" t="s">
        <v>90</v>
      </c>
      <c r="K759" s="4" t="s">
        <v>52</v>
      </c>
      <c r="L759" s="1" t="s">
        <v>529</v>
      </c>
      <c r="M759" s="4">
        <v>0.39</v>
      </c>
      <c r="N759" s="1" t="s">
        <v>34</v>
      </c>
      <c r="O759" s="4" t="s">
        <v>61</v>
      </c>
      <c r="P759" s="4" t="s">
        <v>590</v>
      </c>
      <c r="Q759" s="4" t="s">
        <v>1572</v>
      </c>
      <c r="R759" s="4">
        <v>86301</v>
      </c>
      <c r="S759" s="2">
        <v>42074</v>
      </c>
      <c r="T759" s="2">
        <v>42076</v>
      </c>
      <c r="U759" s="6">
        <v>97.662599999999998</v>
      </c>
      <c r="V759" s="4">
        <v>22</v>
      </c>
      <c r="W759" s="4">
        <v>141.54</v>
      </c>
      <c r="X759" s="4">
        <v>90438</v>
      </c>
      <c r="Y759" s="4">
        <f>DataSheet!$E759-DataSheet!$D759</f>
        <v>6.34</v>
      </c>
      <c r="Z759" s="1" t="str">
        <f>_xlfn.IFS(Table_1[[#This Row],[Region]]="Central","Chris",Table_1[[#This Row],[Region]]="East","Erin",Table_1[[#This Row],[Region]]="South","Sam",Table_1[[#This Row],[Region]]="West","William")</f>
        <v>William</v>
      </c>
    </row>
    <row r="760" spans="1:26" ht="14.4" x14ac:dyDescent="0.3">
      <c r="A760" s="4">
        <v>1494</v>
      </c>
      <c r="B760" s="3" t="s">
        <v>1573</v>
      </c>
      <c r="C760" s="4" t="s">
        <v>27</v>
      </c>
      <c r="D760" s="4">
        <v>0.06</v>
      </c>
      <c r="E760" s="8">
        <v>8.3699999999999992</v>
      </c>
      <c r="F760" s="4">
        <v>10.16</v>
      </c>
      <c r="G760" s="1" t="s">
        <v>40</v>
      </c>
      <c r="H760" s="4" t="s">
        <v>96</v>
      </c>
      <c r="I760" s="4" t="s">
        <v>30</v>
      </c>
      <c r="J760" s="1" t="s">
        <v>128</v>
      </c>
      <c r="K760" s="4" t="s">
        <v>66</v>
      </c>
      <c r="L760" s="1" t="s">
        <v>1574</v>
      </c>
      <c r="M760" s="4">
        <v>0.59</v>
      </c>
      <c r="N760" s="1" t="s">
        <v>34</v>
      </c>
      <c r="O760" s="4" t="s">
        <v>113</v>
      </c>
      <c r="P760" s="4" t="s">
        <v>420</v>
      </c>
      <c r="Q760" s="4" t="s">
        <v>1575</v>
      </c>
      <c r="R760" s="4">
        <v>21222</v>
      </c>
      <c r="S760" s="2">
        <v>42074</v>
      </c>
      <c r="T760" s="2">
        <v>42076</v>
      </c>
      <c r="U760" s="6">
        <v>-255.65</v>
      </c>
      <c r="V760" s="4">
        <v>18</v>
      </c>
      <c r="W760" s="4">
        <v>157.63999999999999</v>
      </c>
      <c r="X760" s="4">
        <v>85880</v>
      </c>
      <c r="Y760" s="4">
        <f>DataSheet!$E760-DataSheet!$D760</f>
        <v>8.3099999999999987</v>
      </c>
      <c r="Z760" s="1" t="str">
        <f>_xlfn.IFS(Table_1[[#This Row],[Region]]="Central","Chris",Table_1[[#This Row],[Region]]="East","Erin",Table_1[[#This Row],[Region]]="South","Sam",Table_1[[#This Row],[Region]]="West","William")</f>
        <v>Erin</v>
      </c>
    </row>
    <row r="761" spans="1:26" ht="14.4" x14ac:dyDescent="0.3">
      <c r="A761" s="4">
        <v>1494</v>
      </c>
      <c r="B761" s="3" t="s">
        <v>1573</v>
      </c>
      <c r="C761" s="4" t="s">
        <v>27</v>
      </c>
      <c r="D761" s="4">
        <v>0.09</v>
      </c>
      <c r="E761" s="8">
        <v>6.48</v>
      </c>
      <c r="F761" s="4">
        <v>9.17</v>
      </c>
      <c r="G761" s="1" t="s">
        <v>89</v>
      </c>
      <c r="H761" s="4" t="s">
        <v>96</v>
      </c>
      <c r="I761" s="4" t="s">
        <v>50</v>
      </c>
      <c r="J761" s="1" t="s">
        <v>90</v>
      </c>
      <c r="K761" s="4" t="s">
        <v>75</v>
      </c>
      <c r="L761" s="1" t="s">
        <v>396</v>
      </c>
      <c r="M761" s="4">
        <v>0.37</v>
      </c>
      <c r="N761" s="1" t="s">
        <v>34</v>
      </c>
      <c r="O761" s="4" t="s">
        <v>113</v>
      </c>
      <c r="P761" s="4" t="s">
        <v>420</v>
      </c>
      <c r="Q761" s="4" t="s">
        <v>1575</v>
      </c>
      <c r="R761" s="4">
        <v>21222</v>
      </c>
      <c r="S761" s="2">
        <v>42074</v>
      </c>
      <c r="T761" s="2">
        <v>42076</v>
      </c>
      <c r="U761" s="6">
        <v>-76.540000000000006</v>
      </c>
      <c r="V761" s="4">
        <v>6</v>
      </c>
      <c r="W761" s="4">
        <v>42.16</v>
      </c>
      <c r="X761" s="4">
        <v>85880</v>
      </c>
      <c r="Y761" s="4">
        <f>DataSheet!$E761-DataSheet!$D761</f>
        <v>6.3900000000000006</v>
      </c>
      <c r="Z761" s="1" t="str">
        <f>_xlfn.IFS(Table_1[[#This Row],[Region]]="Central","Chris",Table_1[[#This Row],[Region]]="East","Erin",Table_1[[#This Row],[Region]]="South","Sam",Table_1[[#This Row],[Region]]="West","William")</f>
        <v>Erin</v>
      </c>
    </row>
    <row r="762" spans="1:26" ht="14.4" x14ac:dyDescent="0.3">
      <c r="A762" s="4">
        <v>1497</v>
      </c>
      <c r="B762" s="3" t="s">
        <v>1576</v>
      </c>
      <c r="C762" s="4" t="s">
        <v>27</v>
      </c>
      <c r="D762" s="4">
        <v>0.09</v>
      </c>
      <c r="E762" s="8">
        <v>6.28</v>
      </c>
      <c r="F762" s="4">
        <v>5.29</v>
      </c>
      <c r="G762" s="1" t="s">
        <v>40</v>
      </c>
      <c r="H762" s="4" t="s">
        <v>96</v>
      </c>
      <c r="I762" s="4" t="s">
        <v>30</v>
      </c>
      <c r="J762" s="1" t="s">
        <v>128</v>
      </c>
      <c r="K762" s="4" t="s">
        <v>75</v>
      </c>
      <c r="L762" s="1" t="s">
        <v>1577</v>
      </c>
      <c r="M762" s="4">
        <v>0.43</v>
      </c>
      <c r="N762" s="1" t="s">
        <v>34</v>
      </c>
      <c r="O762" s="4" t="s">
        <v>113</v>
      </c>
      <c r="P762" s="4" t="s">
        <v>114</v>
      </c>
      <c r="Q762" s="4" t="s">
        <v>1578</v>
      </c>
      <c r="R762" s="4">
        <v>14901</v>
      </c>
      <c r="S762" s="2">
        <v>42074</v>
      </c>
      <c r="T762" s="2">
        <v>42075</v>
      </c>
      <c r="U762" s="6">
        <v>-10.09</v>
      </c>
      <c r="V762" s="4">
        <v>2</v>
      </c>
      <c r="W762" s="4">
        <v>14.08</v>
      </c>
      <c r="X762" s="4">
        <v>85880</v>
      </c>
      <c r="Y762" s="4">
        <f>DataSheet!$E762-DataSheet!$D762</f>
        <v>6.19</v>
      </c>
      <c r="Z762" s="1" t="str">
        <f>_xlfn.IFS(Table_1[[#This Row],[Region]]="Central","Chris",Table_1[[#This Row],[Region]]="East","Erin",Table_1[[#This Row],[Region]]="South","Sam",Table_1[[#This Row],[Region]]="West","William")</f>
        <v>Erin</v>
      </c>
    </row>
    <row r="763" spans="1:26" ht="14.4" x14ac:dyDescent="0.3">
      <c r="A763" s="4">
        <v>1497</v>
      </c>
      <c r="B763" s="3" t="s">
        <v>1576</v>
      </c>
      <c r="C763" s="4" t="s">
        <v>27</v>
      </c>
      <c r="D763" s="4">
        <v>0.03</v>
      </c>
      <c r="E763" s="8">
        <v>15.14</v>
      </c>
      <c r="F763" s="4">
        <v>4.53</v>
      </c>
      <c r="G763" s="1" t="s">
        <v>40</v>
      </c>
      <c r="H763" s="4" t="s">
        <v>96</v>
      </c>
      <c r="I763" s="4" t="s">
        <v>50</v>
      </c>
      <c r="J763" s="1" t="s">
        <v>80</v>
      </c>
      <c r="K763" s="4" t="s">
        <v>75</v>
      </c>
      <c r="L763" s="1" t="s">
        <v>1357</v>
      </c>
      <c r="M763" s="4">
        <v>0.81</v>
      </c>
      <c r="N763" s="1" t="s">
        <v>34</v>
      </c>
      <c r="O763" s="4" t="s">
        <v>113</v>
      </c>
      <c r="P763" s="4" t="s">
        <v>114</v>
      </c>
      <c r="Q763" s="4" t="s">
        <v>1578</v>
      </c>
      <c r="R763" s="4">
        <v>14901</v>
      </c>
      <c r="S763" s="2">
        <v>42074</v>
      </c>
      <c r="T763" s="2">
        <v>42076</v>
      </c>
      <c r="U763" s="6">
        <v>-92.87</v>
      </c>
      <c r="V763" s="4">
        <v>17</v>
      </c>
      <c r="W763" s="4">
        <v>256.73</v>
      </c>
      <c r="X763" s="4">
        <v>85880</v>
      </c>
      <c r="Y763" s="4">
        <f>DataSheet!$E763-DataSheet!$D763</f>
        <v>15.110000000000001</v>
      </c>
      <c r="Z763" s="1" t="str">
        <f>_xlfn.IFS(Table_1[[#This Row],[Region]]="Central","Chris",Table_1[[#This Row],[Region]]="East","Erin",Table_1[[#This Row],[Region]]="South","Sam",Table_1[[#This Row],[Region]]="West","William")</f>
        <v>Erin</v>
      </c>
    </row>
    <row r="764" spans="1:26" ht="14.4" x14ac:dyDescent="0.3">
      <c r="A764" s="4">
        <v>2616</v>
      </c>
      <c r="B764" s="3" t="s">
        <v>1579</v>
      </c>
      <c r="C764" s="4" t="s">
        <v>27</v>
      </c>
      <c r="D764" s="4">
        <v>0</v>
      </c>
      <c r="E764" s="8">
        <v>2.6</v>
      </c>
      <c r="F764" s="4">
        <v>2.4</v>
      </c>
      <c r="G764" s="1" t="s">
        <v>40</v>
      </c>
      <c r="H764" s="4" t="s">
        <v>96</v>
      </c>
      <c r="I764" s="4" t="s">
        <v>50</v>
      </c>
      <c r="J764" s="1" t="s">
        <v>51</v>
      </c>
      <c r="K764" s="4" t="s">
        <v>52</v>
      </c>
      <c r="L764" s="1" t="s">
        <v>358</v>
      </c>
      <c r="M764" s="4">
        <v>0.57999999999999996</v>
      </c>
      <c r="N764" s="1" t="s">
        <v>34</v>
      </c>
      <c r="O764" s="4" t="s">
        <v>54</v>
      </c>
      <c r="P764" s="4" t="s">
        <v>291</v>
      </c>
      <c r="Q764" s="4" t="s">
        <v>1580</v>
      </c>
      <c r="R764" s="4">
        <v>49002</v>
      </c>
      <c r="S764" s="2">
        <v>42074</v>
      </c>
      <c r="T764" s="2">
        <v>42076</v>
      </c>
      <c r="U764" s="6">
        <v>-45.21</v>
      </c>
      <c r="V764" s="4">
        <v>16</v>
      </c>
      <c r="W764" s="4">
        <v>44.75</v>
      </c>
      <c r="X764" s="4">
        <v>91495</v>
      </c>
      <c r="Y764" s="4">
        <f>DataSheet!$E764-DataSheet!$D764</f>
        <v>2.6</v>
      </c>
      <c r="Z764" s="1" t="str">
        <f>_xlfn.IFS(Table_1[[#This Row],[Region]]="Central","Chris",Table_1[[#This Row],[Region]]="East","Erin",Table_1[[#This Row],[Region]]="South","Sam",Table_1[[#This Row],[Region]]="West","William")</f>
        <v>Chris</v>
      </c>
    </row>
    <row r="765" spans="1:26" ht="14.4" x14ac:dyDescent="0.3">
      <c r="A765" s="4">
        <v>1484</v>
      </c>
      <c r="B765" s="3" t="s">
        <v>1581</v>
      </c>
      <c r="C765" s="4" t="s">
        <v>39</v>
      </c>
      <c r="D765" s="4">
        <v>0.06</v>
      </c>
      <c r="E765" s="8">
        <v>99.99</v>
      </c>
      <c r="F765" s="4">
        <v>19.989999999999998</v>
      </c>
      <c r="G765" s="1" t="s">
        <v>40</v>
      </c>
      <c r="H765" s="4" t="s">
        <v>73</v>
      </c>
      <c r="I765" s="4" t="s">
        <v>42</v>
      </c>
      <c r="J765" s="1" t="s">
        <v>43</v>
      </c>
      <c r="K765" s="4" t="s">
        <v>75</v>
      </c>
      <c r="L765" s="1" t="s">
        <v>1582</v>
      </c>
      <c r="M765" s="4">
        <v>0.52</v>
      </c>
      <c r="N765" s="1" t="s">
        <v>34</v>
      </c>
      <c r="O765" s="4" t="s">
        <v>54</v>
      </c>
      <c r="P765" s="4" t="s">
        <v>105</v>
      </c>
      <c r="Q765" s="4" t="s">
        <v>1583</v>
      </c>
      <c r="R765" s="4">
        <v>60016</v>
      </c>
      <c r="S765" s="2">
        <v>42074</v>
      </c>
      <c r="T765" s="2">
        <v>42077</v>
      </c>
      <c r="U765" s="6">
        <v>-127.56</v>
      </c>
      <c r="V765" s="4">
        <v>3</v>
      </c>
      <c r="W765" s="4">
        <v>290.24</v>
      </c>
      <c r="X765" s="4">
        <v>91235</v>
      </c>
      <c r="Y765" s="4">
        <f>DataSheet!$E765-DataSheet!$D765</f>
        <v>99.929999999999993</v>
      </c>
      <c r="Z765" s="1" t="str">
        <f>_xlfn.IFS(Table_1[[#This Row],[Region]]="Central","Chris",Table_1[[#This Row],[Region]]="East","Erin",Table_1[[#This Row],[Region]]="South","Sam",Table_1[[#This Row],[Region]]="West","William")</f>
        <v>Chris</v>
      </c>
    </row>
    <row r="766" spans="1:26" ht="14.4" x14ac:dyDescent="0.3">
      <c r="A766" s="4">
        <v>1484</v>
      </c>
      <c r="B766" s="3" t="s">
        <v>1581</v>
      </c>
      <c r="C766" s="4" t="s">
        <v>39</v>
      </c>
      <c r="D766" s="4">
        <v>0</v>
      </c>
      <c r="E766" s="8">
        <v>193.17</v>
      </c>
      <c r="F766" s="4">
        <v>19.989999999999998</v>
      </c>
      <c r="G766" s="1" t="s">
        <v>40</v>
      </c>
      <c r="H766" s="4" t="s">
        <v>73</v>
      </c>
      <c r="I766" s="4" t="s">
        <v>50</v>
      </c>
      <c r="J766" s="1" t="s">
        <v>80</v>
      </c>
      <c r="K766" s="4" t="s">
        <v>75</v>
      </c>
      <c r="L766" s="1" t="s">
        <v>1584</v>
      </c>
      <c r="M766" s="4">
        <v>0.71</v>
      </c>
      <c r="N766" s="1" t="s">
        <v>34</v>
      </c>
      <c r="O766" s="4" t="s">
        <v>54</v>
      </c>
      <c r="P766" s="4" t="s">
        <v>105</v>
      </c>
      <c r="Q766" s="4" t="s">
        <v>1583</v>
      </c>
      <c r="R766" s="4">
        <v>60016</v>
      </c>
      <c r="S766" s="2">
        <v>42074</v>
      </c>
      <c r="T766" s="2">
        <v>42075</v>
      </c>
      <c r="U766" s="6">
        <v>282.18</v>
      </c>
      <c r="V766" s="4">
        <v>5</v>
      </c>
      <c r="W766" s="4">
        <v>971.4</v>
      </c>
      <c r="X766" s="4">
        <v>91235</v>
      </c>
      <c r="Y766" s="4">
        <f>DataSheet!$E766-DataSheet!$D766</f>
        <v>193.17</v>
      </c>
      <c r="Z766" s="1" t="str">
        <f>_xlfn.IFS(Table_1[[#This Row],[Region]]="Central","Chris",Table_1[[#This Row],[Region]]="East","Erin",Table_1[[#This Row],[Region]]="South","Sam",Table_1[[#This Row],[Region]]="West","William")</f>
        <v>Chris</v>
      </c>
    </row>
    <row r="767" spans="1:26" ht="14.4" x14ac:dyDescent="0.3">
      <c r="A767" s="4">
        <v>1484</v>
      </c>
      <c r="B767" s="3" t="s">
        <v>1581</v>
      </c>
      <c r="C767" s="4" t="s">
        <v>39</v>
      </c>
      <c r="D767" s="4">
        <v>0.08</v>
      </c>
      <c r="E767" s="8">
        <v>20.99</v>
      </c>
      <c r="F767" s="4">
        <v>3.3</v>
      </c>
      <c r="G767" s="1" t="s">
        <v>89</v>
      </c>
      <c r="H767" s="4" t="s">
        <v>73</v>
      </c>
      <c r="I767" s="4" t="s">
        <v>42</v>
      </c>
      <c r="J767" s="1" t="s">
        <v>137</v>
      </c>
      <c r="K767" s="4" t="s">
        <v>44</v>
      </c>
      <c r="L767" s="1" t="s">
        <v>1585</v>
      </c>
      <c r="M767" s="4">
        <v>0.81</v>
      </c>
      <c r="N767" s="1" t="s">
        <v>34</v>
      </c>
      <c r="O767" s="4" t="s">
        <v>54</v>
      </c>
      <c r="P767" s="4" t="s">
        <v>105</v>
      </c>
      <c r="Q767" s="4" t="s">
        <v>1583</v>
      </c>
      <c r="R767" s="4">
        <v>60016</v>
      </c>
      <c r="S767" s="2">
        <v>42074</v>
      </c>
      <c r="T767" s="2">
        <v>42074</v>
      </c>
      <c r="U767" s="6">
        <v>-96.337999999999994</v>
      </c>
      <c r="V767" s="4">
        <v>11</v>
      </c>
      <c r="W767" s="4">
        <v>193.51</v>
      </c>
      <c r="X767" s="4">
        <v>91235</v>
      </c>
      <c r="Y767" s="4">
        <f>DataSheet!$E767-DataSheet!$D767</f>
        <v>20.91</v>
      </c>
      <c r="Z767" s="1" t="str">
        <f>_xlfn.IFS(Table_1[[#This Row],[Region]]="Central","Chris",Table_1[[#This Row],[Region]]="East","Erin",Table_1[[#This Row],[Region]]="South","Sam",Table_1[[#This Row],[Region]]="West","William")</f>
        <v>Chris</v>
      </c>
    </row>
    <row r="768" spans="1:26" ht="14.4" x14ac:dyDescent="0.3">
      <c r="A768" s="4">
        <v>3397</v>
      </c>
      <c r="B768" s="3" t="s">
        <v>1586</v>
      </c>
      <c r="C768" s="4" t="s">
        <v>39</v>
      </c>
      <c r="D768" s="4">
        <v>0.01</v>
      </c>
      <c r="E768" s="8">
        <v>10.9</v>
      </c>
      <c r="F768" s="4">
        <v>7.46</v>
      </c>
      <c r="G768" s="1" t="s">
        <v>40</v>
      </c>
      <c r="H768" s="4" t="s">
        <v>29</v>
      </c>
      <c r="I768" s="4" t="s">
        <v>50</v>
      </c>
      <c r="J768" s="1" t="s">
        <v>80</v>
      </c>
      <c r="K768" s="4" t="s">
        <v>75</v>
      </c>
      <c r="L768" s="1" t="s">
        <v>1587</v>
      </c>
      <c r="M768" s="4">
        <v>0.59</v>
      </c>
      <c r="N768" s="1" t="s">
        <v>34</v>
      </c>
      <c r="O768" s="4" t="s">
        <v>54</v>
      </c>
      <c r="P768" s="4" t="s">
        <v>105</v>
      </c>
      <c r="Q768" s="4" t="s">
        <v>1588</v>
      </c>
      <c r="R768" s="4">
        <v>61832</v>
      </c>
      <c r="S768" s="2">
        <v>42074</v>
      </c>
      <c r="T768" s="2">
        <v>42075</v>
      </c>
      <c r="U768" s="6">
        <v>-116.76</v>
      </c>
      <c r="V768" s="4">
        <v>18</v>
      </c>
      <c r="W768" s="4">
        <v>207.31</v>
      </c>
      <c r="X768" s="4">
        <v>87536</v>
      </c>
      <c r="Y768" s="4">
        <f>DataSheet!$E768-DataSheet!$D768</f>
        <v>10.89</v>
      </c>
      <c r="Z768" s="1" t="str">
        <f>_xlfn.IFS(Table_1[[#This Row],[Region]]="Central","Chris",Table_1[[#This Row],[Region]]="East","Erin",Table_1[[#This Row],[Region]]="South","Sam",Table_1[[#This Row],[Region]]="West","William")</f>
        <v>Chris</v>
      </c>
    </row>
    <row r="769" spans="1:26" ht="14.4" x14ac:dyDescent="0.3">
      <c r="A769" s="4">
        <v>3397</v>
      </c>
      <c r="B769" s="3" t="s">
        <v>1586</v>
      </c>
      <c r="C769" s="4" t="s">
        <v>39</v>
      </c>
      <c r="D769" s="4">
        <v>0.1</v>
      </c>
      <c r="E769" s="8">
        <v>7.99</v>
      </c>
      <c r="F769" s="4">
        <v>5.03</v>
      </c>
      <c r="G769" s="1" t="s">
        <v>40</v>
      </c>
      <c r="H769" s="4" t="s">
        <v>29</v>
      </c>
      <c r="I769" s="4" t="s">
        <v>42</v>
      </c>
      <c r="J769" s="1" t="s">
        <v>137</v>
      </c>
      <c r="K769" s="4" t="s">
        <v>146</v>
      </c>
      <c r="L769" s="1" t="s">
        <v>467</v>
      </c>
      <c r="M769" s="4">
        <v>0.6</v>
      </c>
      <c r="N769" s="1" t="s">
        <v>34</v>
      </c>
      <c r="O769" s="4" t="s">
        <v>54</v>
      </c>
      <c r="P769" s="4" t="s">
        <v>105</v>
      </c>
      <c r="Q769" s="4" t="s">
        <v>1588</v>
      </c>
      <c r="R769" s="4">
        <v>61832</v>
      </c>
      <c r="S769" s="2">
        <v>42074</v>
      </c>
      <c r="T769" s="2">
        <v>42075</v>
      </c>
      <c r="U769" s="6">
        <v>-160.952</v>
      </c>
      <c r="V769" s="4">
        <v>22</v>
      </c>
      <c r="W769" s="4">
        <v>143.12</v>
      </c>
      <c r="X769" s="4">
        <v>87536</v>
      </c>
      <c r="Y769" s="4">
        <f>DataSheet!$E769-DataSheet!$D769</f>
        <v>7.8900000000000006</v>
      </c>
      <c r="Z769" s="1" t="str">
        <f>_xlfn.IFS(Table_1[[#This Row],[Region]]="Central","Chris",Table_1[[#This Row],[Region]]="East","Erin",Table_1[[#This Row],[Region]]="South","Sam",Table_1[[#This Row],[Region]]="West","William")</f>
        <v>Chris</v>
      </c>
    </row>
    <row r="770" spans="1:26" ht="14.4" x14ac:dyDescent="0.3">
      <c r="A770" s="4">
        <v>3151</v>
      </c>
      <c r="B770" s="3" t="s">
        <v>955</v>
      </c>
      <c r="C770" s="4" t="s">
        <v>118</v>
      </c>
      <c r="D770" s="4">
        <v>0.02</v>
      </c>
      <c r="E770" s="8">
        <v>5.98</v>
      </c>
      <c r="F770" s="4">
        <v>1.49</v>
      </c>
      <c r="G770" s="1" t="s">
        <v>40</v>
      </c>
      <c r="H770" s="4" t="s">
        <v>96</v>
      </c>
      <c r="I770" s="4" t="s">
        <v>50</v>
      </c>
      <c r="J770" s="1" t="s">
        <v>74</v>
      </c>
      <c r="K770" s="4" t="s">
        <v>75</v>
      </c>
      <c r="L770" s="1" t="s">
        <v>1589</v>
      </c>
      <c r="M770" s="4">
        <v>0.39</v>
      </c>
      <c r="N770" s="1" t="s">
        <v>34</v>
      </c>
      <c r="O770" s="4" t="s">
        <v>61</v>
      </c>
      <c r="P770" s="4" t="s">
        <v>92</v>
      </c>
      <c r="Q770" s="4" t="s">
        <v>956</v>
      </c>
      <c r="R770" s="4">
        <v>92277</v>
      </c>
      <c r="S770" s="2">
        <v>42074</v>
      </c>
      <c r="T770" s="2">
        <v>42075</v>
      </c>
      <c r="U770" s="6">
        <v>28.526</v>
      </c>
      <c r="V770" s="4">
        <v>10</v>
      </c>
      <c r="W770" s="4">
        <v>59.9</v>
      </c>
      <c r="X770" s="4">
        <v>88547</v>
      </c>
      <c r="Y770" s="4">
        <f>DataSheet!$E770-DataSheet!$D770</f>
        <v>5.9600000000000009</v>
      </c>
      <c r="Z770" s="1" t="str">
        <f>_xlfn.IFS(Table_1[[#This Row],[Region]]="Central","Chris",Table_1[[#This Row],[Region]]="East","Erin",Table_1[[#This Row],[Region]]="South","Sam",Table_1[[#This Row],[Region]]="West","William")</f>
        <v>William</v>
      </c>
    </row>
    <row r="771" spans="1:26" ht="14.4" x14ac:dyDescent="0.3">
      <c r="A771" s="4">
        <v>796</v>
      </c>
      <c r="B771" s="3" t="s">
        <v>1590</v>
      </c>
      <c r="C771" s="4" t="s">
        <v>72</v>
      </c>
      <c r="D771" s="4">
        <v>0.06</v>
      </c>
      <c r="E771" s="8">
        <v>8.6</v>
      </c>
      <c r="F771" s="4">
        <v>6.19</v>
      </c>
      <c r="G771" s="1" t="s">
        <v>40</v>
      </c>
      <c r="H771" s="4" t="s">
        <v>96</v>
      </c>
      <c r="I771" s="4" t="s">
        <v>50</v>
      </c>
      <c r="J771" s="1" t="s">
        <v>74</v>
      </c>
      <c r="K771" s="4" t="s">
        <v>75</v>
      </c>
      <c r="L771" s="1" t="s">
        <v>534</v>
      </c>
      <c r="M771" s="4">
        <v>0.38</v>
      </c>
      <c r="N771" s="1" t="s">
        <v>34</v>
      </c>
      <c r="O771" s="4" t="s">
        <v>54</v>
      </c>
      <c r="P771" s="4" t="s">
        <v>135</v>
      </c>
      <c r="Q771" s="4" t="s">
        <v>1591</v>
      </c>
      <c r="R771" s="4">
        <v>68046</v>
      </c>
      <c r="S771" s="2">
        <v>42074</v>
      </c>
      <c r="T771" s="2">
        <v>42075</v>
      </c>
      <c r="U771" s="6">
        <v>-46.115000000000002</v>
      </c>
      <c r="V771" s="4">
        <v>9</v>
      </c>
      <c r="W771" s="4">
        <v>79.400000000000006</v>
      </c>
      <c r="X771" s="4">
        <v>86867</v>
      </c>
      <c r="Y771" s="4">
        <f>DataSheet!$E771-DataSheet!$D771</f>
        <v>8.5399999999999991</v>
      </c>
      <c r="Z771" s="1" t="str">
        <f>_xlfn.IFS(Table_1[[#This Row],[Region]]="Central","Chris",Table_1[[#This Row],[Region]]="East","Erin",Table_1[[#This Row],[Region]]="South","Sam",Table_1[[#This Row],[Region]]="West","William")</f>
        <v>Chris</v>
      </c>
    </row>
    <row r="772" spans="1:26" ht="14.4" x14ac:dyDescent="0.3">
      <c r="A772" s="4">
        <v>1254</v>
      </c>
      <c r="B772" s="3" t="s">
        <v>1592</v>
      </c>
      <c r="C772" s="4" t="s">
        <v>27</v>
      </c>
      <c r="D772" s="4">
        <v>0.06</v>
      </c>
      <c r="E772" s="8">
        <v>80.98</v>
      </c>
      <c r="F772" s="4">
        <v>35</v>
      </c>
      <c r="G772" s="1" t="s">
        <v>40</v>
      </c>
      <c r="H772" s="4" t="s">
        <v>73</v>
      </c>
      <c r="I772" s="4" t="s">
        <v>50</v>
      </c>
      <c r="J772" s="1" t="s">
        <v>80</v>
      </c>
      <c r="K772" s="4" t="s">
        <v>66</v>
      </c>
      <c r="L772" s="1" t="s">
        <v>226</v>
      </c>
      <c r="M772" s="4">
        <v>0.81</v>
      </c>
      <c r="N772" s="1" t="s">
        <v>34</v>
      </c>
      <c r="O772" s="4" t="s">
        <v>54</v>
      </c>
      <c r="P772" s="4" t="s">
        <v>189</v>
      </c>
      <c r="Q772" s="4" t="s">
        <v>1593</v>
      </c>
      <c r="R772" s="4">
        <v>77530</v>
      </c>
      <c r="S772" s="2">
        <v>42075</v>
      </c>
      <c r="T772" s="2">
        <v>42076</v>
      </c>
      <c r="U772" s="6">
        <v>-218.77</v>
      </c>
      <c r="V772" s="4">
        <v>2</v>
      </c>
      <c r="W772" s="4">
        <v>172.79</v>
      </c>
      <c r="X772" s="4">
        <v>89983</v>
      </c>
      <c r="Y772" s="4">
        <f>DataSheet!$E772-DataSheet!$D772</f>
        <v>80.92</v>
      </c>
      <c r="Z772" s="1" t="str">
        <f>_xlfn.IFS(Table_1[[#This Row],[Region]]="Central","Chris",Table_1[[#This Row],[Region]]="East","Erin",Table_1[[#This Row],[Region]]="South","Sam",Table_1[[#This Row],[Region]]="West","William")</f>
        <v>Chris</v>
      </c>
    </row>
    <row r="773" spans="1:26" ht="14.4" x14ac:dyDescent="0.3">
      <c r="A773" s="4">
        <v>2896</v>
      </c>
      <c r="B773" s="3" t="s">
        <v>725</v>
      </c>
      <c r="C773" s="4" t="s">
        <v>27</v>
      </c>
      <c r="D773" s="4">
        <v>0</v>
      </c>
      <c r="E773" s="8">
        <v>22.84</v>
      </c>
      <c r="F773" s="4">
        <v>16.920000000000002</v>
      </c>
      <c r="G773" s="1" t="s">
        <v>40</v>
      </c>
      <c r="H773" s="4" t="s">
        <v>73</v>
      </c>
      <c r="I773" s="4" t="s">
        <v>50</v>
      </c>
      <c r="J773" s="1" t="s">
        <v>90</v>
      </c>
      <c r="K773" s="4" t="s">
        <v>75</v>
      </c>
      <c r="L773" s="1" t="s">
        <v>1594</v>
      </c>
      <c r="M773" s="4">
        <v>0.39</v>
      </c>
      <c r="N773" s="1" t="s">
        <v>34</v>
      </c>
      <c r="O773" s="4" t="s">
        <v>54</v>
      </c>
      <c r="P773" s="4" t="s">
        <v>86</v>
      </c>
      <c r="Q773" s="4" t="s">
        <v>726</v>
      </c>
      <c r="R773" s="4">
        <v>56001</v>
      </c>
      <c r="S773" s="2">
        <v>42075</v>
      </c>
      <c r="T773" s="2">
        <v>42077</v>
      </c>
      <c r="U773" s="6">
        <v>-83.75</v>
      </c>
      <c r="V773" s="4">
        <v>15</v>
      </c>
      <c r="W773" s="4">
        <v>370.62</v>
      </c>
      <c r="X773" s="4">
        <v>86927</v>
      </c>
      <c r="Y773" s="4">
        <f>DataSheet!$E773-DataSheet!$D773</f>
        <v>22.84</v>
      </c>
      <c r="Z773" s="1" t="str">
        <f>_xlfn.IFS(Table_1[[#This Row],[Region]]="Central","Chris",Table_1[[#This Row],[Region]]="East","Erin",Table_1[[#This Row],[Region]]="South","Sam",Table_1[[#This Row],[Region]]="West","William")</f>
        <v>Chris</v>
      </c>
    </row>
    <row r="774" spans="1:26" ht="14.4" x14ac:dyDescent="0.3">
      <c r="A774" s="4">
        <v>1027</v>
      </c>
      <c r="B774" s="3" t="s">
        <v>1595</v>
      </c>
      <c r="C774" s="4" t="s">
        <v>39</v>
      </c>
      <c r="D774" s="4">
        <v>0.1</v>
      </c>
      <c r="E774" s="8">
        <v>73.98</v>
      </c>
      <c r="F774" s="4">
        <v>4</v>
      </c>
      <c r="G774" s="1" t="s">
        <v>40</v>
      </c>
      <c r="H774" s="4" t="s">
        <v>29</v>
      </c>
      <c r="I774" s="4" t="s">
        <v>42</v>
      </c>
      <c r="J774" s="1" t="s">
        <v>43</v>
      </c>
      <c r="K774" s="4" t="s">
        <v>75</v>
      </c>
      <c r="L774" s="1" t="s">
        <v>310</v>
      </c>
      <c r="M774" s="4">
        <v>0.79</v>
      </c>
      <c r="N774" s="1" t="s">
        <v>34</v>
      </c>
      <c r="O774" s="4" t="s">
        <v>113</v>
      </c>
      <c r="P774" s="4" t="s">
        <v>114</v>
      </c>
      <c r="Q774" s="4" t="s">
        <v>1596</v>
      </c>
      <c r="R774" s="4">
        <v>14225</v>
      </c>
      <c r="S774" s="2">
        <v>42075</v>
      </c>
      <c r="T774" s="2">
        <v>42076</v>
      </c>
      <c r="U774" s="6">
        <v>-229.87</v>
      </c>
      <c r="V774" s="4">
        <v>5</v>
      </c>
      <c r="W774" s="4">
        <v>347.23</v>
      </c>
      <c r="X774" s="4">
        <v>89004</v>
      </c>
      <c r="Y774" s="4">
        <f>DataSheet!$E774-DataSheet!$D774</f>
        <v>73.88000000000001</v>
      </c>
      <c r="Z774" s="1" t="str">
        <f>_xlfn.IFS(Table_1[[#This Row],[Region]]="Central","Chris",Table_1[[#This Row],[Region]]="East","Erin",Table_1[[#This Row],[Region]]="South","Sam",Table_1[[#This Row],[Region]]="West","William")</f>
        <v>Erin</v>
      </c>
    </row>
    <row r="775" spans="1:26" ht="14.4" x14ac:dyDescent="0.3">
      <c r="A775" s="4">
        <v>1027</v>
      </c>
      <c r="B775" s="3" t="s">
        <v>1595</v>
      </c>
      <c r="C775" s="4" t="s">
        <v>39</v>
      </c>
      <c r="D775" s="4">
        <v>0.05</v>
      </c>
      <c r="E775" s="8">
        <v>51.98</v>
      </c>
      <c r="F775" s="4">
        <v>10.17</v>
      </c>
      <c r="G775" s="1" t="s">
        <v>40</v>
      </c>
      <c r="H775" s="4" t="s">
        <v>29</v>
      </c>
      <c r="I775" s="4" t="s">
        <v>42</v>
      </c>
      <c r="J775" s="1" t="s">
        <v>58</v>
      </c>
      <c r="K775" s="4" t="s">
        <v>146</v>
      </c>
      <c r="L775" s="1" t="s">
        <v>1549</v>
      </c>
      <c r="M775" s="4">
        <v>0.37</v>
      </c>
      <c r="N775" s="1" t="s">
        <v>34</v>
      </c>
      <c r="O775" s="4" t="s">
        <v>113</v>
      </c>
      <c r="P775" s="4" t="s">
        <v>114</v>
      </c>
      <c r="Q775" s="4" t="s">
        <v>1596</v>
      </c>
      <c r="R775" s="4">
        <v>14225</v>
      </c>
      <c r="S775" s="2">
        <v>42075</v>
      </c>
      <c r="T775" s="2">
        <v>42076</v>
      </c>
      <c r="U775" s="6">
        <v>329.9787</v>
      </c>
      <c r="V775" s="4">
        <v>9</v>
      </c>
      <c r="W775" s="4">
        <v>478.23</v>
      </c>
      <c r="X775" s="4">
        <v>89004</v>
      </c>
      <c r="Y775" s="4">
        <f>DataSheet!$E775-DataSheet!$D775</f>
        <v>51.93</v>
      </c>
      <c r="Z775" s="1" t="str">
        <f>_xlfn.IFS(Table_1[[#This Row],[Region]]="Central","Chris",Table_1[[#This Row],[Region]]="East","Erin",Table_1[[#This Row],[Region]]="South","Sam",Table_1[[#This Row],[Region]]="West","William")</f>
        <v>Erin</v>
      </c>
    </row>
    <row r="776" spans="1:26" ht="14.4" x14ac:dyDescent="0.3">
      <c r="A776" s="4">
        <v>32</v>
      </c>
      <c r="B776" s="3" t="s">
        <v>646</v>
      </c>
      <c r="C776" s="4" t="s">
        <v>49</v>
      </c>
      <c r="D776" s="4">
        <v>0.06</v>
      </c>
      <c r="E776" s="8">
        <v>205.99</v>
      </c>
      <c r="F776" s="4">
        <v>8.99</v>
      </c>
      <c r="G776" s="1" t="s">
        <v>40</v>
      </c>
      <c r="H776" s="4" t="s">
        <v>96</v>
      </c>
      <c r="I776" s="4" t="s">
        <v>42</v>
      </c>
      <c r="J776" s="1" t="s">
        <v>137</v>
      </c>
      <c r="K776" s="4" t="s">
        <v>75</v>
      </c>
      <c r="L776" s="1" t="s">
        <v>665</v>
      </c>
      <c r="M776" s="4">
        <v>0.56000000000000005</v>
      </c>
      <c r="N776" s="1" t="s">
        <v>34</v>
      </c>
      <c r="O776" s="4" t="s">
        <v>61</v>
      </c>
      <c r="P776" s="4" t="s">
        <v>141</v>
      </c>
      <c r="Q776" s="4" t="s">
        <v>648</v>
      </c>
      <c r="R776" s="4">
        <v>97526</v>
      </c>
      <c r="S776" s="2">
        <v>42075</v>
      </c>
      <c r="T776" s="2">
        <v>42082</v>
      </c>
      <c r="U776" s="6">
        <v>3568.096</v>
      </c>
      <c r="V776" s="4">
        <v>22</v>
      </c>
      <c r="W776" s="4">
        <v>3838.14</v>
      </c>
      <c r="X776" s="4">
        <v>89203</v>
      </c>
      <c r="Y776" s="4">
        <f>DataSheet!$E776-DataSheet!$D776</f>
        <v>205.93</v>
      </c>
      <c r="Z776" s="1" t="str">
        <f>_xlfn.IFS(Table_1[[#This Row],[Region]]="Central","Chris",Table_1[[#This Row],[Region]]="East","Erin",Table_1[[#This Row],[Region]]="South","Sam",Table_1[[#This Row],[Region]]="West","William")</f>
        <v>William</v>
      </c>
    </row>
    <row r="777" spans="1:26" ht="14.4" x14ac:dyDescent="0.3">
      <c r="A777" s="4">
        <v>2593</v>
      </c>
      <c r="B777" s="3" t="s">
        <v>1597</v>
      </c>
      <c r="C777" s="4" t="s">
        <v>49</v>
      </c>
      <c r="D777" s="4">
        <v>0.01</v>
      </c>
      <c r="E777" s="8">
        <v>85.99</v>
      </c>
      <c r="F777" s="4">
        <v>0.99</v>
      </c>
      <c r="G777" s="1" t="s">
        <v>40</v>
      </c>
      <c r="H777" s="4" t="s">
        <v>96</v>
      </c>
      <c r="I777" s="4" t="s">
        <v>42</v>
      </c>
      <c r="J777" s="1" t="s">
        <v>137</v>
      </c>
      <c r="K777" s="4" t="s">
        <v>52</v>
      </c>
      <c r="L777" s="1" t="s">
        <v>1598</v>
      </c>
      <c r="M777" s="4">
        <v>0.85</v>
      </c>
      <c r="N777" s="1" t="s">
        <v>34</v>
      </c>
      <c r="O777" s="4" t="s">
        <v>35</v>
      </c>
      <c r="P777" s="4" t="s">
        <v>77</v>
      </c>
      <c r="Q777" s="4" t="s">
        <v>1599</v>
      </c>
      <c r="R777" s="4">
        <v>30605</v>
      </c>
      <c r="S777" s="2">
        <v>42075</v>
      </c>
      <c r="T777" s="2">
        <v>42080</v>
      </c>
      <c r="U777" s="6">
        <v>311.73</v>
      </c>
      <c r="V777" s="4">
        <v>2</v>
      </c>
      <c r="W777" s="4">
        <v>146.16999999999999</v>
      </c>
      <c r="X777" s="4">
        <v>87773</v>
      </c>
      <c r="Y777" s="4">
        <f>DataSheet!$E777-DataSheet!$D777</f>
        <v>85.97999999999999</v>
      </c>
      <c r="Z777" s="1" t="str">
        <f>_xlfn.IFS(Table_1[[#This Row],[Region]]="Central","Chris",Table_1[[#This Row],[Region]]="East","Erin",Table_1[[#This Row],[Region]]="South","Sam",Table_1[[#This Row],[Region]]="West","William")</f>
        <v>Sam</v>
      </c>
    </row>
    <row r="778" spans="1:26" ht="14.4" x14ac:dyDescent="0.3">
      <c r="A778" s="4">
        <v>2741</v>
      </c>
      <c r="B778" s="3" t="s">
        <v>1600</v>
      </c>
      <c r="C778" s="4" t="s">
        <v>49</v>
      </c>
      <c r="D778" s="4">
        <v>0.01</v>
      </c>
      <c r="E778" s="8">
        <v>35.99</v>
      </c>
      <c r="F778" s="4">
        <v>5.99</v>
      </c>
      <c r="G778" s="1" t="s">
        <v>40</v>
      </c>
      <c r="H778" s="4" t="s">
        <v>29</v>
      </c>
      <c r="I778" s="4" t="s">
        <v>42</v>
      </c>
      <c r="J778" s="1" t="s">
        <v>137</v>
      </c>
      <c r="K778" s="4" t="s">
        <v>52</v>
      </c>
      <c r="L778" s="1" t="s">
        <v>1374</v>
      </c>
      <c r="M778" s="4">
        <v>0.38</v>
      </c>
      <c r="N778" s="1" t="s">
        <v>34</v>
      </c>
      <c r="O778" s="4" t="s">
        <v>61</v>
      </c>
      <c r="P778" s="4" t="s">
        <v>492</v>
      </c>
      <c r="Q778" s="4" t="s">
        <v>1601</v>
      </c>
      <c r="R778" s="4">
        <v>83605</v>
      </c>
      <c r="S778" s="2">
        <v>42075</v>
      </c>
      <c r="T778" s="2">
        <v>42082</v>
      </c>
      <c r="U778" s="6">
        <v>218.23320000000001</v>
      </c>
      <c r="V778" s="4">
        <v>10</v>
      </c>
      <c r="W778" s="4">
        <v>316.27999999999997</v>
      </c>
      <c r="X778" s="4">
        <v>89481</v>
      </c>
      <c r="Y778" s="4">
        <f>DataSheet!$E778-DataSheet!$D778</f>
        <v>35.980000000000004</v>
      </c>
      <c r="Z778" s="1" t="str">
        <f>_xlfn.IFS(Table_1[[#This Row],[Region]]="Central","Chris",Table_1[[#This Row],[Region]]="East","Erin",Table_1[[#This Row],[Region]]="South","Sam",Table_1[[#This Row],[Region]]="West","William")</f>
        <v>William</v>
      </c>
    </row>
    <row r="779" spans="1:26" ht="14.4" x14ac:dyDescent="0.3">
      <c r="A779" s="4">
        <v>146</v>
      </c>
      <c r="B779" s="3" t="s">
        <v>1602</v>
      </c>
      <c r="C779" s="4" t="s">
        <v>72</v>
      </c>
      <c r="D779" s="4">
        <v>0.01</v>
      </c>
      <c r="E779" s="8">
        <v>45.98</v>
      </c>
      <c r="F779" s="4">
        <v>4.8</v>
      </c>
      <c r="G779" s="1" t="s">
        <v>40</v>
      </c>
      <c r="H779" s="4" t="s">
        <v>29</v>
      </c>
      <c r="I779" s="4" t="s">
        <v>30</v>
      </c>
      <c r="J779" s="1" t="s">
        <v>128</v>
      </c>
      <c r="K779" s="4" t="s">
        <v>52</v>
      </c>
      <c r="L779" s="1" t="s">
        <v>1603</v>
      </c>
      <c r="M779" s="4">
        <v>0.68</v>
      </c>
      <c r="N779" s="1" t="s">
        <v>34</v>
      </c>
      <c r="O779" s="4" t="s">
        <v>54</v>
      </c>
      <c r="P779" s="4" t="s">
        <v>189</v>
      </c>
      <c r="Q779" s="4" t="s">
        <v>1604</v>
      </c>
      <c r="R779" s="4">
        <v>76148</v>
      </c>
      <c r="S779" s="2">
        <v>42075</v>
      </c>
      <c r="T779" s="2">
        <v>42076</v>
      </c>
      <c r="U779" s="6">
        <v>133.5771</v>
      </c>
      <c r="V779" s="4">
        <v>4</v>
      </c>
      <c r="W779" s="4">
        <v>193.59</v>
      </c>
      <c r="X779" s="4">
        <v>91088</v>
      </c>
      <c r="Y779" s="4">
        <f>DataSheet!$E779-DataSheet!$D779</f>
        <v>45.97</v>
      </c>
      <c r="Z779" s="1" t="str">
        <f>_xlfn.IFS(Table_1[[#This Row],[Region]]="Central","Chris",Table_1[[#This Row],[Region]]="East","Erin",Table_1[[#This Row],[Region]]="South","Sam",Table_1[[#This Row],[Region]]="West","William")</f>
        <v>Chris</v>
      </c>
    </row>
    <row r="780" spans="1:26" ht="14.4" x14ac:dyDescent="0.3">
      <c r="A780" s="4">
        <v>903</v>
      </c>
      <c r="B780" s="3" t="s">
        <v>1605</v>
      </c>
      <c r="C780" s="4" t="s">
        <v>72</v>
      </c>
      <c r="D780" s="4">
        <v>0</v>
      </c>
      <c r="E780" s="8">
        <v>5.98</v>
      </c>
      <c r="F780" s="4">
        <v>1.49</v>
      </c>
      <c r="G780" s="1" t="s">
        <v>40</v>
      </c>
      <c r="H780" s="4" t="s">
        <v>41</v>
      </c>
      <c r="I780" s="4" t="s">
        <v>50</v>
      </c>
      <c r="J780" s="1" t="s">
        <v>74</v>
      </c>
      <c r="K780" s="4" t="s">
        <v>75</v>
      </c>
      <c r="L780" s="1" t="s">
        <v>1589</v>
      </c>
      <c r="M780" s="4">
        <v>0.39</v>
      </c>
      <c r="N780" s="1" t="s">
        <v>34</v>
      </c>
      <c r="O780" s="4" t="s">
        <v>113</v>
      </c>
      <c r="P780" s="4" t="s">
        <v>405</v>
      </c>
      <c r="Q780" s="4" t="s">
        <v>1110</v>
      </c>
      <c r="R780" s="4">
        <v>1887</v>
      </c>
      <c r="S780" s="2">
        <v>42075</v>
      </c>
      <c r="T780" s="2">
        <v>42077</v>
      </c>
      <c r="U780" s="6">
        <v>80.674800000000005</v>
      </c>
      <c r="V780" s="4">
        <v>18</v>
      </c>
      <c r="W780" s="4">
        <v>116.92</v>
      </c>
      <c r="X780" s="4">
        <v>90806</v>
      </c>
      <c r="Y780" s="4">
        <f>DataSheet!$E780-DataSheet!$D780</f>
        <v>5.98</v>
      </c>
      <c r="Z780" s="1" t="str">
        <f>_xlfn.IFS(Table_1[[#This Row],[Region]]="Central","Chris",Table_1[[#This Row],[Region]]="East","Erin",Table_1[[#This Row],[Region]]="South","Sam",Table_1[[#This Row],[Region]]="West","William")</f>
        <v>Erin</v>
      </c>
    </row>
    <row r="781" spans="1:26" ht="14.4" x14ac:dyDescent="0.3">
      <c r="A781" s="4">
        <v>2037</v>
      </c>
      <c r="B781" s="3" t="s">
        <v>1606</v>
      </c>
      <c r="C781" s="4" t="s">
        <v>72</v>
      </c>
      <c r="D781" s="4">
        <v>0</v>
      </c>
      <c r="E781" s="8">
        <v>73.98</v>
      </c>
      <c r="F781" s="4">
        <v>14.52</v>
      </c>
      <c r="G781" s="1" t="s">
        <v>40</v>
      </c>
      <c r="H781" s="4" t="s">
        <v>29</v>
      </c>
      <c r="I781" s="4" t="s">
        <v>42</v>
      </c>
      <c r="J781" s="1" t="s">
        <v>43</v>
      </c>
      <c r="K781" s="4" t="s">
        <v>75</v>
      </c>
      <c r="L781" s="1" t="s">
        <v>310</v>
      </c>
      <c r="M781" s="4">
        <v>0.65</v>
      </c>
      <c r="N781" s="1" t="s">
        <v>34</v>
      </c>
      <c r="O781" s="4" t="s">
        <v>61</v>
      </c>
      <c r="P781" s="4" t="s">
        <v>279</v>
      </c>
      <c r="Q781" s="4" t="s">
        <v>918</v>
      </c>
      <c r="R781" s="4">
        <v>59715</v>
      </c>
      <c r="S781" s="2">
        <v>42075</v>
      </c>
      <c r="T781" s="2">
        <v>42077</v>
      </c>
      <c r="U781" s="6">
        <v>-88.61</v>
      </c>
      <c r="V781" s="4">
        <v>4</v>
      </c>
      <c r="W781" s="4">
        <v>305.70999999999998</v>
      </c>
      <c r="X781" s="4">
        <v>89333</v>
      </c>
      <c r="Y781" s="4">
        <f>DataSheet!$E781-DataSheet!$D781</f>
        <v>73.98</v>
      </c>
      <c r="Z781" s="1" t="str">
        <f>_xlfn.IFS(Table_1[[#This Row],[Region]]="Central","Chris",Table_1[[#This Row],[Region]]="East","Erin",Table_1[[#This Row],[Region]]="South","Sam",Table_1[[#This Row],[Region]]="West","William")</f>
        <v>William</v>
      </c>
    </row>
    <row r="782" spans="1:26" ht="14.4" x14ac:dyDescent="0.3">
      <c r="A782" s="4">
        <v>2787</v>
      </c>
      <c r="B782" s="3" t="s">
        <v>1607</v>
      </c>
      <c r="C782" s="4" t="s">
        <v>72</v>
      </c>
      <c r="D782" s="4">
        <v>0.01</v>
      </c>
      <c r="E782" s="8">
        <v>47.98</v>
      </c>
      <c r="F782" s="4">
        <v>3.61</v>
      </c>
      <c r="G782" s="1" t="s">
        <v>89</v>
      </c>
      <c r="H782" s="4" t="s">
        <v>41</v>
      </c>
      <c r="I782" s="4" t="s">
        <v>42</v>
      </c>
      <c r="J782" s="1" t="s">
        <v>43</v>
      </c>
      <c r="K782" s="4" t="s">
        <v>44</v>
      </c>
      <c r="L782" s="1" t="s">
        <v>1241</v>
      </c>
      <c r="M782" s="4">
        <v>0.71</v>
      </c>
      <c r="N782" s="1" t="s">
        <v>34</v>
      </c>
      <c r="O782" s="4" t="s">
        <v>35</v>
      </c>
      <c r="P782" s="4" t="s">
        <v>170</v>
      </c>
      <c r="Q782" s="4" t="s">
        <v>1608</v>
      </c>
      <c r="R782" s="4">
        <v>70003</v>
      </c>
      <c r="S782" s="2">
        <v>42075</v>
      </c>
      <c r="T782" s="2">
        <v>42076</v>
      </c>
      <c r="U782" s="6">
        <v>-44.436</v>
      </c>
      <c r="V782" s="4">
        <v>8</v>
      </c>
      <c r="W782" s="4">
        <v>393.98</v>
      </c>
      <c r="X782" s="4">
        <v>91316</v>
      </c>
      <c r="Y782" s="4">
        <f>DataSheet!$E782-DataSheet!$D782</f>
        <v>47.97</v>
      </c>
      <c r="Z782" s="1" t="str">
        <f>_xlfn.IFS(Table_1[[#This Row],[Region]]="Central","Chris",Table_1[[#This Row],[Region]]="East","Erin",Table_1[[#This Row],[Region]]="South","Sam",Table_1[[#This Row],[Region]]="West","William")</f>
        <v>Sam</v>
      </c>
    </row>
    <row r="783" spans="1:26" ht="14.4" x14ac:dyDescent="0.3">
      <c r="A783" s="4">
        <v>573</v>
      </c>
      <c r="B783" s="3" t="s">
        <v>1382</v>
      </c>
      <c r="C783" s="4" t="s">
        <v>27</v>
      </c>
      <c r="D783" s="4">
        <v>0.05</v>
      </c>
      <c r="E783" s="8">
        <v>4.13</v>
      </c>
      <c r="F783" s="4">
        <v>5.04</v>
      </c>
      <c r="G783" s="1" t="s">
        <v>40</v>
      </c>
      <c r="H783" s="4" t="s">
        <v>73</v>
      </c>
      <c r="I783" s="4" t="s">
        <v>50</v>
      </c>
      <c r="J783" s="1" t="s">
        <v>74</v>
      </c>
      <c r="K783" s="4" t="s">
        <v>75</v>
      </c>
      <c r="L783" s="1" t="s">
        <v>1021</v>
      </c>
      <c r="M783" s="4">
        <v>0.38</v>
      </c>
      <c r="N783" s="1" t="s">
        <v>34</v>
      </c>
      <c r="O783" s="4" t="s">
        <v>54</v>
      </c>
      <c r="P783" s="4" t="s">
        <v>105</v>
      </c>
      <c r="Q783" s="4" t="s">
        <v>1384</v>
      </c>
      <c r="R783" s="4">
        <v>61554</v>
      </c>
      <c r="S783" s="2">
        <v>42076</v>
      </c>
      <c r="T783" s="2">
        <v>42077</v>
      </c>
      <c r="U783" s="6">
        <v>-12.1555</v>
      </c>
      <c r="V783" s="4">
        <v>1</v>
      </c>
      <c r="W783" s="4">
        <v>5.84</v>
      </c>
      <c r="X783" s="4">
        <v>86555</v>
      </c>
      <c r="Y783" s="4">
        <f>DataSheet!$E783-DataSheet!$D783</f>
        <v>4.08</v>
      </c>
      <c r="Z783" s="1" t="str">
        <f>_xlfn.IFS(Table_1[[#This Row],[Region]]="Central","Chris",Table_1[[#This Row],[Region]]="East","Erin",Table_1[[#This Row],[Region]]="South","Sam",Table_1[[#This Row],[Region]]="West","William")</f>
        <v>Chris</v>
      </c>
    </row>
    <row r="784" spans="1:26" ht="14.4" x14ac:dyDescent="0.3">
      <c r="A784" s="4">
        <v>1035</v>
      </c>
      <c r="B784" s="3" t="s">
        <v>1609</v>
      </c>
      <c r="C784" s="4" t="s">
        <v>27</v>
      </c>
      <c r="D784" s="4">
        <v>7.0000000000000007E-2</v>
      </c>
      <c r="E784" s="8">
        <v>125.99</v>
      </c>
      <c r="F784" s="4">
        <v>2.5</v>
      </c>
      <c r="G784" s="1" t="s">
        <v>40</v>
      </c>
      <c r="H784" s="4" t="s">
        <v>73</v>
      </c>
      <c r="I784" s="4" t="s">
        <v>42</v>
      </c>
      <c r="J784" s="1" t="s">
        <v>137</v>
      </c>
      <c r="K784" s="4" t="s">
        <v>75</v>
      </c>
      <c r="L784" s="1" t="s">
        <v>950</v>
      </c>
      <c r="M784" s="4">
        <v>0.6</v>
      </c>
      <c r="N784" s="1" t="s">
        <v>34</v>
      </c>
      <c r="O784" s="4" t="s">
        <v>113</v>
      </c>
      <c r="P784" s="4" t="s">
        <v>319</v>
      </c>
      <c r="Q784" s="4" t="s">
        <v>1610</v>
      </c>
      <c r="R784" s="4">
        <v>43015</v>
      </c>
      <c r="S784" s="2">
        <v>42076</v>
      </c>
      <c r="T784" s="2">
        <v>42076</v>
      </c>
      <c r="U784" s="6">
        <v>-604.40599999999995</v>
      </c>
      <c r="V784" s="4">
        <v>1</v>
      </c>
      <c r="W784" s="4">
        <v>100.59</v>
      </c>
      <c r="X784" s="4">
        <v>90710</v>
      </c>
      <c r="Y784" s="4">
        <f>DataSheet!$E784-DataSheet!$D784</f>
        <v>125.92</v>
      </c>
      <c r="Z784" s="1" t="str">
        <f>_xlfn.IFS(Table_1[[#This Row],[Region]]="Central","Chris",Table_1[[#This Row],[Region]]="East","Erin",Table_1[[#This Row],[Region]]="South","Sam",Table_1[[#This Row],[Region]]="West","William")</f>
        <v>Erin</v>
      </c>
    </row>
    <row r="785" spans="1:26" ht="14.4" x14ac:dyDescent="0.3">
      <c r="A785" s="4">
        <v>1036</v>
      </c>
      <c r="B785" s="3" t="s">
        <v>1611</v>
      </c>
      <c r="C785" s="4" t="s">
        <v>27</v>
      </c>
      <c r="D785" s="4">
        <v>0.03</v>
      </c>
      <c r="E785" s="8">
        <v>99.99</v>
      </c>
      <c r="F785" s="4">
        <v>19.989999999999998</v>
      </c>
      <c r="G785" s="1" t="s">
        <v>40</v>
      </c>
      <c r="H785" s="4" t="s">
        <v>73</v>
      </c>
      <c r="I785" s="4" t="s">
        <v>42</v>
      </c>
      <c r="J785" s="1" t="s">
        <v>43</v>
      </c>
      <c r="K785" s="4" t="s">
        <v>75</v>
      </c>
      <c r="L785" s="1" t="s">
        <v>1582</v>
      </c>
      <c r="M785" s="4">
        <v>0.52</v>
      </c>
      <c r="N785" s="1" t="s">
        <v>34</v>
      </c>
      <c r="O785" s="4" t="s">
        <v>113</v>
      </c>
      <c r="P785" s="4" t="s">
        <v>319</v>
      </c>
      <c r="Q785" s="4" t="s">
        <v>1612</v>
      </c>
      <c r="R785" s="4">
        <v>43017</v>
      </c>
      <c r="S785" s="2">
        <v>42076</v>
      </c>
      <c r="T785" s="2">
        <v>42077</v>
      </c>
      <c r="U785" s="6">
        <v>293.66000000000003</v>
      </c>
      <c r="V785" s="4">
        <v>6</v>
      </c>
      <c r="W785" s="4">
        <v>598.38</v>
      </c>
      <c r="X785" s="4">
        <v>90710</v>
      </c>
      <c r="Y785" s="4">
        <f>DataSheet!$E785-DataSheet!$D785</f>
        <v>99.96</v>
      </c>
      <c r="Z785" s="1" t="str">
        <f>_xlfn.IFS(Table_1[[#This Row],[Region]]="Central","Chris",Table_1[[#This Row],[Region]]="East","Erin",Table_1[[#This Row],[Region]]="South","Sam",Table_1[[#This Row],[Region]]="West","William")</f>
        <v>Erin</v>
      </c>
    </row>
    <row r="786" spans="1:26" ht="14.4" x14ac:dyDescent="0.3">
      <c r="A786" s="4">
        <v>2468</v>
      </c>
      <c r="B786" s="3" t="s">
        <v>1613</v>
      </c>
      <c r="C786" s="4" t="s">
        <v>27</v>
      </c>
      <c r="D786" s="4">
        <v>0.04</v>
      </c>
      <c r="E786" s="8">
        <v>65.989999999999995</v>
      </c>
      <c r="F786" s="4">
        <v>8.99</v>
      </c>
      <c r="G786" s="1" t="s">
        <v>40</v>
      </c>
      <c r="H786" s="4" t="s">
        <v>96</v>
      </c>
      <c r="I786" s="4" t="s">
        <v>42</v>
      </c>
      <c r="J786" s="1" t="s">
        <v>137</v>
      </c>
      <c r="K786" s="4" t="s">
        <v>75</v>
      </c>
      <c r="L786" s="1" t="s">
        <v>1614</v>
      </c>
      <c r="M786" s="4">
        <v>0.55000000000000004</v>
      </c>
      <c r="N786" s="1" t="s">
        <v>34</v>
      </c>
      <c r="O786" s="4" t="s">
        <v>35</v>
      </c>
      <c r="P786" s="4" t="s">
        <v>99</v>
      </c>
      <c r="Q786" s="4" t="s">
        <v>1615</v>
      </c>
      <c r="R786" s="4">
        <v>28144</v>
      </c>
      <c r="S786" s="2">
        <v>42076</v>
      </c>
      <c r="T786" s="2">
        <v>42077</v>
      </c>
      <c r="U786" s="6">
        <v>-335.041</v>
      </c>
      <c r="V786" s="4">
        <v>13</v>
      </c>
      <c r="W786" s="4">
        <v>724.57</v>
      </c>
      <c r="X786" s="4">
        <v>88137</v>
      </c>
      <c r="Y786" s="4">
        <f>DataSheet!$E786-DataSheet!$D786</f>
        <v>65.949999999999989</v>
      </c>
      <c r="Z786" s="1" t="str">
        <f>_xlfn.IFS(Table_1[[#This Row],[Region]]="Central","Chris",Table_1[[#This Row],[Region]]="East","Erin",Table_1[[#This Row],[Region]]="South","Sam",Table_1[[#This Row],[Region]]="West","William")</f>
        <v>Sam</v>
      </c>
    </row>
    <row r="787" spans="1:26" ht="14.4" x14ac:dyDescent="0.3">
      <c r="A787" s="4">
        <v>3036</v>
      </c>
      <c r="B787" s="3" t="s">
        <v>566</v>
      </c>
      <c r="C787" s="4" t="s">
        <v>27</v>
      </c>
      <c r="D787" s="4">
        <v>0.08</v>
      </c>
      <c r="E787" s="8">
        <v>178.47</v>
      </c>
      <c r="F787" s="4">
        <v>19.989999999999998</v>
      </c>
      <c r="G787" s="1" t="s">
        <v>40</v>
      </c>
      <c r="H787" s="4" t="s">
        <v>73</v>
      </c>
      <c r="I787" s="4" t="s">
        <v>50</v>
      </c>
      <c r="J787" s="1" t="s">
        <v>80</v>
      </c>
      <c r="K787" s="4" t="s">
        <v>75</v>
      </c>
      <c r="L787" s="1" t="s">
        <v>1013</v>
      </c>
      <c r="M787" s="4">
        <v>0.55000000000000004</v>
      </c>
      <c r="N787" s="1" t="s">
        <v>34</v>
      </c>
      <c r="O787" s="4" t="s">
        <v>54</v>
      </c>
      <c r="P787" s="4" t="s">
        <v>567</v>
      </c>
      <c r="Q787" s="4" t="s">
        <v>568</v>
      </c>
      <c r="R787" s="4">
        <v>58554</v>
      </c>
      <c r="S787" s="2">
        <v>42076</v>
      </c>
      <c r="T787" s="2">
        <v>42079</v>
      </c>
      <c r="U787" s="6">
        <v>2267.2199999999998</v>
      </c>
      <c r="V787" s="4">
        <v>22</v>
      </c>
      <c r="W787" s="4">
        <v>3802.01</v>
      </c>
      <c r="X787" s="4">
        <v>89130</v>
      </c>
      <c r="Y787" s="4">
        <f>DataSheet!$E787-DataSheet!$D787</f>
        <v>178.39</v>
      </c>
      <c r="Z787" s="1" t="str">
        <f>_xlfn.IFS(Table_1[[#This Row],[Region]]="Central","Chris",Table_1[[#This Row],[Region]]="East","Erin",Table_1[[#This Row],[Region]]="South","Sam",Table_1[[#This Row],[Region]]="West","William")</f>
        <v>Chris</v>
      </c>
    </row>
    <row r="788" spans="1:26" ht="14.4" x14ac:dyDescent="0.3">
      <c r="A788" s="4">
        <v>600</v>
      </c>
      <c r="B788" s="3" t="s">
        <v>1616</v>
      </c>
      <c r="C788" s="4" t="s">
        <v>118</v>
      </c>
      <c r="D788" s="4">
        <v>0.06</v>
      </c>
      <c r="E788" s="8">
        <v>6.48</v>
      </c>
      <c r="F788" s="4">
        <v>7.37</v>
      </c>
      <c r="G788" s="1" t="s">
        <v>40</v>
      </c>
      <c r="H788" s="4" t="s">
        <v>96</v>
      </c>
      <c r="I788" s="4" t="s">
        <v>50</v>
      </c>
      <c r="J788" s="1" t="s">
        <v>90</v>
      </c>
      <c r="K788" s="4" t="s">
        <v>75</v>
      </c>
      <c r="L788" s="1" t="s">
        <v>1617</v>
      </c>
      <c r="M788" s="4">
        <v>0.37</v>
      </c>
      <c r="N788" s="1" t="s">
        <v>34</v>
      </c>
      <c r="O788" s="4" t="s">
        <v>113</v>
      </c>
      <c r="P788" s="4" t="s">
        <v>420</v>
      </c>
      <c r="Q788" s="4" t="s">
        <v>1618</v>
      </c>
      <c r="R788" s="4">
        <v>21136</v>
      </c>
      <c r="S788" s="2">
        <v>42076</v>
      </c>
      <c r="T788" s="2">
        <v>42077</v>
      </c>
      <c r="U788" s="6">
        <v>-75.44</v>
      </c>
      <c r="V788" s="4">
        <v>5</v>
      </c>
      <c r="W788" s="4">
        <v>32.39</v>
      </c>
      <c r="X788" s="4">
        <v>87579</v>
      </c>
      <c r="Y788" s="4">
        <f>DataSheet!$E788-DataSheet!$D788</f>
        <v>6.4200000000000008</v>
      </c>
      <c r="Z788" s="1" t="str">
        <f>_xlfn.IFS(Table_1[[#This Row],[Region]]="Central","Chris",Table_1[[#This Row],[Region]]="East","Erin",Table_1[[#This Row],[Region]]="South","Sam",Table_1[[#This Row],[Region]]="West","William")</f>
        <v>Erin</v>
      </c>
    </row>
    <row r="789" spans="1:26" ht="14.4" x14ac:dyDescent="0.3">
      <c r="A789" s="4">
        <v>2285</v>
      </c>
      <c r="B789" s="3" t="s">
        <v>1619</v>
      </c>
      <c r="C789" s="4" t="s">
        <v>118</v>
      </c>
      <c r="D789" s="4">
        <v>0.02</v>
      </c>
      <c r="E789" s="8">
        <v>17.7</v>
      </c>
      <c r="F789" s="4">
        <v>9.4700000000000006</v>
      </c>
      <c r="G789" s="1" t="s">
        <v>89</v>
      </c>
      <c r="H789" s="4" t="s">
        <v>96</v>
      </c>
      <c r="I789" s="4" t="s">
        <v>50</v>
      </c>
      <c r="J789" s="1" t="s">
        <v>80</v>
      </c>
      <c r="K789" s="4" t="s">
        <v>75</v>
      </c>
      <c r="L789" s="1" t="s">
        <v>1053</v>
      </c>
      <c r="M789" s="4">
        <v>0.59</v>
      </c>
      <c r="N789" s="1" t="s">
        <v>34</v>
      </c>
      <c r="O789" s="4" t="s">
        <v>35</v>
      </c>
      <c r="P789" s="4" t="s">
        <v>273</v>
      </c>
      <c r="Q789" s="4" t="s">
        <v>1620</v>
      </c>
      <c r="R789" s="4">
        <v>29730</v>
      </c>
      <c r="S789" s="2">
        <v>42076</v>
      </c>
      <c r="T789" s="2">
        <v>42078</v>
      </c>
      <c r="U789" s="6">
        <v>-85.022000000000006</v>
      </c>
      <c r="V789" s="4">
        <v>21</v>
      </c>
      <c r="W789" s="4">
        <v>374.6</v>
      </c>
      <c r="X789" s="4">
        <v>90148</v>
      </c>
      <c r="Y789" s="4">
        <f>DataSheet!$E789-DataSheet!$D789</f>
        <v>17.68</v>
      </c>
      <c r="Z789" s="1" t="str">
        <f>_xlfn.IFS(Table_1[[#This Row],[Region]]="Central","Chris",Table_1[[#This Row],[Region]]="East","Erin",Table_1[[#This Row],[Region]]="South","Sam",Table_1[[#This Row],[Region]]="West","William")</f>
        <v>Sam</v>
      </c>
    </row>
    <row r="790" spans="1:26" ht="14.4" x14ac:dyDescent="0.3">
      <c r="A790" s="4">
        <v>2484</v>
      </c>
      <c r="B790" s="3" t="s">
        <v>1621</v>
      </c>
      <c r="C790" s="4" t="s">
        <v>118</v>
      </c>
      <c r="D790" s="4">
        <v>0.05</v>
      </c>
      <c r="E790" s="8">
        <v>6.48</v>
      </c>
      <c r="F790" s="4">
        <v>7.91</v>
      </c>
      <c r="G790" s="1" t="s">
        <v>40</v>
      </c>
      <c r="H790" s="4" t="s">
        <v>96</v>
      </c>
      <c r="I790" s="4" t="s">
        <v>50</v>
      </c>
      <c r="J790" s="1" t="s">
        <v>90</v>
      </c>
      <c r="K790" s="4" t="s">
        <v>75</v>
      </c>
      <c r="L790" s="1" t="s">
        <v>1622</v>
      </c>
      <c r="M790" s="4">
        <v>0.37</v>
      </c>
      <c r="N790" s="1" t="s">
        <v>34</v>
      </c>
      <c r="O790" s="4" t="s">
        <v>35</v>
      </c>
      <c r="P790" s="4" t="s">
        <v>125</v>
      </c>
      <c r="Q790" s="4" t="s">
        <v>1623</v>
      </c>
      <c r="R790" s="4">
        <v>33881</v>
      </c>
      <c r="S790" s="2">
        <v>42076</v>
      </c>
      <c r="T790" s="2">
        <v>42077</v>
      </c>
      <c r="U790" s="6">
        <v>322.12200000000001</v>
      </c>
      <c r="V790" s="4">
        <v>16</v>
      </c>
      <c r="W790" s="4">
        <v>109.99</v>
      </c>
      <c r="X790" s="4">
        <v>88998</v>
      </c>
      <c r="Y790" s="4">
        <f>DataSheet!$E790-DataSheet!$D790</f>
        <v>6.4300000000000006</v>
      </c>
      <c r="Z790" s="1" t="str">
        <f>_xlfn.IFS(Table_1[[#This Row],[Region]]="Central","Chris",Table_1[[#This Row],[Region]]="East","Erin",Table_1[[#This Row],[Region]]="South","Sam",Table_1[[#This Row],[Region]]="West","William")</f>
        <v>Sam</v>
      </c>
    </row>
    <row r="791" spans="1:26" ht="14.4" x14ac:dyDescent="0.3">
      <c r="A791" s="4">
        <v>2484</v>
      </c>
      <c r="B791" s="3" t="s">
        <v>1621</v>
      </c>
      <c r="C791" s="4" t="s">
        <v>118</v>
      </c>
      <c r="D791" s="4">
        <v>0.03</v>
      </c>
      <c r="E791" s="8">
        <v>111.03</v>
      </c>
      <c r="F791" s="4">
        <v>8.64</v>
      </c>
      <c r="G791" s="1" t="s">
        <v>40</v>
      </c>
      <c r="H791" s="4" t="s">
        <v>96</v>
      </c>
      <c r="I791" s="4" t="s">
        <v>50</v>
      </c>
      <c r="J791" s="1" t="s">
        <v>80</v>
      </c>
      <c r="K791" s="4" t="s">
        <v>75</v>
      </c>
      <c r="L791" s="1" t="s">
        <v>1624</v>
      </c>
      <c r="M791" s="4">
        <v>0.78</v>
      </c>
      <c r="N791" s="1" t="s">
        <v>34</v>
      </c>
      <c r="O791" s="4" t="s">
        <v>35</v>
      </c>
      <c r="P791" s="4" t="s">
        <v>125</v>
      </c>
      <c r="Q791" s="4" t="s">
        <v>1623</v>
      </c>
      <c r="R791" s="4">
        <v>33881</v>
      </c>
      <c r="S791" s="2">
        <v>42076</v>
      </c>
      <c r="T791" s="2">
        <v>42077</v>
      </c>
      <c r="U791" s="6">
        <v>366.54</v>
      </c>
      <c r="V791" s="4">
        <v>8</v>
      </c>
      <c r="W791" s="4">
        <v>900.12</v>
      </c>
      <c r="X791" s="4">
        <v>88998</v>
      </c>
      <c r="Y791" s="4">
        <f>DataSheet!$E791-DataSheet!$D791</f>
        <v>111</v>
      </c>
      <c r="Z791" s="1" t="str">
        <f>_xlfn.IFS(Table_1[[#This Row],[Region]]="Central","Chris",Table_1[[#This Row],[Region]]="East","Erin",Table_1[[#This Row],[Region]]="South","Sam",Table_1[[#This Row],[Region]]="West","William")</f>
        <v>Sam</v>
      </c>
    </row>
    <row r="792" spans="1:26" ht="14.4" x14ac:dyDescent="0.3">
      <c r="A792" s="4">
        <v>604</v>
      </c>
      <c r="B792" s="3" t="s">
        <v>743</v>
      </c>
      <c r="C792" s="4" t="s">
        <v>27</v>
      </c>
      <c r="D792" s="4">
        <v>0.09</v>
      </c>
      <c r="E792" s="8">
        <v>154.13</v>
      </c>
      <c r="F792" s="4">
        <v>69</v>
      </c>
      <c r="G792" s="1" t="s">
        <v>89</v>
      </c>
      <c r="H792" s="4" t="s">
        <v>96</v>
      </c>
      <c r="I792" s="4" t="s">
        <v>30</v>
      </c>
      <c r="J792" s="1" t="s">
        <v>31</v>
      </c>
      <c r="K792" s="4" t="s">
        <v>66</v>
      </c>
      <c r="L792" s="1" t="s">
        <v>926</v>
      </c>
      <c r="M792" s="4">
        <v>0.68</v>
      </c>
      <c r="N792" s="1" t="s">
        <v>34</v>
      </c>
      <c r="O792" s="4" t="s">
        <v>61</v>
      </c>
      <c r="P792" s="4" t="s">
        <v>92</v>
      </c>
      <c r="Q792" s="4" t="s">
        <v>102</v>
      </c>
      <c r="R792" s="4">
        <v>90045</v>
      </c>
      <c r="S792" s="2">
        <v>42077</v>
      </c>
      <c r="T792" s="2">
        <v>42078</v>
      </c>
      <c r="U792" s="6">
        <v>-1763.7476999999999</v>
      </c>
      <c r="V792" s="4">
        <v>38</v>
      </c>
      <c r="W792" s="4">
        <v>5679.59</v>
      </c>
      <c r="X792" s="4">
        <v>28647</v>
      </c>
      <c r="Y792" s="4">
        <f>DataSheet!$E792-DataSheet!$D792</f>
        <v>154.04</v>
      </c>
      <c r="Z792" s="1" t="str">
        <f>_xlfn.IFS(Table_1[[#This Row],[Region]]="Central","Chris",Table_1[[#This Row],[Region]]="East","Erin",Table_1[[#This Row],[Region]]="South","Sam",Table_1[[#This Row],[Region]]="West","William")</f>
        <v>William</v>
      </c>
    </row>
    <row r="793" spans="1:26" ht="14.4" x14ac:dyDescent="0.3">
      <c r="A793" s="4">
        <v>605</v>
      </c>
      <c r="B793" s="3" t="s">
        <v>1625</v>
      </c>
      <c r="C793" s="4" t="s">
        <v>27</v>
      </c>
      <c r="D793" s="4">
        <v>0.09</v>
      </c>
      <c r="E793" s="8">
        <v>154.13</v>
      </c>
      <c r="F793" s="4">
        <v>69</v>
      </c>
      <c r="G793" s="1" t="s">
        <v>89</v>
      </c>
      <c r="H793" s="4" t="s">
        <v>96</v>
      </c>
      <c r="I793" s="4" t="s">
        <v>30</v>
      </c>
      <c r="J793" s="1" t="s">
        <v>31</v>
      </c>
      <c r="K793" s="4" t="s">
        <v>66</v>
      </c>
      <c r="L793" s="1" t="s">
        <v>926</v>
      </c>
      <c r="M793" s="4">
        <v>0.68</v>
      </c>
      <c r="N793" s="1" t="s">
        <v>34</v>
      </c>
      <c r="O793" s="4" t="s">
        <v>113</v>
      </c>
      <c r="P793" s="4" t="s">
        <v>114</v>
      </c>
      <c r="Q793" s="4" t="s">
        <v>1626</v>
      </c>
      <c r="R793" s="4">
        <v>11795</v>
      </c>
      <c r="S793" s="2">
        <v>42077</v>
      </c>
      <c r="T793" s="2">
        <v>42078</v>
      </c>
      <c r="U793" s="6">
        <v>-1763.7476999999999</v>
      </c>
      <c r="V793" s="4">
        <v>10</v>
      </c>
      <c r="W793" s="4">
        <v>1494.63</v>
      </c>
      <c r="X793" s="4">
        <v>91144</v>
      </c>
      <c r="Y793" s="4">
        <f>DataSheet!$E793-DataSheet!$D793</f>
        <v>154.04</v>
      </c>
      <c r="Z793" s="1" t="str">
        <f>_xlfn.IFS(Table_1[[#This Row],[Region]]="Central","Chris",Table_1[[#This Row],[Region]]="East","Erin",Table_1[[#This Row],[Region]]="South","Sam",Table_1[[#This Row],[Region]]="West","William")</f>
        <v>Erin</v>
      </c>
    </row>
    <row r="794" spans="1:26" ht="14.4" x14ac:dyDescent="0.3">
      <c r="A794" s="4">
        <v>994</v>
      </c>
      <c r="B794" s="3" t="s">
        <v>1627</v>
      </c>
      <c r="C794" s="4" t="s">
        <v>39</v>
      </c>
      <c r="D794" s="4">
        <v>0.1</v>
      </c>
      <c r="E794" s="8">
        <v>400.98</v>
      </c>
      <c r="F794" s="4">
        <v>76.37</v>
      </c>
      <c r="G794" s="1" t="s">
        <v>28</v>
      </c>
      <c r="H794" s="4" t="s">
        <v>29</v>
      </c>
      <c r="I794" s="4" t="s">
        <v>30</v>
      </c>
      <c r="J794" s="1" t="s">
        <v>31</v>
      </c>
      <c r="K794" s="4" t="s">
        <v>32</v>
      </c>
      <c r="L794" s="1" t="s">
        <v>1004</v>
      </c>
      <c r="M794" s="4">
        <v>0.6</v>
      </c>
      <c r="N794" s="1" t="s">
        <v>34</v>
      </c>
      <c r="O794" s="4" t="s">
        <v>113</v>
      </c>
      <c r="P794" s="4" t="s">
        <v>333</v>
      </c>
      <c r="Q794" s="4" t="s">
        <v>334</v>
      </c>
      <c r="R794" s="4">
        <v>4073</v>
      </c>
      <c r="S794" s="2">
        <v>42077</v>
      </c>
      <c r="T794" s="2">
        <v>42078</v>
      </c>
      <c r="U794" s="6">
        <v>-969.04836599999999</v>
      </c>
      <c r="V794" s="4">
        <v>2</v>
      </c>
      <c r="W794" s="4">
        <v>810.47</v>
      </c>
      <c r="X794" s="4">
        <v>89433</v>
      </c>
      <c r="Y794" s="4">
        <f>DataSheet!$E794-DataSheet!$D794</f>
        <v>400.88</v>
      </c>
      <c r="Z794" s="1" t="str">
        <f>_xlfn.IFS(Table_1[[#This Row],[Region]]="Central","Chris",Table_1[[#This Row],[Region]]="East","Erin",Table_1[[#This Row],[Region]]="South","Sam",Table_1[[#This Row],[Region]]="West","William")</f>
        <v>Erin</v>
      </c>
    </row>
    <row r="795" spans="1:26" ht="14.4" x14ac:dyDescent="0.3">
      <c r="A795" s="4">
        <v>999</v>
      </c>
      <c r="B795" s="3" t="s">
        <v>1628</v>
      </c>
      <c r="C795" s="4" t="s">
        <v>39</v>
      </c>
      <c r="D795" s="4">
        <v>0.08</v>
      </c>
      <c r="E795" s="8">
        <v>45.19</v>
      </c>
      <c r="F795" s="4">
        <v>1.99</v>
      </c>
      <c r="G795" s="1" t="s">
        <v>40</v>
      </c>
      <c r="H795" s="4" t="s">
        <v>29</v>
      </c>
      <c r="I795" s="4" t="s">
        <v>42</v>
      </c>
      <c r="J795" s="1" t="s">
        <v>43</v>
      </c>
      <c r="K795" s="4" t="s">
        <v>44</v>
      </c>
      <c r="L795" s="1" t="s">
        <v>45</v>
      </c>
      <c r="M795" s="4">
        <v>0.55000000000000004</v>
      </c>
      <c r="N795" s="1" t="s">
        <v>34</v>
      </c>
      <c r="O795" s="4" t="s">
        <v>113</v>
      </c>
      <c r="P795" s="4" t="s">
        <v>399</v>
      </c>
      <c r="Q795" s="4" t="s">
        <v>1629</v>
      </c>
      <c r="R795" s="4">
        <v>7450</v>
      </c>
      <c r="S795" s="2">
        <v>42077</v>
      </c>
      <c r="T795" s="2">
        <v>42078</v>
      </c>
      <c r="U795" s="6">
        <v>-71.83</v>
      </c>
      <c r="V795" s="4">
        <v>3</v>
      </c>
      <c r="W795" s="4">
        <v>127.22</v>
      </c>
      <c r="X795" s="4">
        <v>89433</v>
      </c>
      <c r="Y795" s="4">
        <f>DataSheet!$E795-DataSheet!$D795</f>
        <v>45.11</v>
      </c>
      <c r="Z795" s="1" t="str">
        <f>_xlfn.IFS(Table_1[[#This Row],[Region]]="Central","Chris",Table_1[[#This Row],[Region]]="East","Erin",Table_1[[#This Row],[Region]]="South","Sam",Table_1[[#This Row],[Region]]="West","William")</f>
        <v>Erin</v>
      </c>
    </row>
    <row r="796" spans="1:26" ht="14.4" x14ac:dyDescent="0.3">
      <c r="A796" s="4">
        <v>1000</v>
      </c>
      <c r="B796" s="3" t="s">
        <v>1630</v>
      </c>
      <c r="C796" s="4" t="s">
        <v>39</v>
      </c>
      <c r="D796" s="4">
        <v>0.03</v>
      </c>
      <c r="E796" s="8">
        <v>33.979999999999997</v>
      </c>
      <c r="F796" s="4">
        <v>19.989999999999998</v>
      </c>
      <c r="G796" s="1" t="s">
        <v>40</v>
      </c>
      <c r="H796" s="4" t="s">
        <v>29</v>
      </c>
      <c r="I796" s="4" t="s">
        <v>30</v>
      </c>
      <c r="J796" s="1" t="s">
        <v>128</v>
      </c>
      <c r="K796" s="4" t="s">
        <v>75</v>
      </c>
      <c r="L796" s="1" t="s">
        <v>1631</v>
      </c>
      <c r="M796" s="4">
        <v>0.55000000000000004</v>
      </c>
      <c r="N796" s="1" t="s">
        <v>34</v>
      </c>
      <c r="O796" s="4" t="s">
        <v>113</v>
      </c>
      <c r="P796" s="4" t="s">
        <v>635</v>
      </c>
      <c r="Q796" s="4" t="s">
        <v>1632</v>
      </c>
      <c r="R796" s="4">
        <v>5201</v>
      </c>
      <c r="S796" s="2">
        <v>42077</v>
      </c>
      <c r="T796" s="2">
        <v>42078</v>
      </c>
      <c r="U796" s="6">
        <v>-0.74</v>
      </c>
      <c r="V796" s="4">
        <v>12</v>
      </c>
      <c r="W796" s="4">
        <v>432.44</v>
      </c>
      <c r="X796" s="4">
        <v>89433</v>
      </c>
      <c r="Y796" s="4">
        <f>DataSheet!$E796-DataSheet!$D796</f>
        <v>33.949999999999996</v>
      </c>
      <c r="Z796" s="1" t="str">
        <f>_xlfn.IFS(Table_1[[#This Row],[Region]]="Central","Chris",Table_1[[#This Row],[Region]]="East","Erin",Table_1[[#This Row],[Region]]="South","Sam",Table_1[[#This Row],[Region]]="West","William")</f>
        <v>Erin</v>
      </c>
    </row>
    <row r="797" spans="1:26" ht="14.4" x14ac:dyDescent="0.3">
      <c r="A797" s="4">
        <v>2345</v>
      </c>
      <c r="B797" s="3" t="s">
        <v>1633</v>
      </c>
      <c r="C797" s="4" t="s">
        <v>118</v>
      </c>
      <c r="D797" s="4">
        <v>7.0000000000000007E-2</v>
      </c>
      <c r="E797" s="8">
        <v>200.98</v>
      </c>
      <c r="F797" s="4">
        <v>23.76</v>
      </c>
      <c r="G797" s="1" t="s">
        <v>28</v>
      </c>
      <c r="H797" s="4" t="s">
        <v>96</v>
      </c>
      <c r="I797" s="4" t="s">
        <v>30</v>
      </c>
      <c r="J797" s="1" t="s">
        <v>111</v>
      </c>
      <c r="K797" s="4" t="s">
        <v>59</v>
      </c>
      <c r="L797" s="1" t="s">
        <v>1634</v>
      </c>
      <c r="M797" s="4">
        <v>0.57999999999999996</v>
      </c>
      <c r="N797" s="1" t="s">
        <v>34</v>
      </c>
      <c r="O797" s="4" t="s">
        <v>35</v>
      </c>
      <c r="P797" s="4" t="s">
        <v>390</v>
      </c>
      <c r="Q797" s="4" t="s">
        <v>829</v>
      </c>
      <c r="R797" s="4">
        <v>42003</v>
      </c>
      <c r="S797" s="2">
        <v>42077</v>
      </c>
      <c r="T797" s="2">
        <v>42078</v>
      </c>
      <c r="U797" s="6">
        <v>-132.42599999999999</v>
      </c>
      <c r="V797" s="4">
        <v>9</v>
      </c>
      <c r="W797" s="4">
        <v>1805.9</v>
      </c>
      <c r="X797" s="4">
        <v>89504</v>
      </c>
      <c r="Y797" s="4">
        <f>DataSheet!$E797-DataSheet!$D797</f>
        <v>200.91</v>
      </c>
      <c r="Z797" s="1" t="str">
        <f>_xlfn.IFS(Table_1[[#This Row],[Region]]="Central","Chris",Table_1[[#This Row],[Region]]="East","Erin",Table_1[[#This Row],[Region]]="South","Sam",Table_1[[#This Row],[Region]]="West","William")</f>
        <v>Sam</v>
      </c>
    </row>
    <row r="798" spans="1:26" ht="14.4" x14ac:dyDescent="0.3">
      <c r="A798" s="4">
        <v>2345</v>
      </c>
      <c r="B798" s="3" t="s">
        <v>1633</v>
      </c>
      <c r="C798" s="4" t="s">
        <v>118</v>
      </c>
      <c r="D798" s="4">
        <v>0.02</v>
      </c>
      <c r="E798" s="8">
        <v>179.29</v>
      </c>
      <c r="F798" s="4">
        <v>29.21</v>
      </c>
      <c r="G798" s="1" t="s">
        <v>28</v>
      </c>
      <c r="H798" s="4" t="s">
        <v>96</v>
      </c>
      <c r="I798" s="4" t="s">
        <v>30</v>
      </c>
      <c r="J798" s="1" t="s">
        <v>31</v>
      </c>
      <c r="K798" s="4" t="s">
        <v>32</v>
      </c>
      <c r="L798" s="1" t="s">
        <v>545</v>
      </c>
      <c r="M798" s="4">
        <v>0.76</v>
      </c>
      <c r="N798" s="1" t="s">
        <v>34</v>
      </c>
      <c r="O798" s="4" t="s">
        <v>35</v>
      </c>
      <c r="P798" s="4" t="s">
        <v>390</v>
      </c>
      <c r="Q798" s="4" t="s">
        <v>829</v>
      </c>
      <c r="R798" s="4">
        <v>42003</v>
      </c>
      <c r="S798" s="2">
        <v>42077</v>
      </c>
      <c r="T798" s="2">
        <v>42077</v>
      </c>
      <c r="U798" s="6">
        <v>-411.23599999999999</v>
      </c>
      <c r="V798" s="4">
        <v>2</v>
      </c>
      <c r="W798" s="4">
        <v>311.41000000000003</v>
      </c>
      <c r="X798" s="4">
        <v>89504</v>
      </c>
      <c r="Y798" s="4">
        <f>DataSheet!$E798-DataSheet!$D798</f>
        <v>179.26999999999998</v>
      </c>
      <c r="Z798" s="1" t="str">
        <f>_xlfn.IFS(Table_1[[#This Row],[Region]]="Central","Chris",Table_1[[#This Row],[Region]]="East","Erin",Table_1[[#This Row],[Region]]="South","Sam",Table_1[[#This Row],[Region]]="West","William")</f>
        <v>Sam</v>
      </c>
    </row>
    <row r="799" spans="1:26" ht="14.4" x14ac:dyDescent="0.3">
      <c r="A799" s="4">
        <v>2417</v>
      </c>
      <c r="B799" s="3" t="s">
        <v>1635</v>
      </c>
      <c r="C799" s="4" t="s">
        <v>118</v>
      </c>
      <c r="D799" s="4">
        <v>0</v>
      </c>
      <c r="E799" s="8">
        <v>65.989999999999995</v>
      </c>
      <c r="F799" s="4">
        <v>3.99</v>
      </c>
      <c r="G799" s="1" t="s">
        <v>40</v>
      </c>
      <c r="H799" s="4" t="s">
        <v>41</v>
      </c>
      <c r="I799" s="4" t="s">
        <v>42</v>
      </c>
      <c r="J799" s="1" t="s">
        <v>137</v>
      </c>
      <c r="K799" s="4" t="s">
        <v>75</v>
      </c>
      <c r="L799" s="1" t="s">
        <v>1636</v>
      </c>
      <c r="M799" s="4">
        <v>0.59</v>
      </c>
      <c r="N799" s="1" t="s">
        <v>34</v>
      </c>
      <c r="O799" s="4" t="s">
        <v>35</v>
      </c>
      <c r="P799" s="4" t="s">
        <v>244</v>
      </c>
      <c r="Q799" s="4" t="s">
        <v>1637</v>
      </c>
      <c r="R799" s="4">
        <v>22124</v>
      </c>
      <c r="S799" s="2">
        <v>42077</v>
      </c>
      <c r="T799" s="2">
        <v>42078</v>
      </c>
      <c r="U799" s="6">
        <v>-60.564</v>
      </c>
      <c r="V799" s="4">
        <v>13</v>
      </c>
      <c r="W799" s="4">
        <v>765.65</v>
      </c>
      <c r="X799" s="4">
        <v>86754</v>
      </c>
      <c r="Y799" s="4">
        <f>DataSheet!$E799-DataSheet!$D799</f>
        <v>65.989999999999995</v>
      </c>
      <c r="Z799" s="1" t="str">
        <f>_xlfn.IFS(Table_1[[#This Row],[Region]]="Central","Chris",Table_1[[#This Row],[Region]]="East","Erin",Table_1[[#This Row],[Region]]="South","Sam",Table_1[[#This Row],[Region]]="West","William")</f>
        <v>Sam</v>
      </c>
    </row>
    <row r="800" spans="1:26" ht="14.4" x14ac:dyDescent="0.3">
      <c r="A800" s="4">
        <v>3279</v>
      </c>
      <c r="B800" s="3" t="s">
        <v>1638</v>
      </c>
      <c r="C800" s="4" t="s">
        <v>118</v>
      </c>
      <c r="D800" s="4">
        <v>0.01</v>
      </c>
      <c r="E800" s="8">
        <v>45.99</v>
      </c>
      <c r="F800" s="4">
        <v>4.99</v>
      </c>
      <c r="G800" s="1" t="s">
        <v>40</v>
      </c>
      <c r="H800" s="4" t="s">
        <v>73</v>
      </c>
      <c r="I800" s="4" t="s">
        <v>42</v>
      </c>
      <c r="J800" s="1" t="s">
        <v>137</v>
      </c>
      <c r="K800" s="4" t="s">
        <v>75</v>
      </c>
      <c r="L800" s="1" t="s">
        <v>1448</v>
      </c>
      <c r="M800" s="4">
        <v>0.56000000000000005</v>
      </c>
      <c r="N800" s="1" t="s">
        <v>34</v>
      </c>
      <c r="O800" s="4" t="s">
        <v>35</v>
      </c>
      <c r="P800" s="4" t="s">
        <v>273</v>
      </c>
      <c r="Q800" s="4" t="s">
        <v>1639</v>
      </c>
      <c r="R800" s="4">
        <v>29203</v>
      </c>
      <c r="S800" s="2">
        <v>42077</v>
      </c>
      <c r="T800" s="2">
        <v>42079</v>
      </c>
      <c r="U800" s="6">
        <v>24.018000000000001</v>
      </c>
      <c r="V800" s="4">
        <v>3</v>
      </c>
      <c r="W800" s="4">
        <v>125.19</v>
      </c>
      <c r="X800" s="4">
        <v>90767</v>
      </c>
      <c r="Y800" s="4">
        <f>DataSheet!$E800-DataSheet!$D800</f>
        <v>45.980000000000004</v>
      </c>
      <c r="Z800" s="1" t="str">
        <f>_xlfn.IFS(Table_1[[#This Row],[Region]]="Central","Chris",Table_1[[#This Row],[Region]]="East","Erin",Table_1[[#This Row],[Region]]="South","Sam",Table_1[[#This Row],[Region]]="West","William")</f>
        <v>Sam</v>
      </c>
    </row>
    <row r="801" spans="1:26" ht="14.4" x14ac:dyDescent="0.3">
      <c r="A801" s="4">
        <v>373</v>
      </c>
      <c r="B801" s="3" t="s">
        <v>1640</v>
      </c>
      <c r="C801" s="4" t="s">
        <v>72</v>
      </c>
      <c r="D801" s="4">
        <v>0.02</v>
      </c>
      <c r="E801" s="8">
        <v>200.98</v>
      </c>
      <c r="F801" s="4">
        <v>55.96</v>
      </c>
      <c r="G801" s="1" t="s">
        <v>28</v>
      </c>
      <c r="H801" s="4" t="s">
        <v>29</v>
      </c>
      <c r="I801" s="4" t="s">
        <v>30</v>
      </c>
      <c r="J801" s="1" t="s">
        <v>119</v>
      </c>
      <c r="K801" s="4" t="s">
        <v>32</v>
      </c>
      <c r="L801" s="1" t="s">
        <v>1641</v>
      </c>
      <c r="M801" s="4">
        <v>0.75</v>
      </c>
      <c r="N801" s="1" t="s">
        <v>34</v>
      </c>
      <c r="O801" s="4" t="s">
        <v>54</v>
      </c>
      <c r="P801" s="4" t="s">
        <v>291</v>
      </c>
      <c r="Q801" s="4" t="s">
        <v>1165</v>
      </c>
      <c r="R801" s="4">
        <v>48234</v>
      </c>
      <c r="S801" s="2">
        <v>42077</v>
      </c>
      <c r="T801" s="2">
        <v>42079</v>
      </c>
      <c r="U801" s="6">
        <v>-163.63</v>
      </c>
      <c r="V801" s="4">
        <v>45</v>
      </c>
      <c r="W801" s="4">
        <v>9539.6</v>
      </c>
      <c r="X801" s="4">
        <v>24193</v>
      </c>
      <c r="Y801" s="4">
        <f>DataSheet!$E801-DataSheet!$D801</f>
        <v>200.95999999999998</v>
      </c>
      <c r="Z801" s="1" t="str">
        <f>_xlfn.IFS(Table_1[[#This Row],[Region]]="Central","Chris",Table_1[[#This Row],[Region]]="East","Erin",Table_1[[#This Row],[Region]]="South","Sam",Table_1[[#This Row],[Region]]="West","William")</f>
        <v>Chris</v>
      </c>
    </row>
    <row r="802" spans="1:26" ht="14.4" x14ac:dyDescent="0.3">
      <c r="A802" s="4">
        <v>373</v>
      </c>
      <c r="B802" s="3" t="s">
        <v>1640</v>
      </c>
      <c r="C802" s="4" t="s">
        <v>72</v>
      </c>
      <c r="D802" s="4">
        <v>0.02</v>
      </c>
      <c r="E802" s="8">
        <v>4.28</v>
      </c>
      <c r="F802" s="4">
        <v>5.17</v>
      </c>
      <c r="G802" s="1" t="s">
        <v>40</v>
      </c>
      <c r="H802" s="4" t="s">
        <v>29</v>
      </c>
      <c r="I802" s="4" t="s">
        <v>50</v>
      </c>
      <c r="J802" s="1" t="s">
        <v>90</v>
      </c>
      <c r="K802" s="4" t="s">
        <v>75</v>
      </c>
      <c r="L802" s="1" t="s">
        <v>1256</v>
      </c>
      <c r="M802" s="4">
        <v>0.4</v>
      </c>
      <c r="N802" s="1" t="s">
        <v>34</v>
      </c>
      <c r="O802" s="4" t="s">
        <v>54</v>
      </c>
      <c r="P802" s="4" t="s">
        <v>291</v>
      </c>
      <c r="Q802" s="4" t="s">
        <v>1165</v>
      </c>
      <c r="R802" s="4">
        <v>48234</v>
      </c>
      <c r="S802" s="2">
        <v>42077</v>
      </c>
      <c r="T802" s="2">
        <v>42078</v>
      </c>
      <c r="U802" s="6">
        <v>-63.87</v>
      </c>
      <c r="V802" s="4">
        <v>24</v>
      </c>
      <c r="W802" s="4">
        <v>109.86</v>
      </c>
      <c r="X802" s="4">
        <v>24193</v>
      </c>
      <c r="Y802" s="4">
        <f>DataSheet!$E802-DataSheet!$D802</f>
        <v>4.2600000000000007</v>
      </c>
      <c r="Z802" s="1" t="str">
        <f>_xlfn.IFS(Table_1[[#This Row],[Region]]="Central","Chris",Table_1[[#This Row],[Region]]="East","Erin",Table_1[[#This Row],[Region]]="South","Sam",Table_1[[#This Row],[Region]]="West","William")</f>
        <v>Chris</v>
      </c>
    </row>
    <row r="803" spans="1:26" ht="14.4" x14ac:dyDescent="0.3">
      <c r="A803" s="4">
        <v>373</v>
      </c>
      <c r="B803" s="3" t="s">
        <v>1640</v>
      </c>
      <c r="C803" s="4" t="s">
        <v>72</v>
      </c>
      <c r="D803" s="4">
        <v>0.04</v>
      </c>
      <c r="E803" s="8">
        <v>85.99</v>
      </c>
      <c r="F803" s="4">
        <v>0.99</v>
      </c>
      <c r="G803" s="1" t="s">
        <v>40</v>
      </c>
      <c r="H803" s="4" t="s">
        <v>29</v>
      </c>
      <c r="I803" s="4" t="s">
        <v>42</v>
      </c>
      <c r="J803" s="1" t="s">
        <v>137</v>
      </c>
      <c r="K803" s="4" t="s">
        <v>52</v>
      </c>
      <c r="L803" s="1" t="s">
        <v>1598</v>
      </c>
      <c r="M803" s="4">
        <v>0.85</v>
      </c>
      <c r="N803" s="1" t="s">
        <v>34</v>
      </c>
      <c r="O803" s="4" t="s">
        <v>54</v>
      </c>
      <c r="P803" s="4" t="s">
        <v>291</v>
      </c>
      <c r="Q803" s="4" t="s">
        <v>1165</v>
      </c>
      <c r="R803" s="4">
        <v>48234</v>
      </c>
      <c r="S803" s="2">
        <v>42077</v>
      </c>
      <c r="T803" s="2">
        <v>42079</v>
      </c>
      <c r="U803" s="6">
        <v>-175.17500000000001</v>
      </c>
      <c r="V803" s="4">
        <v>19</v>
      </c>
      <c r="W803" s="4">
        <v>1426.51</v>
      </c>
      <c r="X803" s="4">
        <v>24193</v>
      </c>
      <c r="Y803" s="4">
        <f>DataSheet!$E803-DataSheet!$D803</f>
        <v>85.949999999999989</v>
      </c>
      <c r="Z803" s="1" t="str">
        <f>_xlfn.IFS(Table_1[[#This Row],[Region]]="Central","Chris",Table_1[[#This Row],[Region]]="East","Erin",Table_1[[#This Row],[Region]]="South","Sam",Table_1[[#This Row],[Region]]="West","William")</f>
        <v>Chris</v>
      </c>
    </row>
    <row r="804" spans="1:26" ht="14.4" x14ac:dyDescent="0.3">
      <c r="A804" s="4">
        <v>375</v>
      </c>
      <c r="B804" s="3" t="s">
        <v>1642</v>
      </c>
      <c r="C804" s="4" t="s">
        <v>72</v>
      </c>
      <c r="D804" s="4">
        <v>0.02</v>
      </c>
      <c r="E804" s="8">
        <v>200.98</v>
      </c>
      <c r="F804" s="4">
        <v>55.96</v>
      </c>
      <c r="G804" s="1" t="s">
        <v>28</v>
      </c>
      <c r="H804" s="4" t="s">
        <v>29</v>
      </c>
      <c r="I804" s="4" t="s">
        <v>30</v>
      </c>
      <c r="J804" s="1" t="s">
        <v>119</v>
      </c>
      <c r="K804" s="4" t="s">
        <v>32</v>
      </c>
      <c r="L804" s="1" t="s">
        <v>1641</v>
      </c>
      <c r="M804" s="4">
        <v>0.75</v>
      </c>
      <c r="N804" s="1" t="s">
        <v>34</v>
      </c>
      <c r="O804" s="4" t="s">
        <v>35</v>
      </c>
      <c r="P804" s="4" t="s">
        <v>402</v>
      </c>
      <c r="Q804" s="4" t="s">
        <v>1643</v>
      </c>
      <c r="R804" s="4">
        <v>37814</v>
      </c>
      <c r="S804" s="2">
        <v>42077</v>
      </c>
      <c r="T804" s="2">
        <v>42079</v>
      </c>
      <c r="U804" s="6">
        <v>-224.9478</v>
      </c>
      <c r="V804" s="4">
        <v>11</v>
      </c>
      <c r="W804" s="4">
        <v>2331.9</v>
      </c>
      <c r="X804" s="4">
        <v>90917</v>
      </c>
      <c r="Y804" s="4">
        <f>DataSheet!$E804-DataSheet!$D804</f>
        <v>200.95999999999998</v>
      </c>
      <c r="Z804" s="1" t="str">
        <f>_xlfn.IFS(Table_1[[#This Row],[Region]]="Central","Chris",Table_1[[#This Row],[Region]]="East","Erin",Table_1[[#This Row],[Region]]="South","Sam",Table_1[[#This Row],[Region]]="West","William")</f>
        <v>Sam</v>
      </c>
    </row>
    <row r="805" spans="1:26" ht="14.4" x14ac:dyDescent="0.3">
      <c r="A805" s="4">
        <v>375</v>
      </c>
      <c r="B805" s="3" t="s">
        <v>1642</v>
      </c>
      <c r="C805" s="4" t="s">
        <v>72</v>
      </c>
      <c r="D805" s="4">
        <v>0.02</v>
      </c>
      <c r="E805" s="8">
        <v>4.28</v>
      </c>
      <c r="F805" s="4">
        <v>5.17</v>
      </c>
      <c r="G805" s="1" t="s">
        <v>40</v>
      </c>
      <c r="H805" s="4" t="s">
        <v>29</v>
      </c>
      <c r="I805" s="4" t="s">
        <v>50</v>
      </c>
      <c r="J805" s="1" t="s">
        <v>90</v>
      </c>
      <c r="K805" s="4" t="s">
        <v>75</v>
      </c>
      <c r="L805" s="1" t="s">
        <v>1256</v>
      </c>
      <c r="M805" s="4">
        <v>0.4</v>
      </c>
      <c r="N805" s="1" t="s">
        <v>34</v>
      </c>
      <c r="O805" s="4" t="s">
        <v>35</v>
      </c>
      <c r="P805" s="4" t="s">
        <v>402</v>
      </c>
      <c r="Q805" s="4" t="s">
        <v>1643</v>
      </c>
      <c r="R805" s="4">
        <v>37814</v>
      </c>
      <c r="S805" s="2">
        <v>42077</v>
      </c>
      <c r="T805" s="2">
        <v>42078</v>
      </c>
      <c r="U805" s="6">
        <v>196.8</v>
      </c>
      <c r="V805" s="4">
        <v>6</v>
      </c>
      <c r="W805" s="4">
        <v>27.47</v>
      </c>
      <c r="X805" s="4">
        <v>90917</v>
      </c>
      <c r="Y805" s="4">
        <f>DataSheet!$E805-DataSheet!$D805</f>
        <v>4.2600000000000007</v>
      </c>
      <c r="Z805" s="1" t="str">
        <f>_xlfn.IFS(Table_1[[#This Row],[Region]]="Central","Chris",Table_1[[#This Row],[Region]]="East","Erin",Table_1[[#This Row],[Region]]="South","Sam",Table_1[[#This Row],[Region]]="West","William")</f>
        <v>Sam</v>
      </c>
    </row>
    <row r="806" spans="1:26" ht="14.4" x14ac:dyDescent="0.3">
      <c r="A806" s="4">
        <v>1682</v>
      </c>
      <c r="B806" s="3" t="s">
        <v>1188</v>
      </c>
      <c r="C806" s="4" t="s">
        <v>72</v>
      </c>
      <c r="D806" s="4">
        <v>0.08</v>
      </c>
      <c r="E806" s="8">
        <v>4.9800000000000004</v>
      </c>
      <c r="F806" s="4">
        <v>4.7</v>
      </c>
      <c r="G806" s="1" t="s">
        <v>40</v>
      </c>
      <c r="H806" s="4" t="s">
        <v>41</v>
      </c>
      <c r="I806" s="4" t="s">
        <v>50</v>
      </c>
      <c r="J806" s="1" t="s">
        <v>90</v>
      </c>
      <c r="K806" s="4" t="s">
        <v>75</v>
      </c>
      <c r="L806" s="1" t="s">
        <v>1336</v>
      </c>
      <c r="M806" s="4">
        <v>0.38</v>
      </c>
      <c r="N806" s="1" t="s">
        <v>34</v>
      </c>
      <c r="O806" s="4" t="s">
        <v>54</v>
      </c>
      <c r="P806" s="4" t="s">
        <v>105</v>
      </c>
      <c r="Q806" s="4" t="s">
        <v>535</v>
      </c>
      <c r="R806" s="4">
        <v>60611</v>
      </c>
      <c r="S806" s="2">
        <v>42077</v>
      </c>
      <c r="T806" s="2">
        <v>42078</v>
      </c>
      <c r="U806" s="6">
        <v>-56.35</v>
      </c>
      <c r="V806" s="4">
        <v>47</v>
      </c>
      <c r="W806" s="4">
        <v>225.98</v>
      </c>
      <c r="X806" s="4">
        <v>38080</v>
      </c>
      <c r="Y806" s="4">
        <f>DataSheet!$E806-DataSheet!$D806</f>
        <v>4.9000000000000004</v>
      </c>
      <c r="Z806" s="1" t="str">
        <f>_xlfn.IFS(Table_1[[#This Row],[Region]]="Central","Chris",Table_1[[#This Row],[Region]]="East","Erin",Table_1[[#This Row],[Region]]="South","Sam",Table_1[[#This Row],[Region]]="West","William")</f>
        <v>Chris</v>
      </c>
    </row>
    <row r="807" spans="1:26" ht="14.4" x14ac:dyDescent="0.3">
      <c r="A807" s="4">
        <v>1683</v>
      </c>
      <c r="B807" s="3" t="s">
        <v>1189</v>
      </c>
      <c r="C807" s="4" t="s">
        <v>72</v>
      </c>
      <c r="D807" s="4">
        <v>0.08</v>
      </c>
      <c r="E807" s="8">
        <v>4.9800000000000004</v>
      </c>
      <c r="F807" s="4">
        <v>4.7</v>
      </c>
      <c r="G807" s="1" t="s">
        <v>40</v>
      </c>
      <c r="H807" s="4" t="s">
        <v>41</v>
      </c>
      <c r="I807" s="4" t="s">
        <v>50</v>
      </c>
      <c r="J807" s="1" t="s">
        <v>90</v>
      </c>
      <c r="K807" s="4" t="s">
        <v>75</v>
      </c>
      <c r="L807" s="1" t="s">
        <v>1336</v>
      </c>
      <c r="M807" s="4">
        <v>0.38</v>
      </c>
      <c r="N807" s="1" t="s">
        <v>34</v>
      </c>
      <c r="O807" s="4" t="s">
        <v>54</v>
      </c>
      <c r="P807" s="4" t="s">
        <v>189</v>
      </c>
      <c r="Q807" s="4" t="s">
        <v>1190</v>
      </c>
      <c r="R807" s="4">
        <v>77301</v>
      </c>
      <c r="S807" s="2">
        <v>42077</v>
      </c>
      <c r="T807" s="2">
        <v>42078</v>
      </c>
      <c r="U807" s="6">
        <v>-56.35</v>
      </c>
      <c r="V807" s="4">
        <v>12</v>
      </c>
      <c r="W807" s="4">
        <v>57.7</v>
      </c>
      <c r="X807" s="4">
        <v>90613</v>
      </c>
      <c r="Y807" s="4">
        <f>DataSheet!$E807-DataSheet!$D807</f>
        <v>4.9000000000000004</v>
      </c>
      <c r="Z807" s="1" t="str">
        <f>_xlfn.IFS(Table_1[[#This Row],[Region]]="Central","Chris",Table_1[[#This Row],[Region]]="East","Erin",Table_1[[#This Row],[Region]]="South","Sam",Table_1[[#This Row],[Region]]="West","William")</f>
        <v>Chris</v>
      </c>
    </row>
    <row r="808" spans="1:26" ht="14.4" x14ac:dyDescent="0.3">
      <c r="A808" s="4">
        <v>3177</v>
      </c>
      <c r="B808" s="3" t="s">
        <v>1644</v>
      </c>
      <c r="C808" s="4" t="s">
        <v>72</v>
      </c>
      <c r="D808" s="4">
        <v>0.1</v>
      </c>
      <c r="E808" s="8">
        <v>62.18</v>
      </c>
      <c r="F808" s="4">
        <v>10.84</v>
      </c>
      <c r="G808" s="1" t="s">
        <v>40</v>
      </c>
      <c r="H808" s="4" t="s">
        <v>41</v>
      </c>
      <c r="I808" s="4" t="s">
        <v>30</v>
      </c>
      <c r="J808" s="1" t="s">
        <v>128</v>
      </c>
      <c r="K808" s="4" t="s">
        <v>146</v>
      </c>
      <c r="L808" s="1" t="s">
        <v>1233</v>
      </c>
      <c r="M808" s="4">
        <v>0.63</v>
      </c>
      <c r="N808" s="1" t="s">
        <v>34</v>
      </c>
      <c r="O808" s="4" t="s">
        <v>35</v>
      </c>
      <c r="P808" s="4" t="s">
        <v>125</v>
      </c>
      <c r="Q808" s="4" t="s">
        <v>1645</v>
      </c>
      <c r="R808" s="4">
        <v>33458</v>
      </c>
      <c r="S808" s="2">
        <v>42077</v>
      </c>
      <c r="T808" s="2">
        <v>42079</v>
      </c>
      <c r="U808" s="6">
        <v>-29.666</v>
      </c>
      <c r="V808" s="4">
        <v>9</v>
      </c>
      <c r="W808" s="4">
        <v>511.57</v>
      </c>
      <c r="X808" s="4">
        <v>90818</v>
      </c>
      <c r="Y808" s="4">
        <f>DataSheet!$E808-DataSheet!$D808</f>
        <v>62.08</v>
      </c>
      <c r="Z808" s="1" t="str">
        <f>_xlfn.IFS(Table_1[[#This Row],[Region]]="Central","Chris",Table_1[[#This Row],[Region]]="East","Erin",Table_1[[#This Row],[Region]]="South","Sam",Table_1[[#This Row],[Region]]="West","William")</f>
        <v>Sam</v>
      </c>
    </row>
    <row r="809" spans="1:26" ht="14.4" x14ac:dyDescent="0.3">
      <c r="A809" s="4">
        <v>594</v>
      </c>
      <c r="B809" s="3" t="s">
        <v>1646</v>
      </c>
      <c r="C809" s="4" t="s">
        <v>27</v>
      </c>
      <c r="D809" s="4">
        <v>0.09</v>
      </c>
      <c r="E809" s="8">
        <v>13.79</v>
      </c>
      <c r="F809" s="4">
        <v>8.7799999999999994</v>
      </c>
      <c r="G809" s="1" t="s">
        <v>40</v>
      </c>
      <c r="H809" s="4" t="s">
        <v>41</v>
      </c>
      <c r="I809" s="4" t="s">
        <v>30</v>
      </c>
      <c r="J809" s="1" t="s">
        <v>128</v>
      </c>
      <c r="K809" s="4" t="s">
        <v>75</v>
      </c>
      <c r="L809" s="1" t="s">
        <v>1328</v>
      </c>
      <c r="M809" s="4">
        <v>0.43</v>
      </c>
      <c r="N809" s="1" t="s">
        <v>34</v>
      </c>
      <c r="O809" s="4" t="s">
        <v>54</v>
      </c>
      <c r="P809" s="4" t="s">
        <v>55</v>
      </c>
      <c r="Q809" s="4" t="s">
        <v>1647</v>
      </c>
      <c r="R809" s="4">
        <v>46016</v>
      </c>
      <c r="S809" s="2">
        <v>42078</v>
      </c>
      <c r="T809" s="2">
        <v>42080</v>
      </c>
      <c r="U809" s="6">
        <v>-22.12</v>
      </c>
      <c r="V809" s="4">
        <v>1</v>
      </c>
      <c r="W809" s="4">
        <v>17.440000000000001</v>
      </c>
      <c r="X809" s="4">
        <v>86309</v>
      </c>
      <c r="Y809" s="4">
        <f>DataSheet!$E809-DataSheet!$D809</f>
        <v>13.7</v>
      </c>
      <c r="Z809" s="1" t="str">
        <f>_xlfn.IFS(Table_1[[#This Row],[Region]]="Central","Chris",Table_1[[#This Row],[Region]]="East","Erin",Table_1[[#This Row],[Region]]="South","Sam",Table_1[[#This Row],[Region]]="West","William")</f>
        <v>Chris</v>
      </c>
    </row>
    <row r="810" spans="1:26" ht="14.4" x14ac:dyDescent="0.3">
      <c r="A810" s="4">
        <v>83</v>
      </c>
      <c r="B810" s="3" t="s">
        <v>1648</v>
      </c>
      <c r="C810" s="4" t="s">
        <v>39</v>
      </c>
      <c r="D810" s="4">
        <v>0.04</v>
      </c>
      <c r="E810" s="8">
        <v>296.18</v>
      </c>
      <c r="F810" s="4">
        <v>54.12</v>
      </c>
      <c r="G810" s="1" t="s">
        <v>28</v>
      </c>
      <c r="H810" s="4" t="s">
        <v>96</v>
      </c>
      <c r="I810" s="4" t="s">
        <v>30</v>
      </c>
      <c r="J810" s="1" t="s">
        <v>31</v>
      </c>
      <c r="K810" s="4" t="s">
        <v>32</v>
      </c>
      <c r="L810" s="1" t="s">
        <v>1081</v>
      </c>
      <c r="M810" s="4">
        <v>0.76</v>
      </c>
      <c r="N810" s="1" t="s">
        <v>34</v>
      </c>
      <c r="O810" s="4" t="s">
        <v>113</v>
      </c>
      <c r="P810" s="4" t="s">
        <v>319</v>
      </c>
      <c r="Q810" s="4" t="s">
        <v>999</v>
      </c>
      <c r="R810" s="4">
        <v>44708</v>
      </c>
      <c r="S810" s="2">
        <v>42078</v>
      </c>
      <c r="T810" s="2">
        <v>42078</v>
      </c>
      <c r="U810" s="6">
        <v>-715.77820599999995</v>
      </c>
      <c r="V810" s="4">
        <v>6</v>
      </c>
      <c r="W810" s="4">
        <v>1821.89</v>
      </c>
      <c r="X810" s="4">
        <v>87365</v>
      </c>
      <c r="Y810" s="4">
        <f>DataSheet!$E810-DataSheet!$D810</f>
        <v>296.14</v>
      </c>
      <c r="Z810" s="1" t="str">
        <f>_xlfn.IFS(Table_1[[#This Row],[Region]]="Central","Chris",Table_1[[#This Row],[Region]]="East","Erin",Table_1[[#This Row],[Region]]="South","Sam",Table_1[[#This Row],[Region]]="West","William")</f>
        <v>Erin</v>
      </c>
    </row>
    <row r="811" spans="1:26" ht="14.4" x14ac:dyDescent="0.3">
      <c r="A811" s="4">
        <v>1123</v>
      </c>
      <c r="B811" s="3" t="s">
        <v>1649</v>
      </c>
      <c r="C811" s="4" t="s">
        <v>39</v>
      </c>
      <c r="D811" s="4">
        <v>0.03</v>
      </c>
      <c r="E811" s="8">
        <v>7.3</v>
      </c>
      <c r="F811" s="4">
        <v>7.72</v>
      </c>
      <c r="G811" s="1" t="s">
        <v>40</v>
      </c>
      <c r="H811" s="4" t="s">
        <v>29</v>
      </c>
      <c r="I811" s="4" t="s">
        <v>50</v>
      </c>
      <c r="J811" s="1" t="s">
        <v>74</v>
      </c>
      <c r="K811" s="4" t="s">
        <v>75</v>
      </c>
      <c r="L811" s="1" t="s">
        <v>1650</v>
      </c>
      <c r="M811" s="4">
        <v>0.38</v>
      </c>
      <c r="N811" s="1" t="s">
        <v>34</v>
      </c>
      <c r="O811" s="4" t="s">
        <v>61</v>
      </c>
      <c r="P811" s="4" t="s">
        <v>92</v>
      </c>
      <c r="Q811" s="4" t="s">
        <v>1651</v>
      </c>
      <c r="R811" s="4">
        <v>95661</v>
      </c>
      <c r="S811" s="2">
        <v>42078</v>
      </c>
      <c r="T811" s="2">
        <v>42081</v>
      </c>
      <c r="U811" s="6">
        <v>-127.05200000000001</v>
      </c>
      <c r="V811" s="4">
        <v>14</v>
      </c>
      <c r="W811" s="4">
        <v>103.61</v>
      </c>
      <c r="X811" s="4">
        <v>87015</v>
      </c>
      <c r="Y811" s="4">
        <f>DataSheet!$E811-DataSheet!$D811</f>
        <v>7.27</v>
      </c>
      <c r="Z811" s="1" t="str">
        <f>_xlfn.IFS(Table_1[[#This Row],[Region]]="Central","Chris",Table_1[[#This Row],[Region]]="East","Erin",Table_1[[#This Row],[Region]]="South","Sam",Table_1[[#This Row],[Region]]="West","William")</f>
        <v>William</v>
      </c>
    </row>
    <row r="812" spans="1:26" ht="14.4" x14ac:dyDescent="0.3">
      <c r="A812" s="4">
        <v>2426</v>
      </c>
      <c r="B812" s="3" t="s">
        <v>1652</v>
      </c>
      <c r="C812" s="4" t="s">
        <v>39</v>
      </c>
      <c r="D812" s="4">
        <v>0.08</v>
      </c>
      <c r="E812" s="8">
        <v>30.93</v>
      </c>
      <c r="F812" s="4">
        <v>3.92</v>
      </c>
      <c r="G812" s="1" t="s">
        <v>40</v>
      </c>
      <c r="H812" s="4" t="s">
        <v>29</v>
      </c>
      <c r="I812" s="4" t="s">
        <v>30</v>
      </c>
      <c r="J812" s="1" t="s">
        <v>128</v>
      </c>
      <c r="K812" s="4" t="s">
        <v>44</v>
      </c>
      <c r="L812" s="1" t="s">
        <v>1653</v>
      </c>
      <c r="M812" s="4">
        <v>0.44</v>
      </c>
      <c r="N812" s="1" t="s">
        <v>34</v>
      </c>
      <c r="O812" s="4" t="s">
        <v>54</v>
      </c>
      <c r="P812" s="4" t="s">
        <v>189</v>
      </c>
      <c r="Q812" s="4" t="s">
        <v>1654</v>
      </c>
      <c r="R812" s="4">
        <v>75061</v>
      </c>
      <c r="S812" s="2">
        <v>42078</v>
      </c>
      <c r="T812" s="2">
        <v>42079</v>
      </c>
      <c r="U812" s="6">
        <v>63.059100000000001</v>
      </c>
      <c r="V812" s="4">
        <v>3</v>
      </c>
      <c r="W812" s="4">
        <v>91.39</v>
      </c>
      <c r="X812" s="4">
        <v>90859</v>
      </c>
      <c r="Y812" s="4">
        <f>DataSheet!$E812-DataSheet!$D812</f>
        <v>30.85</v>
      </c>
      <c r="Z812" s="1" t="str">
        <f>_xlfn.IFS(Table_1[[#This Row],[Region]]="Central","Chris",Table_1[[#This Row],[Region]]="East","Erin",Table_1[[#This Row],[Region]]="South","Sam",Table_1[[#This Row],[Region]]="West","William")</f>
        <v>Chris</v>
      </c>
    </row>
    <row r="813" spans="1:26" ht="14.4" x14ac:dyDescent="0.3">
      <c r="A813" s="4">
        <v>724</v>
      </c>
      <c r="B813" s="3" t="s">
        <v>1655</v>
      </c>
      <c r="C813" s="4" t="s">
        <v>118</v>
      </c>
      <c r="D813" s="4">
        <v>0.09</v>
      </c>
      <c r="E813" s="8">
        <v>125.99</v>
      </c>
      <c r="F813" s="4">
        <v>8.99</v>
      </c>
      <c r="G813" s="1" t="s">
        <v>40</v>
      </c>
      <c r="H813" s="4" t="s">
        <v>41</v>
      </c>
      <c r="I813" s="4" t="s">
        <v>42</v>
      </c>
      <c r="J813" s="1" t="s">
        <v>137</v>
      </c>
      <c r="K813" s="4" t="s">
        <v>75</v>
      </c>
      <c r="L813" s="1" t="s">
        <v>1656</v>
      </c>
      <c r="M813" s="4">
        <v>0.55000000000000004</v>
      </c>
      <c r="N813" s="1" t="s">
        <v>34</v>
      </c>
      <c r="O813" s="4" t="s">
        <v>113</v>
      </c>
      <c r="P813" s="4" t="s">
        <v>250</v>
      </c>
      <c r="Q813" s="4" t="s">
        <v>1657</v>
      </c>
      <c r="R813" s="4">
        <v>6614</v>
      </c>
      <c r="S813" s="2">
        <v>42078</v>
      </c>
      <c r="T813" s="2">
        <v>42079</v>
      </c>
      <c r="U813" s="6">
        <v>-605.37400000000002</v>
      </c>
      <c r="V813" s="4">
        <v>1</v>
      </c>
      <c r="W813" s="4">
        <v>100.38</v>
      </c>
      <c r="X813" s="4">
        <v>90359</v>
      </c>
      <c r="Y813" s="4">
        <f>DataSheet!$E813-DataSheet!$D813</f>
        <v>125.89999999999999</v>
      </c>
      <c r="Z813" s="1" t="str">
        <f>_xlfn.IFS(Table_1[[#This Row],[Region]]="Central","Chris",Table_1[[#This Row],[Region]]="East","Erin",Table_1[[#This Row],[Region]]="South","Sam",Table_1[[#This Row],[Region]]="West","William")</f>
        <v>Erin</v>
      </c>
    </row>
    <row r="814" spans="1:26" ht="14.4" x14ac:dyDescent="0.3">
      <c r="A814" s="4">
        <v>727</v>
      </c>
      <c r="B814" s="3" t="s">
        <v>1658</v>
      </c>
      <c r="C814" s="4" t="s">
        <v>118</v>
      </c>
      <c r="D814" s="4">
        <v>0.1</v>
      </c>
      <c r="E814" s="8">
        <v>17.98</v>
      </c>
      <c r="F814" s="4">
        <v>4</v>
      </c>
      <c r="G814" s="1" t="s">
        <v>40</v>
      </c>
      <c r="H814" s="4" t="s">
        <v>41</v>
      </c>
      <c r="I814" s="4" t="s">
        <v>42</v>
      </c>
      <c r="J814" s="1" t="s">
        <v>43</v>
      </c>
      <c r="K814" s="4" t="s">
        <v>75</v>
      </c>
      <c r="L814" s="1" t="s">
        <v>1659</v>
      </c>
      <c r="M814" s="4">
        <v>0.79</v>
      </c>
      <c r="N814" s="1" t="s">
        <v>34</v>
      </c>
      <c r="O814" s="4" t="s">
        <v>113</v>
      </c>
      <c r="P814" s="4" t="s">
        <v>333</v>
      </c>
      <c r="Q814" s="4" t="s">
        <v>1660</v>
      </c>
      <c r="R814" s="4">
        <v>4240</v>
      </c>
      <c r="S814" s="2">
        <v>42078</v>
      </c>
      <c r="T814" s="2">
        <v>42079</v>
      </c>
      <c r="U814" s="6">
        <v>-99.55</v>
      </c>
      <c r="V814" s="4">
        <v>4</v>
      </c>
      <c r="W814" s="4">
        <v>66.319999999999993</v>
      </c>
      <c r="X814" s="4">
        <v>90359</v>
      </c>
      <c r="Y814" s="4">
        <f>DataSheet!$E814-DataSheet!$D814</f>
        <v>17.88</v>
      </c>
      <c r="Z814" s="1" t="str">
        <f>_xlfn.IFS(Table_1[[#This Row],[Region]]="Central","Chris",Table_1[[#This Row],[Region]]="East","Erin",Table_1[[#This Row],[Region]]="South","Sam",Table_1[[#This Row],[Region]]="West","William")</f>
        <v>Erin</v>
      </c>
    </row>
    <row r="815" spans="1:26" ht="14.4" x14ac:dyDescent="0.3">
      <c r="A815" s="4">
        <v>2356</v>
      </c>
      <c r="B815" s="3" t="s">
        <v>1661</v>
      </c>
      <c r="C815" s="4" t="s">
        <v>118</v>
      </c>
      <c r="D815" s="4">
        <v>0</v>
      </c>
      <c r="E815" s="8">
        <v>29.34</v>
      </c>
      <c r="F815" s="4">
        <v>7.87</v>
      </c>
      <c r="G815" s="1" t="s">
        <v>40</v>
      </c>
      <c r="H815" s="4" t="s">
        <v>41</v>
      </c>
      <c r="I815" s="4" t="s">
        <v>30</v>
      </c>
      <c r="J815" s="1" t="s">
        <v>128</v>
      </c>
      <c r="K815" s="4" t="s">
        <v>75</v>
      </c>
      <c r="L815" s="1" t="s">
        <v>1662</v>
      </c>
      <c r="M815" s="4">
        <v>0.54</v>
      </c>
      <c r="N815" s="1" t="s">
        <v>34</v>
      </c>
      <c r="O815" s="4" t="s">
        <v>61</v>
      </c>
      <c r="P815" s="4" t="s">
        <v>1062</v>
      </c>
      <c r="Q815" s="4" t="s">
        <v>1663</v>
      </c>
      <c r="R815" s="4">
        <v>82901</v>
      </c>
      <c r="S815" s="2">
        <v>42078</v>
      </c>
      <c r="T815" s="2">
        <v>42080</v>
      </c>
      <c r="U815" s="6">
        <v>385.37</v>
      </c>
      <c r="V815" s="4">
        <v>22</v>
      </c>
      <c r="W815" s="4">
        <v>668.38</v>
      </c>
      <c r="X815" s="4">
        <v>91305</v>
      </c>
      <c r="Y815" s="4">
        <f>DataSheet!$E815-DataSheet!$D815</f>
        <v>29.34</v>
      </c>
      <c r="Z815" s="1" t="str">
        <f>_xlfn.IFS(Table_1[[#This Row],[Region]]="Central","Chris",Table_1[[#This Row],[Region]]="East","Erin",Table_1[[#This Row],[Region]]="South","Sam",Table_1[[#This Row],[Region]]="West","William")</f>
        <v>William</v>
      </c>
    </row>
    <row r="816" spans="1:26" ht="14.4" x14ac:dyDescent="0.3">
      <c r="A816" s="4">
        <v>2372</v>
      </c>
      <c r="B816" s="3" t="s">
        <v>1664</v>
      </c>
      <c r="C816" s="4" t="s">
        <v>118</v>
      </c>
      <c r="D816" s="4">
        <v>0.01</v>
      </c>
      <c r="E816" s="8">
        <v>1.76</v>
      </c>
      <c r="F816" s="4">
        <v>0.7</v>
      </c>
      <c r="G816" s="1" t="s">
        <v>40</v>
      </c>
      <c r="H816" s="4" t="s">
        <v>96</v>
      </c>
      <c r="I816" s="4" t="s">
        <v>50</v>
      </c>
      <c r="J816" s="1" t="s">
        <v>51</v>
      </c>
      <c r="K816" s="4" t="s">
        <v>52</v>
      </c>
      <c r="L816" s="1" t="s">
        <v>1665</v>
      </c>
      <c r="M816" s="4">
        <v>0.56000000000000005</v>
      </c>
      <c r="N816" s="1" t="s">
        <v>34</v>
      </c>
      <c r="O816" s="4" t="s">
        <v>54</v>
      </c>
      <c r="P816" s="4" t="s">
        <v>86</v>
      </c>
      <c r="Q816" s="4" t="s">
        <v>1666</v>
      </c>
      <c r="R816" s="4">
        <v>55803</v>
      </c>
      <c r="S816" s="2">
        <v>42078</v>
      </c>
      <c r="T816" s="2">
        <v>42079</v>
      </c>
      <c r="U816" s="6">
        <v>-1.56</v>
      </c>
      <c r="V816" s="4">
        <v>4</v>
      </c>
      <c r="W816" s="4">
        <v>7.2</v>
      </c>
      <c r="X816" s="4">
        <v>90714</v>
      </c>
      <c r="Y816" s="4">
        <f>DataSheet!$E816-DataSheet!$D816</f>
        <v>1.75</v>
      </c>
      <c r="Z816" s="1" t="str">
        <f>_xlfn.IFS(Table_1[[#This Row],[Region]]="Central","Chris",Table_1[[#This Row],[Region]]="East","Erin",Table_1[[#This Row],[Region]]="South","Sam",Table_1[[#This Row],[Region]]="West","William")</f>
        <v>Chris</v>
      </c>
    </row>
    <row r="817" spans="1:26" ht="14.4" x14ac:dyDescent="0.3">
      <c r="A817" s="4">
        <v>871</v>
      </c>
      <c r="B817" s="3" t="s">
        <v>1667</v>
      </c>
      <c r="C817" s="4" t="s">
        <v>72</v>
      </c>
      <c r="D817" s="4">
        <v>0.03</v>
      </c>
      <c r="E817" s="8">
        <v>14.2</v>
      </c>
      <c r="F817" s="4">
        <v>5.3</v>
      </c>
      <c r="G817" s="1" t="s">
        <v>40</v>
      </c>
      <c r="H817" s="4" t="s">
        <v>73</v>
      </c>
      <c r="I817" s="4" t="s">
        <v>30</v>
      </c>
      <c r="J817" s="1" t="s">
        <v>128</v>
      </c>
      <c r="K817" s="4" t="s">
        <v>52</v>
      </c>
      <c r="L817" s="1" t="s">
        <v>290</v>
      </c>
      <c r="M817" s="4">
        <v>0.46</v>
      </c>
      <c r="N817" s="1" t="s">
        <v>34</v>
      </c>
      <c r="O817" s="4" t="s">
        <v>61</v>
      </c>
      <c r="P817" s="4" t="s">
        <v>298</v>
      </c>
      <c r="Q817" s="4" t="s">
        <v>1668</v>
      </c>
      <c r="R817" s="4">
        <v>89502</v>
      </c>
      <c r="S817" s="2">
        <v>42078</v>
      </c>
      <c r="T817" s="2">
        <v>42080</v>
      </c>
      <c r="U817" s="6">
        <v>21.555599999999998</v>
      </c>
      <c r="V817" s="4">
        <v>2</v>
      </c>
      <c r="W817" s="4">
        <v>31.24</v>
      </c>
      <c r="X817" s="4">
        <v>90577</v>
      </c>
      <c r="Y817" s="4">
        <f>DataSheet!$E817-DataSheet!$D817</f>
        <v>14.17</v>
      </c>
      <c r="Z817" s="1" t="str">
        <f>_xlfn.IFS(Table_1[[#This Row],[Region]]="Central","Chris",Table_1[[#This Row],[Region]]="East","Erin",Table_1[[#This Row],[Region]]="South","Sam",Table_1[[#This Row],[Region]]="West","William")</f>
        <v>William</v>
      </c>
    </row>
    <row r="818" spans="1:26" ht="14.4" x14ac:dyDescent="0.3">
      <c r="A818" s="4">
        <v>1646</v>
      </c>
      <c r="B818" s="3" t="s">
        <v>1669</v>
      </c>
      <c r="C818" s="4" t="s">
        <v>72</v>
      </c>
      <c r="D818" s="4">
        <v>0.06</v>
      </c>
      <c r="E818" s="8">
        <v>3.29</v>
      </c>
      <c r="F818" s="4">
        <v>1.35</v>
      </c>
      <c r="G818" s="1" t="s">
        <v>40</v>
      </c>
      <c r="H818" s="4" t="s">
        <v>29</v>
      </c>
      <c r="I818" s="4" t="s">
        <v>50</v>
      </c>
      <c r="J818" s="1" t="s">
        <v>178</v>
      </c>
      <c r="K818" s="4" t="s">
        <v>52</v>
      </c>
      <c r="L818" s="1" t="s">
        <v>1670</v>
      </c>
      <c r="M818" s="4">
        <v>0.4</v>
      </c>
      <c r="N818" s="1" t="s">
        <v>34</v>
      </c>
      <c r="O818" s="4" t="s">
        <v>113</v>
      </c>
      <c r="P818" s="4" t="s">
        <v>114</v>
      </c>
      <c r="Q818" s="4" t="s">
        <v>1671</v>
      </c>
      <c r="R818" s="4">
        <v>11714</v>
      </c>
      <c r="S818" s="2">
        <v>42078</v>
      </c>
      <c r="T818" s="2">
        <v>42080</v>
      </c>
      <c r="U818" s="6">
        <v>8.5299999999999994</v>
      </c>
      <c r="V818" s="4">
        <v>11</v>
      </c>
      <c r="W818" s="4">
        <v>35.97</v>
      </c>
      <c r="X818" s="4">
        <v>90932</v>
      </c>
      <c r="Y818" s="4">
        <f>DataSheet!$E818-DataSheet!$D818</f>
        <v>3.23</v>
      </c>
      <c r="Z818" s="1" t="str">
        <f>_xlfn.IFS(Table_1[[#This Row],[Region]]="Central","Chris",Table_1[[#This Row],[Region]]="East","Erin",Table_1[[#This Row],[Region]]="South","Sam",Table_1[[#This Row],[Region]]="West","William")</f>
        <v>Erin</v>
      </c>
    </row>
    <row r="819" spans="1:26" ht="14.4" x14ac:dyDescent="0.3">
      <c r="A819" s="4">
        <v>853</v>
      </c>
      <c r="B819" s="3" t="s">
        <v>1672</v>
      </c>
      <c r="C819" s="4" t="s">
        <v>39</v>
      </c>
      <c r="D819" s="4">
        <v>0.05</v>
      </c>
      <c r="E819" s="8">
        <v>4.24</v>
      </c>
      <c r="F819" s="4">
        <v>5.41</v>
      </c>
      <c r="G819" s="1" t="s">
        <v>40</v>
      </c>
      <c r="H819" s="4" t="s">
        <v>29</v>
      </c>
      <c r="I819" s="4" t="s">
        <v>50</v>
      </c>
      <c r="J819" s="1" t="s">
        <v>74</v>
      </c>
      <c r="K819" s="4" t="s">
        <v>75</v>
      </c>
      <c r="L819" s="1" t="s">
        <v>1673</v>
      </c>
      <c r="M819" s="4">
        <v>0.35</v>
      </c>
      <c r="N819" s="1" t="s">
        <v>34</v>
      </c>
      <c r="O819" s="4" t="s">
        <v>61</v>
      </c>
      <c r="P819" s="4" t="s">
        <v>92</v>
      </c>
      <c r="Q819" s="4" t="s">
        <v>1674</v>
      </c>
      <c r="R819" s="4">
        <v>92345</v>
      </c>
      <c r="S819" s="2">
        <v>42079</v>
      </c>
      <c r="T819" s="2">
        <v>42081</v>
      </c>
      <c r="U819" s="6">
        <v>-89.216999999999999</v>
      </c>
      <c r="V819" s="4">
        <v>12</v>
      </c>
      <c r="W819" s="4">
        <v>50.83</v>
      </c>
      <c r="X819" s="4">
        <v>88570</v>
      </c>
      <c r="Y819" s="4">
        <f>DataSheet!$E819-DataSheet!$D819</f>
        <v>4.1900000000000004</v>
      </c>
      <c r="Z819" s="1" t="str">
        <f>_xlfn.IFS(Table_1[[#This Row],[Region]]="Central","Chris",Table_1[[#This Row],[Region]]="East","Erin",Table_1[[#This Row],[Region]]="South","Sam",Table_1[[#This Row],[Region]]="West","William")</f>
        <v>William</v>
      </c>
    </row>
    <row r="820" spans="1:26" ht="14.4" x14ac:dyDescent="0.3">
      <c r="A820" s="4">
        <v>2272</v>
      </c>
      <c r="B820" s="3" t="s">
        <v>1675</v>
      </c>
      <c r="C820" s="4" t="s">
        <v>39</v>
      </c>
      <c r="D820" s="4">
        <v>0.08</v>
      </c>
      <c r="E820" s="8">
        <v>15.73</v>
      </c>
      <c r="F820" s="4">
        <v>7.42</v>
      </c>
      <c r="G820" s="1" t="s">
        <v>89</v>
      </c>
      <c r="H820" s="4" t="s">
        <v>96</v>
      </c>
      <c r="I820" s="4" t="s">
        <v>50</v>
      </c>
      <c r="J820" s="1" t="s">
        <v>570</v>
      </c>
      <c r="K820" s="4" t="s">
        <v>44</v>
      </c>
      <c r="L820" s="1" t="s">
        <v>957</v>
      </c>
      <c r="M820" s="4">
        <v>0.56000000000000005</v>
      </c>
      <c r="N820" s="1" t="s">
        <v>34</v>
      </c>
      <c r="O820" s="4" t="s">
        <v>54</v>
      </c>
      <c r="P820" s="4" t="s">
        <v>189</v>
      </c>
      <c r="Q820" s="4" t="s">
        <v>1676</v>
      </c>
      <c r="R820" s="4">
        <v>76543</v>
      </c>
      <c r="S820" s="2">
        <v>42079</v>
      </c>
      <c r="T820" s="2">
        <v>42081</v>
      </c>
      <c r="U820" s="6">
        <v>-37.6</v>
      </c>
      <c r="V820" s="4">
        <v>5</v>
      </c>
      <c r="W820" s="4">
        <v>78.08</v>
      </c>
      <c r="X820" s="4">
        <v>90110</v>
      </c>
      <c r="Y820" s="4">
        <f>DataSheet!$E820-DataSheet!$D820</f>
        <v>15.65</v>
      </c>
      <c r="Z820" s="1" t="str">
        <f>_xlfn.IFS(Table_1[[#This Row],[Region]]="Central","Chris",Table_1[[#This Row],[Region]]="East","Erin",Table_1[[#This Row],[Region]]="South","Sam",Table_1[[#This Row],[Region]]="West","William")</f>
        <v>Chris</v>
      </c>
    </row>
    <row r="821" spans="1:26" ht="14.4" x14ac:dyDescent="0.3">
      <c r="A821" s="4">
        <v>2323</v>
      </c>
      <c r="B821" s="3" t="s">
        <v>1677</v>
      </c>
      <c r="C821" s="4" t="s">
        <v>39</v>
      </c>
      <c r="D821" s="4">
        <v>0.08</v>
      </c>
      <c r="E821" s="8">
        <v>68.81</v>
      </c>
      <c r="F821" s="4">
        <v>60</v>
      </c>
      <c r="G821" s="1" t="s">
        <v>28</v>
      </c>
      <c r="H821" s="4" t="s">
        <v>29</v>
      </c>
      <c r="I821" s="4" t="s">
        <v>50</v>
      </c>
      <c r="J821" s="1" t="s">
        <v>97</v>
      </c>
      <c r="K821" s="4" t="s">
        <v>59</v>
      </c>
      <c r="L821" s="1" t="s">
        <v>1678</v>
      </c>
      <c r="M821" s="4">
        <v>0.41</v>
      </c>
      <c r="N821" s="1" t="s">
        <v>34</v>
      </c>
      <c r="O821" s="4" t="s">
        <v>61</v>
      </c>
      <c r="P821" s="4" t="s">
        <v>92</v>
      </c>
      <c r="Q821" s="4" t="s">
        <v>1216</v>
      </c>
      <c r="R821" s="4">
        <v>92236</v>
      </c>
      <c r="S821" s="2">
        <v>42079</v>
      </c>
      <c r="T821" s="2">
        <v>42080</v>
      </c>
      <c r="U821" s="6">
        <v>-550.42999999999995</v>
      </c>
      <c r="V821" s="4">
        <v>5</v>
      </c>
      <c r="W821" s="4">
        <v>337.86</v>
      </c>
      <c r="X821" s="4">
        <v>88721</v>
      </c>
      <c r="Y821" s="4">
        <f>DataSheet!$E821-DataSheet!$D821</f>
        <v>68.73</v>
      </c>
      <c r="Z821" s="1" t="str">
        <f>_xlfn.IFS(Table_1[[#This Row],[Region]]="Central","Chris",Table_1[[#This Row],[Region]]="East","Erin",Table_1[[#This Row],[Region]]="South","Sam",Table_1[[#This Row],[Region]]="West","William")</f>
        <v>William</v>
      </c>
    </row>
    <row r="822" spans="1:26" ht="14.4" x14ac:dyDescent="0.3">
      <c r="A822" s="4">
        <v>2323</v>
      </c>
      <c r="B822" s="3" t="s">
        <v>1677</v>
      </c>
      <c r="C822" s="4" t="s">
        <v>39</v>
      </c>
      <c r="D822" s="4">
        <v>0.04</v>
      </c>
      <c r="E822" s="8">
        <v>21.38</v>
      </c>
      <c r="F822" s="4">
        <v>8.99</v>
      </c>
      <c r="G822" s="1" t="s">
        <v>40</v>
      </c>
      <c r="H822" s="4" t="s">
        <v>29</v>
      </c>
      <c r="I822" s="4" t="s">
        <v>50</v>
      </c>
      <c r="J822" s="1" t="s">
        <v>51</v>
      </c>
      <c r="K822" s="4" t="s">
        <v>44</v>
      </c>
      <c r="L822" s="1" t="s">
        <v>1679</v>
      </c>
      <c r="M822" s="4">
        <v>0.59</v>
      </c>
      <c r="N822" s="1" t="s">
        <v>34</v>
      </c>
      <c r="O822" s="4" t="s">
        <v>61</v>
      </c>
      <c r="P822" s="4" t="s">
        <v>92</v>
      </c>
      <c r="Q822" s="4" t="s">
        <v>1216</v>
      </c>
      <c r="R822" s="4">
        <v>92236</v>
      </c>
      <c r="S822" s="2">
        <v>42079</v>
      </c>
      <c r="T822" s="2">
        <v>42081</v>
      </c>
      <c r="U822" s="6">
        <v>-52.12</v>
      </c>
      <c r="V822" s="4">
        <v>4</v>
      </c>
      <c r="W822" s="4">
        <v>84.21</v>
      </c>
      <c r="X822" s="4">
        <v>88721</v>
      </c>
      <c r="Y822" s="4">
        <f>DataSheet!$E822-DataSheet!$D822</f>
        <v>21.34</v>
      </c>
      <c r="Z822" s="1" t="str">
        <f>_xlfn.IFS(Table_1[[#This Row],[Region]]="Central","Chris",Table_1[[#This Row],[Region]]="East","Erin",Table_1[[#This Row],[Region]]="South","Sam",Table_1[[#This Row],[Region]]="West","William")</f>
        <v>William</v>
      </c>
    </row>
    <row r="823" spans="1:26" ht="14.4" x14ac:dyDescent="0.3">
      <c r="A823" s="4">
        <v>145</v>
      </c>
      <c r="B823" s="3" t="s">
        <v>530</v>
      </c>
      <c r="C823" s="4" t="s">
        <v>49</v>
      </c>
      <c r="D823" s="4">
        <v>7.0000000000000007E-2</v>
      </c>
      <c r="E823" s="8">
        <v>154.13</v>
      </c>
      <c r="F823" s="4">
        <v>69</v>
      </c>
      <c r="G823" s="1" t="s">
        <v>89</v>
      </c>
      <c r="H823" s="4" t="s">
        <v>73</v>
      </c>
      <c r="I823" s="4" t="s">
        <v>30</v>
      </c>
      <c r="J823" s="1" t="s">
        <v>31</v>
      </c>
      <c r="K823" s="4" t="s">
        <v>66</v>
      </c>
      <c r="L823" s="1" t="s">
        <v>926</v>
      </c>
      <c r="M823" s="4">
        <v>0.68</v>
      </c>
      <c r="N823" s="1" t="s">
        <v>34</v>
      </c>
      <c r="O823" s="4" t="s">
        <v>113</v>
      </c>
      <c r="P823" s="4" t="s">
        <v>322</v>
      </c>
      <c r="Q823" s="4" t="s">
        <v>532</v>
      </c>
      <c r="R823" s="4">
        <v>15122</v>
      </c>
      <c r="S823" s="2">
        <v>42079</v>
      </c>
      <c r="T823" s="2">
        <v>42079</v>
      </c>
      <c r="U823" s="6">
        <v>-634.73410000000001</v>
      </c>
      <c r="V823" s="4">
        <v>3</v>
      </c>
      <c r="W823" s="4">
        <v>453.62</v>
      </c>
      <c r="X823" s="4">
        <v>91089</v>
      </c>
      <c r="Y823" s="4">
        <f>DataSheet!$E823-DataSheet!$D823</f>
        <v>154.06</v>
      </c>
      <c r="Z823" s="1" t="str">
        <f>_xlfn.IFS(Table_1[[#This Row],[Region]]="Central","Chris",Table_1[[#This Row],[Region]]="East","Erin",Table_1[[#This Row],[Region]]="South","Sam",Table_1[[#This Row],[Region]]="West","William")</f>
        <v>Erin</v>
      </c>
    </row>
    <row r="824" spans="1:26" ht="14.4" x14ac:dyDescent="0.3">
      <c r="A824" s="4">
        <v>1068</v>
      </c>
      <c r="B824" s="3" t="s">
        <v>1680</v>
      </c>
      <c r="C824" s="4" t="s">
        <v>49</v>
      </c>
      <c r="D824" s="4">
        <v>0.04</v>
      </c>
      <c r="E824" s="8">
        <v>22.84</v>
      </c>
      <c r="F824" s="4">
        <v>16.87</v>
      </c>
      <c r="G824" s="1" t="s">
        <v>40</v>
      </c>
      <c r="H824" s="4" t="s">
        <v>73</v>
      </c>
      <c r="I824" s="4" t="s">
        <v>50</v>
      </c>
      <c r="J824" s="1" t="s">
        <v>90</v>
      </c>
      <c r="K824" s="4" t="s">
        <v>75</v>
      </c>
      <c r="L824" s="1" t="s">
        <v>1681</v>
      </c>
      <c r="M824" s="4">
        <v>0.39</v>
      </c>
      <c r="N824" s="1" t="s">
        <v>34</v>
      </c>
      <c r="O824" s="4" t="s">
        <v>54</v>
      </c>
      <c r="P824" s="4" t="s">
        <v>105</v>
      </c>
      <c r="Q824" s="4" t="s">
        <v>1682</v>
      </c>
      <c r="R824" s="4">
        <v>60409</v>
      </c>
      <c r="S824" s="2">
        <v>42079</v>
      </c>
      <c r="T824" s="2">
        <v>42079</v>
      </c>
      <c r="U824" s="6">
        <v>-97.28</v>
      </c>
      <c r="V824" s="4">
        <v>12</v>
      </c>
      <c r="W824" s="4">
        <v>286.39999999999998</v>
      </c>
      <c r="X824" s="4">
        <v>87109</v>
      </c>
      <c r="Y824" s="4">
        <f>DataSheet!$E824-DataSheet!$D824</f>
        <v>22.8</v>
      </c>
      <c r="Z824" s="1" t="str">
        <f>_xlfn.IFS(Table_1[[#This Row],[Region]]="Central","Chris",Table_1[[#This Row],[Region]]="East","Erin",Table_1[[#This Row],[Region]]="South","Sam",Table_1[[#This Row],[Region]]="West","William")</f>
        <v>Chris</v>
      </c>
    </row>
    <row r="825" spans="1:26" ht="14.4" x14ac:dyDescent="0.3">
      <c r="A825" s="4">
        <v>2157</v>
      </c>
      <c r="B825" s="3" t="s">
        <v>1683</v>
      </c>
      <c r="C825" s="4" t="s">
        <v>49</v>
      </c>
      <c r="D825" s="4">
        <v>0.05</v>
      </c>
      <c r="E825" s="8">
        <v>55.5</v>
      </c>
      <c r="F825" s="4">
        <v>52.2</v>
      </c>
      <c r="G825" s="1" t="s">
        <v>40</v>
      </c>
      <c r="H825" s="4" t="s">
        <v>73</v>
      </c>
      <c r="I825" s="4" t="s">
        <v>30</v>
      </c>
      <c r="J825" s="1" t="s">
        <v>128</v>
      </c>
      <c r="K825" s="4" t="s">
        <v>146</v>
      </c>
      <c r="L825" s="1" t="s">
        <v>1684</v>
      </c>
      <c r="M825" s="4">
        <v>0.72</v>
      </c>
      <c r="N825" s="1" t="s">
        <v>34</v>
      </c>
      <c r="O825" s="4" t="s">
        <v>54</v>
      </c>
      <c r="P825" s="4" t="s">
        <v>291</v>
      </c>
      <c r="Q825" s="4" t="s">
        <v>1685</v>
      </c>
      <c r="R825" s="4">
        <v>48093</v>
      </c>
      <c r="S825" s="2">
        <v>42079</v>
      </c>
      <c r="T825" s="2">
        <v>42079</v>
      </c>
      <c r="U825" s="6">
        <v>-118.54</v>
      </c>
      <c r="V825" s="4">
        <v>4</v>
      </c>
      <c r="W825" s="4">
        <v>253.87</v>
      </c>
      <c r="X825" s="4">
        <v>90385</v>
      </c>
      <c r="Y825" s="4">
        <f>DataSheet!$E825-DataSheet!$D825</f>
        <v>55.45</v>
      </c>
      <c r="Z825" s="1" t="str">
        <f>_xlfn.IFS(Table_1[[#This Row],[Region]]="Central","Chris",Table_1[[#This Row],[Region]]="East","Erin",Table_1[[#This Row],[Region]]="South","Sam",Table_1[[#This Row],[Region]]="West","William")</f>
        <v>Chris</v>
      </c>
    </row>
    <row r="826" spans="1:26" ht="14.4" x14ac:dyDescent="0.3">
      <c r="A826" s="4">
        <v>2157</v>
      </c>
      <c r="B826" s="3" t="s">
        <v>1683</v>
      </c>
      <c r="C826" s="4" t="s">
        <v>49</v>
      </c>
      <c r="D826" s="4">
        <v>0.05</v>
      </c>
      <c r="E826" s="8">
        <v>442.14</v>
      </c>
      <c r="F826" s="4">
        <v>14.7</v>
      </c>
      <c r="G826" s="1" t="s">
        <v>28</v>
      </c>
      <c r="H826" s="4" t="s">
        <v>73</v>
      </c>
      <c r="I826" s="4" t="s">
        <v>42</v>
      </c>
      <c r="J826" s="1" t="s">
        <v>58</v>
      </c>
      <c r="K826" s="4" t="s">
        <v>59</v>
      </c>
      <c r="L826" s="1" t="s">
        <v>1314</v>
      </c>
      <c r="M826" s="4">
        <v>0.56000000000000005</v>
      </c>
      <c r="N826" s="1" t="s">
        <v>34</v>
      </c>
      <c r="O826" s="4" t="s">
        <v>54</v>
      </c>
      <c r="P826" s="4" t="s">
        <v>291</v>
      </c>
      <c r="Q826" s="4" t="s">
        <v>1685</v>
      </c>
      <c r="R826" s="4">
        <v>48093</v>
      </c>
      <c r="S826" s="2">
        <v>42079</v>
      </c>
      <c r="T826" s="2">
        <v>42088</v>
      </c>
      <c r="U826" s="6">
        <v>2963.48</v>
      </c>
      <c r="V826" s="4">
        <v>14</v>
      </c>
      <c r="W826" s="4">
        <v>5880.46</v>
      </c>
      <c r="X826" s="4">
        <v>90385</v>
      </c>
      <c r="Y826" s="4">
        <f>DataSheet!$E826-DataSheet!$D826</f>
        <v>442.09</v>
      </c>
      <c r="Z826" s="1" t="str">
        <f>_xlfn.IFS(Table_1[[#This Row],[Region]]="Central","Chris",Table_1[[#This Row],[Region]]="East","Erin",Table_1[[#This Row],[Region]]="South","Sam",Table_1[[#This Row],[Region]]="West","William")</f>
        <v>Chris</v>
      </c>
    </row>
    <row r="827" spans="1:26" ht="14.4" x14ac:dyDescent="0.3">
      <c r="A827" s="4">
        <v>1241</v>
      </c>
      <c r="B827" s="3" t="s">
        <v>1686</v>
      </c>
      <c r="C827" s="4" t="s">
        <v>72</v>
      </c>
      <c r="D827" s="4">
        <v>0</v>
      </c>
      <c r="E827" s="8">
        <v>387.99</v>
      </c>
      <c r="F827" s="4">
        <v>19.989999999999998</v>
      </c>
      <c r="G827" s="1" t="s">
        <v>40</v>
      </c>
      <c r="H827" s="4" t="s">
        <v>96</v>
      </c>
      <c r="I827" s="4" t="s">
        <v>50</v>
      </c>
      <c r="J827" s="1" t="s">
        <v>74</v>
      </c>
      <c r="K827" s="4" t="s">
        <v>75</v>
      </c>
      <c r="L827" s="1" t="s">
        <v>1687</v>
      </c>
      <c r="M827" s="4">
        <v>0.38</v>
      </c>
      <c r="N827" s="1" t="s">
        <v>34</v>
      </c>
      <c r="O827" s="4" t="s">
        <v>35</v>
      </c>
      <c r="P827" s="4" t="s">
        <v>166</v>
      </c>
      <c r="Q827" s="4" t="s">
        <v>1206</v>
      </c>
      <c r="R827" s="4">
        <v>36830</v>
      </c>
      <c r="S827" s="2">
        <v>42079</v>
      </c>
      <c r="T827" s="2">
        <v>42080</v>
      </c>
      <c r="U827" s="6">
        <v>-70.14</v>
      </c>
      <c r="V827" s="4">
        <v>23</v>
      </c>
      <c r="W827" s="4">
        <v>9280.7199999999993</v>
      </c>
      <c r="X827" s="4">
        <v>90880</v>
      </c>
      <c r="Y827" s="4">
        <f>DataSheet!$E827-DataSheet!$D827</f>
        <v>387.99</v>
      </c>
      <c r="Z827" s="1" t="str">
        <f>_xlfn.IFS(Table_1[[#This Row],[Region]]="Central","Chris",Table_1[[#This Row],[Region]]="East","Erin",Table_1[[#This Row],[Region]]="South","Sam",Table_1[[#This Row],[Region]]="West","William")</f>
        <v>Sam</v>
      </c>
    </row>
    <row r="828" spans="1:26" ht="14.4" x14ac:dyDescent="0.3">
      <c r="A828" s="4">
        <v>1711</v>
      </c>
      <c r="B828" s="3" t="s">
        <v>1688</v>
      </c>
      <c r="C828" s="4" t="s">
        <v>72</v>
      </c>
      <c r="D828" s="4">
        <v>7.0000000000000007E-2</v>
      </c>
      <c r="E828" s="8">
        <v>7.59</v>
      </c>
      <c r="F828" s="4">
        <v>4</v>
      </c>
      <c r="G828" s="1" t="s">
        <v>40</v>
      </c>
      <c r="H828" s="4" t="s">
        <v>96</v>
      </c>
      <c r="I828" s="4" t="s">
        <v>30</v>
      </c>
      <c r="J828" s="1" t="s">
        <v>128</v>
      </c>
      <c r="K828" s="4" t="s">
        <v>52</v>
      </c>
      <c r="L828" s="1" t="s">
        <v>1689</v>
      </c>
      <c r="M828" s="4">
        <v>0.42</v>
      </c>
      <c r="N828" s="1" t="s">
        <v>34</v>
      </c>
      <c r="O828" s="4" t="s">
        <v>35</v>
      </c>
      <c r="P828" s="4" t="s">
        <v>77</v>
      </c>
      <c r="Q828" s="4" t="s">
        <v>1690</v>
      </c>
      <c r="R828" s="4">
        <v>30062</v>
      </c>
      <c r="S828" s="2">
        <v>42079</v>
      </c>
      <c r="T828" s="2">
        <v>42081</v>
      </c>
      <c r="U828" s="6">
        <v>-167.048</v>
      </c>
      <c r="V828" s="4">
        <v>3</v>
      </c>
      <c r="W828" s="4">
        <v>22.48</v>
      </c>
      <c r="X828" s="4">
        <v>87747</v>
      </c>
      <c r="Y828" s="4">
        <f>DataSheet!$E828-DataSheet!$D828</f>
        <v>7.52</v>
      </c>
      <c r="Z828" s="1" t="str">
        <f>_xlfn.IFS(Table_1[[#This Row],[Region]]="Central","Chris",Table_1[[#This Row],[Region]]="East","Erin",Table_1[[#This Row],[Region]]="South","Sam",Table_1[[#This Row],[Region]]="West","William")</f>
        <v>Sam</v>
      </c>
    </row>
    <row r="829" spans="1:26" ht="14.4" x14ac:dyDescent="0.3">
      <c r="A829" s="4">
        <v>2030</v>
      </c>
      <c r="B829" s="3" t="s">
        <v>1691</v>
      </c>
      <c r="C829" s="4" t="s">
        <v>27</v>
      </c>
      <c r="D829" s="4">
        <v>0.04</v>
      </c>
      <c r="E829" s="8">
        <v>120.97</v>
      </c>
      <c r="F829" s="4">
        <v>7.11</v>
      </c>
      <c r="G829" s="1" t="s">
        <v>40</v>
      </c>
      <c r="H829" s="4" t="s">
        <v>96</v>
      </c>
      <c r="I829" s="4" t="s">
        <v>42</v>
      </c>
      <c r="J829" s="1" t="s">
        <v>58</v>
      </c>
      <c r="K829" s="4" t="s">
        <v>146</v>
      </c>
      <c r="L829" s="1" t="s">
        <v>1692</v>
      </c>
      <c r="M829" s="4">
        <v>0.36</v>
      </c>
      <c r="N829" s="1" t="s">
        <v>34</v>
      </c>
      <c r="O829" s="4" t="s">
        <v>54</v>
      </c>
      <c r="P829" s="4" t="s">
        <v>189</v>
      </c>
      <c r="Q829" s="4" t="s">
        <v>1029</v>
      </c>
      <c r="R829" s="4">
        <v>75401</v>
      </c>
      <c r="S829" s="2">
        <v>42080</v>
      </c>
      <c r="T829" s="2">
        <v>42080</v>
      </c>
      <c r="U829" s="6">
        <v>1320.5496000000001</v>
      </c>
      <c r="V829" s="4">
        <v>16</v>
      </c>
      <c r="W829" s="4">
        <v>1913.84</v>
      </c>
      <c r="X829" s="4">
        <v>91059</v>
      </c>
      <c r="Y829" s="4">
        <f>DataSheet!$E829-DataSheet!$D829</f>
        <v>120.92999999999999</v>
      </c>
      <c r="Z829" s="1" t="str">
        <f>_xlfn.IFS(Table_1[[#This Row],[Region]]="Central","Chris",Table_1[[#This Row],[Region]]="East","Erin",Table_1[[#This Row],[Region]]="South","Sam",Table_1[[#This Row],[Region]]="West","William")</f>
        <v>Chris</v>
      </c>
    </row>
    <row r="830" spans="1:26" ht="14.4" x14ac:dyDescent="0.3">
      <c r="A830" s="4">
        <v>2030</v>
      </c>
      <c r="B830" s="3" t="s">
        <v>1691</v>
      </c>
      <c r="C830" s="4" t="s">
        <v>27</v>
      </c>
      <c r="D830" s="4">
        <v>0</v>
      </c>
      <c r="E830" s="8">
        <v>195.99</v>
      </c>
      <c r="F830" s="4">
        <v>4.2</v>
      </c>
      <c r="G830" s="1" t="s">
        <v>40</v>
      </c>
      <c r="H830" s="4" t="s">
        <v>96</v>
      </c>
      <c r="I830" s="4" t="s">
        <v>42</v>
      </c>
      <c r="J830" s="1" t="s">
        <v>137</v>
      </c>
      <c r="K830" s="4" t="s">
        <v>75</v>
      </c>
      <c r="L830" s="1" t="s">
        <v>1693</v>
      </c>
      <c r="M830" s="4">
        <v>0.6</v>
      </c>
      <c r="N830" s="1" t="s">
        <v>34</v>
      </c>
      <c r="O830" s="4" t="s">
        <v>54</v>
      </c>
      <c r="P830" s="4" t="s">
        <v>189</v>
      </c>
      <c r="Q830" s="4" t="s">
        <v>1029</v>
      </c>
      <c r="R830" s="4">
        <v>75401</v>
      </c>
      <c r="S830" s="2">
        <v>42080</v>
      </c>
      <c r="T830" s="2">
        <v>42082</v>
      </c>
      <c r="U830" s="6">
        <v>1585.5029999999999</v>
      </c>
      <c r="V830" s="4">
        <v>16</v>
      </c>
      <c r="W830" s="4">
        <v>2692.12</v>
      </c>
      <c r="X830" s="4">
        <v>91059</v>
      </c>
      <c r="Y830" s="4">
        <f>DataSheet!$E830-DataSheet!$D830</f>
        <v>195.99</v>
      </c>
      <c r="Z830" s="1" t="str">
        <f>_xlfn.IFS(Table_1[[#This Row],[Region]]="Central","Chris",Table_1[[#This Row],[Region]]="East","Erin",Table_1[[#This Row],[Region]]="South","Sam",Table_1[[#This Row],[Region]]="West","William")</f>
        <v>Chris</v>
      </c>
    </row>
    <row r="831" spans="1:26" ht="14.4" x14ac:dyDescent="0.3">
      <c r="A831" s="4">
        <v>2647</v>
      </c>
      <c r="B831" s="3" t="s">
        <v>1694</v>
      </c>
      <c r="C831" s="4" t="s">
        <v>49</v>
      </c>
      <c r="D831" s="4">
        <v>0.1</v>
      </c>
      <c r="E831" s="8">
        <v>10.98</v>
      </c>
      <c r="F831" s="4">
        <v>3.99</v>
      </c>
      <c r="G831" s="1" t="s">
        <v>40</v>
      </c>
      <c r="H831" s="4" t="s">
        <v>96</v>
      </c>
      <c r="I831" s="4" t="s">
        <v>50</v>
      </c>
      <c r="J831" s="1" t="s">
        <v>97</v>
      </c>
      <c r="K831" s="4" t="s">
        <v>75</v>
      </c>
      <c r="L831" s="1" t="s">
        <v>1695</v>
      </c>
      <c r="M831" s="4">
        <v>0.57999999999999996</v>
      </c>
      <c r="N831" s="1" t="s">
        <v>34</v>
      </c>
      <c r="O831" s="4" t="s">
        <v>61</v>
      </c>
      <c r="P831" s="4" t="s">
        <v>92</v>
      </c>
      <c r="Q831" s="4" t="s">
        <v>1696</v>
      </c>
      <c r="R831" s="4">
        <v>93309</v>
      </c>
      <c r="S831" s="2">
        <v>42080</v>
      </c>
      <c r="T831" s="2">
        <v>42087</v>
      </c>
      <c r="U831" s="6">
        <v>-21.03</v>
      </c>
      <c r="V831" s="4">
        <v>5</v>
      </c>
      <c r="W831" s="4">
        <v>52.21</v>
      </c>
      <c r="X831" s="4">
        <v>91386</v>
      </c>
      <c r="Y831" s="4">
        <f>DataSheet!$E831-DataSheet!$D831</f>
        <v>10.88</v>
      </c>
      <c r="Z831" s="1" t="str">
        <f>_xlfn.IFS(Table_1[[#This Row],[Region]]="Central","Chris",Table_1[[#This Row],[Region]]="East","Erin",Table_1[[#This Row],[Region]]="South","Sam",Table_1[[#This Row],[Region]]="West","William")</f>
        <v>William</v>
      </c>
    </row>
    <row r="832" spans="1:26" ht="14.4" x14ac:dyDescent="0.3">
      <c r="A832" s="4">
        <v>2647</v>
      </c>
      <c r="B832" s="3" t="s">
        <v>1694</v>
      </c>
      <c r="C832" s="4" t="s">
        <v>49</v>
      </c>
      <c r="D832" s="4">
        <v>0.01</v>
      </c>
      <c r="E832" s="8">
        <v>39.979999999999997</v>
      </c>
      <c r="F832" s="4">
        <v>9.1999999999999993</v>
      </c>
      <c r="G832" s="1" t="s">
        <v>40</v>
      </c>
      <c r="H832" s="4" t="s">
        <v>96</v>
      </c>
      <c r="I832" s="4" t="s">
        <v>30</v>
      </c>
      <c r="J832" s="1" t="s">
        <v>128</v>
      </c>
      <c r="K832" s="4" t="s">
        <v>52</v>
      </c>
      <c r="L832" s="1" t="s">
        <v>1697</v>
      </c>
      <c r="M832" s="4">
        <v>0.65</v>
      </c>
      <c r="N832" s="1" t="s">
        <v>34</v>
      </c>
      <c r="O832" s="4" t="s">
        <v>61</v>
      </c>
      <c r="P832" s="4" t="s">
        <v>92</v>
      </c>
      <c r="Q832" s="4" t="s">
        <v>1696</v>
      </c>
      <c r="R832" s="4">
        <v>93309</v>
      </c>
      <c r="S832" s="2">
        <v>42080</v>
      </c>
      <c r="T832" s="2">
        <v>42082</v>
      </c>
      <c r="U832" s="6">
        <v>117.52079999999999</v>
      </c>
      <c r="V832" s="4">
        <v>4</v>
      </c>
      <c r="W832" s="4">
        <v>170.32</v>
      </c>
      <c r="X832" s="4">
        <v>91386</v>
      </c>
      <c r="Y832" s="4">
        <f>DataSheet!$E832-DataSheet!$D832</f>
        <v>39.97</v>
      </c>
      <c r="Z832" s="1" t="str">
        <f>_xlfn.IFS(Table_1[[#This Row],[Region]]="Central","Chris",Table_1[[#This Row],[Region]]="East","Erin",Table_1[[#This Row],[Region]]="South","Sam",Table_1[[#This Row],[Region]]="West","William")</f>
        <v>William</v>
      </c>
    </row>
    <row r="833" spans="1:26" ht="14.4" x14ac:dyDescent="0.3">
      <c r="A833" s="4">
        <v>339</v>
      </c>
      <c r="B833" s="3" t="s">
        <v>1698</v>
      </c>
      <c r="C833" s="4" t="s">
        <v>118</v>
      </c>
      <c r="D833" s="4">
        <v>0.08</v>
      </c>
      <c r="E833" s="8">
        <v>7.77</v>
      </c>
      <c r="F833" s="4">
        <v>9.23</v>
      </c>
      <c r="G833" s="1" t="s">
        <v>40</v>
      </c>
      <c r="H833" s="4" t="s">
        <v>96</v>
      </c>
      <c r="I833" s="4" t="s">
        <v>50</v>
      </c>
      <c r="J833" s="1" t="s">
        <v>97</v>
      </c>
      <c r="K833" s="4" t="s">
        <v>75</v>
      </c>
      <c r="L833" s="1" t="s">
        <v>479</v>
      </c>
      <c r="M833" s="4">
        <v>0.57999999999999996</v>
      </c>
      <c r="N833" s="1" t="s">
        <v>34</v>
      </c>
      <c r="O833" s="4" t="s">
        <v>113</v>
      </c>
      <c r="P833" s="4" t="s">
        <v>319</v>
      </c>
      <c r="Q833" s="4" t="s">
        <v>1485</v>
      </c>
      <c r="R833" s="4">
        <v>43229</v>
      </c>
      <c r="S833" s="2">
        <v>42080</v>
      </c>
      <c r="T833" s="2">
        <v>42081</v>
      </c>
      <c r="U833" s="6">
        <v>-83.65</v>
      </c>
      <c r="V833" s="4">
        <v>5</v>
      </c>
      <c r="W833" s="4">
        <v>40.299999999999997</v>
      </c>
      <c r="X833" s="4">
        <v>90583</v>
      </c>
      <c r="Y833" s="4">
        <f>DataSheet!$E833-DataSheet!$D833</f>
        <v>7.6899999999999995</v>
      </c>
      <c r="Z833" s="1" t="str">
        <f>_xlfn.IFS(Table_1[[#This Row],[Region]]="Central","Chris",Table_1[[#This Row],[Region]]="East","Erin",Table_1[[#This Row],[Region]]="South","Sam",Table_1[[#This Row],[Region]]="West","William")</f>
        <v>Erin</v>
      </c>
    </row>
    <row r="834" spans="1:26" ht="14.4" x14ac:dyDescent="0.3">
      <c r="A834" s="4">
        <v>339</v>
      </c>
      <c r="B834" s="3" t="s">
        <v>1698</v>
      </c>
      <c r="C834" s="4" t="s">
        <v>118</v>
      </c>
      <c r="D834" s="4">
        <v>7.0000000000000007E-2</v>
      </c>
      <c r="E834" s="8">
        <v>7.59</v>
      </c>
      <c r="F834" s="4">
        <v>4</v>
      </c>
      <c r="G834" s="1" t="s">
        <v>40</v>
      </c>
      <c r="H834" s="4" t="s">
        <v>96</v>
      </c>
      <c r="I834" s="4" t="s">
        <v>30</v>
      </c>
      <c r="J834" s="1" t="s">
        <v>128</v>
      </c>
      <c r="K834" s="4" t="s">
        <v>52</v>
      </c>
      <c r="L834" s="1" t="s">
        <v>1689</v>
      </c>
      <c r="M834" s="4">
        <v>0.42</v>
      </c>
      <c r="N834" s="1" t="s">
        <v>34</v>
      </c>
      <c r="O834" s="4" t="s">
        <v>113</v>
      </c>
      <c r="P834" s="4" t="s">
        <v>319</v>
      </c>
      <c r="Q834" s="4" t="s">
        <v>1485</v>
      </c>
      <c r="R834" s="4">
        <v>43229</v>
      </c>
      <c r="S834" s="2">
        <v>42080</v>
      </c>
      <c r="T834" s="2">
        <v>42082</v>
      </c>
      <c r="U834" s="6">
        <v>24.39</v>
      </c>
      <c r="V834" s="4">
        <v>15</v>
      </c>
      <c r="W834" s="4">
        <v>111.88</v>
      </c>
      <c r="X834" s="4">
        <v>90583</v>
      </c>
      <c r="Y834" s="4">
        <f>DataSheet!$E834-DataSheet!$D834</f>
        <v>7.52</v>
      </c>
      <c r="Z834" s="1" t="str">
        <f>_xlfn.IFS(Table_1[[#This Row],[Region]]="Central","Chris",Table_1[[#This Row],[Region]]="East","Erin",Table_1[[#This Row],[Region]]="South","Sam",Table_1[[#This Row],[Region]]="West","William")</f>
        <v>Erin</v>
      </c>
    </row>
    <row r="835" spans="1:26" ht="14.4" x14ac:dyDescent="0.3">
      <c r="A835" s="4">
        <v>1808</v>
      </c>
      <c r="B835" s="3" t="s">
        <v>1699</v>
      </c>
      <c r="C835" s="4" t="s">
        <v>118</v>
      </c>
      <c r="D835" s="4">
        <v>0.01</v>
      </c>
      <c r="E835" s="8">
        <v>8.1199999999999992</v>
      </c>
      <c r="F835" s="4">
        <v>2.83</v>
      </c>
      <c r="G835" s="1" t="s">
        <v>89</v>
      </c>
      <c r="H835" s="4" t="s">
        <v>73</v>
      </c>
      <c r="I835" s="4" t="s">
        <v>42</v>
      </c>
      <c r="J835" s="1" t="s">
        <v>43</v>
      </c>
      <c r="K835" s="4" t="s">
        <v>44</v>
      </c>
      <c r="L835" s="1" t="s">
        <v>1700</v>
      </c>
      <c r="M835" s="4">
        <v>0.77</v>
      </c>
      <c r="N835" s="1" t="s">
        <v>34</v>
      </c>
      <c r="O835" s="4" t="s">
        <v>113</v>
      </c>
      <c r="P835" s="4" t="s">
        <v>905</v>
      </c>
      <c r="Q835" s="4" t="s">
        <v>1701</v>
      </c>
      <c r="R835" s="4">
        <v>26101</v>
      </c>
      <c r="S835" s="2">
        <v>42080</v>
      </c>
      <c r="T835" s="2">
        <v>42081</v>
      </c>
      <c r="U835" s="6">
        <v>-40.76</v>
      </c>
      <c r="V835" s="4">
        <v>10</v>
      </c>
      <c r="W835" s="4">
        <v>88.64</v>
      </c>
      <c r="X835" s="4">
        <v>89251</v>
      </c>
      <c r="Y835" s="4">
        <f>DataSheet!$E835-DataSheet!$D835</f>
        <v>8.11</v>
      </c>
      <c r="Z835" s="1" t="str">
        <f>_xlfn.IFS(Table_1[[#This Row],[Region]]="Central","Chris",Table_1[[#This Row],[Region]]="East","Erin",Table_1[[#This Row],[Region]]="South","Sam",Table_1[[#This Row],[Region]]="West","William")</f>
        <v>Erin</v>
      </c>
    </row>
    <row r="836" spans="1:26" ht="14.4" x14ac:dyDescent="0.3">
      <c r="A836" s="4">
        <v>1364</v>
      </c>
      <c r="B836" s="3" t="s">
        <v>1702</v>
      </c>
      <c r="C836" s="4" t="s">
        <v>72</v>
      </c>
      <c r="D836" s="4">
        <v>0.1</v>
      </c>
      <c r="E836" s="8">
        <v>5.98</v>
      </c>
      <c r="F836" s="4">
        <v>5.35</v>
      </c>
      <c r="G836" s="1" t="s">
        <v>40</v>
      </c>
      <c r="H836" s="4" t="s">
        <v>73</v>
      </c>
      <c r="I836" s="4" t="s">
        <v>50</v>
      </c>
      <c r="J836" s="1" t="s">
        <v>90</v>
      </c>
      <c r="K836" s="4" t="s">
        <v>75</v>
      </c>
      <c r="L836" s="1" t="s">
        <v>811</v>
      </c>
      <c r="M836" s="4">
        <v>0.4</v>
      </c>
      <c r="N836" s="1" t="s">
        <v>34</v>
      </c>
      <c r="O836" s="4" t="s">
        <v>113</v>
      </c>
      <c r="P836" s="4" t="s">
        <v>420</v>
      </c>
      <c r="Q836" s="4" t="s">
        <v>1703</v>
      </c>
      <c r="R836" s="4">
        <v>20746</v>
      </c>
      <c r="S836" s="2">
        <v>42080</v>
      </c>
      <c r="T836" s="2">
        <v>42080</v>
      </c>
      <c r="U836" s="6">
        <v>-90.26</v>
      </c>
      <c r="V836" s="4">
        <v>10</v>
      </c>
      <c r="W836" s="4">
        <v>57.34</v>
      </c>
      <c r="X836" s="4">
        <v>89994</v>
      </c>
      <c r="Y836" s="4">
        <f>DataSheet!$E836-DataSheet!$D836</f>
        <v>5.8800000000000008</v>
      </c>
      <c r="Z836" s="1" t="str">
        <f>_xlfn.IFS(Table_1[[#This Row],[Region]]="Central","Chris",Table_1[[#This Row],[Region]]="East","Erin",Table_1[[#This Row],[Region]]="South","Sam",Table_1[[#This Row],[Region]]="West","William")</f>
        <v>Erin</v>
      </c>
    </row>
    <row r="837" spans="1:26" ht="14.4" x14ac:dyDescent="0.3">
      <c r="A837" s="4">
        <v>3001</v>
      </c>
      <c r="B837" s="3" t="s">
        <v>1704</v>
      </c>
      <c r="C837" s="4" t="s">
        <v>72</v>
      </c>
      <c r="D837" s="4">
        <v>0.03</v>
      </c>
      <c r="E837" s="8">
        <v>5.4</v>
      </c>
      <c r="F837" s="4">
        <v>7.78</v>
      </c>
      <c r="G837" s="1" t="s">
        <v>40</v>
      </c>
      <c r="H837" s="4" t="s">
        <v>41</v>
      </c>
      <c r="I837" s="4" t="s">
        <v>50</v>
      </c>
      <c r="J837" s="1" t="s">
        <v>74</v>
      </c>
      <c r="K837" s="4" t="s">
        <v>75</v>
      </c>
      <c r="L837" s="1" t="s">
        <v>1486</v>
      </c>
      <c r="M837" s="4">
        <v>0.37</v>
      </c>
      <c r="N837" s="1" t="s">
        <v>34</v>
      </c>
      <c r="O837" s="4" t="s">
        <v>54</v>
      </c>
      <c r="P837" s="4" t="s">
        <v>291</v>
      </c>
      <c r="Q837" s="4" t="s">
        <v>1538</v>
      </c>
      <c r="R837" s="4">
        <v>48060</v>
      </c>
      <c r="S837" s="2">
        <v>42080</v>
      </c>
      <c r="T837" s="2">
        <v>42082</v>
      </c>
      <c r="U837" s="6">
        <v>-237.54400000000001</v>
      </c>
      <c r="V837" s="4">
        <v>21</v>
      </c>
      <c r="W837" s="4">
        <v>117.87</v>
      </c>
      <c r="X837" s="4">
        <v>87043</v>
      </c>
      <c r="Y837" s="4">
        <f>DataSheet!$E837-DataSheet!$D837</f>
        <v>5.37</v>
      </c>
      <c r="Z837" s="1" t="str">
        <f>_xlfn.IFS(Table_1[[#This Row],[Region]]="Central","Chris",Table_1[[#This Row],[Region]]="East","Erin",Table_1[[#This Row],[Region]]="South","Sam",Table_1[[#This Row],[Region]]="West","William")</f>
        <v>Chris</v>
      </c>
    </row>
    <row r="838" spans="1:26" ht="14.4" x14ac:dyDescent="0.3">
      <c r="A838" s="4">
        <v>2127</v>
      </c>
      <c r="B838" s="3" t="s">
        <v>1705</v>
      </c>
      <c r="C838" s="4" t="s">
        <v>27</v>
      </c>
      <c r="D838" s="4">
        <v>0.1</v>
      </c>
      <c r="E838" s="8">
        <v>5.98</v>
      </c>
      <c r="F838" s="4">
        <v>5.14</v>
      </c>
      <c r="G838" s="1" t="s">
        <v>40</v>
      </c>
      <c r="H838" s="4" t="s">
        <v>73</v>
      </c>
      <c r="I838" s="4" t="s">
        <v>50</v>
      </c>
      <c r="J838" s="1" t="s">
        <v>90</v>
      </c>
      <c r="K838" s="4" t="s">
        <v>75</v>
      </c>
      <c r="L838" s="1" t="s">
        <v>1706</v>
      </c>
      <c r="M838" s="4">
        <v>0.36</v>
      </c>
      <c r="N838" s="1" t="s">
        <v>34</v>
      </c>
      <c r="O838" s="4" t="s">
        <v>54</v>
      </c>
      <c r="P838" s="4" t="s">
        <v>291</v>
      </c>
      <c r="Q838" s="4" t="s">
        <v>1707</v>
      </c>
      <c r="R838" s="4">
        <v>48310</v>
      </c>
      <c r="S838" s="2">
        <v>42081</v>
      </c>
      <c r="T838" s="2">
        <v>42083</v>
      </c>
      <c r="U838" s="6">
        <v>-49.53</v>
      </c>
      <c r="V838" s="4">
        <v>6</v>
      </c>
      <c r="W838" s="4">
        <v>33.950000000000003</v>
      </c>
      <c r="X838" s="4">
        <v>88418</v>
      </c>
      <c r="Y838" s="4">
        <f>DataSheet!$E838-DataSheet!$D838</f>
        <v>5.8800000000000008</v>
      </c>
      <c r="Z838" s="1" t="str">
        <f>_xlfn.IFS(Table_1[[#This Row],[Region]]="Central","Chris",Table_1[[#This Row],[Region]]="East","Erin",Table_1[[#This Row],[Region]]="South","Sam",Table_1[[#This Row],[Region]]="West","William")</f>
        <v>Chris</v>
      </c>
    </row>
    <row r="839" spans="1:26" ht="14.4" x14ac:dyDescent="0.3">
      <c r="A839" s="4">
        <v>3191</v>
      </c>
      <c r="B839" s="3" t="s">
        <v>1708</v>
      </c>
      <c r="C839" s="4" t="s">
        <v>27</v>
      </c>
      <c r="D839" s="4">
        <v>0.01</v>
      </c>
      <c r="E839" s="8">
        <v>20.99</v>
      </c>
      <c r="F839" s="4">
        <v>4.8099999999999996</v>
      </c>
      <c r="G839" s="1" t="s">
        <v>40</v>
      </c>
      <c r="H839" s="4" t="s">
        <v>96</v>
      </c>
      <c r="I839" s="4" t="s">
        <v>42</v>
      </c>
      <c r="J839" s="1" t="s">
        <v>137</v>
      </c>
      <c r="K839" s="4" t="s">
        <v>146</v>
      </c>
      <c r="L839" s="1" t="s">
        <v>1433</v>
      </c>
      <c r="M839" s="4">
        <v>0.57999999999999996</v>
      </c>
      <c r="N839" s="1" t="s">
        <v>34</v>
      </c>
      <c r="O839" s="4" t="s">
        <v>54</v>
      </c>
      <c r="P839" s="4" t="s">
        <v>359</v>
      </c>
      <c r="Q839" s="4" t="s">
        <v>1709</v>
      </c>
      <c r="R839" s="4">
        <v>54481</v>
      </c>
      <c r="S839" s="2">
        <v>42081</v>
      </c>
      <c r="T839" s="2">
        <v>42081</v>
      </c>
      <c r="U839" s="6">
        <v>-9.1080000000000005</v>
      </c>
      <c r="V839" s="4">
        <v>5</v>
      </c>
      <c r="W839" s="4">
        <v>93.81</v>
      </c>
      <c r="X839" s="4">
        <v>86447</v>
      </c>
      <c r="Y839" s="4">
        <f>DataSheet!$E839-DataSheet!$D839</f>
        <v>20.979999999999997</v>
      </c>
      <c r="Z839" s="1" t="str">
        <f>_xlfn.IFS(Table_1[[#This Row],[Region]]="Central","Chris",Table_1[[#This Row],[Region]]="East","Erin",Table_1[[#This Row],[Region]]="South","Sam",Table_1[[#This Row],[Region]]="West","William")</f>
        <v>Chris</v>
      </c>
    </row>
    <row r="840" spans="1:26" ht="14.4" x14ac:dyDescent="0.3">
      <c r="A840" s="4">
        <v>1197</v>
      </c>
      <c r="B840" s="3" t="s">
        <v>1710</v>
      </c>
      <c r="C840" s="4" t="s">
        <v>39</v>
      </c>
      <c r="D840" s="4">
        <v>0.08</v>
      </c>
      <c r="E840" s="8">
        <v>355.98</v>
      </c>
      <c r="F840" s="4">
        <v>58.92</v>
      </c>
      <c r="G840" s="1" t="s">
        <v>28</v>
      </c>
      <c r="H840" s="4" t="s">
        <v>29</v>
      </c>
      <c r="I840" s="4" t="s">
        <v>30</v>
      </c>
      <c r="J840" s="1" t="s">
        <v>111</v>
      </c>
      <c r="K840" s="4" t="s">
        <v>59</v>
      </c>
      <c r="L840" s="1" t="s">
        <v>696</v>
      </c>
      <c r="M840" s="4">
        <v>0.64</v>
      </c>
      <c r="N840" s="1" t="s">
        <v>34</v>
      </c>
      <c r="O840" s="4" t="s">
        <v>113</v>
      </c>
      <c r="P840" s="4" t="s">
        <v>405</v>
      </c>
      <c r="Q840" s="4" t="s">
        <v>1711</v>
      </c>
      <c r="R840" s="4">
        <v>1776</v>
      </c>
      <c r="S840" s="2">
        <v>42081</v>
      </c>
      <c r="T840" s="2">
        <v>42083</v>
      </c>
      <c r="U840" s="6">
        <v>103.83</v>
      </c>
      <c r="V840" s="4">
        <v>4</v>
      </c>
      <c r="W840" s="4">
        <v>1350.94</v>
      </c>
      <c r="X840" s="4">
        <v>87583</v>
      </c>
      <c r="Y840" s="4">
        <f>DataSheet!$E840-DataSheet!$D840</f>
        <v>355.90000000000003</v>
      </c>
      <c r="Z840" s="1" t="str">
        <f>_xlfn.IFS(Table_1[[#This Row],[Region]]="Central","Chris",Table_1[[#This Row],[Region]]="East","Erin",Table_1[[#This Row],[Region]]="South","Sam",Table_1[[#This Row],[Region]]="West","William")</f>
        <v>Erin</v>
      </c>
    </row>
    <row r="841" spans="1:26" ht="14.4" x14ac:dyDescent="0.3">
      <c r="A841" s="4">
        <v>1894</v>
      </c>
      <c r="B841" s="3" t="s">
        <v>1341</v>
      </c>
      <c r="C841" s="4" t="s">
        <v>39</v>
      </c>
      <c r="D841" s="4">
        <v>0.01</v>
      </c>
      <c r="E841" s="8">
        <v>26.17</v>
      </c>
      <c r="F841" s="4">
        <v>1.39</v>
      </c>
      <c r="G841" s="1" t="s">
        <v>40</v>
      </c>
      <c r="H841" s="4" t="s">
        <v>41</v>
      </c>
      <c r="I841" s="4" t="s">
        <v>50</v>
      </c>
      <c r="J841" s="1" t="s">
        <v>347</v>
      </c>
      <c r="K841" s="4" t="s">
        <v>75</v>
      </c>
      <c r="L841" s="1" t="s">
        <v>1712</v>
      </c>
      <c r="M841" s="4">
        <v>0.38</v>
      </c>
      <c r="N841" s="1" t="s">
        <v>34</v>
      </c>
      <c r="O841" s="4" t="s">
        <v>54</v>
      </c>
      <c r="P841" s="4" t="s">
        <v>359</v>
      </c>
      <c r="Q841" s="4" t="s">
        <v>1343</v>
      </c>
      <c r="R841" s="4">
        <v>54915</v>
      </c>
      <c r="S841" s="2">
        <v>42081</v>
      </c>
      <c r="T841" s="2">
        <v>42082</v>
      </c>
      <c r="U841" s="6">
        <v>237.04259999999999</v>
      </c>
      <c r="V841" s="4">
        <v>13</v>
      </c>
      <c r="W841" s="4">
        <v>343.54</v>
      </c>
      <c r="X841" s="4">
        <v>91263</v>
      </c>
      <c r="Y841" s="4">
        <f>DataSheet!$E841-DataSheet!$D841</f>
        <v>26.16</v>
      </c>
      <c r="Z841" s="1" t="str">
        <f>_xlfn.IFS(Table_1[[#This Row],[Region]]="Central","Chris",Table_1[[#This Row],[Region]]="East","Erin",Table_1[[#This Row],[Region]]="South","Sam",Table_1[[#This Row],[Region]]="West","William")</f>
        <v>Chris</v>
      </c>
    </row>
    <row r="842" spans="1:26" ht="14.4" x14ac:dyDescent="0.3">
      <c r="A842" s="4">
        <v>1015</v>
      </c>
      <c r="B842" s="3" t="s">
        <v>1713</v>
      </c>
      <c r="C842" s="4" t="s">
        <v>118</v>
      </c>
      <c r="D842" s="4">
        <v>0</v>
      </c>
      <c r="E842" s="8">
        <v>43.98</v>
      </c>
      <c r="F842" s="4">
        <v>8.99</v>
      </c>
      <c r="G842" s="1" t="s">
        <v>40</v>
      </c>
      <c r="H842" s="4" t="s">
        <v>73</v>
      </c>
      <c r="I842" s="4" t="s">
        <v>50</v>
      </c>
      <c r="J842" s="1" t="s">
        <v>51</v>
      </c>
      <c r="K842" s="4" t="s">
        <v>44</v>
      </c>
      <c r="L842" s="1" t="s">
        <v>824</v>
      </c>
      <c r="M842" s="4">
        <v>0.57999999999999996</v>
      </c>
      <c r="N842" s="1" t="s">
        <v>34</v>
      </c>
      <c r="O842" s="4" t="s">
        <v>35</v>
      </c>
      <c r="P842" s="4" t="s">
        <v>99</v>
      </c>
      <c r="Q842" s="4" t="s">
        <v>1714</v>
      </c>
      <c r="R842" s="4">
        <v>27502</v>
      </c>
      <c r="S842" s="2">
        <v>42081</v>
      </c>
      <c r="T842" s="2">
        <v>42081</v>
      </c>
      <c r="U842" s="6">
        <v>829.46699999999998</v>
      </c>
      <c r="V842" s="4">
        <v>14</v>
      </c>
      <c r="W842" s="4">
        <v>650.70000000000005</v>
      </c>
      <c r="X842" s="4">
        <v>88390</v>
      </c>
      <c r="Y842" s="4">
        <f>DataSheet!$E842-DataSheet!$D842</f>
        <v>43.98</v>
      </c>
      <c r="Z842" s="1" t="str">
        <f>_xlfn.IFS(Table_1[[#This Row],[Region]]="Central","Chris",Table_1[[#This Row],[Region]]="East","Erin",Table_1[[#This Row],[Region]]="South","Sam",Table_1[[#This Row],[Region]]="West","William")</f>
        <v>Sam</v>
      </c>
    </row>
    <row r="843" spans="1:26" ht="14.4" x14ac:dyDescent="0.3">
      <c r="A843" s="4">
        <v>1967</v>
      </c>
      <c r="B843" s="3" t="s">
        <v>1715</v>
      </c>
      <c r="C843" s="4" t="s">
        <v>118</v>
      </c>
      <c r="D843" s="4">
        <v>0.01</v>
      </c>
      <c r="E843" s="8">
        <v>78.650000000000006</v>
      </c>
      <c r="F843" s="4">
        <v>13.99</v>
      </c>
      <c r="G843" s="1" t="s">
        <v>89</v>
      </c>
      <c r="H843" s="4" t="s">
        <v>29</v>
      </c>
      <c r="I843" s="4" t="s">
        <v>50</v>
      </c>
      <c r="J843" s="1" t="s">
        <v>97</v>
      </c>
      <c r="K843" s="4" t="s">
        <v>146</v>
      </c>
      <c r="L843" s="1" t="s">
        <v>1716</v>
      </c>
      <c r="M843" s="4">
        <v>0.52</v>
      </c>
      <c r="N843" s="1" t="s">
        <v>34</v>
      </c>
      <c r="O843" s="4" t="s">
        <v>54</v>
      </c>
      <c r="P843" s="4" t="s">
        <v>215</v>
      </c>
      <c r="Q843" s="4" t="s">
        <v>37</v>
      </c>
      <c r="R843" s="4">
        <v>52732</v>
      </c>
      <c r="S843" s="2">
        <v>42081</v>
      </c>
      <c r="T843" s="2">
        <v>42082</v>
      </c>
      <c r="U843" s="6">
        <v>442.36590000000001</v>
      </c>
      <c r="V843" s="4">
        <v>8</v>
      </c>
      <c r="W843" s="4">
        <v>641.11</v>
      </c>
      <c r="X843" s="4">
        <v>89456</v>
      </c>
      <c r="Y843" s="4">
        <f>DataSheet!$E843-DataSheet!$D843</f>
        <v>78.64</v>
      </c>
      <c r="Z843" s="1" t="str">
        <f>_xlfn.IFS(Table_1[[#This Row],[Region]]="Central","Chris",Table_1[[#This Row],[Region]]="East","Erin",Table_1[[#This Row],[Region]]="South","Sam",Table_1[[#This Row],[Region]]="West","William")</f>
        <v>Chris</v>
      </c>
    </row>
    <row r="844" spans="1:26" ht="14.4" x14ac:dyDescent="0.3">
      <c r="A844" s="4">
        <v>2030</v>
      </c>
      <c r="B844" s="3" t="s">
        <v>1691</v>
      </c>
      <c r="C844" s="4" t="s">
        <v>118</v>
      </c>
      <c r="D844" s="4">
        <v>0.03</v>
      </c>
      <c r="E844" s="8">
        <v>55.98</v>
      </c>
      <c r="F844" s="4">
        <v>4.8600000000000003</v>
      </c>
      <c r="G844" s="1" t="s">
        <v>40</v>
      </c>
      <c r="H844" s="4" t="s">
        <v>96</v>
      </c>
      <c r="I844" s="4" t="s">
        <v>50</v>
      </c>
      <c r="J844" s="1" t="s">
        <v>90</v>
      </c>
      <c r="K844" s="4" t="s">
        <v>75</v>
      </c>
      <c r="L844" s="1" t="s">
        <v>1717</v>
      </c>
      <c r="M844" s="4">
        <v>0.36</v>
      </c>
      <c r="N844" s="1" t="s">
        <v>34</v>
      </c>
      <c r="O844" s="4" t="s">
        <v>54</v>
      </c>
      <c r="P844" s="4" t="s">
        <v>189</v>
      </c>
      <c r="Q844" s="4" t="s">
        <v>1029</v>
      </c>
      <c r="R844" s="4">
        <v>75401</v>
      </c>
      <c r="S844" s="2">
        <v>42081</v>
      </c>
      <c r="T844" s="2">
        <v>42083</v>
      </c>
      <c r="U844" s="6">
        <v>526.04219999999998</v>
      </c>
      <c r="V844" s="4">
        <v>13</v>
      </c>
      <c r="W844" s="4">
        <v>762.38</v>
      </c>
      <c r="X844" s="4">
        <v>91060</v>
      </c>
      <c r="Y844" s="4">
        <f>DataSheet!$E844-DataSheet!$D844</f>
        <v>55.949999999999996</v>
      </c>
      <c r="Z844" s="1" t="str">
        <f>_xlfn.IFS(Table_1[[#This Row],[Region]]="Central","Chris",Table_1[[#This Row],[Region]]="East","Erin",Table_1[[#This Row],[Region]]="South","Sam",Table_1[[#This Row],[Region]]="West","William")</f>
        <v>Chris</v>
      </c>
    </row>
    <row r="845" spans="1:26" ht="14.4" x14ac:dyDescent="0.3">
      <c r="A845" s="4">
        <v>2745</v>
      </c>
      <c r="B845" s="3" t="s">
        <v>1718</v>
      </c>
      <c r="C845" s="4" t="s">
        <v>118</v>
      </c>
      <c r="D845" s="4">
        <v>0.01</v>
      </c>
      <c r="E845" s="8">
        <v>220.98</v>
      </c>
      <c r="F845" s="4">
        <v>64.66</v>
      </c>
      <c r="G845" s="1" t="s">
        <v>28</v>
      </c>
      <c r="H845" s="4" t="s">
        <v>96</v>
      </c>
      <c r="I845" s="4" t="s">
        <v>30</v>
      </c>
      <c r="J845" s="1" t="s">
        <v>119</v>
      </c>
      <c r="K845" s="4" t="s">
        <v>32</v>
      </c>
      <c r="L845" s="1" t="s">
        <v>1719</v>
      </c>
      <c r="M845" s="4">
        <v>0.62</v>
      </c>
      <c r="N845" s="1" t="s">
        <v>34</v>
      </c>
      <c r="O845" s="4" t="s">
        <v>61</v>
      </c>
      <c r="P845" s="4" t="s">
        <v>590</v>
      </c>
      <c r="Q845" s="4" t="s">
        <v>1720</v>
      </c>
      <c r="R845" s="4">
        <v>85224</v>
      </c>
      <c r="S845" s="2">
        <v>42081</v>
      </c>
      <c r="T845" s="2">
        <v>42082</v>
      </c>
      <c r="U845" s="6">
        <v>1049.03</v>
      </c>
      <c r="V845" s="4">
        <v>11</v>
      </c>
      <c r="W845" s="4">
        <v>2591.09</v>
      </c>
      <c r="X845" s="4">
        <v>86184</v>
      </c>
      <c r="Y845" s="4">
        <f>DataSheet!$E845-DataSheet!$D845</f>
        <v>220.97</v>
      </c>
      <c r="Z845" s="1" t="str">
        <f>_xlfn.IFS(Table_1[[#This Row],[Region]]="Central","Chris",Table_1[[#This Row],[Region]]="East","Erin",Table_1[[#This Row],[Region]]="South","Sam",Table_1[[#This Row],[Region]]="West","William")</f>
        <v>William</v>
      </c>
    </row>
    <row r="846" spans="1:26" ht="14.4" x14ac:dyDescent="0.3">
      <c r="A846" s="4">
        <v>2747</v>
      </c>
      <c r="B846" s="3" t="s">
        <v>1008</v>
      </c>
      <c r="C846" s="4" t="s">
        <v>118</v>
      </c>
      <c r="D846" s="4">
        <v>0.01</v>
      </c>
      <c r="E846" s="8">
        <v>220.98</v>
      </c>
      <c r="F846" s="4">
        <v>64.66</v>
      </c>
      <c r="G846" s="1" t="s">
        <v>28</v>
      </c>
      <c r="H846" s="4" t="s">
        <v>96</v>
      </c>
      <c r="I846" s="4" t="s">
        <v>30</v>
      </c>
      <c r="J846" s="1" t="s">
        <v>119</v>
      </c>
      <c r="K846" s="4" t="s">
        <v>32</v>
      </c>
      <c r="L846" s="1" t="s">
        <v>1719</v>
      </c>
      <c r="M846" s="4">
        <v>0.62</v>
      </c>
      <c r="N846" s="1" t="s">
        <v>34</v>
      </c>
      <c r="O846" s="4" t="s">
        <v>113</v>
      </c>
      <c r="P846" s="4" t="s">
        <v>114</v>
      </c>
      <c r="Q846" s="4" t="s">
        <v>115</v>
      </c>
      <c r="R846" s="4">
        <v>10115</v>
      </c>
      <c r="S846" s="2">
        <v>42081</v>
      </c>
      <c r="T846" s="2">
        <v>42082</v>
      </c>
      <c r="U846" s="6">
        <v>1049.03</v>
      </c>
      <c r="V846" s="4">
        <v>44</v>
      </c>
      <c r="W846" s="4">
        <v>10364.36</v>
      </c>
      <c r="X846" s="4">
        <v>23751</v>
      </c>
      <c r="Y846" s="4">
        <f>DataSheet!$E846-DataSheet!$D846</f>
        <v>220.97</v>
      </c>
      <c r="Z846" s="1" t="str">
        <f>_xlfn.IFS(Table_1[[#This Row],[Region]]="Central","Chris",Table_1[[#This Row],[Region]]="East","Erin",Table_1[[#This Row],[Region]]="South","Sam",Table_1[[#This Row],[Region]]="West","William")</f>
        <v>Erin</v>
      </c>
    </row>
    <row r="847" spans="1:26" ht="14.4" x14ac:dyDescent="0.3">
      <c r="A847" s="4">
        <v>485</v>
      </c>
      <c r="B847" s="3" t="s">
        <v>1721</v>
      </c>
      <c r="C847" s="4" t="s">
        <v>72</v>
      </c>
      <c r="D847" s="4">
        <v>0.05</v>
      </c>
      <c r="E847" s="8">
        <v>2.88</v>
      </c>
      <c r="F847" s="4">
        <v>0.5</v>
      </c>
      <c r="G847" s="1" t="s">
        <v>40</v>
      </c>
      <c r="H847" s="4" t="s">
        <v>96</v>
      </c>
      <c r="I847" s="4" t="s">
        <v>50</v>
      </c>
      <c r="J847" s="1" t="s">
        <v>154</v>
      </c>
      <c r="K847" s="4" t="s">
        <v>75</v>
      </c>
      <c r="L847" s="1" t="s">
        <v>1722</v>
      </c>
      <c r="M847" s="4">
        <v>0.36</v>
      </c>
      <c r="N847" s="1" t="s">
        <v>34</v>
      </c>
      <c r="O847" s="4" t="s">
        <v>61</v>
      </c>
      <c r="P847" s="4" t="s">
        <v>92</v>
      </c>
      <c r="Q847" s="4" t="s">
        <v>1723</v>
      </c>
      <c r="R847" s="4">
        <v>93727</v>
      </c>
      <c r="S847" s="2">
        <v>42081</v>
      </c>
      <c r="T847" s="2">
        <v>42083</v>
      </c>
      <c r="U847" s="6">
        <v>6.0513000000000003</v>
      </c>
      <c r="V847" s="4">
        <v>3</v>
      </c>
      <c r="W847" s="4">
        <v>8.77</v>
      </c>
      <c r="X847" s="4">
        <v>91062</v>
      </c>
      <c r="Y847" s="4">
        <f>DataSheet!$E847-DataSheet!$D847</f>
        <v>2.83</v>
      </c>
      <c r="Z847" s="1" t="str">
        <f>_xlfn.IFS(Table_1[[#This Row],[Region]]="Central","Chris",Table_1[[#This Row],[Region]]="East","Erin",Table_1[[#This Row],[Region]]="South","Sam",Table_1[[#This Row],[Region]]="West","William")</f>
        <v>William</v>
      </c>
    </row>
    <row r="848" spans="1:26" ht="14.4" x14ac:dyDescent="0.3">
      <c r="A848" s="4">
        <v>383</v>
      </c>
      <c r="B848" s="3" t="s">
        <v>1724</v>
      </c>
      <c r="C848" s="4" t="s">
        <v>27</v>
      </c>
      <c r="D848" s="4">
        <v>0.06</v>
      </c>
      <c r="E848" s="8">
        <v>5.34</v>
      </c>
      <c r="F848" s="4">
        <v>5.63</v>
      </c>
      <c r="G848" s="1" t="s">
        <v>40</v>
      </c>
      <c r="H848" s="4" t="s">
        <v>96</v>
      </c>
      <c r="I848" s="4" t="s">
        <v>50</v>
      </c>
      <c r="J848" s="1" t="s">
        <v>74</v>
      </c>
      <c r="K848" s="4" t="s">
        <v>75</v>
      </c>
      <c r="L848" s="1" t="s">
        <v>1725</v>
      </c>
      <c r="M848" s="4">
        <v>0.39</v>
      </c>
      <c r="N848" s="1" t="s">
        <v>34</v>
      </c>
      <c r="O848" s="4" t="s">
        <v>113</v>
      </c>
      <c r="P848" s="4" t="s">
        <v>322</v>
      </c>
      <c r="Q848" s="4" t="s">
        <v>1726</v>
      </c>
      <c r="R848" s="4">
        <v>19026</v>
      </c>
      <c r="S848" s="2">
        <v>42082</v>
      </c>
      <c r="T848" s="2">
        <v>42082</v>
      </c>
      <c r="U848" s="6">
        <v>-82.822999999999993</v>
      </c>
      <c r="V848" s="4">
        <v>7</v>
      </c>
      <c r="W848" s="4">
        <v>38.65</v>
      </c>
      <c r="X848" s="4">
        <v>88928</v>
      </c>
      <c r="Y848" s="4">
        <f>DataSheet!$E848-DataSheet!$D848</f>
        <v>5.28</v>
      </c>
      <c r="Z848" s="1" t="str">
        <f>_xlfn.IFS(Table_1[[#This Row],[Region]]="Central","Chris",Table_1[[#This Row],[Region]]="East","Erin",Table_1[[#This Row],[Region]]="South","Sam",Table_1[[#This Row],[Region]]="West","William")</f>
        <v>Erin</v>
      </c>
    </row>
    <row r="849" spans="1:26" ht="14.4" x14ac:dyDescent="0.3">
      <c r="A849" s="4">
        <v>383</v>
      </c>
      <c r="B849" s="3" t="s">
        <v>1724</v>
      </c>
      <c r="C849" s="4" t="s">
        <v>27</v>
      </c>
      <c r="D849" s="4">
        <v>7.0000000000000007E-2</v>
      </c>
      <c r="E849" s="8">
        <v>65.989999999999995</v>
      </c>
      <c r="F849" s="4">
        <v>5.26</v>
      </c>
      <c r="G849" s="1" t="s">
        <v>89</v>
      </c>
      <c r="H849" s="4" t="s">
        <v>96</v>
      </c>
      <c r="I849" s="4" t="s">
        <v>42</v>
      </c>
      <c r="J849" s="1" t="s">
        <v>137</v>
      </c>
      <c r="K849" s="4" t="s">
        <v>75</v>
      </c>
      <c r="L849" s="1" t="s">
        <v>1727</v>
      </c>
      <c r="M849" s="4">
        <v>0.56000000000000005</v>
      </c>
      <c r="N849" s="1" t="s">
        <v>34</v>
      </c>
      <c r="O849" s="4" t="s">
        <v>113</v>
      </c>
      <c r="P849" s="4" t="s">
        <v>322</v>
      </c>
      <c r="Q849" s="4" t="s">
        <v>1726</v>
      </c>
      <c r="R849" s="4">
        <v>19026</v>
      </c>
      <c r="S849" s="2">
        <v>42082</v>
      </c>
      <c r="T849" s="2">
        <v>42084</v>
      </c>
      <c r="U849" s="6">
        <v>107.08199999999999</v>
      </c>
      <c r="V849" s="4">
        <v>5</v>
      </c>
      <c r="W849" s="4">
        <v>279.83</v>
      </c>
      <c r="X849" s="4">
        <v>88928</v>
      </c>
      <c r="Y849" s="4">
        <f>DataSheet!$E849-DataSheet!$D849</f>
        <v>65.92</v>
      </c>
      <c r="Z849" s="1" t="str">
        <f>_xlfn.IFS(Table_1[[#This Row],[Region]]="Central","Chris",Table_1[[#This Row],[Region]]="East","Erin",Table_1[[#This Row],[Region]]="South","Sam",Table_1[[#This Row],[Region]]="West","William")</f>
        <v>Erin</v>
      </c>
    </row>
    <row r="850" spans="1:26" ht="14.4" x14ac:dyDescent="0.3">
      <c r="A850" s="4">
        <v>770</v>
      </c>
      <c r="B850" s="3" t="s">
        <v>1728</v>
      </c>
      <c r="C850" s="4" t="s">
        <v>27</v>
      </c>
      <c r="D850" s="4">
        <v>0.08</v>
      </c>
      <c r="E850" s="8">
        <v>30.73</v>
      </c>
      <c r="F850" s="4">
        <v>4</v>
      </c>
      <c r="G850" s="1" t="s">
        <v>40</v>
      </c>
      <c r="H850" s="4" t="s">
        <v>29</v>
      </c>
      <c r="I850" s="4" t="s">
        <v>42</v>
      </c>
      <c r="J850" s="1" t="s">
        <v>43</v>
      </c>
      <c r="K850" s="4" t="s">
        <v>75</v>
      </c>
      <c r="L850" s="1" t="s">
        <v>676</v>
      </c>
      <c r="M850" s="4">
        <v>0.75</v>
      </c>
      <c r="N850" s="1" t="s">
        <v>34</v>
      </c>
      <c r="O850" s="4" t="s">
        <v>61</v>
      </c>
      <c r="P850" s="4" t="s">
        <v>141</v>
      </c>
      <c r="Q850" s="4" t="s">
        <v>1116</v>
      </c>
      <c r="R850" s="4">
        <v>97062</v>
      </c>
      <c r="S850" s="2">
        <v>42082</v>
      </c>
      <c r="T850" s="2">
        <v>42082</v>
      </c>
      <c r="U850" s="6">
        <v>-45.07</v>
      </c>
      <c r="V850" s="4">
        <v>14</v>
      </c>
      <c r="W850" s="4">
        <v>429.33</v>
      </c>
      <c r="X850" s="4">
        <v>88667</v>
      </c>
      <c r="Y850" s="4">
        <f>DataSheet!$E850-DataSheet!$D850</f>
        <v>30.650000000000002</v>
      </c>
      <c r="Z850" s="1" t="str">
        <f>_xlfn.IFS(Table_1[[#This Row],[Region]]="Central","Chris",Table_1[[#This Row],[Region]]="East","Erin",Table_1[[#This Row],[Region]]="South","Sam",Table_1[[#This Row],[Region]]="West","William")</f>
        <v>William</v>
      </c>
    </row>
    <row r="851" spans="1:26" ht="14.4" x14ac:dyDescent="0.3">
      <c r="A851" s="4">
        <v>771</v>
      </c>
      <c r="B851" s="3" t="s">
        <v>1729</v>
      </c>
      <c r="C851" s="4" t="s">
        <v>27</v>
      </c>
      <c r="D851" s="4">
        <v>0.05</v>
      </c>
      <c r="E851" s="8">
        <v>14.56</v>
      </c>
      <c r="F851" s="4">
        <v>3.5</v>
      </c>
      <c r="G851" s="1" t="s">
        <v>40</v>
      </c>
      <c r="H851" s="4" t="s">
        <v>29</v>
      </c>
      <c r="I851" s="4" t="s">
        <v>50</v>
      </c>
      <c r="J851" s="1" t="s">
        <v>97</v>
      </c>
      <c r="K851" s="4" t="s">
        <v>75</v>
      </c>
      <c r="L851" s="1" t="s">
        <v>336</v>
      </c>
      <c r="M851" s="4">
        <v>0.57999999999999996</v>
      </c>
      <c r="N851" s="1" t="s">
        <v>34</v>
      </c>
      <c r="O851" s="4" t="s">
        <v>61</v>
      </c>
      <c r="P851" s="4" t="s">
        <v>141</v>
      </c>
      <c r="Q851" s="4" t="s">
        <v>1730</v>
      </c>
      <c r="R851" s="4">
        <v>97068</v>
      </c>
      <c r="S851" s="2">
        <v>42082</v>
      </c>
      <c r="T851" s="2">
        <v>42084</v>
      </c>
      <c r="U851" s="6">
        <v>-8.5299999999999994</v>
      </c>
      <c r="V851" s="4">
        <v>3</v>
      </c>
      <c r="W851" s="4">
        <v>44.66</v>
      </c>
      <c r="X851" s="4">
        <v>88667</v>
      </c>
      <c r="Y851" s="4">
        <f>DataSheet!$E851-DataSheet!$D851</f>
        <v>14.51</v>
      </c>
      <c r="Z851" s="1" t="str">
        <f>_xlfn.IFS(Table_1[[#This Row],[Region]]="Central","Chris",Table_1[[#This Row],[Region]]="East","Erin",Table_1[[#This Row],[Region]]="South","Sam",Table_1[[#This Row],[Region]]="West","William")</f>
        <v>William</v>
      </c>
    </row>
    <row r="852" spans="1:26" ht="14.4" x14ac:dyDescent="0.3">
      <c r="A852" s="4">
        <v>771</v>
      </c>
      <c r="B852" s="3" t="s">
        <v>1729</v>
      </c>
      <c r="C852" s="4" t="s">
        <v>27</v>
      </c>
      <c r="D852" s="4">
        <v>0</v>
      </c>
      <c r="E852" s="8">
        <v>299.99</v>
      </c>
      <c r="F852" s="4">
        <v>11.64</v>
      </c>
      <c r="G852" s="1" t="s">
        <v>40</v>
      </c>
      <c r="H852" s="4" t="s">
        <v>29</v>
      </c>
      <c r="I852" s="4" t="s">
        <v>42</v>
      </c>
      <c r="J852" s="1" t="s">
        <v>65</v>
      </c>
      <c r="K852" s="4" t="s">
        <v>66</v>
      </c>
      <c r="L852" s="1" t="s">
        <v>1731</v>
      </c>
      <c r="M852" s="4">
        <v>0.5</v>
      </c>
      <c r="N852" s="1" t="s">
        <v>34</v>
      </c>
      <c r="O852" s="4" t="s">
        <v>61</v>
      </c>
      <c r="P852" s="4" t="s">
        <v>141</v>
      </c>
      <c r="Q852" s="4" t="s">
        <v>1730</v>
      </c>
      <c r="R852" s="4">
        <v>97068</v>
      </c>
      <c r="S852" s="2">
        <v>42082</v>
      </c>
      <c r="T852" s="2">
        <v>42084</v>
      </c>
      <c r="U852" s="6">
        <v>285.95</v>
      </c>
      <c r="V852" s="4">
        <v>5</v>
      </c>
      <c r="W852" s="4">
        <v>1619.95</v>
      </c>
      <c r="X852" s="4">
        <v>88667</v>
      </c>
      <c r="Y852" s="4">
        <f>DataSheet!$E852-DataSheet!$D852</f>
        <v>299.99</v>
      </c>
      <c r="Z852" s="1" t="str">
        <f>_xlfn.IFS(Table_1[[#This Row],[Region]]="Central","Chris",Table_1[[#This Row],[Region]]="East","Erin",Table_1[[#This Row],[Region]]="South","Sam",Table_1[[#This Row],[Region]]="West","William")</f>
        <v>William</v>
      </c>
    </row>
    <row r="853" spans="1:26" ht="14.4" x14ac:dyDescent="0.3">
      <c r="A853" s="4">
        <v>2502</v>
      </c>
      <c r="B853" s="3" t="s">
        <v>1732</v>
      </c>
      <c r="C853" s="4" t="s">
        <v>39</v>
      </c>
      <c r="D853" s="4">
        <v>0.1</v>
      </c>
      <c r="E853" s="8">
        <v>24.92</v>
      </c>
      <c r="F853" s="4">
        <v>12.98</v>
      </c>
      <c r="G853" s="1" t="s">
        <v>40</v>
      </c>
      <c r="H853" s="4" t="s">
        <v>73</v>
      </c>
      <c r="I853" s="4" t="s">
        <v>50</v>
      </c>
      <c r="J853" s="1" t="s">
        <v>74</v>
      </c>
      <c r="K853" s="4" t="s">
        <v>75</v>
      </c>
      <c r="L853" s="1" t="s">
        <v>1733</v>
      </c>
      <c r="M853" s="4">
        <v>0.39</v>
      </c>
      <c r="N853" s="1" t="s">
        <v>34</v>
      </c>
      <c r="O853" s="4" t="s">
        <v>54</v>
      </c>
      <c r="P853" s="4" t="s">
        <v>55</v>
      </c>
      <c r="Q853" s="4" t="s">
        <v>1734</v>
      </c>
      <c r="R853" s="4">
        <v>46321</v>
      </c>
      <c r="S853" s="2">
        <v>42082</v>
      </c>
      <c r="T853" s="2">
        <v>42082</v>
      </c>
      <c r="U853" s="6">
        <v>-45.816000000000003</v>
      </c>
      <c r="V853" s="4">
        <v>3</v>
      </c>
      <c r="W853" s="4">
        <v>70.819999999999993</v>
      </c>
      <c r="X853" s="4">
        <v>91310</v>
      </c>
      <c r="Y853" s="4">
        <f>DataSheet!$E853-DataSheet!$D853</f>
        <v>24.82</v>
      </c>
      <c r="Z853" s="1" t="str">
        <f>_xlfn.IFS(Table_1[[#This Row],[Region]]="Central","Chris",Table_1[[#This Row],[Region]]="East","Erin",Table_1[[#This Row],[Region]]="South","Sam",Table_1[[#This Row],[Region]]="West","William")</f>
        <v>Chris</v>
      </c>
    </row>
    <row r="854" spans="1:26" ht="14.4" x14ac:dyDescent="0.3">
      <c r="A854" s="4">
        <v>2502</v>
      </c>
      <c r="B854" s="3" t="s">
        <v>1732</v>
      </c>
      <c r="C854" s="4" t="s">
        <v>39</v>
      </c>
      <c r="D854" s="4">
        <v>0</v>
      </c>
      <c r="E854" s="8">
        <v>12.28</v>
      </c>
      <c r="F854" s="4">
        <v>6.35</v>
      </c>
      <c r="G854" s="1" t="s">
        <v>89</v>
      </c>
      <c r="H854" s="4" t="s">
        <v>73</v>
      </c>
      <c r="I854" s="4" t="s">
        <v>50</v>
      </c>
      <c r="J854" s="1" t="s">
        <v>90</v>
      </c>
      <c r="K854" s="4" t="s">
        <v>75</v>
      </c>
      <c r="L854" s="1" t="s">
        <v>1735</v>
      </c>
      <c r="M854" s="4">
        <v>0.38</v>
      </c>
      <c r="N854" s="1" t="s">
        <v>34</v>
      </c>
      <c r="O854" s="4" t="s">
        <v>54</v>
      </c>
      <c r="P854" s="4" t="s">
        <v>55</v>
      </c>
      <c r="Q854" s="4" t="s">
        <v>1734</v>
      </c>
      <c r="R854" s="4">
        <v>46321</v>
      </c>
      <c r="S854" s="2">
        <v>42082</v>
      </c>
      <c r="T854" s="2">
        <v>42083</v>
      </c>
      <c r="U854" s="6">
        <v>30.63</v>
      </c>
      <c r="V854" s="4">
        <v>7</v>
      </c>
      <c r="W854" s="4">
        <v>90.44</v>
      </c>
      <c r="X854" s="4">
        <v>91310</v>
      </c>
      <c r="Y854" s="4">
        <f>DataSheet!$E854-DataSheet!$D854</f>
        <v>12.28</v>
      </c>
      <c r="Z854" s="1" t="str">
        <f>_xlfn.IFS(Table_1[[#This Row],[Region]]="Central","Chris",Table_1[[#This Row],[Region]]="East","Erin",Table_1[[#This Row],[Region]]="South","Sam",Table_1[[#This Row],[Region]]="West","William")</f>
        <v>Chris</v>
      </c>
    </row>
    <row r="855" spans="1:26" ht="14.4" x14ac:dyDescent="0.3">
      <c r="A855" s="4">
        <v>2621</v>
      </c>
      <c r="B855" s="3" t="s">
        <v>1736</v>
      </c>
      <c r="C855" s="4" t="s">
        <v>39</v>
      </c>
      <c r="D855" s="4">
        <v>0.03</v>
      </c>
      <c r="E855" s="8">
        <v>40.97</v>
      </c>
      <c r="F855" s="4">
        <v>8.99</v>
      </c>
      <c r="G855" s="1" t="s">
        <v>89</v>
      </c>
      <c r="H855" s="4" t="s">
        <v>96</v>
      </c>
      <c r="I855" s="4" t="s">
        <v>50</v>
      </c>
      <c r="J855" s="1" t="s">
        <v>51</v>
      </c>
      <c r="K855" s="4" t="s">
        <v>44</v>
      </c>
      <c r="L855" s="1" t="s">
        <v>1737</v>
      </c>
      <c r="M855" s="4">
        <v>0.59</v>
      </c>
      <c r="N855" s="1" t="s">
        <v>34</v>
      </c>
      <c r="O855" s="4" t="s">
        <v>35</v>
      </c>
      <c r="P855" s="4" t="s">
        <v>402</v>
      </c>
      <c r="Q855" s="4" t="s">
        <v>1738</v>
      </c>
      <c r="R855" s="4">
        <v>37027</v>
      </c>
      <c r="S855" s="2">
        <v>42082</v>
      </c>
      <c r="T855" s="2">
        <v>42083</v>
      </c>
      <c r="U855" s="6">
        <v>-177.05799999999999</v>
      </c>
      <c r="V855" s="4">
        <v>5</v>
      </c>
      <c r="W855" s="4">
        <v>207.22</v>
      </c>
      <c r="X855" s="4">
        <v>88016</v>
      </c>
      <c r="Y855" s="4">
        <f>DataSheet!$E855-DataSheet!$D855</f>
        <v>40.94</v>
      </c>
      <c r="Z855" s="1" t="str">
        <f>_xlfn.IFS(Table_1[[#This Row],[Region]]="Central","Chris",Table_1[[#This Row],[Region]]="East","Erin",Table_1[[#This Row],[Region]]="South","Sam",Table_1[[#This Row],[Region]]="West","William")</f>
        <v>Sam</v>
      </c>
    </row>
    <row r="856" spans="1:26" ht="14.4" x14ac:dyDescent="0.3">
      <c r="A856" s="4">
        <v>2840</v>
      </c>
      <c r="B856" s="3" t="s">
        <v>1739</v>
      </c>
      <c r="C856" s="4" t="s">
        <v>39</v>
      </c>
      <c r="D856" s="4">
        <v>0</v>
      </c>
      <c r="E856" s="8">
        <v>21.98</v>
      </c>
      <c r="F856" s="4">
        <v>2.87</v>
      </c>
      <c r="G856" s="1" t="s">
        <v>40</v>
      </c>
      <c r="H856" s="4" t="s">
        <v>96</v>
      </c>
      <c r="I856" s="4" t="s">
        <v>50</v>
      </c>
      <c r="J856" s="1" t="s">
        <v>51</v>
      </c>
      <c r="K856" s="4" t="s">
        <v>44</v>
      </c>
      <c r="L856" s="1" t="s">
        <v>1740</v>
      </c>
      <c r="M856" s="4">
        <v>0.55000000000000004</v>
      </c>
      <c r="N856" s="1" t="s">
        <v>34</v>
      </c>
      <c r="O856" s="4" t="s">
        <v>35</v>
      </c>
      <c r="P856" s="4" t="s">
        <v>125</v>
      </c>
      <c r="Q856" s="4" t="s">
        <v>1741</v>
      </c>
      <c r="R856" s="4">
        <v>33161</v>
      </c>
      <c r="S856" s="2">
        <v>42082</v>
      </c>
      <c r="T856" s="2">
        <v>42083</v>
      </c>
      <c r="U856" s="6">
        <v>21.096</v>
      </c>
      <c r="V856" s="4">
        <v>16</v>
      </c>
      <c r="W856" s="4">
        <v>360.03</v>
      </c>
      <c r="X856" s="4">
        <v>87884</v>
      </c>
      <c r="Y856" s="4">
        <f>DataSheet!$E856-DataSheet!$D856</f>
        <v>21.98</v>
      </c>
      <c r="Z856" s="1" t="str">
        <f>_xlfn.IFS(Table_1[[#This Row],[Region]]="Central","Chris",Table_1[[#This Row],[Region]]="East","Erin",Table_1[[#This Row],[Region]]="South","Sam",Table_1[[#This Row],[Region]]="West","William")</f>
        <v>Sam</v>
      </c>
    </row>
    <row r="857" spans="1:26" ht="14.4" x14ac:dyDescent="0.3">
      <c r="A857" s="4">
        <v>2882</v>
      </c>
      <c r="B857" s="3" t="s">
        <v>673</v>
      </c>
      <c r="C857" s="4" t="s">
        <v>39</v>
      </c>
      <c r="D857" s="4">
        <v>7.0000000000000007E-2</v>
      </c>
      <c r="E857" s="8">
        <v>28.99</v>
      </c>
      <c r="F857" s="4">
        <v>8.59</v>
      </c>
      <c r="G857" s="1" t="s">
        <v>40</v>
      </c>
      <c r="H857" s="4" t="s">
        <v>41</v>
      </c>
      <c r="I857" s="4" t="s">
        <v>42</v>
      </c>
      <c r="J857" s="1" t="s">
        <v>137</v>
      </c>
      <c r="K857" s="4" t="s">
        <v>146</v>
      </c>
      <c r="L857" s="1" t="s">
        <v>1031</v>
      </c>
      <c r="M857" s="4">
        <v>0.56000000000000005</v>
      </c>
      <c r="N857" s="1" t="s">
        <v>34</v>
      </c>
      <c r="O857" s="4" t="s">
        <v>35</v>
      </c>
      <c r="P857" s="4" t="s">
        <v>99</v>
      </c>
      <c r="Q857" s="4" t="s">
        <v>675</v>
      </c>
      <c r="R857" s="4">
        <v>28206</v>
      </c>
      <c r="S857" s="2">
        <v>42082</v>
      </c>
      <c r="T857" s="2">
        <v>42082</v>
      </c>
      <c r="U857" s="6">
        <v>-16.063739999999999</v>
      </c>
      <c r="V857" s="4">
        <v>39</v>
      </c>
      <c r="W857" s="4">
        <v>936.8</v>
      </c>
      <c r="X857" s="4">
        <v>16676</v>
      </c>
      <c r="Y857" s="4">
        <f>DataSheet!$E857-DataSheet!$D857</f>
        <v>28.919999999999998</v>
      </c>
      <c r="Z857" s="1" t="str">
        <f>_xlfn.IFS(Table_1[[#This Row],[Region]]="Central","Chris",Table_1[[#This Row],[Region]]="East","Erin",Table_1[[#This Row],[Region]]="South","Sam",Table_1[[#This Row],[Region]]="West","William")</f>
        <v>Sam</v>
      </c>
    </row>
    <row r="858" spans="1:26" ht="14.4" x14ac:dyDescent="0.3">
      <c r="A858" s="4">
        <v>2884</v>
      </c>
      <c r="B858" s="3" t="s">
        <v>1742</v>
      </c>
      <c r="C858" s="4" t="s">
        <v>39</v>
      </c>
      <c r="D858" s="4">
        <v>7.0000000000000007E-2</v>
      </c>
      <c r="E858" s="8">
        <v>28.99</v>
      </c>
      <c r="F858" s="4">
        <v>8.59</v>
      </c>
      <c r="G858" s="1" t="s">
        <v>40</v>
      </c>
      <c r="H858" s="4" t="s">
        <v>41</v>
      </c>
      <c r="I858" s="4" t="s">
        <v>42</v>
      </c>
      <c r="J858" s="1" t="s">
        <v>137</v>
      </c>
      <c r="K858" s="4" t="s">
        <v>146</v>
      </c>
      <c r="L858" s="1" t="s">
        <v>1031</v>
      </c>
      <c r="M858" s="4">
        <v>0.56000000000000005</v>
      </c>
      <c r="N858" s="1" t="s">
        <v>34</v>
      </c>
      <c r="O858" s="4" t="s">
        <v>113</v>
      </c>
      <c r="P858" s="4" t="s">
        <v>319</v>
      </c>
      <c r="Q858" s="4" t="s">
        <v>1743</v>
      </c>
      <c r="R858" s="4">
        <v>44039</v>
      </c>
      <c r="S858" s="2">
        <v>42082</v>
      </c>
      <c r="T858" s="2">
        <v>42082</v>
      </c>
      <c r="U858" s="6">
        <v>-12.077999999999999</v>
      </c>
      <c r="V858" s="4">
        <v>10</v>
      </c>
      <c r="W858" s="4">
        <v>240.21</v>
      </c>
      <c r="X858" s="4">
        <v>87631</v>
      </c>
      <c r="Y858" s="4">
        <f>DataSheet!$E858-DataSheet!$D858</f>
        <v>28.919999999999998</v>
      </c>
      <c r="Z858" s="1" t="str">
        <f>_xlfn.IFS(Table_1[[#This Row],[Region]]="Central","Chris",Table_1[[#This Row],[Region]]="East","Erin",Table_1[[#This Row],[Region]]="South","Sam",Table_1[[#This Row],[Region]]="West","William")</f>
        <v>Erin</v>
      </c>
    </row>
    <row r="859" spans="1:26" ht="14.4" x14ac:dyDescent="0.3">
      <c r="A859" s="4">
        <v>3222</v>
      </c>
      <c r="B859" s="3" t="s">
        <v>1744</v>
      </c>
      <c r="C859" s="4" t="s">
        <v>39</v>
      </c>
      <c r="D859" s="4">
        <v>0.04</v>
      </c>
      <c r="E859" s="8">
        <v>39.479999999999997</v>
      </c>
      <c r="F859" s="4">
        <v>1.99</v>
      </c>
      <c r="G859" s="1" t="s">
        <v>89</v>
      </c>
      <c r="H859" s="4" t="s">
        <v>96</v>
      </c>
      <c r="I859" s="4" t="s">
        <v>42</v>
      </c>
      <c r="J859" s="1" t="s">
        <v>43</v>
      </c>
      <c r="K859" s="4" t="s">
        <v>44</v>
      </c>
      <c r="L859" s="1" t="s">
        <v>1259</v>
      </c>
      <c r="M859" s="4">
        <v>0.54</v>
      </c>
      <c r="N859" s="1" t="s">
        <v>34</v>
      </c>
      <c r="O859" s="4" t="s">
        <v>35</v>
      </c>
      <c r="P859" s="4" t="s">
        <v>125</v>
      </c>
      <c r="Q859" s="4" t="s">
        <v>1745</v>
      </c>
      <c r="R859" s="4">
        <v>32303</v>
      </c>
      <c r="S859" s="2">
        <v>42082</v>
      </c>
      <c r="T859" s="2">
        <v>42082</v>
      </c>
      <c r="U859" s="6">
        <v>-1535.4864</v>
      </c>
      <c r="V859" s="4">
        <v>8</v>
      </c>
      <c r="W859" s="4">
        <v>332.16</v>
      </c>
      <c r="X859" s="4">
        <v>90814</v>
      </c>
      <c r="Y859" s="4">
        <f>DataSheet!$E859-DataSheet!$D859</f>
        <v>39.44</v>
      </c>
      <c r="Z859" s="1" t="str">
        <f>_xlfn.IFS(Table_1[[#This Row],[Region]]="Central","Chris",Table_1[[#This Row],[Region]]="East","Erin",Table_1[[#This Row],[Region]]="South","Sam",Table_1[[#This Row],[Region]]="West","William")</f>
        <v>Sam</v>
      </c>
    </row>
    <row r="860" spans="1:26" ht="14.4" x14ac:dyDescent="0.3">
      <c r="A860" s="4">
        <v>3222</v>
      </c>
      <c r="B860" s="3" t="s">
        <v>1744</v>
      </c>
      <c r="C860" s="4" t="s">
        <v>39</v>
      </c>
      <c r="D860" s="4">
        <v>0</v>
      </c>
      <c r="E860" s="8">
        <v>8.1199999999999992</v>
      </c>
      <c r="F860" s="4">
        <v>2.83</v>
      </c>
      <c r="G860" s="1" t="s">
        <v>40</v>
      </c>
      <c r="H860" s="4" t="s">
        <v>96</v>
      </c>
      <c r="I860" s="4" t="s">
        <v>42</v>
      </c>
      <c r="J860" s="1" t="s">
        <v>43</v>
      </c>
      <c r="K860" s="4" t="s">
        <v>44</v>
      </c>
      <c r="L860" s="1" t="s">
        <v>1700</v>
      </c>
      <c r="M860" s="4">
        <v>0.77</v>
      </c>
      <c r="N860" s="1" t="s">
        <v>34</v>
      </c>
      <c r="O860" s="4" t="s">
        <v>35</v>
      </c>
      <c r="P860" s="4" t="s">
        <v>125</v>
      </c>
      <c r="Q860" s="4" t="s">
        <v>1745</v>
      </c>
      <c r="R860" s="4">
        <v>32303</v>
      </c>
      <c r="S860" s="2">
        <v>42082</v>
      </c>
      <c r="T860" s="2">
        <v>42083</v>
      </c>
      <c r="U860" s="6">
        <v>-159.32</v>
      </c>
      <c r="V860" s="4">
        <v>17</v>
      </c>
      <c r="W860" s="4">
        <v>147.62</v>
      </c>
      <c r="X860" s="4">
        <v>90814</v>
      </c>
      <c r="Y860" s="4">
        <f>DataSheet!$E860-DataSheet!$D860</f>
        <v>8.1199999999999992</v>
      </c>
      <c r="Z860" s="1" t="str">
        <f>_xlfn.IFS(Table_1[[#This Row],[Region]]="Central","Chris",Table_1[[#This Row],[Region]]="East","Erin",Table_1[[#This Row],[Region]]="South","Sam",Table_1[[#This Row],[Region]]="West","William")</f>
        <v>Sam</v>
      </c>
    </row>
    <row r="861" spans="1:26" ht="14.4" x14ac:dyDescent="0.3">
      <c r="A861" s="4">
        <v>1852</v>
      </c>
      <c r="B861" s="3" t="s">
        <v>1746</v>
      </c>
      <c r="C861" s="4" t="s">
        <v>72</v>
      </c>
      <c r="D861" s="4">
        <v>0.06</v>
      </c>
      <c r="E861" s="8">
        <v>6.48</v>
      </c>
      <c r="F861" s="4">
        <v>5.14</v>
      </c>
      <c r="G861" s="1" t="s">
        <v>89</v>
      </c>
      <c r="H861" s="4" t="s">
        <v>73</v>
      </c>
      <c r="I861" s="4" t="s">
        <v>50</v>
      </c>
      <c r="J861" s="1" t="s">
        <v>90</v>
      </c>
      <c r="K861" s="4" t="s">
        <v>75</v>
      </c>
      <c r="L861" s="1" t="s">
        <v>1747</v>
      </c>
      <c r="M861" s="4">
        <v>0.37</v>
      </c>
      <c r="N861" s="1" t="s">
        <v>34</v>
      </c>
      <c r="O861" s="4" t="s">
        <v>61</v>
      </c>
      <c r="P861" s="4" t="s">
        <v>92</v>
      </c>
      <c r="Q861" s="4" t="s">
        <v>1748</v>
      </c>
      <c r="R861" s="4">
        <v>92008</v>
      </c>
      <c r="S861" s="2">
        <v>42082</v>
      </c>
      <c r="T861" s="2">
        <v>42084</v>
      </c>
      <c r="U861" s="6">
        <v>-28.45</v>
      </c>
      <c r="V861" s="4">
        <v>10</v>
      </c>
      <c r="W861" s="4">
        <v>68.34</v>
      </c>
      <c r="X861" s="4">
        <v>86847</v>
      </c>
      <c r="Y861" s="4">
        <f>DataSheet!$E861-DataSheet!$D861</f>
        <v>6.4200000000000008</v>
      </c>
      <c r="Z861" s="1" t="str">
        <f>_xlfn.IFS(Table_1[[#This Row],[Region]]="Central","Chris",Table_1[[#This Row],[Region]]="East","Erin",Table_1[[#This Row],[Region]]="South","Sam",Table_1[[#This Row],[Region]]="West","William")</f>
        <v>William</v>
      </c>
    </row>
    <row r="862" spans="1:26" ht="14.4" x14ac:dyDescent="0.3">
      <c r="A862" s="4">
        <v>1854</v>
      </c>
      <c r="B862" s="3" t="s">
        <v>1749</v>
      </c>
      <c r="C862" s="4" t="s">
        <v>72</v>
      </c>
      <c r="D862" s="4">
        <v>0.02</v>
      </c>
      <c r="E862" s="8">
        <v>30.73</v>
      </c>
      <c r="F862" s="4">
        <v>4</v>
      </c>
      <c r="G862" s="1" t="s">
        <v>40</v>
      </c>
      <c r="H862" s="4" t="s">
        <v>73</v>
      </c>
      <c r="I862" s="4" t="s">
        <v>42</v>
      </c>
      <c r="J862" s="1" t="s">
        <v>43</v>
      </c>
      <c r="K862" s="4" t="s">
        <v>75</v>
      </c>
      <c r="L862" s="1" t="s">
        <v>676</v>
      </c>
      <c r="M862" s="4">
        <v>0.75</v>
      </c>
      <c r="N862" s="1" t="s">
        <v>34</v>
      </c>
      <c r="O862" s="4" t="s">
        <v>113</v>
      </c>
      <c r="P862" s="4" t="s">
        <v>250</v>
      </c>
      <c r="Q862" s="4" t="s">
        <v>1750</v>
      </c>
      <c r="R862" s="4">
        <v>6478</v>
      </c>
      <c r="S862" s="2">
        <v>42082</v>
      </c>
      <c r="T862" s="2">
        <v>42085</v>
      </c>
      <c r="U862" s="6">
        <v>72.78</v>
      </c>
      <c r="V862" s="4">
        <v>16</v>
      </c>
      <c r="W862" s="4">
        <v>522.22</v>
      </c>
      <c r="X862" s="4">
        <v>86847</v>
      </c>
      <c r="Y862" s="4">
        <f>DataSheet!$E862-DataSheet!$D862</f>
        <v>30.71</v>
      </c>
      <c r="Z862" s="1" t="str">
        <f>_xlfn.IFS(Table_1[[#This Row],[Region]]="Central","Chris",Table_1[[#This Row],[Region]]="East","Erin",Table_1[[#This Row],[Region]]="South","Sam",Table_1[[#This Row],[Region]]="West","William")</f>
        <v>Erin</v>
      </c>
    </row>
    <row r="863" spans="1:26" ht="14.4" x14ac:dyDescent="0.3">
      <c r="A863" s="4">
        <v>2639</v>
      </c>
      <c r="B863" s="3" t="s">
        <v>1751</v>
      </c>
      <c r="C863" s="4" t="s">
        <v>72</v>
      </c>
      <c r="D863" s="4">
        <v>0.05</v>
      </c>
      <c r="E863" s="8">
        <v>4.9800000000000004</v>
      </c>
      <c r="F863" s="4">
        <v>0.49</v>
      </c>
      <c r="G863" s="1" t="s">
        <v>40</v>
      </c>
      <c r="H863" s="4" t="s">
        <v>41</v>
      </c>
      <c r="I863" s="4" t="s">
        <v>50</v>
      </c>
      <c r="J863" s="1" t="s">
        <v>154</v>
      </c>
      <c r="K863" s="4" t="s">
        <v>75</v>
      </c>
      <c r="L863" s="1" t="s">
        <v>1105</v>
      </c>
      <c r="M863" s="4">
        <v>0.39</v>
      </c>
      <c r="N863" s="1" t="s">
        <v>34</v>
      </c>
      <c r="O863" s="4" t="s">
        <v>61</v>
      </c>
      <c r="P863" s="4" t="s">
        <v>642</v>
      </c>
      <c r="Q863" s="4" t="s">
        <v>197</v>
      </c>
      <c r="R863" s="4">
        <v>88201</v>
      </c>
      <c r="S863" s="2">
        <v>42082</v>
      </c>
      <c r="T863" s="2">
        <v>42082</v>
      </c>
      <c r="U863" s="6">
        <v>3.84</v>
      </c>
      <c r="V863" s="4">
        <v>3</v>
      </c>
      <c r="W863" s="4">
        <v>14.2</v>
      </c>
      <c r="X863" s="4">
        <v>90952</v>
      </c>
      <c r="Y863" s="4">
        <f>DataSheet!$E863-DataSheet!$D863</f>
        <v>4.9300000000000006</v>
      </c>
      <c r="Z863" s="1" t="str">
        <f>_xlfn.IFS(Table_1[[#This Row],[Region]]="Central","Chris",Table_1[[#This Row],[Region]]="East","Erin",Table_1[[#This Row],[Region]]="South","Sam",Table_1[[#This Row],[Region]]="West","William")</f>
        <v>William</v>
      </c>
    </row>
    <row r="864" spans="1:26" ht="14.4" x14ac:dyDescent="0.3">
      <c r="A864" s="4">
        <v>3105</v>
      </c>
      <c r="B864" s="3" t="s">
        <v>1752</v>
      </c>
      <c r="C864" s="4" t="s">
        <v>27</v>
      </c>
      <c r="D864" s="4">
        <v>0.04</v>
      </c>
      <c r="E864" s="8">
        <v>3.08</v>
      </c>
      <c r="F864" s="4">
        <v>0.99</v>
      </c>
      <c r="G864" s="1" t="s">
        <v>40</v>
      </c>
      <c r="H864" s="4" t="s">
        <v>73</v>
      </c>
      <c r="I864" s="4" t="s">
        <v>50</v>
      </c>
      <c r="J864" s="1" t="s">
        <v>154</v>
      </c>
      <c r="K864" s="4" t="s">
        <v>75</v>
      </c>
      <c r="L864" s="1" t="s">
        <v>660</v>
      </c>
      <c r="M864" s="4">
        <v>0.37</v>
      </c>
      <c r="N864" s="1" t="s">
        <v>34</v>
      </c>
      <c r="O864" s="4" t="s">
        <v>35</v>
      </c>
      <c r="P864" s="4" t="s">
        <v>390</v>
      </c>
      <c r="Q864" s="4" t="s">
        <v>951</v>
      </c>
      <c r="R864" s="4">
        <v>42071</v>
      </c>
      <c r="S864" s="2">
        <v>42083</v>
      </c>
      <c r="T864" s="2">
        <v>42084</v>
      </c>
      <c r="U864" s="6">
        <v>13.8</v>
      </c>
      <c r="V864" s="4">
        <v>19</v>
      </c>
      <c r="W864" s="4">
        <v>60.01</v>
      </c>
      <c r="X864" s="4">
        <v>86327</v>
      </c>
      <c r="Y864" s="4">
        <f>DataSheet!$E864-DataSheet!$D864</f>
        <v>3.04</v>
      </c>
      <c r="Z864" s="1" t="str">
        <f>_xlfn.IFS(Table_1[[#This Row],[Region]]="Central","Chris",Table_1[[#This Row],[Region]]="East","Erin",Table_1[[#This Row],[Region]]="South","Sam",Table_1[[#This Row],[Region]]="West","William")</f>
        <v>Sam</v>
      </c>
    </row>
    <row r="865" spans="1:26" ht="14.4" x14ac:dyDescent="0.3">
      <c r="A865" s="4">
        <v>3105</v>
      </c>
      <c r="B865" s="3" t="s">
        <v>1752</v>
      </c>
      <c r="C865" s="4" t="s">
        <v>27</v>
      </c>
      <c r="D865" s="4">
        <v>0.02</v>
      </c>
      <c r="E865" s="8">
        <v>6.48</v>
      </c>
      <c r="F865" s="4">
        <v>5.9</v>
      </c>
      <c r="G865" s="1" t="s">
        <v>40</v>
      </c>
      <c r="H865" s="4" t="s">
        <v>73</v>
      </c>
      <c r="I865" s="4" t="s">
        <v>50</v>
      </c>
      <c r="J865" s="1" t="s">
        <v>90</v>
      </c>
      <c r="K865" s="4" t="s">
        <v>75</v>
      </c>
      <c r="L865" s="1" t="s">
        <v>1753</v>
      </c>
      <c r="M865" s="4">
        <v>0.37</v>
      </c>
      <c r="N865" s="1" t="s">
        <v>34</v>
      </c>
      <c r="O865" s="4" t="s">
        <v>35</v>
      </c>
      <c r="P865" s="4" t="s">
        <v>390</v>
      </c>
      <c r="Q865" s="4" t="s">
        <v>951</v>
      </c>
      <c r="R865" s="4">
        <v>42071</v>
      </c>
      <c r="S865" s="2">
        <v>42083</v>
      </c>
      <c r="T865" s="2">
        <v>42084</v>
      </c>
      <c r="U865" s="6">
        <v>4.3920000000000003</v>
      </c>
      <c r="V865" s="4">
        <v>13</v>
      </c>
      <c r="W865" s="4">
        <v>90.98</v>
      </c>
      <c r="X865" s="4">
        <v>86327</v>
      </c>
      <c r="Y865" s="4">
        <f>DataSheet!$E865-DataSheet!$D865</f>
        <v>6.4600000000000009</v>
      </c>
      <c r="Z865" s="1" t="str">
        <f>_xlfn.IFS(Table_1[[#This Row],[Region]]="Central","Chris",Table_1[[#This Row],[Region]]="East","Erin",Table_1[[#This Row],[Region]]="South","Sam",Table_1[[#This Row],[Region]]="West","William")</f>
        <v>Sam</v>
      </c>
    </row>
    <row r="866" spans="1:26" ht="14.4" x14ac:dyDescent="0.3">
      <c r="A866" s="4">
        <v>3105</v>
      </c>
      <c r="B866" s="3" t="s">
        <v>1752</v>
      </c>
      <c r="C866" s="4" t="s">
        <v>27</v>
      </c>
      <c r="D866" s="4">
        <v>0.04</v>
      </c>
      <c r="E866" s="8">
        <v>125.99</v>
      </c>
      <c r="F866" s="4">
        <v>4.2</v>
      </c>
      <c r="G866" s="1" t="s">
        <v>40</v>
      </c>
      <c r="H866" s="4" t="s">
        <v>73</v>
      </c>
      <c r="I866" s="4" t="s">
        <v>42</v>
      </c>
      <c r="J866" s="1" t="s">
        <v>137</v>
      </c>
      <c r="K866" s="4" t="s">
        <v>75</v>
      </c>
      <c r="L866" s="1" t="s">
        <v>1428</v>
      </c>
      <c r="M866" s="4">
        <v>0.59</v>
      </c>
      <c r="N866" s="1" t="s">
        <v>34</v>
      </c>
      <c r="O866" s="4" t="s">
        <v>35</v>
      </c>
      <c r="P866" s="4" t="s">
        <v>390</v>
      </c>
      <c r="Q866" s="4" t="s">
        <v>951</v>
      </c>
      <c r="R866" s="4">
        <v>42071</v>
      </c>
      <c r="S866" s="2">
        <v>42083</v>
      </c>
      <c r="T866" s="2">
        <v>42085</v>
      </c>
      <c r="U866" s="6">
        <v>-236.25</v>
      </c>
      <c r="V866" s="4">
        <v>12</v>
      </c>
      <c r="W866" s="4">
        <v>1270.7</v>
      </c>
      <c r="X866" s="4">
        <v>86327</v>
      </c>
      <c r="Y866" s="4">
        <f>DataSheet!$E866-DataSheet!$D866</f>
        <v>125.94999999999999</v>
      </c>
      <c r="Z866" s="1" t="str">
        <f>_xlfn.IFS(Table_1[[#This Row],[Region]]="Central","Chris",Table_1[[#This Row],[Region]]="East","Erin",Table_1[[#This Row],[Region]]="South","Sam",Table_1[[#This Row],[Region]]="West","William")</f>
        <v>Sam</v>
      </c>
    </row>
    <row r="867" spans="1:26" ht="14.4" x14ac:dyDescent="0.3">
      <c r="A867" s="4">
        <v>3106</v>
      </c>
      <c r="B867" s="3" t="s">
        <v>1754</v>
      </c>
      <c r="C867" s="4" t="s">
        <v>27</v>
      </c>
      <c r="D867" s="4">
        <v>0.04</v>
      </c>
      <c r="E867" s="8">
        <v>3.08</v>
      </c>
      <c r="F867" s="4">
        <v>0.99</v>
      </c>
      <c r="G867" s="1" t="s">
        <v>40</v>
      </c>
      <c r="H867" s="4" t="s">
        <v>73</v>
      </c>
      <c r="I867" s="4" t="s">
        <v>50</v>
      </c>
      <c r="J867" s="1" t="s">
        <v>154</v>
      </c>
      <c r="K867" s="4" t="s">
        <v>75</v>
      </c>
      <c r="L867" s="1" t="s">
        <v>660</v>
      </c>
      <c r="M867" s="4">
        <v>0.37</v>
      </c>
      <c r="N867" s="1" t="s">
        <v>34</v>
      </c>
      <c r="O867" s="4" t="s">
        <v>54</v>
      </c>
      <c r="P867" s="4" t="s">
        <v>189</v>
      </c>
      <c r="Q867" s="4" t="s">
        <v>1755</v>
      </c>
      <c r="R867" s="4">
        <v>77041</v>
      </c>
      <c r="S867" s="2">
        <v>42083</v>
      </c>
      <c r="T867" s="2">
        <v>42084</v>
      </c>
      <c r="U867" s="6">
        <v>36.020000000000003</v>
      </c>
      <c r="V867" s="4">
        <v>75</v>
      </c>
      <c r="W867" s="4">
        <v>236.87</v>
      </c>
      <c r="X867" s="4">
        <v>548</v>
      </c>
      <c r="Y867" s="4">
        <f>DataSheet!$E867-DataSheet!$D867</f>
        <v>3.04</v>
      </c>
      <c r="Z867" s="1" t="str">
        <f>_xlfn.IFS(Table_1[[#This Row],[Region]]="Central","Chris",Table_1[[#This Row],[Region]]="East","Erin",Table_1[[#This Row],[Region]]="South","Sam",Table_1[[#This Row],[Region]]="West","William")</f>
        <v>Chris</v>
      </c>
    </row>
    <row r="868" spans="1:26" ht="14.4" x14ac:dyDescent="0.3">
      <c r="A868" s="4">
        <v>3106</v>
      </c>
      <c r="B868" s="3" t="s">
        <v>1754</v>
      </c>
      <c r="C868" s="4" t="s">
        <v>27</v>
      </c>
      <c r="D868" s="4">
        <v>0.02</v>
      </c>
      <c r="E868" s="8">
        <v>6.48</v>
      </c>
      <c r="F868" s="4">
        <v>5.9</v>
      </c>
      <c r="G868" s="1" t="s">
        <v>40</v>
      </c>
      <c r="H868" s="4" t="s">
        <v>73</v>
      </c>
      <c r="I868" s="4" t="s">
        <v>50</v>
      </c>
      <c r="J868" s="1" t="s">
        <v>90</v>
      </c>
      <c r="K868" s="4" t="s">
        <v>75</v>
      </c>
      <c r="L868" s="1" t="s">
        <v>1753</v>
      </c>
      <c r="M868" s="4">
        <v>0.37</v>
      </c>
      <c r="N868" s="1" t="s">
        <v>34</v>
      </c>
      <c r="O868" s="4" t="s">
        <v>54</v>
      </c>
      <c r="P868" s="4" t="s">
        <v>189</v>
      </c>
      <c r="Q868" s="4" t="s">
        <v>1755</v>
      </c>
      <c r="R868" s="4">
        <v>77041</v>
      </c>
      <c r="S868" s="2">
        <v>42083</v>
      </c>
      <c r="T868" s="2">
        <v>42084</v>
      </c>
      <c r="U868" s="6">
        <v>-50.64</v>
      </c>
      <c r="V868" s="4">
        <v>53</v>
      </c>
      <c r="W868" s="4">
        <v>370.91</v>
      </c>
      <c r="X868" s="4">
        <v>548</v>
      </c>
      <c r="Y868" s="4">
        <f>DataSheet!$E868-DataSheet!$D868</f>
        <v>6.4600000000000009</v>
      </c>
      <c r="Z868" s="1" t="str">
        <f>_xlfn.IFS(Table_1[[#This Row],[Region]]="Central","Chris",Table_1[[#This Row],[Region]]="East","Erin",Table_1[[#This Row],[Region]]="South","Sam",Table_1[[#This Row],[Region]]="West","William")</f>
        <v>Chris</v>
      </c>
    </row>
    <row r="869" spans="1:26" ht="14.4" x14ac:dyDescent="0.3">
      <c r="A869" s="4">
        <v>3106</v>
      </c>
      <c r="B869" s="3" t="s">
        <v>1754</v>
      </c>
      <c r="C869" s="4" t="s">
        <v>27</v>
      </c>
      <c r="D869" s="4">
        <v>0.04</v>
      </c>
      <c r="E869" s="8">
        <v>125.99</v>
      </c>
      <c r="F869" s="4">
        <v>4.2</v>
      </c>
      <c r="G869" s="1" t="s">
        <v>40</v>
      </c>
      <c r="H869" s="4" t="s">
        <v>73</v>
      </c>
      <c r="I869" s="4" t="s">
        <v>42</v>
      </c>
      <c r="J869" s="1" t="s">
        <v>137</v>
      </c>
      <c r="K869" s="4" t="s">
        <v>75</v>
      </c>
      <c r="L869" s="1" t="s">
        <v>1428</v>
      </c>
      <c r="M869" s="4">
        <v>0.59</v>
      </c>
      <c r="N869" s="1" t="s">
        <v>34</v>
      </c>
      <c r="O869" s="4" t="s">
        <v>54</v>
      </c>
      <c r="P869" s="4" t="s">
        <v>189</v>
      </c>
      <c r="Q869" s="4" t="s">
        <v>1755</v>
      </c>
      <c r="R869" s="4">
        <v>77041</v>
      </c>
      <c r="S869" s="2">
        <v>42083</v>
      </c>
      <c r="T869" s="2">
        <v>42085</v>
      </c>
      <c r="U869" s="6">
        <v>510.48899999999998</v>
      </c>
      <c r="V869" s="4">
        <v>47</v>
      </c>
      <c r="W869" s="4">
        <v>4976.92</v>
      </c>
      <c r="X869" s="4">
        <v>548</v>
      </c>
      <c r="Y869" s="4">
        <f>DataSheet!$E869-DataSheet!$D869</f>
        <v>125.94999999999999</v>
      </c>
      <c r="Z869" s="1" t="str">
        <f>_xlfn.IFS(Table_1[[#This Row],[Region]]="Central","Chris",Table_1[[#This Row],[Region]]="East","Erin",Table_1[[#This Row],[Region]]="South","Sam",Table_1[[#This Row],[Region]]="West","William")</f>
        <v>Chris</v>
      </c>
    </row>
    <row r="870" spans="1:26" ht="14.4" x14ac:dyDescent="0.3">
      <c r="A870" s="4">
        <v>637</v>
      </c>
      <c r="B870" s="3" t="s">
        <v>1756</v>
      </c>
      <c r="C870" s="4" t="s">
        <v>49</v>
      </c>
      <c r="D870" s="4">
        <v>0.06</v>
      </c>
      <c r="E870" s="8">
        <v>160.97999999999999</v>
      </c>
      <c r="F870" s="4">
        <v>35.020000000000003</v>
      </c>
      <c r="G870" s="1" t="s">
        <v>28</v>
      </c>
      <c r="H870" s="4" t="s">
        <v>41</v>
      </c>
      <c r="I870" s="4" t="s">
        <v>30</v>
      </c>
      <c r="J870" s="1" t="s">
        <v>119</v>
      </c>
      <c r="K870" s="4" t="s">
        <v>32</v>
      </c>
      <c r="L870" s="1" t="s">
        <v>1757</v>
      </c>
      <c r="M870" s="4">
        <v>0.72</v>
      </c>
      <c r="N870" s="1" t="s">
        <v>34</v>
      </c>
      <c r="O870" s="4" t="s">
        <v>61</v>
      </c>
      <c r="P870" s="4" t="s">
        <v>92</v>
      </c>
      <c r="Q870" s="4" t="s">
        <v>1758</v>
      </c>
      <c r="R870" s="4">
        <v>95051</v>
      </c>
      <c r="S870" s="2">
        <v>42083</v>
      </c>
      <c r="T870" s="2">
        <v>42087</v>
      </c>
      <c r="U870" s="6">
        <v>-229.68</v>
      </c>
      <c r="V870" s="4">
        <v>8</v>
      </c>
      <c r="W870" s="4">
        <v>1232.01</v>
      </c>
      <c r="X870" s="4">
        <v>87953</v>
      </c>
      <c r="Y870" s="4">
        <f>DataSheet!$E870-DataSheet!$D870</f>
        <v>160.91999999999999</v>
      </c>
      <c r="Z870" s="1" t="str">
        <f>_xlfn.IFS(Table_1[[#This Row],[Region]]="Central","Chris",Table_1[[#This Row],[Region]]="East","Erin",Table_1[[#This Row],[Region]]="South","Sam",Table_1[[#This Row],[Region]]="West","William")</f>
        <v>William</v>
      </c>
    </row>
    <row r="871" spans="1:26" ht="14.4" x14ac:dyDescent="0.3">
      <c r="A871" s="4">
        <v>640</v>
      </c>
      <c r="B871" s="3" t="s">
        <v>1187</v>
      </c>
      <c r="C871" s="4" t="s">
        <v>49</v>
      </c>
      <c r="D871" s="4">
        <v>0.06</v>
      </c>
      <c r="E871" s="8">
        <v>160.97999999999999</v>
      </c>
      <c r="F871" s="4">
        <v>35.020000000000003</v>
      </c>
      <c r="G871" s="1" t="s">
        <v>28</v>
      </c>
      <c r="H871" s="4" t="s">
        <v>41</v>
      </c>
      <c r="I871" s="4" t="s">
        <v>30</v>
      </c>
      <c r="J871" s="1" t="s">
        <v>119</v>
      </c>
      <c r="K871" s="4" t="s">
        <v>32</v>
      </c>
      <c r="L871" s="1" t="s">
        <v>1757</v>
      </c>
      <c r="M871" s="4">
        <v>0.72</v>
      </c>
      <c r="N871" s="1" t="s">
        <v>34</v>
      </c>
      <c r="O871" s="4" t="s">
        <v>61</v>
      </c>
      <c r="P871" s="4" t="s">
        <v>68</v>
      </c>
      <c r="Q871" s="4" t="s">
        <v>144</v>
      </c>
      <c r="R871" s="4">
        <v>98119</v>
      </c>
      <c r="S871" s="2">
        <v>42083</v>
      </c>
      <c r="T871" s="2">
        <v>42087</v>
      </c>
      <c r="U871" s="6">
        <v>-229.68</v>
      </c>
      <c r="V871" s="4">
        <v>30</v>
      </c>
      <c r="W871" s="4">
        <v>4620.05</v>
      </c>
      <c r="X871" s="4">
        <v>11077</v>
      </c>
      <c r="Y871" s="4">
        <f>DataSheet!$E871-DataSheet!$D871</f>
        <v>160.91999999999999</v>
      </c>
      <c r="Z871" s="1" t="str">
        <f>_xlfn.IFS(Table_1[[#This Row],[Region]]="Central","Chris",Table_1[[#This Row],[Region]]="East","Erin",Table_1[[#This Row],[Region]]="South","Sam",Table_1[[#This Row],[Region]]="West","William")</f>
        <v>William</v>
      </c>
    </row>
    <row r="872" spans="1:26" ht="14.4" x14ac:dyDescent="0.3">
      <c r="A872" s="4">
        <v>314</v>
      </c>
      <c r="B872" s="3" t="s">
        <v>1759</v>
      </c>
      <c r="C872" s="4" t="s">
        <v>118</v>
      </c>
      <c r="D872" s="4">
        <v>0.04</v>
      </c>
      <c r="E872" s="8">
        <v>1637.53</v>
      </c>
      <c r="F872" s="4">
        <v>24.49</v>
      </c>
      <c r="G872" s="1" t="s">
        <v>40</v>
      </c>
      <c r="H872" s="4" t="s">
        <v>96</v>
      </c>
      <c r="I872" s="4" t="s">
        <v>50</v>
      </c>
      <c r="J872" s="1" t="s">
        <v>570</v>
      </c>
      <c r="K872" s="4" t="s">
        <v>146</v>
      </c>
      <c r="L872" s="1" t="s">
        <v>1760</v>
      </c>
      <c r="M872" s="4">
        <v>0.81</v>
      </c>
      <c r="N872" s="1" t="s">
        <v>34</v>
      </c>
      <c r="O872" s="4" t="s">
        <v>54</v>
      </c>
      <c r="P872" s="4" t="s">
        <v>105</v>
      </c>
      <c r="Q872" s="4" t="s">
        <v>1761</v>
      </c>
      <c r="R872" s="4">
        <v>60130</v>
      </c>
      <c r="S872" s="2">
        <v>42083</v>
      </c>
      <c r="T872" s="2">
        <v>42085</v>
      </c>
      <c r="U872" s="6">
        <v>-1759.58</v>
      </c>
      <c r="V872" s="4">
        <v>2</v>
      </c>
      <c r="W872" s="4">
        <v>3206.94</v>
      </c>
      <c r="X872" s="4">
        <v>89166</v>
      </c>
      <c r="Y872" s="4">
        <f>DataSheet!$E872-DataSheet!$D872</f>
        <v>1637.49</v>
      </c>
      <c r="Z872" s="1" t="str">
        <f>_xlfn.IFS(Table_1[[#This Row],[Region]]="Central","Chris",Table_1[[#This Row],[Region]]="East","Erin",Table_1[[#This Row],[Region]]="South","Sam",Table_1[[#This Row],[Region]]="West","William")</f>
        <v>Chris</v>
      </c>
    </row>
    <row r="873" spans="1:26" ht="14.4" x14ac:dyDescent="0.3">
      <c r="A873" s="4">
        <v>315</v>
      </c>
      <c r="B873" s="3" t="s">
        <v>1762</v>
      </c>
      <c r="C873" s="4" t="s">
        <v>118</v>
      </c>
      <c r="D873" s="4">
        <v>0.01</v>
      </c>
      <c r="E873" s="8">
        <v>19.98</v>
      </c>
      <c r="F873" s="4">
        <v>4</v>
      </c>
      <c r="G873" s="1" t="s">
        <v>40</v>
      </c>
      <c r="H873" s="4" t="s">
        <v>96</v>
      </c>
      <c r="I873" s="4" t="s">
        <v>42</v>
      </c>
      <c r="J873" s="1" t="s">
        <v>43</v>
      </c>
      <c r="K873" s="4" t="s">
        <v>75</v>
      </c>
      <c r="L873" s="1" t="s">
        <v>1763</v>
      </c>
      <c r="M873" s="4">
        <v>0.68</v>
      </c>
      <c r="N873" s="1" t="s">
        <v>34</v>
      </c>
      <c r="O873" s="4" t="s">
        <v>113</v>
      </c>
      <c r="P873" s="4" t="s">
        <v>405</v>
      </c>
      <c r="Q873" s="4" t="s">
        <v>1764</v>
      </c>
      <c r="R873" s="4">
        <v>1007</v>
      </c>
      <c r="S873" s="2">
        <v>42083</v>
      </c>
      <c r="T873" s="2">
        <v>42083</v>
      </c>
      <c r="U873" s="6">
        <v>-72.23</v>
      </c>
      <c r="V873" s="4">
        <v>2</v>
      </c>
      <c r="W873" s="4">
        <v>43.08</v>
      </c>
      <c r="X873" s="4">
        <v>89166</v>
      </c>
      <c r="Y873" s="4">
        <f>DataSheet!$E873-DataSheet!$D873</f>
        <v>19.97</v>
      </c>
      <c r="Z873" s="1" t="str">
        <f>_xlfn.IFS(Table_1[[#This Row],[Region]]="Central","Chris",Table_1[[#This Row],[Region]]="East","Erin",Table_1[[#This Row],[Region]]="South","Sam",Table_1[[#This Row],[Region]]="West","William")</f>
        <v>Erin</v>
      </c>
    </row>
    <row r="874" spans="1:26" ht="14.4" x14ac:dyDescent="0.3">
      <c r="A874" s="4">
        <v>669</v>
      </c>
      <c r="B874" s="3" t="s">
        <v>1765</v>
      </c>
      <c r="C874" s="4" t="s">
        <v>118</v>
      </c>
      <c r="D874" s="4">
        <v>0.09</v>
      </c>
      <c r="E874" s="8">
        <v>2.89</v>
      </c>
      <c r="F874" s="4">
        <v>0.5</v>
      </c>
      <c r="G874" s="1" t="s">
        <v>40</v>
      </c>
      <c r="H874" s="4" t="s">
        <v>73</v>
      </c>
      <c r="I874" s="4" t="s">
        <v>50</v>
      </c>
      <c r="J874" s="1" t="s">
        <v>154</v>
      </c>
      <c r="K874" s="4" t="s">
        <v>75</v>
      </c>
      <c r="L874" s="1" t="s">
        <v>731</v>
      </c>
      <c r="M874" s="4">
        <v>0.38</v>
      </c>
      <c r="N874" s="1" t="s">
        <v>34</v>
      </c>
      <c r="O874" s="4" t="s">
        <v>54</v>
      </c>
      <c r="P874" s="4" t="s">
        <v>215</v>
      </c>
      <c r="Q874" s="4" t="s">
        <v>1766</v>
      </c>
      <c r="R874" s="4">
        <v>52501</v>
      </c>
      <c r="S874" s="2">
        <v>42083</v>
      </c>
      <c r="T874" s="2">
        <v>42085</v>
      </c>
      <c r="U874" s="6">
        <v>40.482300000000002</v>
      </c>
      <c r="V874" s="4">
        <v>22</v>
      </c>
      <c r="W874" s="4">
        <v>58.67</v>
      </c>
      <c r="X874" s="4">
        <v>88475</v>
      </c>
      <c r="Y874" s="4">
        <f>DataSheet!$E874-DataSheet!$D874</f>
        <v>2.8000000000000003</v>
      </c>
      <c r="Z874" s="1" t="str">
        <f>_xlfn.IFS(Table_1[[#This Row],[Region]]="Central","Chris",Table_1[[#This Row],[Region]]="East","Erin",Table_1[[#This Row],[Region]]="South","Sam",Table_1[[#This Row],[Region]]="West","William")</f>
        <v>Chris</v>
      </c>
    </row>
    <row r="875" spans="1:26" ht="14.4" x14ac:dyDescent="0.3">
      <c r="A875" s="4">
        <v>669</v>
      </c>
      <c r="B875" s="3" t="s">
        <v>1765</v>
      </c>
      <c r="C875" s="4" t="s">
        <v>118</v>
      </c>
      <c r="D875" s="4">
        <v>0.02</v>
      </c>
      <c r="E875" s="8">
        <v>48.91</v>
      </c>
      <c r="F875" s="4">
        <v>5.81</v>
      </c>
      <c r="G875" s="1" t="s">
        <v>40</v>
      </c>
      <c r="H875" s="4" t="s">
        <v>73</v>
      </c>
      <c r="I875" s="4" t="s">
        <v>50</v>
      </c>
      <c r="J875" s="1" t="s">
        <v>90</v>
      </c>
      <c r="K875" s="4" t="s">
        <v>75</v>
      </c>
      <c r="L875" s="1" t="s">
        <v>1767</v>
      </c>
      <c r="M875" s="4">
        <v>0.38</v>
      </c>
      <c r="N875" s="1" t="s">
        <v>34</v>
      </c>
      <c r="O875" s="4" t="s">
        <v>54</v>
      </c>
      <c r="P875" s="4" t="s">
        <v>215</v>
      </c>
      <c r="Q875" s="4" t="s">
        <v>1766</v>
      </c>
      <c r="R875" s="4">
        <v>52501</v>
      </c>
      <c r="S875" s="2">
        <v>42083</v>
      </c>
      <c r="T875" s="2">
        <v>42084</v>
      </c>
      <c r="U875" s="6">
        <v>32.86</v>
      </c>
      <c r="V875" s="4">
        <v>2</v>
      </c>
      <c r="W875" s="4">
        <v>101.06</v>
      </c>
      <c r="X875" s="4">
        <v>88475</v>
      </c>
      <c r="Y875" s="4">
        <f>DataSheet!$E875-DataSheet!$D875</f>
        <v>48.889999999999993</v>
      </c>
      <c r="Z875" s="1" t="str">
        <f>_xlfn.IFS(Table_1[[#This Row],[Region]]="Central","Chris",Table_1[[#This Row],[Region]]="East","Erin",Table_1[[#This Row],[Region]]="South","Sam",Table_1[[#This Row],[Region]]="West","William")</f>
        <v>Chris</v>
      </c>
    </row>
    <row r="876" spans="1:26" ht="14.4" x14ac:dyDescent="0.3">
      <c r="A876" s="4">
        <v>1679</v>
      </c>
      <c r="B876" s="3" t="s">
        <v>1768</v>
      </c>
      <c r="C876" s="4" t="s">
        <v>118</v>
      </c>
      <c r="D876" s="4">
        <v>7.0000000000000007E-2</v>
      </c>
      <c r="E876" s="8">
        <v>13.73</v>
      </c>
      <c r="F876" s="4">
        <v>6.85</v>
      </c>
      <c r="G876" s="1" t="s">
        <v>40</v>
      </c>
      <c r="H876" s="4" t="s">
        <v>41</v>
      </c>
      <c r="I876" s="4" t="s">
        <v>30</v>
      </c>
      <c r="J876" s="1" t="s">
        <v>128</v>
      </c>
      <c r="K876" s="4" t="s">
        <v>52</v>
      </c>
      <c r="L876" s="1" t="s">
        <v>1769</v>
      </c>
      <c r="M876" s="4">
        <v>0.54</v>
      </c>
      <c r="N876" s="1" t="s">
        <v>34</v>
      </c>
      <c r="O876" s="4" t="s">
        <v>113</v>
      </c>
      <c r="P876" s="4" t="s">
        <v>319</v>
      </c>
      <c r="Q876" s="4" t="s">
        <v>1770</v>
      </c>
      <c r="R876" s="4">
        <v>45324</v>
      </c>
      <c r="S876" s="2">
        <v>42083</v>
      </c>
      <c r="T876" s="2">
        <v>42084</v>
      </c>
      <c r="U876" s="6">
        <v>-22.72</v>
      </c>
      <c r="V876" s="4">
        <v>21</v>
      </c>
      <c r="W876" s="4">
        <v>276.64</v>
      </c>
      <c r="X876" s="4">
        <v>86646</v>
      </c>
      <c r="Y876" s="4">
        <f>DataSheet!$E876-DataSheet!$D876</f>
        <v>13.66</v>
      </c>
      <c r="Z876" s="1" t="str">
        <f>_xlfn.IFS(Table_1[[#This Row],[Region]]="Central","Chris",Table_1[[#This Row],[Region]]="East","Erin",Table_1[[#This Row],[Region]]="South","Sam",Table_1[[#This Row],[Region]]="West","William")</f>
        <v>Erin</v>
      </c>
    </row>
    <row r="877" spans="1:26" ht="14.4" x14ac:dyDescent="0.3">
      <c r="A877" s="4">
        <v>2794</v>
      </c>
      <c r="B877" s="3" t="s">
        <v>1771</v>
      </c>
      <c r="C877" s="4" t="s">
        <v>118</v>
      </c>
      <c r="D877" s="4">
        <v>0.06</v>
      </c>
      <c r="E877" s="8">
        <v>2.61</v>
      </c>
      <c r="F877" s="4">
        <v>0.5</v>
      </c>
      <c r="G877" s="1" t="s">
        <v>40</v>
      </c>
      <c r="H877" s="4" t="s">
        <v>96</v>
      </c>
      <c r="I877" s="4" t="s">
        <v>50</v>
      </c>
      <c r="J877" s="1" t="s">
        <v>154</v>
      </c>
      <c r="K877" s="4" t="s">
        <v>75</v>
      </c>
      <c r="L877" s="1" t="s">
        <v>1571</v>
      </c>
      <c r="M877" s="4">
        <v>0.39</v>
      </c>
      <c r="N877" s="1" t="s">
        <v>34</v>
      </c>
      <c r="O877" s="4" t="s">
        <v>54</v>
      </c>
      <c r="P877" s="4" t="s">
        <v>215</v>
      </c>
      <c r="Q877" s="4" t="s">
        <v>1772</v>
      </c>
      <c r="R877" s="4">
        <v>50158</v>
      </c>
      <c r="S877" s="2">
        <v>42083</v>
      </c>
      <c r="T877" s="2">
        <v>42085</v>
      </c>
      <c r="U877" s="6">
        <v>3.5949</v>
      </c>
      <c r="V877" s="4">
        <v>2</v>
      </c>
      <c r="W877" s="4">
        <v>5.21</v>
      </c>
      <c r="X877" s="4">
        <v>87554</v>
      </c>
      <c r="Y877" s="4">
        <f>DataSheet!$E877-DataSheet!$D877</f>
        <v>2.5499999999999998</v>
      </c>
      <c r="Z877" s="1" t="str">
        <f>_xlfn.IFS(Table_1[[#This Row],[Region]]="Central","Chris",Table_1[[#This Row],[Region]]="East","Erin",Table_1[[#This Row],[Region]]="South","Sam",Table_1[[#This Row],[Region]]="West","William")</f>
        <v>Chris</v>
      </c>
    </row>
    <row r="878" spans="1:26" ht="14.4" x14ac:dyDescent="0.3">
      <c r="A878" s="4">
        <v>3360</v>
      </c>
      <c r="B878" s="3" t="s">
        <v>1773</v>
      </c>
      <c r="C878" s="4" t="s">
        <v>72</v>
      </c>
      <c r="D878" s="4">
        <v>0.02</v>
      </c>
      <c r="E878" s="8">
        <v>9.11</v>
      </c>
      <c r="F878" s="4">
        <v>2.15</v>
      </c>
      <c r="G878" s="1" t="s">
        <v>40</v>
      </c>
      <c r="H878" s="4" t="s">
        <v>73</v>
      </c>
      <c r="I878" s="4" t="s">
        <v>50</v>
      </c>
      <c r="J878" s="1" t="s">
        <v>90</v>
      </c>
      <c r="K878" s="4" t="s">
        <v>52</v>
      </c>
      <c r="L878" s="1" t="s">
        <v>91</v>
      </c>
      <c r="M878" s="4">
        <v>0.4</v>
      </c>
      <c r="N878" s="1" t="s">
        <v>34</v>
      </c>
      <c r="O878" s="4" t="s">
        <v>54</v>
      </c>
      <c r="P878" s="4" t="s">
        <v>359</v>
      </c>
      <c r="Q878" s="4" t="s">
        <v>1774</v>
      </c>
      <c r="R878" s="4">
        <v>53214</v>
      </c>
      <c r="S878" s="2">
        <v>42083</v>
      </c>
      <c r="T878" s="2">
        <v>42085</v>
      </c>
      <c r="U878" s="6">
        <v>18.41</v>
      </c>
      <c r="V878" s="4">
        <v>3</v>
      </c>
      <c r="W878" s="4">
        <v>27.37</v>
      </c>
      <c r="X878" s="4">
        <v>91435</v>
      </c>
      <c r="Y878" s="4">
        <f>DataSheet!$E878-DataSheet!$D878</f>
        <v>9.09</v>
      </c>
      <c r="Z878" s="1" t="str">
        <f>_xlfn.IFS(Table_1[[#This Row],[Region]]="Central","Chris",Table_1[[#This Row],[Region]]="East","Erin",Table_1[[#This Row],[Region]]="South","Sam",Table_1[[#This Row],[Region]]="West","William")</f>
        <v>Chris</v>
      </c>
    </row>
    <row r="879" spans="1:26" ht="14.4" x14ac:dyDescent="0.3">
      <c r="A879" s="4">
        <v>3361</v>
      </c>
      <c r="B879" s="3" t="s">
        <v>812</v>
      </c>
      <c r="C879" s="4" t="s">
        <v>72</v>
      </c>
      <c r="D879" s="4">
        <v>0.06</v>
      </c>
      <c r="E879" s="8">
        <v>12.64</v>
      </c>
      <c r="F879" s="4">
        <v>4.9800000000000004</v>
      </c>
      <c r="G879" s="1" t="s">
        <v>40</v>
      </c>
      <c r="H879" s="4" t="s">
        <v>73</v>
      </c>
      <c r="I879" s="4" t="s">
        <v>30</v>
      </c>
      <c r="J879" s="1" t="s">
        <v>128</v>
      </c>
      <c r="K879" s="4" t="s">
        <v>44</v>
      </c>
      <c r="L879" s="1" t="s">
        <v>1775</v>
      </c>
      <c r="M879" s="4">
        <v>0.48</v>
      </c>
      <c r="N879" s="1" t="s">
        <v>34</v>
      </c>
      <c r="O879" s="4" t="s">
        <v>54</v>
      </c>
      <c r="P879" s="4" t="s">
        <v>359</v>
      </c>
      <c r="Q879" s="4" t="s">
        <v>814</v>
      </c>
      <c r="R879" s="4">
        <v>53095</v>
      </c>
      <c r="S879" s="2">
        <v>42083</v>
      </c>
      <c r="T879" s="2">
        <v>42085</v>
      </c>
      <c r="U879" s="6">
        <v>65.63</v>
      </c>
      <c r="V879" s="4">
        <v>8</v>
      </c>
      <c r="W879" s="4">
        <v>98.16</v>
      </c>
      <c r="X879" s="4">
        <v>91435</v>
      </c>
      <c r="Y879" s="4">
        <f>DataSheet!$E879-DataSheet!$D879</f>
        <v>12.58</v>
      </c>
      <c r="Z879" s="1" t="str">
        <f>_xlfn.IFS(Table_1[[#This Row],[Region]]="Central","Chris",Table_1[[#This Row],[Region]]="East","Erin",Table_1[[#This Row],[Region]]="South","Sam",Table_1[[#This Row],[Region]]="West","William")</f>
        <v>Chris</v>
      </c>
    </row>
    <row r="880" spans="1:26" ht="14.4" x14ac:dyDescent="0.3">
      <c r="A880" s="4">
        <v>691</v>
      </c>
      <c r="B880" s="3" t="s">
        <v>1776</v>
      </c>
      <c r="C880" s="4" t="s">
        <v>39</v>
      </c>
      <c r="D880" s="4">
        <v>0.09</v>
      </c>
      <c r="E880" s="8">
        <v>6.48</v>
      </c>
      <c r="F880" s="4">
        <v>6.35</v>
      </c>
      <c r="G880" s="1" t="s">
        <v>40</v>
      </c>
      <c r="H880" s="4" t="s">
        <v>73</v>
      </c>
      <c r="I880" s="4" t="s">
        <v>50</v>
      </c>
      <c r="J880" s="1" t="s">
        <v>90</v>
      </c>
      <c r="K880" s="4" t="s">
        <v>75</v>
      </c>
      <c r="L880" s="1" t="s">
        <v>1777</v>
      </c>
      <c r="M880" s="4">
        <v>0.37</v>
      </c>
      <c r="N880" s="1" t="s">
        <v>34</v>
      </c>
      <c r="O880" s="4" t="s">
        <v>61</v>
      </c>
      <c r="P880" s="4" t="s">
        <v>68</v>
      </c>
      <c r="Q880" s="4" t="s">
        <v>1778</v>
      </c>
      <c r="R880" s="4">
        <v>98408</v>
      </c>
      <c r="S880" s="2">
        <v>42084</v>
      </c>
      <c r="T880" s="2">
        <v>42085</v>
      </c>
      <c r="U880" s="6">
        <v>-88.6</v>
      </c>
      <c r="V880" s="4">
        <v>8</v>
      </c>
      <c r="W880" s="4">
        <v>49.81</v>
      </c>
      <c r="X880" s="4">
        <v>89915</v>
      </c>
      <c r="Y880" s="4">
        <f>DataSheet!$E880-DataSheet!$D880</f>
        <v>6.3900000000000006</v>
      </c>
      <c r="Z880" s="1" t="str">
        <f>_xlfn.IFS(Table_1[[#This Row],[Region]]="Central","Chris",Table_1[[#This Row],[Region]]="East","Erin",Table_1[[#This Row],[Region]]="South","Sam",Table_1[[#This Row],[Region]]="West","William")</f>
        <v>William</v>
      </c>
    </row>
    <row r="881" spans="1:26" ht="14.4" x14ac:dyDescent="0.3">
      <c r="A881" s="4">
        <v>1471</v>
      </c>
      <c r="B881" s="3" t="s">
        <v>1779</v>
      </c>
      <c r="C881" s="4" t="s">
        <v>39</v>
      </c>
      <c r="D881" s="4">
        <v>0.03</v>
      </c>
      <c r="E881" s="8">
        <v>420.98</v>
      </c>
      <c r="F881" s="4">
        <v>19.989999999999998</v>
      </c>
      <c r="G881" s="1" t="s">
        <v>40</v>
      </c>
      <c r="H881" s="4" t="s">
        <v>73</v>
      </c>
      <c r="I881" s="4" t="s">
        <v>50</v>
      </c>
      <c r="J881" s="1" t="s">
        <v>74</v>
      </c>
      <c r="K881" s="4" t="s">
        <v>75</v>
      </c>
      <c r="L881" s="1" t="s">
        <v>869</v>
      </c>
      <c r="M881" s="4">
        <v>0.35</v>
      </c>
      <c r="N881" s="1" t="s">
        <v>34</v>
      </c>
      <c r="O881" s="4" t="s">
        <v>113</v>
      </c>
      <c r="P881" s="4" t="s">
        <v>319</v>
      </c>
      <c r="Q881" s="4" t="s">
        <v>1140</v>
      </c>
      <c r="R881" s="4">
        <v>43081</v>
      </c>
      <c r="S881" s="2">
        <v>42084</v>
      </c>
      <c r="T881" s="2">
        <v>42085</v>
      </c>
      <c r="U881" s="6">
        <v>3043.0311000000002</v>
      </c>
      <c r="V881" s="4">
        <v>10</v>
      </c>
      <c r="W881" s="4">
        <v>4410.1899999999996</v>
      </c>
      <c r="X881" s="4">
        <v>87077</v>
      </c>
      <c r="Y881" s="4">
        <f>DataSheet!$E881-DataSheet!$D881</f>
        <v>420.95000000000005</v>
      </c>
      <c r="Z881" s="1" t="str">
        <f>_xlfn.IFS(Table_1[[#This Row],[Region]]="Central","Chris",Table_1[[#This Row],[Region]]="East","Erin",Table_1[[#This Row],[Region]]="South","Sam",Table_1[[#This Row],[Region]]="West","William")</f>
        <v>Erin</v>
      </c>
    </row>
    <row r="882" spans="1:26" ht="14.4" x14ac:dyDescent="0.3">
      <c r="A882" s="4">
        <v>2601</v>
      </c>
      <c r="B882" s="3" t="s">
        <v>1780</v>
      </c>
      <c r="C882" s="4" t="s">
        <v>49</v>
      </c>
      <c r="D882" s="4">
        <v>0.05</v>
      </c>
      <c r="E882" s="8">
        <v>5.74</v>
      </c>
      <c r="F882" s="4">
        <v>5.3</v>
      </c>
      <c r="G882" s="1" t="s">
        <v>40</v>
      </c>
      <c r="H882" s="4" t="s">
        <v>96</v>
      </c>
      <c r="I882" s="4" t="s">
        <v>50</v>
      </c>
      <c r="J882" s="1" t="s">
        <v>570</v>
      </c>
      <c r="K882" s="4" t="s">
        <v>44</v>
      </c>
      <c r="L882" s="1" t="s">
        <v>1781</v>
      </c>
      <c r="M882" s="4">
        <v>0.55000000000000004</v>
      </c>
      <c r="N882" s="1" t="s">
        <v>34</v>
      </c>
      <c r="O882" s="4" t="s">
        <v>113</v>
      </c>
      <c r="P882" s="4" t="s">
        <v>1358</v>
      </c>
      <c r="Q882" s="4" t="s">
        <v>1782</v>
      </c>
      <c r="R882" s="4">
        <v>3054</v>
      </c>
      <c r="S882" s="2">
        <v>42084</v>
      </c>
      <c r="T882" s="2">
        <v>42089</v>
      </c>
      <c r="U882" s="6">
        <v>-50.75</v>
      </c>
      <c r="V882" s="4">
        <v>7</v>
      </c>
      <c r="W882" s="4">
        <v>42.02</v>
      </c>
      <c r="X882" s="4">
        <v>87382</v>
      </c>
      <c r="Y882" s="4">
        <f>DataSheet!$E882-DataSheet!$D882</f>
        <v>5.69</v>
      </c>
      <c r="Z882" s="1" t="str">
        <f>_xlfn.IFS(Table_1[[#This Row],[Region]]="Central","Chris",Table_1[[#This Row],[Region]]="East","Erin",Table_1[[#This Row],[Region]]="South","Sam",Table_1[[#This Row],[Region]]="West","William")</f>
        <v>Erin</v>
      </c>
    </row>
    <row r="883" spans="1:26" ht="14.4" x14ac:dyDescent="0.3">
      <c r="A883" s="4">
        <v>3275</v>
      </c>
      <c r="B883" s="3" t="s">
        <v>64</v>
      </c>
      <c r="C883" s="4" t="s">
        <v>49</v>
      </c>
      <c r="D883" s="4">
        <v>0.02</v>
      </c>
      <c r="E883" s="8">
        <v>13.48</v>
      </c>
      <c r="F883" s="4">
        <v>4.51</v>
      </c>
      <c r="G883" s="1" t="s">
        <v>40</v>
      </c>
      <c r="H883" s="4" t="s">
        <v>73</v>
      </c>
      <c r="I883" s="4" t="s">
        <v>50</v>
      </c>
      <c r="J883" s="1" t="s">
        <v>80</v>
      </c>
      <c r="K883" s="4" t="s">
        <v>75</v>
      </c>
      <c r="L883" s="1" t="s">
        <v>1783</v>
      </c>
      <c r="M883" s="4">
        <v>0.59</v>
      </c>
      <c r="N883" s="1" t="s">
        <v>34</v>
      </c>
      <c r="O883" s="4" t="s">
        <v>61</v>
      </c>
      <c r="P883" s="4" t="s">
        <v>68</v>
      </c>
      <c r="Q883" s="4" t="s">
        <v>69</v>
      </c>
      <c r="R883" s="4">
        <v>98273</v>
      </c>
      <c r="S883" s="2">
        <v>42084</v>
      </c>
      <c r="T883" s="2">
        <v>42086</v>
      </c>
      <c r="U883" s="6">
        <v>34.520000000000003</v>
      </c>
      <c r="V883" s="4">
        <v>9</v>
      </c>
      <c r="W883" s="4">
        <v>127.12</v>
      </c>
      <c r="X883" s="4">
        <v>86233</v>
      </c>
      <c r="Y883" s="4">
        <f>DataSheet!$E883-DataSheet!$D883</f>
        <v>13.46</v>
      </c>
      <c r="Z883" s="1" t="str">
        <f>_xlfn.IFS(Table_1[[#This Row],[Region]]="Central","Chris",Table_1[[#This Row],[Region]]="East","Erin",Table_1[[#This Row],[Region]]="South","Sam",Table_1[[#This Row],[Region]]="West","William")</f>
        <v>William</v>
      </c>
    </row>
    <row r="884" spans="1:26" ht="14.4" x14ac:dyDescent="0.3">
      <c r="A884" s="4">
        <v>247</v>
      </c>
      <c r="B884" s="3" t="s">
        <v>1337</v>
      </c>
      <c r="C884" s="4" t="s">
        <v>118</v>
      </c>
      <c r="D884" s="4">
        <v>0.09</v>
      </c>
      <c r="E884" s="8">
        <v>2.88</v>
      </c>
      <c r="F884" s="4">
        <v>0.99</v>
      </c>
      <c r="G884" s="1" t="s">
        <v>40</v>
      </c>
      <c r="H884" s="4" t="s">
        <v>96</v>
      </c>
      <c r="I884" s="4" t="s">
        <v>50</v>
      </c>
      <c r="J884" s="1" t="s">
        <v>154</v>
      </c>
      <c r="K884" s="4" t="s">
        <v>75</v>
      </c>
      <c r="L884" s="1" t="s">
        <v>224</v>
      </c>
      <c r="M884" s="4">
        <v>0.36</v>
      </c>
      <c r="N884" s="1" t="s">
        <v>34</v>
      </c>
      <c r="O884" s="4" t="s">
        <v>35</v>
      </c>
      <c r="P884" s="4" t="s">
        <v>402</v>
      </c>
      <c r="Q884" s="4" t="s">
        <v>1338</v>
      </c>
      <c r="R884" s="4">
        <v>37804</v>
      </c>
      <c r="S884" s="2">
        <v>42084</v>
      </c>
      <c r="T884" s="2">
        <v>42086</v>
      </c>
      <c r="U884" s="6">
        <v>-145.08199999999999</v>
      </c>
      <c r="V884" s="4">
        <v>10</v>
      </c>
      <c r="W884" s="4">
        <v>28.73</v>
      </c>
      <c r="X884" s="4">
        <v>89140</v>
      </c>
      <c r="Y884" s="4">
        <f>DataSheet!$E884-DataSheet!$D884</f>
        <v>2.79</v>
      </c>
      <c r="Z884" s="1" t="str">
        <f>_xlfn.IFS(Table_1[[#This Row],[Region]]="Central","Chris",Table_1[[#This Row],[Region]]="East","Erin",Table_1[[#This Row],[Region]]="South","Sam",Table_1[[#This Row],[Region]]="West","William")</f>
        <v>Sam</v>
      </c>
    </row>
    <row r="885" spans="1:26" ht="14.4" x14ac:dyDescent="0.3">
      <c r="A885" s="4">
        <v>1185</v>
      </c>
      <c r="B885" s="3" t="s">
        <v>1784</v>
      </c>
      <c r="C885" s="4" t="s">
        <v>118</v>
      </c>
      <c r="D885" s="4">
        <v>0</v>
      </c>
      <c r="E885" s="8">
        <v>6783.02</v>
      </c>
      <c r="F885" s="4">
        <v>24.49</v>
      </c>
      <c r="G885" s="1" t="s">
        <v>40</v>
      </c>
      <c r="H885" s="4" t="s">
        <v>41</v>
      </c>
      <c r="I885" s="4" t="s">
        <v>42</v>
      </c>
      <c r="J885" s="1" t="s">
        <v>58</v>
      </c>
      <c r="K885" s="4" t="s">
        <v>66</v>
      </c>
      <c r="L885" s="1" t="s">
        <v>316</v>
      </c>
      <c r="M885" s="4">
        <v>0.39</v>
      </c>
      <c r="N885" s="1" t="s">
        <v>34</v>
      </c>
      <c r="O885" s="4" t="s">
        <v>35</v>
      </c>
      <c r="P885" s="4" t="s">
        <v>166</v>
      </c>
      <c r="Q885" s="4" t="s">
        <v>360</v>
      </c>
      <c r="R885" s="4">
        <v>35756</v>
      </c>
      <c r="S885" s="2">
        <v>42084</v>
      </c>
      <c r="T885" s="2">
        <v>42085</v>
      </c>
      <c r="U885" s="6">
        <v>4.1100000000000003</v>
      </c>
      <c r="V885" s="4">
        <v>3</v>
      </c>
      <c r="W885" s="4">
        <v>20552.55</v>
      </c>
      <c r="X885" s="4">
        <v>85938</v>
      </c>
      <c r="Y885" s="4">
        <f>DataSheet!$E885-DataSheet!$D885</f>
        <v>6783.02</v>
      </c>
      <c r="Z885" s="1" t="str">
        <f>_xlfn.IFS(Table_1[[#This Row],[Region]]="Central","Chris",Table_1[[#This Row],[Region]]="East","Erin",Table_1[[#This Row],[Region]]="South","Sam",Table_1[[#This Row],[Region]]="West","William")</f>
        <v>Sam</v>
      </c>
    </row>
    <row r="886" spans="1:26" ht="14.4" x14ac:dyDescent="0.3">
      <c r="A886" s="4">
        <v>3258</v>
      </c>
      <c r="B886" s="3" t="s">
        <v>1785</v>
      </c>
      <c r="C886" s="4" t="s">
        <v>72</v>
      </c>
      <c r="D886" s="4">
        <v>0.02</v>
      </c>
      <c r="E886" s="8">
        <v>55.94</v>
      </c>
      <c r="F886" s="4">
        <v>6.55</v>
      </c>
      <c r="G886" s="1" t="s">
        <v>40</v>
      </c>
      <c r="H886" s="4" t="s">
        <v>41</v>
      </c>
      <c r="I886" s="4" t="s">
        <v>42</v>
      </c>
      <c r="J886" s="1" t="s">
        <v>43</v>
      </c>
      <c r="K886" s="4" t="s">
        <v>75</v>
      </c>
      <c r="L886" s="1" t="s">
        <v>1786</v>
      </c>
      <c r="M886" s="4">
        <v>0.68</v>
      </c>
      <c r="N886" s="1" t="s">
        <v>34</v>
      </c>
      <c r="O886" s="4" t="s">
        <v>61</v>
      </c>
      <c r="P886" s="4" t="s">
        <v>68</v>
      </c>
      <c r="Q886" s="4" t="s">
        <v>1787</v>
      </c>
      <c r="R886" s="4">
        <v>98037</v>
      </c>
      <c r="S886" s="2">
        <v>42084</v>
      </c>
      <c r="T886" s="2">
        <v>42086</v>
      </c>
      <c r="U886" s="6">
        <v>401.85</v>
      </c>
      <c r="V886" s="4">
        <v>11</v>
      </c>
      <c r="W886" s="4">
        <v>646.88</v>
      </c>
      <c r="X886" s="4">
        <v>88824</v>
      </c>
      <c r="Y886" s="4">
        <f>DataSheet!$E886-DataSheet!$D886</f>
        <v>55.919999999999995</v>
      </c>
      <c r="Z886" s="1" t="str">
        <f>_xlfn.IFS(Table_1[[#This Row],[Region]]="Central","Chris",Table_1[[#This Row],[Region]]="East","Erin",Table_1[[#This Row],[Region]]="South","Sam",Table_1[[#This Row],[Region]]="West","William")</f>
        <v>William</v>
      </c>
    </row>
    <row r="887" spans="1:26" ht="14.4" x14ac:dyDescent="0.3">
      <c r="A887" s="4">
        <v>87</v>
      </c>
      <c r="B887" s="3" t="s">
        <v>1788</v>
      </c>
      <c r="C887" s="4" t="s">
        <v>39</v>
      </c>
      <c r="D887" s="4">
        <v>0.09</v>
      </c>
      <c r="E887" s="8">
        <v>4.91</v>
      </c>
      <c r="F887" s="4">
        <v>0.5</v>
      </c>
      <c r="G887" s="1" t="s">
        <v>40</v>
      </c>
      <c r="H887" s="4" t="s">
        <v>96</v>
      </c>
      <c r="I887" s="4" t="s">
        <v>50</v>
      </c>
      <c r="J887" s="1" t="s">
        <v>154</v>
      </c>
      <c r="K887" s="4" t="s">
        <v>75</v>
      </c>
      <c r="L887" s="1" t="s">
        <v>975</v>
      </c>
      <c r="M887" s="4">
        <v>0.36</v>
      </c>
      <c r="N887" s="1" t="s">
        <v>34</v>
      </c>
      <c r="O887" s="4" t="s">
        <v>61</v>
      </c>
      <c r="P887" s="4" t="s">
        <v>92</v>
      </c>
      <c r="Q887" s="4" t="s">
        <v>1789</v>
      </c>
      <c r="R887" s="4">
        <v>95687</v>
      </c>
      <c r="S887" s="2">
        <v>42085</v>
      </c>
      <c r="T887" s="2">
        <v>42086</v>
      </c>
      <c r="U887" s="6">
        <v>28.855799999999999</v>
      </c>
      <c r="V887" s="4">
        <v>9</v>
      </c>
      <c r="W887" s="4">
        <v>41.82</v>
      </c>
      <c r="X887" s="4">
        <v>90597</v>
      </c>
      <c r="Y887" s="4">
        <f>DataSheet!$E887-DataSheet!$D887</f>
        <v>4.82</v>
      </c>
      <c r="Z887" s="1" t="str">
        <f>_xlfn.IFS(Table_1[[#This Row],[Region]]="Central","Chris",Table_1[[#This Row],[Region]]="East","Erin",Table_1[[#This Row],[Region]]="South","Sam",Table_1[[#This Row],[Region]]="West","William")</f>
        <v>William</v>
      </c>
    </row>
    <row r="888" spans="1:26" ht="14.4" x14ac:dyDescent="0.3">
      <c r="A888" s="4">
        <v>87</v>
      </c>
      <c r="B888" s="3" t="s">
        <v>1788</v>
      </c>
      <c r="C888" s="4" t="s">
        <v>39</v>
      </c>
      <c r="D888" s="4">
        <v>0.01</v>
      </c>
      <c r="E888" s="8">
        <v>296.18</v>
      </c>
      <c r="F888" s="4">
        <v>54.12</v>
      </c>
      <c r="G888" s="1" t="s">
        <v>28</v>
      </c>
      <c r="H888" s="4" t="s">
        <v>96</v>
      </c>
      <c r="I888" s="4" t="s">
        <v>30</v>
      </c>
      <c r="J888" s="1" t="s">
        <v>31</v>
      </c>
      <c r="K888" s="4" t="s">
        <v>32</v>
      </c>
      <c r="L888" s="1" t="s">
        <v>1081</v>
      </c>
      <c r="M888" s="4">
        <v>0.76</v>
      </c>
      <c r="N888" s="1" t="s">
        <v>34</v>
      </c>
      <c r="O888" s="4" t="s">
        <v>61</v>
      </c>
      <c r="P888" s="4" t="s">
        <v>92</v>
      </c>
      <c r="Q888" s="4" t="s">
        <v>1789</v>
      </c>
      <c r="R888" s="4">
        <v>95687</v>
      </c>
      <c r="S888" s="2">
        <v>42085</v>
      </c>
      <c r="T888" s="2">
        <v>42088</v>
      </c>
      <c r="U888" s="6">
        <v>173.48</v>
      </c>
      <c r="V888" s="4">
        <v>9</v>
      </c>
      <c r="W888" s="4">
        <v>2875.72</v>
      </c>
      <c r="X888" s="4">
        <v>90597</v>
      </c>
      <c r="Y888" s="4">
        <f>DataSheet!$E888-DataSheet!$D888</f>
        <v>296.17</v>
      </c>
      <c r="Z888" s="1" t="str">
        <f>_xlfn.IFS(Table_1[[#This Row],[Region]]="Central","Chris",Table_1[[#This Row],[Region]]="East","Erin",Table_1[[#This Row],[Region]]="South","Sam",Table_1[[#This Row],[Region]]="West","William")</f>
        <v>William</v>
      </c>
    </row>
    <row r="889" spans="1:26" ht="14.4" x14ac:dyDescent="0.3">
      <c r="A889" s="4">
        <v>2014</v>
      </c>
      <c r="B889" s="3" t="s">
        <v>1790</v>
      </c>
      <c r="C889" s="4" t="s">
        <v>39</v>
      </c>
      <c r="D889" s="4">
        <v>7.0000000000000007E-2</v>
      </c>
      <c r="E889" s="8">
        <v>39.479999999999997</v>
      </c>
      <c r="F889" s="4">
        <v>1.99</v>
      </c>
      <c r="G889" s="1" t="s">
        <v>40</v>
      </c>
      <c r="H889" s="4" t="s">
        <v>73</v>
      </c>
      <c r="I889" s="4" t="s">
        <v>42</v>
      </c>
      <c r="J889" s="1" t="s">
        <v>43</v>
      </c>
      <c r="K889" s="4" t="s">
        <v>44</v>
      </c>
      <c r="L889" s="1" t="s">
        <v>1259</v>
      </c>
      <c r="M889" s="4">
        <v>0.54</v>
      </c>
      <c r="N889" s="1" t="s">
        <v>34</v>
      </c>
      <c r="O889" s="4" t="s">
        <v>54</v>
      </c>
      <c r="P889" s="4" t="s">
        <v>215</v>
      </c>
      <c r="Q889" s="4" t="s">
        <v>1791</v>
      </c>
      <c r="R889" s="4">
        <v>51503</v>
      </c>
      <c r="S889" s="2">
        <v>42085</v>
      </c>
      <c r="T889" s="2">
        <v>42087</v>
      </c>
      <c r="U889" s="6">
        <v>88.72</v>
      </c>
      <c r="V889" s="4">
        <v>4</v>
      </c>
      <c r="W889" s="4">
        <v>151.27000000000001</v>
      </c>
      <c r="X889" s="4">
        <v>88367</v>
      </c>
      <c r="Y889" s="4">
        <f>DataSheet!$E889-DataSheet!$D889</f>
        <v>39.409999999999997</v>
      </c>
      <c r="Z889" s="1" t="str">
        <f>_xlfn.IFS(Table_1[[#This Row],[Region]]="Central","Chris",Table_1[[#This Row],[Region]]="East","Erin",Table_1[[#This Row],[Region]]="South","Sam",Table_1[[#This Row],[Region]]="West","William")</f>
        <v>Chris</v>
      </c>
    </row>
    <row r="890" spans="1:26" ht="14.4" x14ac:dyDescent="0.3">
      <c r="A890" s="4">
        <v>2014</v>
      </c>
      <c r="B890" s="3" t="s">
        <v>1790</v>
      </c>
      <c r="C890" s="4" t="s">
        <v>39</v>
      </c>
      <c r="D890" s="4">
        <v>0</v>
      </c>
      <c r="E890" s="8">
        <v>4.91</v>
      </c>
      <c r="F890" s="4">
        <v>0.5</v>
      </c>
      <c r="G890" s="1" t="s">
        <v>40</v>
      </c>
      <c r="H890" s="4" t="s">
        <v>73</v>
      </c>
      <c r="I890" s="4" t="s">
        <v>50</v>
      </c>
      <c r="J890" s="1" t="s">
        <v>154</v>
      </c>
      <c r="K890" s="4" t="s">
        <v>75</v>
      </c>
      <c r="L890" s="1" t="s">
        <v>975</v>
      </c>
      <c r="M890" s="4">
        <v>0.36</v>
      </c>
      <c r="N890" s="1" t="s">
        <v>34</v>
      </c>
      <c r="O890" s="4" t="s">
        <v>54</v>
      </c>
      <c r="P890" s="4" t="s">
        <v>215</v>
      </c>
      <c r="Q890" s="4" t="s">
        <v>1791</v>
      </c>
      <c r="R890" s="4">
        <v>51503</v>
      </c>
      <c r="S890" s="2">
        <v>42085</v>
      </c>
      <c r="T890" s="2">
        <v>42087</v>
      </c>
      <c r="U890" s="6">
        <v>7.2519</v>
      </c>
      <c r="V890" s="4">
        <v>2</v>
      </c>
      <c r="W890" s="4">
        <v>10.51</v>
      </c>
      <c r="X890" s="4">
        <v>88367</v>
      </c>
      <c r="Y890" s="4">
        <f>DataSheet!$E890-DataSheet!$D890</f>
        <v>4.91</v>
      </c>
      <c r="Z890" s="1" t="str">
        <f>_xlfn.IFS(Table_1[[#This Row],[Region]]="Central","Chris",Table_1[[#This Row],[Region]]="East","Erin",Table_1[[#This Row],[Region]]="South","Sam",Table_1[[#This Row],[Region]]="West","William")</f>
        <v>Chris</v>
      </c>
    </row>
    <row r="891" spans="1:26" ht="14.4" x14ac:dyDescent="0.3">
      <c r="A891" s="4">
        <v>949</v>
      </c>
      <c r="B891" s="3" t="s">
        <v>101</v>
      </c>
      <c r="C891" s="4" t="s">
        <v>49</v>
      </c>
      <c r="D891" s="4">
        <v>0.02</v>
      </c>
      <c r="E891" s="8">
        <v>48.04</v>
      </c>
      <c r="F891" s="4">
        <v>5.09</v>
      </c>
      <c r="G891" s="1" t="s">
        <v>40</v>
      </c>
      <c r="H891" s="4" t="s">
        <v>41</v>
      </c>
      <c r="I891" s="4" t="s">
        <v>50</v>
      </c>
      <c r="J891" s="1" t="s">
        <v>90</v>
      </c>
      <c r="K891" s="4" t="s">
        <v>75</v>
      </c>
      <c r="L891" s="1" t="s">
        <v>464</v>
      </c>
      <c r="M891" s="4">
        <v>0.37</v>
      </c>
      <c r="N891" s="1" t="s">
        <v>34</v>
      </c>
      <c r="O891" s="4" t="s">
        <v>61</v>
      </c>
      <c r="P891" s="4" t="s">
        <v>92</v>
      </c>
      <c r="Q891" s="4" t="s">
        <v>102</v>
      </c>
      <c r="R891" s="4">
        <v>90049</v>
      </c>
      <c r="S891" s="2">
        <v>42085</v>
      </c>
      <c r="T891" s="2">
        <v>42089</v>
      </c>
      <c r="U891" s="6">
        <v>373.67</v>
      </c>
      <c r="V891" s="4">
        <v>18</v>
      </c>
      <c r="W891" s="4">
        <v>881.32</v>
      </c>
      <c r="X891" s="4">
        <v>8257</v>
      </c>
      <c r="Y891" s="4">
        <f>DataSheet!$E891-DataSheet!$D891</f>
        <v>48.019999999999996</v>
      </c>
      <c r="Z891" s="1" t="str">
        <f>_xlfn.IFS(Table_1[[#This Row],[Region]]="Central","Chris",Table_1[[#This Row],[Region]]="East","Erin",Table_1[[#This Row],[Region]]="South","Sam",Table_1[[#This Row],[Region]]="West","William")</f>
        <v>William</v>
      </c>
    </row>
    <row r="892" spans="1:26" ht="14.4" x14ac:dyDescent="0.3">
      <c r="A892" s="4">
        <v>950</v>
      </c>
      <c r="B892" s="3" t="s">
        <v>84</v>
      </c>
      <c r="C892" s="4" t="s">
        <v>49</v>
      </c>
      <c r="D892" s="4">
        <v>0.05</v>
      </c>
      <c r="E892" s="8">
        <v>1500.97</v>
      </c>
      <c r="F892" s="4">
        <v>29.7</v>
      </c>
      <c r="G892" s="1" t="s">
        <v>28</v>
      </c>
      <c r="H892" s="4" t="s">
        <v>41</v>
      </c>
      <c r="I892" s="4" t="s">
        <v>42</v>
      </c>
      <c r="J892" s="1" t="s">
        <v>58</v>
      </c>
      <c r="K892" s="4" t="s">
        <v>59</v>
      </c>
      <c r="L892" s="1" t="s">
        <v>1792</v>
      </c>
      <c r="M892" s="4">
        <v>0.56999999999999995</v>
      </c>
      <c r="N892" s="1" t="s">
        <v>34</v>
      </c>
      <c r="O892" s="4" t="s">
        <v>54</v>
      </c>
      <c r="P892" s="4" t="s">
        <v>86</v>
      </c>
      <c r="Q892" s="4" t="s">
        <v>87</v>
      </c>
      <c r="R892" s="4">
        <v>55372</v>
      </c>
      <c r="S892" s="2">
        <v>42085</v>
      </c>
      <c r="T892" s="2">
        <v>42085</v>
      </c>
      <c r="U892" s="6">
        <v>-2561.3235</v>
      </c>
      <c r="V892" s="4">
        <v>1</v>
      </c>
      <c r="W892" s="4">
        <v>1497.22</v>
      </c>
      <c r="X892" s="4">
        <v>89084</v>
      </c>
      <c r="Y892" s="4">
        <f>DataSheet!$E892-DataSheet!$D892</f>
        <v>1500.92</v>
      </c>
      <c r="Z892" s="1" t="str">
        <f>_xlfn.IFS(Table_1[[#This Row],[Region]]="Central","Chris",Table_1[[#This Row],[Region]]="East","Erin",Table_1[[#This Row],[Region]]="South","Sam",Table_1[[#This Row],[Region]]="West","William")</f>
        <v>Chris</v>
      </c>
    </row>
    <row r="893" spans="1:26" ht="14.4" x14ac:dyDescent="0.3">
      <c r="A893" s="4">
        <v>950</v>
      </c>
      <c r="B893" s="3" t="s">
        <v>84</v>
      </c>
      <c r="C893" s="4" t="s">
        <v>49</v>
      </c>
      <c r="D893" s="4">
        <v>0.02</v>
      </c>
      <c r="E893" s="8">
        <v>48.04</v>
      </c>
      <c r="F893" s="4">
        <v>5.09</v>
      </c>
      <c r="G893" s="1" t="s">
        <v>40</v>
      </c>
      <c r="H893" s="4" t="s">
        <v>41</v>
      </c>
      <c r="I893" s="4" t="s">
        <v>50</v>
      </c>
      <c r="J893" s="1" t="s">
        <v>90</v>
      </c>
      <c r="K893" s="4" t="s">
        <v>75</v>
      </c>
      <c r="L893" s="1" t="s">
        <v>464</v>
      </c>
      <c r="M893" s="4">
        <v>0.37</v>
      </c>
      <c r="N893" s="1" t="s">
        <v>34</v>
      </c>
      <c r="O893" s="4" t="s">
        <v>54</v>
      </c>
      <c r="P893" s="4" t="s">
        <v>86</v>
      </c>
      <c r="Q893" s="4" t="s">
        <v>87</v>
      </c>
      <c r="R893" s="4">
        <v>55372</v>
      </c>
      <c r="S893" s="2">
        <v>42085</v>
      </c>
      <c r="T893" s="2">
        <v>42089</v>
      </c>
      <c r="U893" s="6">
        <v>168.91890000000001</v>
      </c>
      <c r="V893" s="4">
        <v>5</v>
      </c>
      <c r="W893" s="4">
        <v>244.81</v>
      </c>
      <c r="X893" s="4">
        <v>89084</v>
      </c>
      <c r="Y893" s="4">
        <f>DataSheet!$E893-DataSheet!$D893</f>
        <v>48.019999999999996</v>
      </c>
      <c r="Z893" s="1" t="str">
        <f>_xlfn.IFS(Table_1[[#This Row],[Region]]="Central","Chris",Table_1[[#This Row],[Region]]="East","Erin",Table_1[[#This Row],[Region]]="South","Sam",Table_1[[#This Row],[Region]]="West","William")</f>
        <v>Chris</v>
      </c>
    </row>
    <row r="894" spans="1:26" ht="14.4" x14ac:dyDescent="0.3">
      <c r="A894" s="4">
        <v>950</v>
      </c>
      <c r="B894" s="3" t="s">
        <v>84</v>
      </c>
      <c r="C894" s="4" t="s">
        <v>49</v>
      </c>
      <c r="D894" s="4">
        <v>0.03</v>
      </c>
      <c r="E894" s="8">
        <v>4.28</v>
      </c>
      <c r="F894" s="4">
        <v>1.6</v>
      </c>
      <c r="G894" s="1" t="s">
        <v>40</v>
      </c>
      <c r="H894" s="4" t="s">
        <v>41</v>
      </c>
      <c r="I894" s="4" t="s">
        <v>50</v>
      </c>
      <c r="J894" s="1" t="s">
        <v>51</v>
      </c>
      <c r="K894" s="4" t="s">
        <v>52</v>
      </c>
      <c r="L894" s="1" t="s">
        <v>1793</v>
      </c>
      <c r="M894" s="4">
        <v>0.57999999999999996</v>
      </c>
      <c r="N894" s="1" t="s">
        <v>34</v>
      </c>
      <c r="O894" s="4" t="s">
        <v>54</v>
      </c>
      <c r="P894" s="4" t="s">
        <v>86</v>
      </c>
      <c r="Q894" s="4" t="s">
        <v>87</v>
      </c>
      <c r="R894" s="4">
        <v>55372</v>
      </c>
      <c r="S894" s="2">
        <v>42085</v>
      </c>
      <c r="T894" s="2">
        <v>42092</v>
      </c>
      <c r="U894" s="6">
        <v>-6.2</v>
      </c>
      <c r="V894" s="4">
        <v>1</v>
      </c>
      <c r="W894" s="4">
        <v>4.55</v>
      </c>
      <c r="X894" s="4">
        <v>89084</v>
      </c>
      <c r="Y894" s="4">
        <f>DataSheet!$E894-DataSheet!$D894</f>
        <v>4.25</v>
      </c>
      <c r="Z894" s="1" t="str">
        <f>_xlfn.IFS(Table_1[[#This Row],[Region]]="Central","Chris",Table_1[[#This Row],[Region]]="East","Erin",Table_1[[#This Row],[Region]]="South","Sam",Table_1[[#This Row],[Region]]="West","William")</f>
        <v>Chris</v>
      </c>
    </row>
    <row r="895" spans="1:26" ht="14.4" x14ac:dyDescent="0.3">
      <c r="A895" s="4">
        <v>1938</v>
      </c>
      <c r="B895" s="3" t="s">
        <v>1794</v>
      </c>
      <c r="C895" s="4" t="s">
        <v>118</v>
      </c>
      <c r="D895" s="4">
        <v>0.1</v>
      </c>
      <c r="E895" s="8">
        <v>152.47999999999999</v>
      </c>
      <c r="F895" s="4">
        <v>4</v>
      </c>
      <c r="G895" s="1" t="s">
        <v>89</v>
      </c>
      <c r="H895" s="4" t="s">
        <v>96</v>
      </c>
      <c r="I895" s="4" t="s">
        <v>42</v>
      </c>
      <c r="J895" s="1" t="s">
        <v>43</v>
      </c>
      <c r="K895" s="4" t="s">
        <v>75</v>
      </c>
      <c r="L895" s="1" t="s">
        <v>1795</v>
      </c>
      <c r="M895" s="4">
        <v>0.79</v>
      </c>
      <c r="N895" s="1" t="s">
        <v>34</v>
      </c>
      <c r="O895" s="4" t="s">
        <v>54</v>
      </c>
      <c r="P895" s="4" t="s">
        <v>539</v>
      </c>
      <c r="Q895" s="4" t="s">
        <v>1796</v>
      </c>
      <c r="R895" s="4">
        <v>66801</v>
      </c>
      <c r="S895" s="2">
        <v>42085</v>
      </c>
      <c r="T895" s="2">
        <v>42086</v>
      </c>
      <c r="U895" s="6">
        <v>-521.09</v>
      </c>
      <c r="V895" s="4">
        <v>4</v>
      </c>
      <c r="W895" s="4">
        <v>558.16999999999996</v>
      </c>
      <c r="X895" s="4">
        <v>88870</v>
      </c>
      <c r="Y895" s="4">
        <f>DataSheet!$E895-DataSheet!$D895</f>
        <v>152.38</v>
      </c>
      <c r="Z895" s="1" t="str">
        <f>_xlfn.IFS(Table_1[[#This Row],[Region]]="Central","Chris",Table_1[[#This Row],[Region]]="East","Erin",Table_1[[#This Row],[Region]]="South","Sam",Table_1[[#This Row],[Region]]="West","William")</f>
        <v>Chris</v>
      </c>
    </row>
    <row r="896" spans="1:26" ht="14.4" x14ac:dyDescent="0.3">
      <c r="A896" s="4">
        <v>1940</v>
      </c>
      <c r="B896" s="3" t="s">
        <v>1797</v>
      </c>
      <c r="C896" s="4" t="s">
        <v>118</v>
      </c>
      <c r="D896" s="4">
        <v>0.08</v>
      </c>
      <c r="E896" s="8">
        <v>6.84</v>
      </c>
      <c r="F896" s="4">
        <v>8.3699999999999992</v>
      </c>
      <c r="G896" s="1" t="s">
        <v>40</v>
      </c>
      <c r="H896" s="4" t="s">
        <v>96</v>
      </c>
      <c r="I896" s="4" t="s">
        <v>50</v>
      </c>
      <c r="J896" s="1" t="s">
        <v>570</v>
      </c>
      <c r="K896" s="4" t="s">
        <v>44</v>
      </c>
      <c r="L896" s="1" t="s">
        <v>738</v>
      </c>
      <c r="M896" s="4">
        <v>0.57999999999999996</v>
      </c>
      <c r="N896" s="1" t="s">
        <v>34</v>
      </c>
      <c r="O896" s="4" t="s">
        <v>61</v>
      </c>
      <c r="P896" s="4" t="s">
        <v>148</v>
      </c>
      <c r="Q896" s="4" t="s">
        <v>149</v>
      </c>
      <c r="R896" s="4">
        <v>84020</v>
      </c>
      <c r="S896" s="2">
        <v>42085</v>
      </c>
      <c r="T896" s="2">
        <v>42087</v>
      </c>
      <c r="U896" s="6">
        <v>-29.49</v>
      </c>
      <c r="V896" s="4">
        <v>1</v>
      </c>
      <c r="W896" s="4">
        <v>8.39</v>
      </c>
      <c r="X896" s="4">
        <v>88870</v>
      </c>
      <c r="Y896" s="4">
        <f>DataSheet!$E896-DataSheet!$D896</f>
        <v>6.76</v>
      </c>
      <c r="Z896" s="1" t="str">
        <f>_xlfn.IFS(Table_1[[#This Row],[Region]]="Central","Chris",Table_1[[#This Row],[Region]]="East","Erin",Table_1[[#This Row],[Region]]="South","Sam",Table_1[[#This Row],[Region]]="West","William")</f>
        <v>William</v>
      </c>
    </row>
    <row r="897" spans="1:26" ht="14.4" x14ac:dyDescent="0.3">
      <c r="A897" s="4">
        <v>959</v>
      </c>
      <c r="B897" s="3" t="s">
        <v>1798</v>
      </c>
      <c r="C897" s="4" t="s">
        <v>72</v>
      </c>
      <c r="D897" s="4">
        <v>0.01</v>
      </c>
      <c r="E897" s="8">
        <v>145.44999999999999</v>
      </c>
      <c r="F897" s="4">
        <v>17.850000000000001</v>
      </c>
      <c r="G897" s="1" t="s">
        <v>28</v>
      </c>
      <c r="H897" s="4" t="s">
        <v>96</v>
      </c>
      <c r="I897" s="4" t="s">
        <v>42</v>
      </c>
      <c r="J897" s="1" t="s">
        <v>58</v>
      </c>
      <c r="K897" s="4" t="s">
        <v>59</v>
      </c>
      <c r="L897" s="1" t="s">
        <v>212</v>
      </c>
      <c r="M897" s="4">
        <v>0.56000000000000005</v>
      </c>
      <c r="N897" s="1" t="s">
        <v>34</v>
      </c>
      <c r="O897" s="4" t="s">
        <v>54</v>
      </c>
      <c r="P897" s="4" t="s">
        <v>189</v>
      </c>
      <c r="Q897" s="4" t="s">
        <v>199</v>
      </c>
      <c r="R897" s="4">
        <v>76028</v>
      </c>
      <c r="S897" s="2">
        <v>42085</v>
      </c>
      <c r="T897" s="2">
        <v>42086</v>
      </c>
      <c r="U897" s="6">
        <v>837.6807</v>
      </c>
      <c r="V897" s="4">
        <v>8</v>
      </c>
      <c r="W897" s="4">
        <v>1214.03</v>
      </c>
      <c r="X897" s="4">
        <v>91581</v>
      </c>
      <c r="Y897" s="4">
        <f>DataSheet!$E897-DataSheet!$D897</f>
        <v>145.44</v>
      </c>
      <c r="Z897" s="1" t="str">
        <f>_xlfn.IFS(Table_1[[#This Row],[Region]]="Central","Chris",Table_1[[#This Row],[Region]]="East","Erin",Table_1[[#This Row],[Region]]="South","Sam",Table_1[[#This Row],[Region]]="West","William")</f>
        <v>Chris</v>
      </c>
    </row>
    <row r="898" spans="1:26" ht="14.4" x14ac:dyDescent="0.3">
      <c r="A898" s="4">
        <v>1553</v>
      </c>
      <c r="B898" s="3" t="s">
        <v>1799</v>
      </c>
      <c r="C898" s="4" t="s">
        <v>72</v>
      </c>
      <c r="D898" s="4">
        <v>0.03</v>
      </c>
      <c r="E898" s="8">
        <v>12.28</v>
      </c>
      <c r="F898" s="4">
        <v>6.35</v>
      </c>
      <c r="G898" s="1" t="s">
        <v>40</v>
      </c>
      <c r="H898" s="4" t="s">
        <v>29</v>
      </c>
      <c r="I898" s="4" t="s">
        <v>50</v>
      </c>
      <c r="J898" s="1" t="s">
        <v>90</v>
      </c>
      <c r="K898" s="4" t="s">
        <v>75</v>
      </c>
      <c r="L898" s="1" t="s">
        <v>1735</v>
      </c>
      <c r="M898" s="4">
        <v>0.38</v>
      </c>
      <c r="N898" s="1" t="s">
        <v>34</v>
      </c>
      <c r="O898" s="4" t="s">
        <v>35</v>
      </c>
      <c r="P898" s="4" t="s">
        <v>36</v>
      </c>
      <c r="Q898" s="4" t="s">
        <v>1029</v>
      </c>
      <c r="R898" s="4">
        <v>38701</v>
      </c>
      <c r="S898" s="2">
        <v>42085</v>
      </c>
      <c r="T898" s="2">
        <v>42087</v>
      </c>
      <c r="U898" s="6">
        <v>68.676000000000002</v>
      </c>
      <c r="V898" s="4">
        <v>7</v>
      </c>
      <c r="W898" s="4">
        <v>87.53</v>
      </c>
      <c r="X898" s="4">
        <v>87484</v>
      </c>
      <c r="Y898" s="4">
        <f>DataSheet!$E898-DataSheet!$D898</f>
        <v>12.25</v>
      </c>
      <c r="Z898" s="1" t="str">
        <f>_xlfn.IFS(Table_1[[#This Row],[Region]]="Central","Chris",Table_1[[#This Row],[Region]]="East","Erin",Table_1[[#This Row],[Region]]="South","Sam",Table_1[[#This Row],[Region]]="West","William")</f>
        <v>Sam</v>
      </c>
    </row>
    <row r="899" spans="1:26" ht="14.4" x14ac:dyDescent="0.3">
      <c r="A899" s="4">
        <v>2561</v>
      </c>
      <c r="B899" s="3" t="s">
        <v>1800</v>
      </c>
      <c r="C899" s="4" t="s">
        <v>72</v>
      </c>
      <c r="D899" s="4">
        <v>0.03</v>
      </c>
      <c r="E899" s="8">
        <v>160.97999999999999</v>
      </c>
      <c r="F899" s="4">
        <v>30</v>
      </c>
      <c r="G899" s="1" t="s">
        <v>28</v>
      </c>
      <c r="H899" s="4" t="s">
        <v>41</v>
      </c>
      <c r="I899" s="4" t="s">
        <v>30</v>
      </c>
      <c r="J899" s="1" t="s">
        <v>111</v>
      </c>
      <c r="K899" s="4" t="s">
        <v>59</v>
      </c>
      <c r="L899" s="1" t="s">
        <v>894</v>
      </c>
      <c r="M899" s="4">
        <v>0.62</v>
      </c>
      <c r="N899" s="1" t="s">
        <v>34</v>
      </c>
      <c r="O899" s="4" t="s">
        <v>113</v>
      </c>
      <c r="P899" s="4" t="s">
        <v>114</v>
      </c>
      <c r="Q899" s="4" t="s">
        <v>1801</v>
      </c>
      <c r="R899" s="4">
        <v>10562</v>
      </c>
      <c r="S899" s="2">
        <v>42085</v>
      </c>
      <c r="T899" s="2">
        <v>42088</v>
      </c>
      <c r="U899" s="6">
        <v>1261.4718</v>
      </c>
      <c r="V899" s="4">
        <v>11</v>
      </c>
      <c r="W899" s="4">
        <v>1828.22</v>
      </c>
      <c r="X899" s="4">
        <v>86465</v>
      </c>
      <c r="Y899" s="4">
        <f>DataSheet!$E899-DataSheet!$D899</f>
        <v>160.94999999999999</v>
      </c>
      <c r="Z899" s="1" t="str">
        <f>_xlfn.IFS(Table_1[[#This Row],[Region]]="Central","Chris",Table_1[[#This Row],[Region]]="East","Erin",Table_1[[#This Row],[Region]]="South","Sam",Table_1[[#This Row],[Region]]="West","William")</f>
        <v>Erin</v>
      </c>
    </row>
    <row r="900" spans="1:26" ht="14.4" x14ac:dyDescent="0.3">
      <c r="A900" s="4">
        <v>1976</v>
      </c>
      <c r="B900" s="3" t="s">
        <v>379</v>
      </c>
      <c r="C900" s="4" t="s">
        <v>27</v>
      </c>
      <c r="D900" s="4">
        <v>0.06</v>
      </c>
      <c r="E900" s="8">
        <v>40.99</v>
      </c>
      <c r="F900" s="4">
        <v>17.48</v>
      </c>
      <c r="G900" s="1" t="s">
        <v>40</v>
      </c>
      <c r="H900" s="4" t="s">
        <v>41</v>
      </c>
      <c r="I900" s="4" t="s">
        <v>50</v>
      </c>
      <c r="J900" s="1" t="s">
        <v>90</v>
      </c>
      <c r="K900" s="4" t="s">
        <v>75</v>
      </c>
      <c r="L900" s="1" t="s">
        <v>1400</v>
      </c>
      <c r="M900" s="4">
        <v>0.36</v>
      </c>
      <c r="N900" s="1" t="s">
        <v>34</v>
      </c>
      <c r="O900" s="4" t="s">
        <v>54</v>
      </c>
      <c r="P900" s="4" t="s">
        <v>291</v>
      </c>
      <c r="Q900" s="4" t="s">
        <v>381</v>
      </c>
      <c r="R900" s="4">
        <v>48823</v>
      </c>
      <c r="S900" s="2">
        <v>42086</v>
      </c>
      <c r="T900" s="2">
        <v>42088</v>
      </c>
      <c r="U900" s="6">
        <v>214.23</v>
      </c>
      <c r="V900" s="4">
        <v>14</v>
      </c>
      <c r="W900" s="4">
        <v>585.08000000000004</v>
      </c>
      <c r="X900" s="4">
        <v>89041</v>
      </c>
      <c r="Y900" s="4">
        <f>DataSheet!$E900-DataSheet!$D900</f>
        <v>40.93</v>
      </c>
      <c r="Z900" s="1" t="str">
        <f>_xlfn.IFS(Table_1[[#This Row],[Region]]="Central","Chris",Table_1[[#This Row],[Region]]="East","Erin",Table_1[[#This Row],[Region]]="South","Sam",Table_1[[#This Row],[Region]]="West","William")</f>
        <v>Chris</v>
      </c>
    </row>
    <row r="901" spans="1:26" ht="14.4" x14ac:dyDescent="0.3">
      <c r="A901" s="4">
        <v>2618</v>
      </c>
      <c r="B901" s="3" t="s">
        <v>609</v>
      </c>
      <c r="C901" s="4" t="s">
        <v>27</v>
      </c>
      <c r="D901" s="4">
        <v>0.1</v>
      </c>
      <c r="E901" s="8">
        <v>20.27</v>
      </c>
      <c r="F901" s="4">
        <v>3.99</v>
      </c>
      <c r="G901" s="1" t="s">
        <v>40</v>
      </c>
      <c r="H901" s="4" t="s">
        <v>96</v>
      </c>
      <c r="I901" s="4" t="s">
        <v>50</v>
      </c>
      <c r="J901" s="1" t="s">
        <v>97</v>
      </c>
      <c r="K901" s="4" t="s">
        <v>75</v>
      </c>
      <c r="L901" s="1" t="s">
        <v>1802</v>
      </c>
      <c r="M901" s="4">
        <v>0.56999999999999995</v>
      </c>
      <c r="N901" s="1" t="s">
        <v>34</v>
      </c>
      <c r="O901" s="4" t="s">
        <v>113</v>
      </c>
      <c r="P901" s="4" t="s">
        <v>114</v>
      </c>
      <c r="Q901" s="4" t="s">
        <v>115</v>
      </c>
      <c r="R901" s="4">
        <v>10004</v>
      </c>
      <c r="S901" s="2">
        <v>42086</v>
      </c>
      <c r="T901" s="2">
        <v>42087</v>
      </c>
      <c r="U901" s="6">
        <v>84.05</v>
      </c>
      <c r="V901" s="4">
        <v>53</v>
      </c>
      <c r="W901" s="4">
        <v>1051.52</v>
      </c>
      <c r="X901" s="4">
        <v>53153</v>
      </c>
      <c r="Y901" s="4">
        <f>DataSheet!$E901-DataSheet!$D901</f>
        <v>20.169999999999998</v>
      </c>
      <c r="Z901" s="1" t="str">
        <f>_xlfn.IFS(Table_1[[#This Row],[Region]]="Central","Chris",Table_1[[#This Row],[Region]]="East","Erin",Table_1[[#This Row],[Region]]="South","Sam",Table_1[[#This Row],[Region]]="West","William")</f>
        <v>Erin</v>
      </c>
    </row>
    <row r="902" spans="1:26" ht="14.4" x14ac:dyDescent="0.3">
      <c r="A902" s="4">
        <v>2620</v>
      </c>
      <c r="B902" s="3" t="s">
        <v>1803</v>
      </c>
      <c r="C902" s="4" t="s">
        <v>27</v>
      </c>
      <c r="D902" s="4">
        <v>0.1</v>
      </c>
      <c r="E902" s="8">
        <v>20.27</v>
      </c>
      <c r="F902" s="4">
        <v>3.99</v>
      </c>
      <c r="G902" s="1" t="s">
        <v>40</v>
      </c>
      <c r="H902" s="4" t="s">
        <v>96</v>
      </c>
      <c r="I902" s="4" t="s">
        <v>50</v>
      </c>
      <c r="J902" s="1" t="s">
        <v>97</v>
      </c>
      <c r="K902" s="4" t="s">
        <v>75</v>
      </c>
      <c r="L902" s="1" t="s">
        <v>1802</v>
      </c>
      <c r="M902" s="4">
        <v>0.56999999999999995</v>
      </c>
      <c r="N902" s="1" t="s">
        <v>34</v>
      </c>
      <c r="O902" s="4" t="s">
        <v>35</v>
      </c>
      <c r="P902" s="4" t="s">
        <v>402</v>
      </c>
      <c r="Q902" s="4" t="s">
        <v>1804</v>
      </c>
      <c r="R902" s="4">
        <v>38134</v>
      </c>
      <c r="S902" s="2">
        <v>42086</v>
      </c>
      <c r="T902" s="2">
        <v>42087</v>
      </c>
      <c r="U902" s="6">
        <v>381.61799999999999</v>
      </c>
      <c r="V902" s="4">
        <v>13</v>
      </c>
      <c r="W902" s="4">
        <v>257.92</v>
      </c>
      <c r="X902" s="4">
        <v>88017</v>
      </c>
      <c r="Y902" s="4">
        <f>DataSheet!$E902-DataSheet!$D902</f>
        <v>20.169999999999998</v>
      </c>
      <c r="Z902" s="1" t="str">
        <f>_xlfn.IFS(Table_1[[#This Row],[Region]]="Central","Chris",Table_1[[#This Row],[Region]]="East","Erin",Table_1[[#This Row],[Region]]="South","Sam",Table_1[[#This Row],[Region]]="West","William")</f>
        <v>Sam</v>
      </c>
    </row>
    <row r="903" spans="1:26" ht="14.4" x14ac:dyDescent="0.3">
      <c r="A903" s="4">
        <v>2618</v>
      </c>
      <c r="B903" s="3" t="s">
        <v>609</v>
      </c>
      <c r="C903" s="4" t="s">
        <v>39</v>
      </c>
      <c r="D903" s="4">
        <v>0.05</v>
      </c>
      <c r="E903" s="8">
        <v>4.84</v>
      </c>
      <c r="F903" s="4">
        <v>0.71</v>
      </c>
      <c r="G903" s="1" t="s">
        <v>89</v>
      </c>
      <c r="H903" s="4" t="s">
        <v>96</v>
      </c>
      <c r="I903" s="4" t="s">
        <v>50</v>
      </c>
      <c r="J903" s="1" t="s">
        <v>51</v>
      </c>
      <c r="K903" s="4" t="s">
        <v>52</v>
      </c>
      <c r="L903" s="1" t="s">
        <v>53</v>
      </c>
      <c r="M903" s="4">
        <v>0.52</v>
      </c>
      <c r="N903" s="1" t="s">
        <v>34</v>
      </c>
      <c r="O903" s="4" t="s">
        <v>113</v>
      </c>
      <c r="P903" s="4" t="s">
        <v>114</v>
      </c>
      <c r="Q903" s="4" t="s">
        <v>115</v>
      </c>
      <c r="R903" s="4">
        <v>10004</v>
      </c>
      <c r="S903" s="2">
        <v>42086</v>
      </c>
      <c r="T903" s="2">
        <v>42086</v>
      </c>
      <c r="U903" s="6">
        <v>29.17</v>
      </c>
      <c r="V903" s="4">
        <v>20</v>
      </c>
      <c r="W903" s="4">
        <v>103.39</v>
      </c>
      <c r="X903" s="4">
        <v>34017</v>
      </c>
      <c r="Y903" s="4">
        <f>DataSheet!$E903-DataSheet!$D903</f>
        <v>4.79</v>
      </c>
      <c r="Z903" s="1" t="str">
        <f>_xlfn.IFS(Table_1[[#This Row],[Region]]="Central","Chris",Table_1[[#This Row],[Region]]="East","Erin",Table_1[[#This Row],[Region]]="South","Sam",Table_1[[#This Row],[Region]]="West","William")</f>
        <v>Erin</v>
      </c>
    </row>
    <row r="904" spans="1:26" ht="14.4" x14ac:dyDescent="0.3">
      <c r="A904" s="4">
        <v>2618</v>
      </c>
      <c r="B904" s="3" t="s">
        <v>609</v>
      </c>
      <c r="C904" s="4" t="s">
        <v>39</v>
      </c>
      <c r="D904" s="4">
        <v>0.01</v>
      </c>
      <c r="E904" s="8">
        <v>14.98</v>
      </c>
      <c r="F904" s="4">
        <v>7.69</v>
      </c>
      <c r="G904" s="1" t="s">
        <v>40</v>
      </c>
      <c r="H904" s="4" t="s">
        <v>96</v>
      </c>
      <c r="I904" s="4" t="s">
        <v>50</v>
      </c>
      <c r="J904" s="1" t="s">
        <v>80</v>
      </c>
      <c r="K904" s="4" t="s">
        <v>75</v>
      </c>
      <c r="L904" s="1" t="s">
        <v>690</v>
      </c>
      <c r="M904" s="4">
        <v>0.56999999999999995</v>
      </c>
      <c r="N904" s="1" t="s">
        <v>34</v>
      </c>
      <c r="O904" s="4" t="s">
        <v>113</v>
      </c>
      <c r="P904" s="4" t="s">
        <v>114</v>
      </c>
      <c r="Q904" s="4" t="s">
        <v>115</v>
      </c>
      <c r="R904" s="4">
        <v>10004</v>
      </c>
      <c r="S904" s="2">
        <v>42086</v>
      </c>
      <c r="T904" s="2">
        <v>42088</v>
      </c>
      <c r="U904" s="6">
        <v>-48.97</v>
      </c>
      <c r="V904" s="4">
        <v>28</v>
      </c>
      <c r="W904" s="4">
        <v>435.39</v>
      </c>
      <c r="X904" s="4">
        <v>34017</v>
      </c>
      <c r="Y904" s="4">
        <f>DataSheet!$E904-DataSheet!$D904</f>
        <v>14.97</v>
      </c>
      <c r="Z904" s="1" t="str">
        <f>_xlfn.IFS(Table_1[[#This Row],[Region]]="Central","Chris",Table_1[[#This Row],[Region]]="East","Erin",Table_1[[#This Row],[Region]]="South","Sam",Table_1[[#This Row],[Region]]="West","William")</f>
        <v>Erin</v>
      </c>
    </row>
    <row r="905" spans="1:26" ht="14.4" x14ac:dyDescent="0.3">
      <c r="A905" s="4">
        <v>2619</v>
      </c>
      <c r="B905" s="3" t="s">
        <v>1072</v>
      </c>
      <c r="C905" s="4" t="s">
        <v>39</v>
      </c>
      <c r="D905" s="4">
        <v>0.05</v>
      </c>
      <c r="E905" s="8">
        <v>4.84</v>
      </c>
      <c r="F905" s="4">
        <v>0.71</v>
      </c>
      <c r="G905" s="1" t="s">
        <v>89</v>
      </c>
      <c r="H905" s="4" t="s">
        <v>96</v>
      </c>
      <c r="I905" s="4" t="s">
        <v>50</v>
      </c>
      <c r="J905" s="1" t="s">
        <v>51</v>
      </c>
      <c r="K905" s="4" t="s">
        <v>52</v>
      </c>
      <c r="L905" s="1" t="s">
        <v>53</v>
      </c>
      <c r="M905" s="4">
        <v>0.52</v>
      </c>
      <c r="N905" s="1" t="s">
        <v>34</v>
      </c>
      <c r="O905" s="4" t="s">
        <v>54</v>
      </c>
      <c r="P905" s="4" t="s">
        <v>1073</v>
      </c>
      <c r="Q905" s="4" t="s">
        <v>1074</v>
      </c>
      <c r="R905" s="4">
        <v>57103</v>
      </c>
      <c r="S905" s="2">
        <v>42086</v>
      </c>
      <c r="T905" s="2">
        <v>42086</v>
      </c>
      <c r="U905" s="6">
        <v>17.836500000000001</v>
      </c>
      <c r="V905" s="4">
        <v>5</v>
      </c>
      <c r="W905" s="4">
        <v>25.85</v>
      </c>
      <c r="X905" s="4">
        <v>88014</v>
      </c>
      <c r="Y905" s="4">
        <f>DataSheet!$E905-DataSheet!$D905</f>
        <v>4.79</v>
      </c>
      <c r="Z905" s="1" t="str">
        <f>_xlfn.IFS(Table_1[[#This Row],[Region]]="Central","Chris",Table_1[[#This Row],[Region]]="East","Erin",Table_1[[#This Row],[Region]]="South","Sam",Table_1[[#This Row],[Region]]="West","William")</f>
        <v>Chris</v>
      </c>
    </row>
    <row r="906" spans="1:26" ht="14.4" x14ac:dyDescent="0.3">
      <c r="A906" s="4">
        <v>2958</v>
      </c>
      <c r="B906" s="3" t="s">
        <v>1805</v>
      </c>
      <c r="C906" s="4" t="s">
        <v>49</v>
      </c>
      <c r="D906" s="4">
        <v>0.06</v>
      </c>
      <c r="E906" s="8">
        <v>20.99</v>
      </c>
      <c r="F906" s="4">
        <v>0.99</v>
      </c>
      <c r="G906" s="1" t="s">
        <v>40</v>
      </c>
      <c r="H906" s="4" t="s">
        <v>96</v>
      </c>
      <c r="I906" s="4" t="s">
        <v>42</v>
      </c>
      <c r="J906" s="1" t="s">
        <v>137</v>
      </c>
      <c r="K906" s="4" t="s">
        <v>52</v>
      </c>
      <c r="L906" s="1" t="s">
        <v>1806</v>
      </c>
      <c r="M906" s="4">
        <v>0.37</v>
      </c>
      <c r="N906" s="1" t="s">
        <v>34</v>
      </c>
      <c r="O906" s="4" t="s">
        <v>54</v>
      </c>
      <c r="P906" s="4" t="s">
        <v>359</v>
      </c>
      <c r="Q906" s="4" t="s">
        <v>1807</v>
      </c>
      <c r="R906" s="4">
        <v>54956</v>
      </c>
      <c r="S906" s="2">
        <v>42086</v>
      </c>
      <c r="T906" s="2">
        <v>42091</v>
      </c>
      <c r="U906" s="6">
        <v>224.9607</v>
      </c>
      <c r="V906" s="4">
        <v>18</v>
      </c>
      <c r="W906" s="4">
        <v>326.02999999999997</v>
      </c>
      <c r="X906" s="4">
        <v>90265</v>
      </c>
      <c r="Y906" s="4">
        <f>DataSheet!$E906-DataSheet!$D906</f>
        <v>20.93</v>
      </c>
      <c r="Z906" s="1" t="str">
        <f>_xlfn.IFS(Table_1[[#This Row],[Region]]="Central","Chris",Table_1[[#This Row],[Region]]="East","Erin",Table_1[[#This Row],[Region]]="South","Sam",Table_1[[#This Row],[Region]]="West","William")</f>
        <v>Chris</v>
      </c>
    </row>
    <row r="907" spans="1:26" ht="14.4" x14ac:dyDescent="0.3">
      <c r="A907" s="4">
        <v>1368</v>
      </c>
      <c r="B907" s="3" t="s">
        <v>1808</v>
      </c>
      <c r="C907" s="4" t="s">
        <v>118</v>
      </c>
      <c r="D907" s="4">
        <v>0.09</v>
      </c>
      <c r="E907" s="8">
        <v>4.55</v>
      </c>
      <c r="F907" s="4">
        <v>1.49</v>
      </c>
      <c r="G907" s="1" t="s">
        <v>40</v>
      </c>
      <c r="H907" s="4" t="s">
        <v>41</v>
      </c>
      <c r="I907" s="4" t="s">
        <v>50</v>
      </c>
      <c r="J907" s="1" t="s">
        <v>74</v>
      </c>
      <c r="K907" s="4" t="s">
        <v>75</v>
      </c>
      <c r="L907" s="1" t="s">
        <v>1505</v>
      </c>
      <c r="M907" s="4">
        <v>0.35</v>
      </c>
      <c r="N907" s="1" t="s">
        <v>34</v>
      </c>
      <c r="O907" s="4" t="s">
        <v>54</v>
      </c>
      <c r="P907" s="4" t="s">
        <v>189</v>
      </c>
      <c r="Q907" s="4" t="s">
        <v>1809</v>
      </c>
      <c r="R907" s="4">
        <v>75901</v>
      </c>
      <c r="S907" s="2">
        <v>42086</v>
      </c>
      <c r="T907" s="2">
        <v>42088</v>
      </c>
      <c r="U907" s="6">
        <v>16.898</v>
      </c>
      <c r="V907" s="4">
        <v>6</v>
      </c>
      <c r="W907" s="4">
        <v>25.45</v>
      </c>
      <c r="X907" s="4">
        <v>90514</v>
      </c>
      <c r="Y907" s="4">
        <f>DataSheet!$E907-DataSheet!$D907</f>
        <v>4.46</v>
      </c>
      <c r="Z907" s="1" t="str">
        <f>_xlfn.IFS(Table_1[[#This Row],[Region]]="Central","Chris",Table_1[[#This Row],[Region]]="East","Erin",Table_1[[#This Row],[Region]]="South","Sam",Table_1[[#This Row],[Region]]="West","William")</f>
        <v>Chris</v>
      </c>
    </row>
    <row r="908" spans="1:26" ht="14.4" x14ac:dyDescent="0.3">
      <c r="A908" s="4">
        <v>1369</v>
      </c>
      <c r="B908" s="3" t="s">
        <v>1810</v>
      </c>
      <c r="C908" s="4" t="s">
        <v>118</v>
      </c>
      <c r="D908" s="4">
        <v>7.0000000000000007E-2</v>
      </c>
      <c r="E908" s="8">
        <v>9.7799999999999994</v>
      </c>
      <c r="F908" s="4">
        <v>5.76</v>
      </c>
      <c r="G908" s="1" t="s">
        <v>89</v>
      </c>
      <c r="H908" s="4" t="s">
        <v>41</v>
      </c>
      <c r="I908" s="4" t="s">
        <v>50</v>
      </c>
      <c r="J908" s="1" t="s">
        <v>347</v>
      </c>
      <c r="K908" s="4" t="s">
        <v>75</v>
      </c>
      <c r="L908" s="1" t="s">
        <v>1513</v>
      </c>
      <c r="M908" s="4">
        <v>0.35</v>
      </c>
      <c r="N908" s="1" t="s">
        <v>34</v>
      </c>
      <c r="O908" s="4" t="s">
        <v>54</v>
      </c>
      <c r="P908" s="4" t="s">
        <v>189</v>
      </c>
      <c r="Q908" s="4" t="s">
        <v>1456</v>
      </c>
      <c r="R908" s="4">
        <v>76063</v>
      </c>
      <c r="S908" s="2">
        <v>42086</v>
      </c>
      <c r="T908" s="2">
        <v>42088</v>
      </c>
      <c r="U908" s="6">
        <v>20.14</v>
      </c>
      <c r="V908" s="4">
        <v>11</v>
      </c>
      <c r="W908" s="4">
        <v>110.72</v>
      </c>
      <c r="X908" s="4">
        <v>90514</v>
      </c>
      <c r="Y908" s="4">
        <f>DataSheet!$E908-DataSheet!$D908</f>
        <v>9.7099999999999991</v>
      </c>
      <c r="Z908" s="1" t="str">
        <f>_xlfn.IFS(Table_1[[#This Row],[Region]]="Central","Chris",Table_1[[#This Row],[Region]]="East","Erin",Table_1[[#This Row],[Region]]="South","Sam",Table_1[[#This Row],[Region]]="West","William")</f>
        <v>Chris</v>
      </c>
    </row>
    <row r="909" spans="1:26" ht="14.4" x14ac:dyDescent="0.3">
      <c r="A909" s="4">
        <v>2395</v>
      </c>
      <c r="B909" s="3" t="s">
        <v>1811</v>
      </c>
      <c r="C909" s="4" t="s">
        <v>72</v>
      </c>
      <c r="D909" s="4">
        <v>0.04</v>
      </c>
      <c r="E909" s="8">
        <v>60.97</v>
      </c>
      <c r="F909" s="4">
        <v>4.5</v>
      </c>
      <c r="G909" s="1" t="s">
        <v>40</v>
      </c>
      <c r="H909" s="4" t="s">
        <v>96</v>
      </c>
      <c r="I909" s="4" t="s">
        <v>50</v>
      </c>
      <c r="J909" s="1" t="s">
        <v>97</v>
      </c>
      <c r="K909" s="4" t="s">
        <v>75</v>
      </c>
      <c r="L909" s="1" t="s">
        <v>98</v>
      </c>
      <c r="M909" s="4">
        <v>0.56000000000000005</v>
      </c>
      <c r="N909" s="1" t="s">
        <v>34</v>
      </c>
      <c r="O909" s="4" t="s">
        <v>35</v>
      </c>
      <c r="P909" s="4" t="s">
        <v>77</v>
      </c>
      <c r="Q909" s="4" t="s">
        <v>1812</v>
      </c>
      <c r="R909" s="4">
        <v>31401</v>
      </c>
      <c r="S909" s="2">
        <v>42086</v>
      </c>
      <c r="T909" s="2">
        <v>42087</v>
      </c>
      <c r="U909" s="6">
        <v>79.423199999999994</v>
      </c>
      <c r="V909" s="4">
        <v>15</v>
      </c>
      <c r="W909" s="4">
        <v>904.31</v>
      </c>
      <c r="X909" s="4">
        <v>86952</v>
      </c>
      <c r="Y909" s="4">
        <f>DataSheet!$E909-DataSheet!$D909</f>
        <v>60.93</v>
      </c>
      <c r="Z909" s="1" t="str">
        <f>_xlfn.IFS(Table_1[[#This Row],[Region]]="Central","Chris",Table_1[[#This Row],[Region]]="East","Erin",Table_1[[#This Row],[Region]]="South","Sam",Table_1[[#This Row],[Region]]="West","William")</f>
        <v>Sam</v>
      </c>
    </row>
    <row r="910" spans="1:26" ht="14.4" x14ac:dyDescent="0.3">
      <c r="A910" s="4">
        <v>3381</v>
      </c>
      <c r="B910" s="3" t="s">
        <v>1813</v>
      </c>
      <c r="C910" s="4" t="s">
        <v>72</v>
      </c>
      <c r="D910" s="4">
        <v>0.05</v>
      </c>
      <c r="E910" s="8">
        <v>11.97</v>
      </c>
      <c r="F910" s="4">
        <v>5.81</v>
      </c>
      <c r="G910" s="1" t="s">
        <v>40</v>
      </c>
      <c r="H910" s="4" t="s">
        <v>96</v>
      </c>
      <c r="I910" s="4" t="s">
        <v>50</v>
      </c>
      <c r="J910" s="1" t="s">
        <v>51</v>
      </c>
      <c r="K910" s="4" t="s">
        <v>44</v>
      </c>
      <c r="L910" s="1" t="s">
        <v>1814</v>
      </c>
      <c r="M910" s="4">
        <v>0.6</v>
      </c>
      <c r="N910" s="1" t="s">
        <v>34</v>
      </c>
      <c r="O910" s="4" t="s">
        <v>35</v>
      </c>
      <c r="P910" s="4" t="s">
        <v>77</v>
      </c>
      <c r="Q910" s="4" t="s">
        <v>1815</v>
      </c>
      <c r="R910" s="4">
        <v>31204</v>
      </c>
      <c r="S910" s="2">
        <v>42086</v>
      </c>
      <c r="T910" s="2">
        <v>42088</v>
      </c>
      <c r="U910" s="6">
        <v>349.05930000000001</v>
      </c>
      <c r="V910" s="4">
        <v>2</v>
      </c>
      <c r="W910" s="4">
        <v>25.31</v>
      </c>
      <c r="X910" s="4">
        <v>88836</v>
      </c>
      <c r="Y910" s="4">
        <f>DataSheet!$E910-DataSheet!$D910</f>
        <v>11.92</v>
      </c>
      <c r="Z910" s="1" t="str">
        <f>_xlfn.IFS(Table_1[[#This Row],[Region]]="Central","Chris",Table_1[[#This Row],[Region]]="East","Erin",Table_1[[#This Row],[Region]]="South","Sam",Table_1[[#This Row],[Region]]="West","William")</f>
        <v>Sam</v>
      </c>
    </row>
    <row r="911" spans="1:26" ht="14.4" x14ac:dyDescent="0.3">
      <c r="A911" s="4">
        <v>618</v>
      </c>
      <c r="B911" s="3" t="s">
        <v>1816</v>
      </c>
      <c r="C911" s="4" t="s">
        <v>27</v>
      </c>
      <c r="D911" s="4">
        <v>0.06</v>
      </c>
      <c r="E911" s="8">
        <v>17.98</v>
      </c>
      <c r="F911" s="4">
        <v>4</v>
      </c>
      <c r="G911" s="1" t="s">
        <v>40</v>
      </c>
      <c r="H911" s="4" t="s">
        <v>41</v>
      </c>
      <c r="I911" s="4" t="s">
        <v>42</v>
      </c>
      <c r="J911" s="1" t="s">
        <v>43</v>
      </c>
      <c r="K911" s="4" t="s">
        <v>75</v>
      </c>
      <c r="L911" s="1" t="s">
        <v>1659</v>
      </c>
      <c r="M911" s="4">
        <v>0.79</v>
      </c>
      <c r="N911" s="1" t="s">
        <v>34</v>
      </c>
      <c r="O911" s="4" t="s">
        <v>61</v>
      </c>
      <c r="P911" s="4" t="s">
        <v>62</v>
      </c>
      <c r="Q911" s="4" t="s">
        <v>1817</v>
      </c>
      <c r="R911" s="4">
        <v>81007</v>
      </c>
      <c r="S911" s="2">
        <v>42087</v>
      </c>
      <c r="T911" s="2">
        <v>42088</v>
      </c>
      <c r="U911" s="6">
        <v>-78.13</v>
      </c>
      <c r="V911" s="4">
        <v>4</v>
      </c>
      <c r="W911" s="4">
        <v>70.06</v>
      </c>
      <c r="X911" s="4">
        <v>88197</v>
      </c>
      <c r="Y911" s="4">
        <f>DataSheet!$E911-DataSheet!$D911</f>
        <v>17.920000000000002</v>
      </c>
      <c r="Z911" s="1" t="str">
        <f>_xlfn.IFS(Table_1[[#This Row],[Region]]="Central","Chris",Table_1[[#This Row],[Region]]="East","Erin",Table_1[[#This Row],[Region]]="South","Sam",Table_1[[#This Row],[Region]]="West","William")</f>
        <v>William</v>
      </c>
    </row>
    <row r="912" spans="1:26" ht="14.4" x14ac:dyDescent="0.3">
      <c r="A912" s="4">
        <v>3309</v>
      </c>
      <c r="B912" s="3" t="s">
        <v>1818</v>
      </c>
      <c r="C912" s="4" t="s">
        <v>27</v>
      </c>
      <c r="D912" s="4">
        <v>0.1</v>
      </c>
      <c r="E912" s="8">
        <v>6.64</v>
      </c>
      <c r="F912" s="4">
        <v>54.95</v>
      </c>
      <c r="G912" s="1" t="s">
        <v>40</v>
      </c>
      <c r="H912" s="4" t="s">
        <v>29</v>
      </c>
      <c r="I912" s="4" t="s">
        <v>30</v>
      </c>
      <c r="J912" s="1" t="s">
        <v>128</v>
      </c>
      <c r="K912" s="4" t="s">
        <v>44</v>
      </c>
      <c r="L912" s="1" t="s">
        <v>270</v>
      </c>
      <c r="M912" s="4">
        <v>0.37</v>
      </c>
      <c r="N912" s="1" t="s">
        <v>34</v>
      </c>
      <c r="O912" s="4" t="s">
        <v>113</v>
      </c>
      <c r="P912" s="4" t="s">
        <v>405</v>
      </c>
      <c r="Q912" s="4" t="s">
        <v>1819</v>
      </c>
      <c r="R912" s="4">
        <v>1760</v>
      </c>
      <c r="S912" s="2">
        <v>42087</v>
      </c>
      <c r="T912" s="2">
        <v>42089</v>
      </c>
      <c r="U912" s="6">
        <v>-25</v>
      </c>
      <c r="V912" s="4">
        <v>4</v>
      </c>
      <c r="W912" s="4">
        <v>25.31</v>
      </c>
      <c r="X912" s="4">
        <v>90460</v>
      </c>
      <c r="Y912" s="4">
        <f>DataSheet!$E912-DataSheet!$D912</f>
        <v>6.54</v>
      </c>
      <c r="Z912" s="1" t="str">
        <f>_xlfn.IFS(Table_1[[#This Row],[Region]]="Central","Chris",Table_1[[#This Row],[Region]]="East","Erin",Table_1[[#This Row],[Region]]="South","Sam",Table_1[[#This Row],[Region]]="West","William")</f>
        <v>Erin</v>
      </c>
    </row>
    <row r="913" spans="1:26" ht="14.4" x14ac:dyDescent="0.3">
      <c r="A913" s="4">
        <v>3310</v>
      </c>
      <c r="B913" s="3" t="s">
        <v>1820</v>
      </c>
      <c r="C913" s="4" t="s">
        <v>27</v>
      </c>
      <c r="D913" s="4">
        <v>0.05</v>
      </c>
      <c r="E913" s="8">
        <v>90.48</v>
      </c>
      <c r="F913" s="4">
        <v>19.989999999999998</v>
      </c>
      <c r="G913" s="1" t="s">
        <v>40</v>
      </c>
      <c r="H913" s="4" t="s">
        <v>29</v>
      </c>
      <c r="I913" s="4" t="s">
        <v>50</v>
      </c>
      <c r="J913" s="1" t="s">
        <v>347</v>
      </c>
      <c r="K913" s="4" t="s">
        <v>75</v>
      </c>
      <c r="L913" s="1" t="s">
        <v>504</v>
      </c>
      <c r="M913" s="4">
        <v>0.4</v>
      </c>
      <c r="N913" s="1" t="s">
        <v>34</v>
      </c>
      <c r="O913" s="4" t="s">
        <v>113</v>
      </c>
      <c r="P913" s="4" t="s">
        <v>405</v>
      </c>
      <c r="Q913" s="4" t="s">
        <v>1821</v>
      </c>
      <c r="R913" s="4">
        <v>2563</v>
      </c>
      <c r="S913" s="2">
        <v>42087</v>
      </c>
      <c r="T913" s="2">
        <v>42088</v>
      </c>
      <c r="U913" s="6">
        <v>255.1482</v>
      </c>
      <c r="V913" s="4">
        <v>4</v>
      </c>
      <c r="W913" s="4">
        <v>369.78</v>
      </c>
      <c r="X913" s="4">
        <v>90460</v>
      </c>
      <c r="Y913" s="4">
        <f>DataSheet!$E913-DataSheet!$D913</f>
        <v>90.43</v>
      </c>
      <c r="Z913" s="1" t="str">
        <f>_xlfn.IFS(Table_1[[#This Row],[Region]]="Central","Chris",Table_1[[#This Row],[Region]]="East","Erin",Table_1[[#This Row],[Region]]="South","Sam",Table_1[[#This Row],[Region]]="West","William")</f>
        <v>Erin</v>
      </c>
    </row>
    <row r="914" spans="1:26" ht="14.4" x14ac:dyDescent="0.3">
      <c r="A914" s="4">
        <v>1689</v>
      </c>
      <c r="B914" s="3" t="s">
        <v>1822</v>
      </c>
      <c r="C914" s="4" t="s">
        <v>39</v>
      </c>
      <c r="D914" s="4">
        <v>0</v>
      </c>
      <c r="E914" s="8">
        <v>48.91</v>
      </c>
      <c r="F914" s="4">
        <v>35</v>
      </c>
      <c r="G914" s="1" t="s">
        <v>40</v>
      </c>
      <c r="H914" s="4" t="s">
        <v>96</v>
      </c>
      <c r="I914" s="4" t="s">
        <v>50</v>
      </c>
      <c r="J914" s="1" t="s">
        <v>80</v>
      </c>
      <c r="K914" s="4" t="s">
        <v>66</v>
      </c>
      <c r="L914" s="1" t="s">
        <v>1823</v>
      </c>
      <c r="M914" s="4">
        <v>0.83</v>
      </c>
      <c r="N914" s="1" t="s">
        <v>34</v>
      </c>
      <c r="O914" s="4" t="s">
        <v>54</v>
      </c>
      <c r="P914" s="4" t="s">
        <v>55</v>
      </c>
      <c r="Q914" s="4" t="s">
        <v>1824</v>
      </c>
      <c r="R914" s="4">
        <v>46322</v>
      </c>
      <c r="S914" s="2">
        <v>42087</v>
      </c>
      <c r="T914" s="2">
        <v>42088</v>
      </c>
      <c r="U914" s="6">
        <v>-628.38</v>
      </c>
      <c r="V914" s="4">
        <v>10</v>
      </c>
      <c r="W914" s="4">
        <v>514.79</v>
      </c>
      <c r="X914" s="4">
        <v>91077</v>
      </c>
      <c r="Y914" s="4">
        <f>DataSheet!$E914-DataSheet!$D914</f>
        <v>48.91</v>
      </c>
      <c r="Z914" s="1" t="str">
        <f>_xlfn.IFS(Table_1[[#This Row],[Region]]="Central","Chris",Table_1[[#This Row],[Region]]="East","Erin",Table_1[[#This Row],[Region]]="South","Sam",Table_1[[#This Row],[Region]]="West","William")</f>
        <v>Chris</v>
      </c>
    </row>
    <row r="915" spans="1:26" ht="14.4" x14ac:dyDescent="0.3">
      <c r="A915" s="4">
        <v>2308</v>
      </c>
      <c r="B915" s="3" t="s">
        <v>1825</v>
      </c>
      <c r="C915" s="4" t="s">
        <v>49</v>
      </c>
      <c r="D915" s="4">
        <v>0.08</v>
      </c>
      <c r="E915" s="8">
        <v>9.48</v>
      </c>
      <c r="F915" s="4">
        <v>7.29</v>
      </c>
      <c r="G915" s="1" t="s">
        <v>40</v>
      </c>
      <c r="H915" s="4" t="s">
        <v>29</v>
      </c>
      <c r="I915" s="4" t="s">
        <v>30</v>
      </c>
      <c r="J915" s="1" t="s">
        <v>128</v>
      </c>
      <c r="K915" s="4" t="s">
        <v>44</v>
      </c>
      <c r="L915" s="1" t="s">
        <v>506</v>
      </c>
      <c r="M915" s="4">
        <v>0.45</v>
      </c>
      <c r="N915" s="1" t="s">
        <v>34</v>
      </c>
      <c r="O915" s="4" t="s">
        <v>35</v>
      </c>
      <c r="P915" s="4" t="s">
        <v>125</v>
      </c>
      <c r="Q915" s="4" t="s">
        <v>1826</v>
      </c>
      <c r="R915" s="4">
        <v>33971</v>
      </c>
      <c r="S915" s="2">
        <v>42087</v>
      </c>
      <c r="T915" s="2">
        <v>42089</v>
      </c>
      <c r="U915" s="6">
        <v>-50.4</v>
      </c>
      <c r="V915" s="4">
        <v>2</v>
      </c>
      <c r="W915" s="4">
        <v>20.22</v>
      </c>
      <c r="X915" s="4">
        <v>90557</v>
      </c>
      <c r="Y915" s="4">
        <f>DataSheet!$E915-DataSheet!$D915</f>
        <v>9.4</v>
      </c>
      <c r="Z915" s="1" t="str">
        <f>_xlfn.IFS(Table_1[[#This Row],[Region]]="Central","Chris",Table_1[[#This Row],[Region]]="East","Erin",Table_1[[#This Row],[Region]]="South","Sam",Table_1[[#This Row],[Region]]="West","William")</f>
        <v>Sam</v>
      </c>
    </row>
    <row r="916" spans="1:26" ht="14.4" x14ac:dyDescent="0.3">
      <c r="A916" s="4">
        <v>2308</v>
      </c>
      <c r="B916" s="3" t="s">
        <v>1825</v>
      </c>
      <c r="C916" s="4" t="s">
        <v>49</v>
      </c>
      <c r="D916" s="4">
        <v>0.03</v>
      </c>
      <c r="E916" s="8">
        <v>193.17</v>
      </c>
      <c r="F916" s="4">
        <v>19.989999999999998</v>
      </c>
      <c r="G916" s="1" t="s">
        <v>40</v>
      </c>
      <c r="H916" s="4" t="s">
        <v>29</v>
      </c>
      <c r="I916" s="4" t="s">
        <v>50</v>
      </c>
      <c r="J916" s="1" t="s">
        <v>80</v>
      </c>
      <c r="K916" s="4" t="s">
        <v>75</v>
      </c>
      <c r="L916" s="1" t="s">
        <v>1584</v>
      </c>
      <c r="M916" s="4">
        <v>0.71</v>
      </c>
      <c r="N916" s="1" t="s">
        <v>34</v>
      </c>
      <c r="O916" s="4" t="s">
        <v>35</v>
      </c>
      <c r="P916" s="4" t="s">
        <v>125</v>
      </c>
      <c r="Q916" s="4" t="s">
        <v>1826</v>
      </c>
      <c r="R916" s="4">
        <v>33971</v>
      </c>
      <c r="S916" s="2">
        <v>42087</v>
      </c>
      <c r="T916" s="2">
        <v>42091</v>
      </c>
      <c r="U916" s="6">
        <v>-348.75400000000002</v>
      </c>
      <c r="V916" s="4">
        <v>8</v>
      </c>
      <c r="W916" s="4">
        <v>1548.97</v>
      </c>
      <c r="X916" s="4">
        <v>90557</v>
      </c>
      <c r="Y916" s="4">
        <f>DataSheet!$E916-DataSheet!$D916</f>
        <v>193.14</v>
      </c>
      <c r="Z916" s="1" t="str">
        <f>_xlfn.IFS(Table_1[[#This Row],[Region]]="Central","Chris",Table_1[[#This Row],[Region]]="East","Erin",Table_1[[#This Row],[Region]]="South","Sam",Table_1[[#This Row],[Region]]="West","William")</f>
        <v>Sam</v>
      </c>
    </row>
    <row r="917" spans="1:26" ht="14.4" x14ac:dyDescent="0.3">
      <c r="A917" s="4">
        <v>1060</v>
      </c>
      <c r="B917" s="3" t="s">
        <v>1827</v>
      </c>
      <c r="C917" s="4" t="s">
        <v>118</v>
      </c>
      <c r="D917" s="4">
        <v>0.09</v>
      </c>
      <c r="E917" s="8">
        <v>138.75</v>
      </c>
      <c r="F917" s="4">
        <v>52.42</v>
      </c>
      <c r="G917" s="1" t="s">
        <v>28</v>
      </c>
      <c r="H917" s="4" t="s">
        <v>29</v>
      </c>
      <c r="I917" s="4" t="s">
        <v>30</v>
      </c>
      <c r="J917" s="1" t="s">
        <v>31</v>
      </c>
      <c r="K917" s="4" t="s">
        <v>32</v>
      </c>
      <c r="L917" s="1" t="s">
        <v>1828</v>
      </c>
      <c r="M917" s="4">
        <v>0.74</v>
      </c>
      <c r="N917" s="1" t="s">
        <v>34</v>
      </c>
      <c r="O917" s="4" t="s">
        <v>35</v>
      </c>
      <c r="P917" s="4" t="s">
        <v>77</v>
      </c>
      <c r="Q917" s="4" t="s">
        <v>363</v>
      </c>
      <c r="R917" s="4">
        <v>30318</v>
      </c>
      <c r="S917" s="2">
        <v>42087</v>
      </c>
      <c r="T917" s="2">
        <v>42088</v>
      </c>
      <c r="U917" s="6">
        <v>-445.97177625</v>
      </c>
      <c r="V917" s="4">
        <v>23</v>
      </c>
      <c r="W917" s="4">
        <v>2527.79</v>
      </c>
      <c r="X917" s="4">
        <v>58628</v>
      </c>
      <c r="Y917" s="4">
        <f>DataSheet!$E917-DataSheet!$D917</f>
        <v>138.66</v>
      </c>
      <c r="Z917" s="1" t="str">
        <f>_xlfn.IFS(Table_1[[#This Row],[Region]]="Central","Chris",Table_1[[#This Row],[Region]]="East","Erin",Table_1[[#This Row],[Region]]="South","Sam",Table_1[[#This Row],[Region]]="West","William")</f>
        <v>Sam</v>
      </c>
    </row>
    <row r="918" spans="1:26" ht="14.4" x14ac:dyDescent="0.3">
      <c r="A918" s="4">
        <v>1062</v>
      </c>
      <c r="B918" s="3" t="s">
        <v>1829</v>
      </c>
      <c r="C918" s="4" t="s">
        <v>118</v>
      </c>
      <c r="D918" s="4">
        <v>0.09</v>
      </c>
      <c r="E918" s="8">
        <v>138.75</v>
      </c>
      <c r="F918" s="4">
        <v>52.42</v>
      </c>
      <c r="G918" s="1" t="s">
        <v>28</v>
      </c>
      <c r="H918" s="4" t="s">
        <v>29</v>
      </c>
      <c r="I918" s="4" t="s">
        <v>30</v>
      </c>
      <c r="J918" s="1" t="s">
        <v>31</v>
      </c>
      <c r="K918" s="4" t="s">
        <v>32</v>
      </c>
      <c r="L918" s="1" t="s">
        <v>1828</v>
      </c>
      <c r="M918" s="4">
        <v>0.74</v>
      </c>
      <c r="N918" s="1" t="s">
        <v>34</v>
      </c>
      <c r="O918" s="4" t="s">
        <v>113</v>
      </c>
      <c r="P918" s="4" t="s">
        <v>114</v>
      </c>
      <c r="Q918" s="4" t="s">
        <v>1830</v>
      </c>
      <c r="R918" s="4">
        <v>11727</v>
      </c>
      <c r="S918" s="2">
        <v>42087</v>
      </c>
      <c r="T918" s="2">
        <v>42088</v>
      </c>
      <c r="U918" s="6">
        <v>-335.31712499999998</v>
      </c>
      <c r="V918" s="4">
        <v>6</v>
      </c>
      <c r="W918" s="4">
        <v>659.42</v>
      </c>
      <c r="X918" s="4">
        <v>91354</v>
      </c>
      <c r="Y918" s="4">
        <f>DataSheet!$E918-DataSheet!$D918</f>
        <v>138.66</v>
      </c>
      <c r="Z918" s="1" t="str">
        <f>_xlfn.IFS(Table_1[[#This Row],[Region]]="Central","Chris",Table_1[[#This Row],[Region]]="East","Erin",Table_1[[#This Row],[Region]]="South","Sam",Table_1[[#This Row],[Region]]="West","William")</f>
        <v>Erin</v>
      </c>
    </row>
    <row r="919" spans="1:26" ht="14.4" x14ac:dyDescent="0.3">
      <c r="A919" s="4">
        <v>1254</v>
      </c>
      <c r="B919" s="3" t="s">
        <v>1592</v>
      </c>
      <c r="C919" s="4" t="s">
        <v>118</v>
      </c>
      <c r="D919" s="4">
        <v>0.06</v>
      </c>
      <c r="E919" s="8">
        <v>3.95</v>
      </c>
      <c r="F919" s="4">
        <v>2</v>
      </c>
      <c r="G919" s="1" t="s">
        <v>40</v>
      </c>
      <c r="H919" s="4" t="s">
        <v>73</v>
      </c>
      <c r="I919" s="4" t="s">
        <v>50</v>
      </c>
      <c r="J919" s="1" t="s">
        <v>178</v>
      </c>
      <c r="K919" s="4" t="s">
        <v>52</v>
      </c>
      <c r="L919" s="1" t="s">
        <v>1831</v>
      </c>
      <c r="M919" s="4">
        <v>0.53</v>
      </c>
      <c r="N919" s="1" t="s">
        <v>34</v>
      </c>
      <c r="O919" s="4" t="s">
        <v>54</v>
      </c>
      <c r="P919" s="4" t="s">
        <v>189</v>
      </c>
      <c r="Q919" s="4" t="s">
        <v>1593</v>
      </c>
      <c r="R919" s="4">
        <v>77530</v>
      </c>
      <c r="S919" s="2">
        <v>42087</v>
      </c>
      <c r="T919" s="2">
        <v>42088</v>
      </c>
      <c r="U919" s="6">
        <v>-9.68</v>
      </c>
      <c r="V919" s="4">
        <v>5</v>
      </c>
      <c r="W919" s="4">
        <v>19.66</v>
      </c>
      <c r="X919" s="4">
        <v>89984</v>
      </c>
      <c r="Y919" s="4">
        <f>DataSheet!$E919-DataSheet!$D919</f>
        <v>3.89</v>
      </c>
      <c r="Z919" s="1" t="str">
        <f>_xlfn.IFS(Table_1[[#This Row],[Region]]="Central","Chris",Table_1[[#This Row],[Region]]="East","Erin",Table_1[[#This Row],[Region]]="South","Sam",Table_1[[#This Row],[Region]]="West","William")</f>
        <v>Chris</v>
      </c>
    </row>
    <row r="920" spans="1:26" ht="14.4" x14ac:dyDescent="0.3">
      <c r="A920" s="4">
        <v>2256</v>
      </c>
      <c r="B920" s="3" t="s">
        <v>95</v>
      </c>
      <c r="C920" s="4" t="s">
        <v>118</v>
      </c>
      <c r="D920" s="4">
        <v>7.0000000000000007E-2</v>
      </c>
      <c r="E920" s="8">
        <v>70.98</v>
      </c>
      <c r="F920" s="4">
        <v>30</v>
      </c>
      <c r="G920" s="1" t="s">
        <v>28</v>
      </c>
      <c r="H920" s="4" t="s">
        <v>96</v>
      </c>
      <c r="I920" s="4" t="s">
        <v>30</v>
      </c>
      <c r="J920" s="1" t="s">
        <v>111</v>
      </c>
      <c r="K920" s="4" t="s">
        <v>59</v>
      </c>
      <c r="L920" s="1" t="s">
        <v>1832</v>
      </c>
      <c r="M920" s="4">
        <v>0.73</v>
      </c>
      <c r="N920" s="1" t="s">
        <v>34</v>
      </c>
      <c r="O920" s="4" t="s">
        <v>35</v>
      </c>
      <c r="P920" s="4" t="s">
        <v>99</v>
      </c>
      <c r="Q920" s="4" t="s">
        <v>100</v>
      </c>
      <c r="R920" s="4">
        <v>28560</v>
      </c>
      <c r="S920" s="2">
        <v>42087</v>
      </c>
      <c r="T920" s="2">
        <v>42089</v>
      </c>
      <c r="U920" s="6">
        <v>-222.95</v>
      </c>
      <c r="V920" s="4">
        <v>20</v>
      </c>
      <c r="W920" s="4">
        <v>1373.47</v>
      </c>
      <c r="X920" s="4">
        <v>87964</v>
      </c>
      <c r="Y920" s="4">
        <f>DataSheet!$E920-DataSheet!$D920</f>
        <v>70.910000000000011</v>
      </c>
      <c r="Z920" s="1" t="str">
        <f>_xlfn.IFS(Table_1[[#This Row],[Region]]="Central","Chris",Table_1[[#This Row],[Region]]="East","Erin",Table_1[[#This Row],[Region]]="South","Sam",Table_1[[#This Row],[Region]]="West","William")</f>
        <v>Sam</v>
      </c>
    </row>
    <row r="921" spans="1:26" ht="14.4" x14ac:dyDescent="0.3">
      <c r="A921" s="4">
        <v>2330</v>
      </c>
      <c r="B921" s="3" t="s">
        <v>1833</v>
      </c>
      <c r="C921" s="4" t="s">
        <v>118</v>
      </c>
      <c r="D921" s="4">
        <v>0.06</v>
      </c>
      <c r="E921" s="8">
        <v>28.53</v>
      </c>
      <c r="F921" s="4">
        <v>1.49</v>
      </c>
      <c r="G921" s="1" t="s">
        <v>40</v>
      </c>
      <c r="H921" s="4" t="s">
        <v>73</v>
      </c>
      <c r="I921" s="4" t="s">
        <v>50</v>
      </c>
      <c r="J921" s="1" t="s">
        <v>74</v>
      </c>
      <c r="K921" s="4" t="s">
        <v>75</v>
      </c>
      <c r="L921" s="1" t="s">
        <v>1834</v>
      </c>
      <c r="M921" s="4">
        <v>0.38</v>
      </c>
      <c r="N921" s="1" t="s">
        <v>34</v>
      </c>
      <c r="O921" s="4" t="s">
        <v>54</v>
      </c>
      <c r="P921" s="4" t="s">
        <v>215</v>
      </c>
      <c r="Q921" s="4" t="s">
        <v>1835</v>
      </c>
      <c r="R921" s="4">
        <v>52302</v>
      </c>
      <c r="S921" s="2">
        <v>42087</v>
      </c>
      <c r="T921" s="2">
        <v>42090</v>
      </c>
      <c r="U921" s="6">
        <v>74.638499999999993</v>
      </c>
      <c r="V921" s="4">
        <v>5</v>
      </c>
      <c r="W921" s="4">
        <v>134.09</v>
      </c>
      <c r="X921" s="4">
        <v>90964</v>
      </c>
      <c r="Y921" s="4">
        <f>DataSheet!$E921-DataSheet!$D921</f>
        <v>28.470000000000002</v>
      </c>
      <c r="Z921" s="1" t="str">
        <f>_xlfn.IFS(Table_1[[#This Row],[Region]]="Central","Chris",Table_1[[#This Row],[Region]]="East","Erin",Table_1[[#This Row],[Region]]="South","Sam",Table_1[[#This Row],[Region]]="West","William")</f>
        <v>Chris</v>
      </c>
    </row>
    <row r="922" spans="1:26" ht="14.4" x14ac:dyDescent="0.3">
      <c r="A922" s="4">
        <v>3143</v>
      </c>
      <c r="B922" s="3" t="s">
        <v>1836</v>
      </c>
      <c r="C922" s="4" t="s">
        <v>118</v>
      </c>
      <c r="D922" s="4">
        <v>0.02</v>
      </c>
      <c r="E922" s="8">
        <v>15.42</v>
      </c>
      <c r="F922" s="4">
        <v>5.41</v>
      </c>
      <c r="G922" s="1" t="s">
        <v>40</v>
      </c>
      <c r="H922" s="4" t="s">
        <v>41</v>
      </c>
      <c r="I922" s="4" t="s">
        <v>50</v>
      </c>
      <c r="J922" s="1" t="s">
        <v>80</v>
      </c>
      <c r="K922" s="4" t="s">
        <v>75</v>
      </c>
      <c r="L922" s="1" t="s">
        <v>1837</v>
      </c>
      <c r="M922" s="4">
        <v>0.59</v>
      </c>
      <c r="N922" s="1" t="s">
        <v>34</v>
      </c>
      <c r="O922" s="4" t="s">
        <v>54</v>
      </c>
      <c r="P922" s="4" t="s">
        <v>189</v>
      </c>
      <c r="Q922" s="4" t="s">
        <v>1838</v>
      </c>
      <c r="R922" s="4">
        <v>78660</v>
      </c>
      <c r="S922" s="2">
        <v>42087</v>
      </c>
      <c r="T922" s="2">
        <v>42088</v>
      </c>
      <c r="U922" s="6">
        <v>-16.37</v>
      </c>
      <c r="V922" s="4">
        <v>2</v>
      </c>
      <c r="W922" s="4">
        <v>33.840000000000003</v>
      </c>
      <c r="X922" s="4">
        <v>86368</v>
      </c>
      <c r="Y922" s="4">
        <f>DataSheet!$E922-DataSheet!$D922</f>
        <v>15.4</v>
      </c>
      <c r="Z922" s="1" t="str">
        <f>_xlfn.IFS(Table_1[[#This Row],[Region]]="Central","Chris",Table_1[[#This Row],[Region]]="East","Erin",Table_1[[#This Row],[Region]]="South","Sam",Table_1[[#This Row],[Region]]="West","William")</f>
        <v>Chris</v>
      </c>
    </row>
    <row r="923" spans="1:26" ht="14.4" x14ac:dyDescent="0.3">
      <c r="A923" s="4">
        <v>2430</v>
      </c>
      <c r="B923" s="3" t="s">
        <v>1839</v>
      </c>
      <c r="C923" s="4" t="s">
        <v>72</v>
      </c>
      <c r="D923" s="4">
        <v>0.1</v>
      </c>
      <c r="E923" s="8">
        <v>14.28</v>
      </c>
      <c r="F923" s="4">
        <v>2.99</v>
      </c>
      <c r="G923" s="1" t="s">
        <v>40</v>
      </c>
      <c r="H923" s="4" t="s">
        <v>73</v>
      </c>
      <c r="I923" s="4" t="s">
        <v>50</v>
      </c>
      <c r="J923" s="1" t="s">
        <v>74</v>
      </c>
      <c r="K923" s="4" t="s">
        <v>75</v>
      </c>
      <c r="L923" s="1" t="s">
        <v>687</v>
      </c>
      <c r="M923" s="4">
        <v>0.39</v>
      </c>
      <c r="N923" s="1" t="s">
        <v>34</v>
      </c>
      <c r="O923" s="4" t="s">
        <v>54</v>
      </c>
      <c r="P923" s="4" t="s">
        <v>189</v>
      </c>
      <c r="Q923" s="4" t="s">
        <v>1840</v>
      </c>
      <c r="R923" s="4">
        <v>76541</v>
      </c>
      <c r="S923" s="2">
        <v>42087</v>
      </c>
      <c r="T923" s="2">
        <v>42088</v>
      </c>
      <c r="U923" s="6">
        <v>104.9145</v>
      </c>
      <c r="V923" s="4">
        <v>11</v>
      </c>
      <c r="W923" s="4">
        <v>152.05000000000001</v>
      </c>
      <c r="X923" s="4">
        <v>91108</v>
      </c>
      <c r="Y923" s="4">
        <f>DataSheet!$E923-DataSheet!$D923</f>
        <v>14.18</v>
      </c>
      <c r="Z923" s="1" t="str">
        <f>_xlfn.IFS(Table_1[[#This Row],[Region]]="Central","Chris",Table_1[[#This Row],[Region]]="East","Erin",Table_1[[#This Row],[Region]]="South","Sam",Table_1[[#This Row],[Region]]="West","William")</f>
        <v>Chris</v>
      </c>
    </row>
    <row r="924" spans="1:26" ht="14.4" x14ac:dyDescent="0.3">
      <c r="A924" s="4">
        <v>880</v>
      </c>
      <c r="B924" s="3" t="s">
        <v>1841</v>
      </c>
      <c r="C924" s="4" t="s">
        <v>27</v>
      </c>
      <c r="D924" s="4">
        <v>7.0000000000000007E-2</v>
      </c>
      <c r="E924" s="8">
        <v>5.68</v>
      </c>
      <c r="F924" s="4">
        <v>1.39</v>
      </c>
      <c r="G924" s="1" t="s">
        <v>40</v>
      </c>
      <c r="H924" s="4" t="s">
        <v>29</v>
      </c>
      <c r="I924" s="4" t="s">
        <v>50</v>
      </c>
      <c r="J924" s="1" t="s">
        <v>347</v>
      </c>
      <c r="K924" s="4" t="s">
        <v>75</v>
      </c>
      <c r="L924" s="1" t="s">
        <v>600</v>
      </c>
      <c r="M924" s="4">
        <v>0.38</v>
      </c>
      <c r="N924" s="1" t="s">
        <v>34</v>
      </c>
      <c r="O924" s="4" t="s">
        <v>61</v>
      </c>
      <c r="P924" s="4" t="s">
        <v>590</v>
      </c>
      <c r="Q924" s="4" t="s">
        <v>1842</v>
      </c>
      <c r="R924" s="4">
        <v>85254</v>
      </c>
      <c r="S924" s="2">
        <v>42088</v>
      </c>
      <c r="T924" s="2">
        <v>42090</v>
      </c>
      <c r="U924" s="6">
        <v>18.643799999999999</v>
      </c>
      <c r="V924" s="4">
        <v>5</v>
      </c>
      <c r="W924" s="4">
        <v>27.02</v>
      </c>
      <c r="X924" s="4">
        <v>86153</v>
      </c>
      <c r="Y924" s="4">
        <f>DataSheet!$E924-DataSheet!$D924</f>
        <v>5.6099999999999994</v>
      </c>
      <c r="Z924" s="1" t="str">
        <f>_xlfn.IFS(Table_1[[#This Row],[Region]]="Central","Chris",Table_1[[#This Row],[Region]]="East","Erin",Table_1[[#This Row],[Region]]="South","Sam",Table_1[[#This Row],[Region]]="West","William")</f>
        <v>William</v>
      </c>
    </row>
    <row r="925" spans="1:26" ht="14.4" x14ac:dyDescent="0.3">
      <c r="A925" s="4">
        <v>880</v>
      </c>
      <c r="B925" s="3" t="s">
        <v>1841</v>
      </c>
      <c r="C925" s="4" t="s">
        <v>27</v>
      </c>
      <c r="D925" s="4">
        <v>0.06</v>
      </c>
      <c r="E925" s="8">
        <v>22.84</v>
      </c>
      <c r="F925" s="4">
        <v>11.54</v>
      </c>
      <c r="G925" s="1" t="s">
        <v>40</v>
      </c>
      <c r="H925" s="4" t="s">
        <v>29</v>
      </c>
      <c r="I925" s="4" t="s">
        <v>50</v>
      </c>
      <c r="J925" s="1" t="s">
        <v>90</v>
      </c>
      <c r="K925" s="4" t="s">
        <v>75</v>
      </c>
      <c r="L925" s="1" t="s">
        <v>1843</v>
      </c>
      <c r="M925" s="4">
        <v>0.39</v>
      </c>
      <c r="N925" s="1" t="s">
        <v>34</v>
      </c>
      <c r="O925" s="4" t="s">
        <v>61</v>
      </c>
      <c r="P925" s="4" t="s">
        <v>590</v>
      </c>
      <c r="Q925" s="4" t="s">
        <v>1842</v>
      </c>
      <c r="R925" s="4">
        <v>85254</v>
      </c>
      <c r="S925" s="2">
        <v>42088</v>
      </c>
      <c r="T925" s="2">
        <v>42090</v>
      </c>
      <c r="U925" s="6">
        <v>-31.24</v>
      </c>
      <c r="V925" s="4">
        <v>1</v>
      </c>
      <c r="W925" s="4">
        <v>27.67</v>
      </c>
      <c r="X925" s="4">
        <v>86153</v>
      </c>
      <c r="Y925" s="4">
        <f>DataSheet!$E925-DataSheet!$D925</f>
        <v>22.78</v>
      </c>
      <c r="Z925" s="1" t="str">
        <f>_xlfn.IFS(Table_1[[#This Row],[Region]]="Central","Chris",Table_1[[#This Row],[Region]]="East","Erin",Table_1[[#This Row],[Region]]="South","Sam",Table_1[[#This Row],[Region]]="West","William")</f>
        <v>William</v>
      </c>
    </row>
    <row r="926" spans="1:26" ht="14.4" x14ac:dyDescent="0.3">
      <c r="A926" s="4">
        <v>1241</v>
      </c>
      <c r="B926" s="3" t="s">
        <v>1686</v>
      </c>
      <c r="C926" s="4" t="s">
        <v>27</v>
      </c>
      <c r="D926" s="4">
        <v>0.06</v>
      </c>
      <c r="E926" s="8">
        <v>200.97</v>
      </c>
      <c r="F926" s="4">
        <v>15.59</v>
      </c>
      <c r="G926" s="1" t="s">
        <v>28</v>
      </c>
      <c r="H926" s="4" t="s">
        <v>29</v>
      </c>
      <c r="I926" s="4" t="s">
        <v>42</v>
      </c>
      <c r="J926" s="1" t="s">
        <v>58</v>
      </c>
      <c r="K926" s="4" t="s">
        <v>59</v>
      </c>
      <c r="L926" s="1" t="s">
        <v>942</v>
      </c>
      <c r="M926" s="4">
        <v>0.36</v>
      </c>
      <c r="N926" s="1" t="s">
        <v>34</v>
      </c>
      <c r="O926" s="4" t="s">
        <v>35</v>
      </c>
      <c r="P926" s="4" t="s">
        <v>166</v>
      </c>
      <c r="Q926" s="4" t="s">
        <v>1206</v>
      </c>
      <c r="R926" s="4">
        <v>36830</v>
      </c>
      <c r="S926" s="2">
        <v>42088</v>
      </c>
      <c r="T926" s="2">
        <v>42088</v>
      </c>
      <c r="U926" s="6">
        <v>531.61800000000005</v>
      </c>
      <c r="V926" s="4">
        <v>7</v>
      </c>
      <c r="W926" s="4">
        <v>1348.83</v>
      </c>
      <c r="X926" s="4">
        <v>90881</v>
      </c>
      <c r="Y926" s="4">
        <f>DataSheet!$E926-DataSheet!$D926</f>
        <v>200.91</v>
      </c>
      <c r="Z926" s="1" t="str">
        <f>_xlfn.IFS(Table_1[[#This Row],[Region]]="Central","Chris",Table_1[[#This Row],[Region]]="East","Erin",Table_1[[#This Row],[Region]]="South","Sam",Table_1[[#This Row],[Region]]="West","William")</f>
        <v>Sam</v>
      </c>
    </row>
    <row r="927" spans="1:26" ht="14.4" x14ac:dyDescent="0.3">
      <c r="A927" s="4">
        <v>1648</v>
      </c>
      <c r="B927" s="3" t="s">
        <v>1844</v>
      </c>
      <c r="C927" s="4" t="s">
        <v>27</v>
      </c>
      <c r="D927" s="4">
        <v>0.08</v>
      </c>
      <c r="E927" s="8">
        <v>46.89</v>
      </c>
      <c r="F927" s="4">
        <v>5.0999999999999996</v>
      </c>
      <c r="G927" s="1" t="s">
        <v>40</v>
      </c>
      <c r="H927" s="4" t="s">
        <v>96</v>
      </c>
      <c r="I927" s="4" t="s">
        <v>50</v>
      </c>
      <c r="J927" s="1" t="s">
        <v>97</v>
      </c>
      <c r="K927" s="4" t="s">
        <v>146</v>
      </c>
      <c r="L927" s="1" t="s">
        <v>1845</v>
      </c>
      <c r="M927" s="4">
        <v>0.46</v>
      </c>
      <c r="N927" s="1" t="s">
        <v>34</v>
      </c>
      <c r="O927" s="4" t="s">
        <v>54</v>
      </c>
      <c r="P927" s="4" t="s">
        <v>105</v>
      </c>
      <c r="Q927" s="4" t="s">
        <v>666</v>
      </c>
      <c r="R927" s="4">
        <v>60098</v>
      </c>
      <c r="S927" s="2">
        <v>42088</v>
      </c>
      <c r="T927" s="2">
        <v>42090</v>
      </c>
      <c r="U927" s="6">
        <v>507.63299999999998</v>
      </c>
      <c r="V927" s="4">
        <v>17</v>
      </c>
      <c r="W927" s="4">
        <v>735.7</v>
      </c>
      <c r="X927" s="4">
        <v>91043</v>
      </c>
      <c r="Y927" s="4">
        <f>DataSheet!$E927-DataSheet!$D927</f>
        <v>46.81</v>
      </c>
      <c r="Z927" s="1" t="str">
        <f>_xlfn.IFS(Table_1[[#This Row],[Region]]="Central","Chris",Table_1[[#This Row],[Region]]="East","Erin",Table_1[[#This Row],[Region]]="South","Sam",Table_1[[#This Row],[Region]]="West","William")</f>
        <v>Chris</v>
      </c>
    </row>
    <row r="928" spans="1:26" ht="14.4" x14ac:dyDescent="0.3">
      <c r="A928" s="4">
        <v>1648</v>
      </c>
      <c r="B928" s="3" t="s">
        <v>1844</v>
      </c>
      <c r="C928" s="4" t="s">
        <v>27</v>
      </c>
      <c r="D928" s="4">
        <v>0.05</v>
      </c>
      <c r="E928" s="8">
        <v>12.98</v>
      </c>
      <c r="F928" s="4">
        <v>3.14</v>
      </c>
      <c r="G928" s="1" t="s">
        <v>40</v>
      </c>
      <c r="H928" s="4" t="s">
        <v>96</v>
      </c>
      <c r="I928" s="4" t="s">
        <v>50</v>
      </c>
      <c r="J928" s="1" t="s">
        <v>570</v>
      </c>
      <c r="K928" s="4" t="s">
        <v>44</v>
      </c>
      <c r="L928" s="1" t="s">
        <v>571</v>
      </c>
      <c r="M928" s="4">
        <v>0.6</v>
      </c>
      <c r="N928" s="1" t="s">
        <v>34</v>
      </c>
      <c r="O928" s="4" t="s">
        <v>54</v>
      </c>
      <c r="P928" s="4" t="s">
        <v>105</v>
      </c>
      <c r="Q928" s="4" t="s">
        <v>666</v>
      </c>
      <c r="R928" s="4">
        <v>60098</v>
      </c>
      <c r="S928" s="2">
        <v>42088</v>
      </c>
      <c r="T928" s="2">
        <v>42088</v>
      </c>
      <c r="U928" s="6">
        <v>38.229999999999997</v>
      </c>
      <c r="V928" s="4">
        <v>18</v>
      </c>
      <c r="W928" s="4">
        <v>225.59</v>
      </c>
      <c r="X928" s="4">
        <v>91043</v>
      </c>
      <c r="Y928" s="4">
        <f>DataSheet!$E928-DataSheet!$D928</f>
        <v>12.93</v>
      </c>
      <c r="Z928" s="1" t="str">
        <f>_xlfn.IFS(Table_1[[#This Row],[Region]]="Central","Chris",Table_1[[#This Row],[Region]]="East","Erin",Table_1[[#This Row],[Region]]="South","Sam",Table_1[[#This Row],[Region]]="West","William")</f>
        <v>Chris</v>
      </c>
    </row>
    <row r="929" spans="1:26" ht="14.4" x14ac:dyDescent="0.3">
      <c r="A929" s="4">
        <v>1829</v>
      </c>
      <c r="B929" s="3" t="s">
        <v>256</v>
      </c>
      <c r="C929" s="4" t="s">
        <v>27</v>
      </c>
      <c r="D929" s="4">
        <v>0.01</v>
      </c>
      <c r="E929" s="8">
        <v>10.64</v>
      </c>
      <c r="F929" s="4">
        <v>5.16</v>
      </c>
      <c r="G929" s="1" t="s">
        <v>89</v>
      </c>
      <c r="H929" s="4" t="s">
        <v>96</v>
      </c>
      <c r="I929" s="4" t="s">
        <v>30</v>
      </c>
      <c r="J929" s="1" t="s">
        <v>128</v>
      </c>
      <c r="K929" s="4" t="s">
        <v>75</v>
      </c>
      <c r="L929" s="1" t="s">
        <v>1846</v>
      </c>
      <c r="M929" s="4">
        <v>0.56999999999999995</v>
      </c>
      <c r="N929" s="1" t="s">
        <v>34</v>
      </c>
      <c r="O929" s="4" t="s">
        <v>54</v>
      </c>
      <c r="P929" s="4" t="s">
        <v>215</v>
      </c>
      <c r="Q929" s="4" t="s">
        <v>258</v>
      </c>
      <c r="R929" s="4">
        <v>52402</v>
      </c>
      <c r="S929" s="2">
        <v>42088</v>
      </c>
      <c r="T929" s="2">
        <v>42090</v>
      </c>
      <c r="U929" s="6">
        <v>-11.69</v>
      </c>
      <c r="V929" s="4">
        <v>5</v>
      </c>
      <c r="W929" s="4">
        <v>58.52</v>
      </c>
      <c r="X929" s="4">
        <v>86957</v>
      </c>
      <c r="Y929" s="4">
        <f>DataSheet!$E929-DataSheet!$D929</f>
        <v>10.63</v>
      </c>
      <c r="Z929" s="1" t="str">
        <f>_xlfn.IFS(Table_1[[#This Row],[Region]]="Central","Chris",Table_1[[#This Row],[Region]]="East","Erin",Table_1[[#This Row],[Region]]="South","Sam",Table_1[[#This Row],[Region]]="West","William")</f>
        <v>Chris</v>
      </c>
    </row>
    <row r="930" spans="1:26" ht="14.4" x14ac:dyDescent="0.3">
      <c r="A930" s="4">
        <v>2201</v>
      </c>
      <c r="B930" s="3" t="s">
        <v>1847</v>
      </c>
      <c r="C930" s="4" t="s">
        <v>27</v>
      </c>
      <c r="D930" s="4">
        <v>0.17</v>
      </c>
      <c r="E930" s="8">
        <v>14.89</v>
      </c>
      <c r="F930" s="4">
        <v>13.56</v>
      </c>
      <c r="G930" s="1" t="s">
        <v>40</v>
      </c>
      <c r="H930" s="4" t="s">
        <v>29</v>
      </c>
      <c r="I930" s="4" t="s">
        <v>30</v>
      </c>
      <c r="J930" s="1" t="s">
        <v>128</v>
      </c>
      <c r="K930" s="4" t="s">
        <v>66</v>
      </c>
      <c r="L930" s="1" t="s">
        <v>1848</v>
      </c>
      <c r="M930" s="4">
        <v>0.57999999999999996</v>
      </c>
      <c r="N930" s="1" t="s">
        <v>34</v>
      </c>
      <c r="O930" s="4" t="s">
        <v>54</v>
      </c>
      <c r="P930" s="4" t="s">
        <v>86</v>
      </c>
      <c r="Q930" s="4" t="s">
        <v>1849</v>
      </c>
      <c r="R930" s="4">
        <v>55420</v>
      </c>
      <c r="S930" s="2">
        <v>42088</v>
      </c>
      <c r="T930" s="2">
        <v>42090</v>
      </c>
      <c r="U930" s="6">
        <v>-9.1300000000000008</v>
      </c>
      <c r="V930" s="4">
        <v>1</v>
      </c>
      <c r="W930" s="4">
        <v>27.96</v>
      </c>
      <c r="X930" s="4">
        <v>86054</v>
      </c>
      <c r="Y930" s="4">
        <f>DataSheet!$E930-DataSheet!$D930</f>
        <v>14.72</v>
      </c>
      <c r="Z930" s="1" t="str">
        <f>_xlfn.IFS(Table_1[[#This Row],[Region]]="Central","Chris",Table_1[[#This Row],[Region]]="East","Erin",Table_1[[#This Row],[Region]]="South","Sam",Table_1[[#This Row],[Region]]="West","William")</f>
        <v>Chris</v>
      </c>
    </row>
    <row r="931" spans="1:26" ht="14.4" x14ac:dyDescent="0.3">
      <c r="A931" s="4">
        <v>3100</v>
      </c>
      <c r="B931" s="3" t="s">
        <v>1850</v>
      </c>
      <c r="C931" s="4" t="s">
        <v>27</v>
      </c>
      <c r="D931" s="4">
        <v>7.0000000000000007E-2</v>
      </c>
      <c r="E931" s="8">
        <v>35.99</v>
      </c>
      <c r="F931" s="4">
        <v>5</v>
      </c>
      <c r="G931" s="1" t="s">
        <v>40</v>
      </c>
      <c r="H931" s="4" t="s">
        <v>41</v>
      </c>
      <c r="I931" s="4" t="s">
        <v>42</v>
      </c>
      <c r="J931" s="1" t="s">
        <v>137</v>
      </c>
      <c r="K931" s="4" t="s">
        <v>52</v>
      </c>
      <c r="L931" s="1" t="s">
        <v>1851</v>
      </c>
      <c r="M931" s="4">
        <v>0.82</v>
      </c>
      <c r="N931" s="1" t="s">
        <v>34</v>
      </c>
      <c r="O931" s="4" t="s">
        <v>35</v>
      </c>
      <c r="P931" s="4" t="s">
        <v>125</v>
      </c>
      <c r="Q931" s="4" t="s">
        <v>1852</v>
      </c>
      <c r="R931" s="4">
        <v>33334</v>
      </c>
      <c r="S931" s="2">
        <v>42088</v>
      </c>
      <c r="T931" s="2">
        <v>42090</v>
      </c>
      <c r="U931" s="6">
        <v>-299.81420000000003</v>
      </c>
      <c r="V931" s="4">
        <v>1</v>
      </c>
      <c r="W931" s="4">
        <v>31.71</v>
      </c>
      <c r="X931" s="4">
        <v>89988</v>
      </c>
      <c r="Y931" s="4">
        <f>DataSheet!$E931-DataSheet!$D931</f>
        <v>35.92</v>
      </c>
      <c r="Z931" s="1" t="str">
        <f>_xlfn.IFS(Table_1[[#This Row],[Region]]="Central","Chris",Table_1[[#This Row],[Region]]="East","Erin",Table_1[[#This Row],[Region]]="South","Sam",Table_1[[#This Row],[Region]]="West","William")</f>
        <v>Sam</v>
      </c>
    </row>
    <row r="932" spans="1:26" ht="14.4" x14ac:dyDescent="0.3">
      <c r="A932" s="4">
        <v>693</v>
      </c>
      <c r="B932" s="3" t="s">
        <v>1551</v>
      </c>
      <c r="C932" s="4" t="s">
        <v>49</v>
      </c>
      <c r="D932" s="4">
        <v>0.02</v>
      </c>
      <c r="E932" s="8">
        <v>500.98</v>
      </c>
      <c r="F932" s="4">
        <v>41.44</v>
      </c>
      <c r="G932" s="1" t="s">
        <v>28</v>
      </c>
      <c r="H932" s="4" t="s">
        <v>29</v>
      </c>
      <c r="I932" s="4" t="s">
        <v>30</v>
      </c>
      <c r="J932" s="1" t="s">
        <v>119</v>
      </c>
      <c r="K932" s="4" t="s">
        <v>32</v>
      </c>
      <c r="L932" s="1" t="s">
        <v>1853</v>
      </c>
      <c r="M932" s="4">
        <v>0.66</v>
      </c>
      <c r="N932" s="1" t="s">
        <v>34</v>
      </c>
      <c r="O932" s="4" t="s">
        <v>61</v>
      </c>
      <c r="P932" s="4" t="s">
        <v>62</v>
      </c>
      <c r="Q932" s="4" t="s">
        <v>1552</v>
      </c>
      <c r="R932" s="4">
        <v>80229</v>
      </c>
      <c r="S932" s="2">
        <v>42088</v>
      </c>
      <c r="T932" s="2">
        <v>42088</v>
      </c>
      <c r="U932" s="6">
        <v>2568.4629</v>
      </c>
      <c r="V932" s="4">
        <v>7</v>
      </c>
      <c r="W932" s="4">
        <v>3722.41</v>
      </c>
      <c r="X932" s="4">
        <v>87811</v>
      </c>
      <c r="Y932" s="4">
        <f>DataSheet!$E932-DataSheet!$D932</f>
        <v>500.96000000000004</v>
      </c>
      <c r="Z932" s="1" t="str">
        <f>_xlfn.IFS(Table_1[[#This Row],[Region]]="Central","Chris",Table_1[[#This Row],[Region]]="East","Erin",Table_1[[#This Row],[Region]]="South","Sam",Table_1[[#This Row],[Region]]="West","William")</f>
        <v>William</v>
      </c>
    </row>
    <row r="933" spans="1:26" ht="14.4" x14ac:dyDescent="0.3">
      <c r="A933" s="4">
        <v>1557</v>
      </c>
      <c r="B933" s="3" t="s">
        <v>1854</v>
      </c>
      <c r="C933" s="4" t="s">
        <v>49</v>
      </c>
      <c r="D933" s="4">
        <v>0.09</v>
      </c>
      <c r="E933" s="8">
        <v>60.98</v>
      </c>
      <c r="F933" s="4">
        <v>49</v>
      </c>
      <c r="G933" s="1" t="s">
        <v>40</v>
      </c>
      <c r="H933" s="4" t="s">
        <v>41</v>
      </c>
      <c r="I933" s="4" t="s">
        <v>50</v>
      </c>
      <c r="J933" s="1" t="s">
        <v>97</v>
      </c>
      <c r="K933" s="4" t="s">
        <v>66</v>
      </c>
      <c r="L933" s="1" t="s">
        <v>1532</v>
      </c>
      <c r="M933" s="4">
        <v>0.59</v>
      </c>
      <c r="N933" s="1" t="s">
        <v>34</v>
      </c>
      <c r="O933" s="4" t="s">
        <v>35</v>
      </c>
      <c r="P933" s="4" t="s">
        <v>244</v>
      </c>
      <c r="Q933" s="4" t="s">
        <v>1855</v>
      </c>
      <c r="R933" s="4">
        <v>22003</v>
      </c>
      <c r="S933" s="2">
        <v>42088</v>
      </c>
      <c r="T933" s="2">
        <v>42096</v>
      </c>
      <c r="U933" s="6">
        <v>-954.75800000000004</v>
      </c>
      <c r="V933" s="4">
        <v>15</v>
      </c>
      <c r="W933" s="4">
        <v>879.62</v>
      </c>
      <c r="X933" s="4">
        <v>87426</v>
      </c>
      <c r="Y933" s="4">
        <f>DataSheet!$E933-DataSheet!$D933</f>
        <v>60.889999999999993</v>
      </c>
      <c r="Z933" s="1" t="str">
        <f>_xlfn.IFS(Table_1[[#This Row],[Region]]="Central","Chris",Table_1[[#This Row],[Region]]="East","Erin",Table_1[[#This Row],[Region]]="South","Sam",Table_1[[#This Row],[Region]]="West","William")</f>
        <v>Sam</v>
      </c>
    </row>
    <row r="934" spans="1:26" ht="14.4" x14ac:dyDescent="0.3">
      <c r="A934" s="4">
        <v>1557</v>
      </c>
      <c r="B934" s="3" t="s">
        <v>1854</v>
      </c>
      <c r="C934" s="4" t="s">
        <v>49</v>
      </c>
      <c r="D934" s="4">
        <v>0.05</v>
      </c>
      <c r="E934" s="8">
        <v>29.89</v>
      </c>
      <c r="F934" s="4">
        <v>1.99</v>
      </c>
      <c r="G934" s="1" t="s">
        <v>40</v>
      </c>
      <c r="H934" s="4" t="s">
        <v>41</v>
      </c>
      <c r="I934" s="4" t="s">
        <v>42</v>
      </c>
      <c r="J934" s="1" t="s">
        <v>43</v>
      </c>
      <c r="K934" s="4" t="s">
        <v>44</v>
      </c>
      <c r="L934" s="1" t="s">
        <v>445</v>
      </c>
      <c r="M934" s="4">
        <v>0.5</v>
      </c>
      <c r="N934" s="1" t="s">
        <v>34</v>
      </c>
      <c r="O934" s="4" t="s">
        <v>35</v>
      </c>
      <c r="P934" s="4" t="s">
        <v>244</v>
      </c>
      <c r="Q934" s="4" t="s">
        <v>1855</v>
      </c>
      <c r="R934" s="4">
        <v>22003</v>
      </c>
      <c r="S934" s="2">
        <v>42088</v>
      </c>
      <c r="T934" s="2">
        <v>42090</v>
      </c>
      <c r="U934" s="6">
        <v>219.4734</v>
      </c>
      <c r="V934" s="4">
        <v>12</v>
      </c>
      <c r="W934" s="4">
        <v>361.19</v>
      </c>
      <c r="X934" s="4">
        <v>87426</v>
      </c>
      <c r="Y934" s="4">
        <f>DataSheet!$E934-DataSheet!$D934</f>
        <v>29.84</v>
      </c>
      <c r="Z934" s="1" t="str">
        <f>_xlfn.IFS(Table_1[[#This Row],[Region]]="Central","Chris",Table_1[[#This Row],[Region]]="East","Erin",Table_1[[#This Row],[Region]]="South","Sam",Table_1[[#This Row],[Region]]="West","William")</f>
        <v>Sam</v>
      </c>
    </row>
    <row r="935" spans="1:26" ht="14.4" x14ac:dyDescent="0.3">
      <c r="A935" s="4">
        <v>1699</v>
      </c>
      <c r="B935" s="3" t="s">
        <v>1856</v>
      </c>
      <c r="C935" s="4" t="s">
        <v>49</v>
      </c>
      <c r="D935" s="4">
        <v>0.05</v>
      </c>
      <c r="E935" s="8">
        <v>3.98</v>
      </c>
      <c r="F935" s="4">
        <v>5.26</v>
      </c>
      <c r="G935" s="1" t="s">
        <v>40</v>
      </c>
      <c r="H935" s="4" t="s">
        <v>29</v>
      </c>
      <c r="I935" s="4" t="s">
        <v>50</v>
      </c>
      <c r="J935" s="1" t="s">
        <v>74</v>
      </c>
      <c r="K935" s="4" t="s">
        <v>75</v>
      </c>
      <c r="L935" s="1" t="s">
        <v>1857</v>
      </c>
      <c r="M935" s="4">
        <v>0.38</v>
      </c>
      <c r="N935" s="1" t="s">
        <v>34</v>
      </c>
      <c r="O935" s="4" t="s">
        <v>113</v>
      </c>
      <c r="P935" s="4" t="s">
        <v>322</v>
      </c>
      <c r="Q935" s="4" t="s">
        <v>1858</v>
      </c>
      <c r="R935" s="4">
        <v>19057</v>
      </c>
      <c r="S935" s="2">
        <v>42088</v>
      </c>
      <c r="T935" s="2">
        <v>42092</v>
      </c>
      <c r="U935" s="6">
        <v>-152.52449999999999</v>
      </c>
      <c r="V935" s="4">
        <v>12</v>
      </c>
      <c r="W935" s="4">
        <v>49.44</v>
      </c>
      <c r="X935" s="4">
        <v>87345</v>
      </c>
      <c r="Y935" s="4">
        <f>DataSheet!$E935-DataSheet!$D935</f>
        <v>3.93</v>
      </c>
      <c r="Z935" s="1" t="str">
        <f>_xlfn.IFS(Table_1[[#This Row],[Region]]="Central","Chris",Table_1[[#This Row],[Region]]="East","Erin",Table_1[[#This Row],[Region]]="South","Sam",Table_1[[#This Row],[Region]]="West","William")</f>
        <v>Erin</v>
      </c>
    </row>
    <row r="936" spans="1:26" ht="14.4" x14ac:dyDescent="0.3">
      <c r="A936" s="4">
        <v>1699</v>
      </c>
      <c r="B936" s="3" t="s">
        <v>1856</v>
      </c>
      <c r="C936" s="4" t="s">
        <v>49</v>
      </c>
      <c r="D936" s="4">
        <v>0.01</v>
      </c>
      <c r="E936" s="8">
        <v>6.48</v>
      </c>
      <c r="F936" s="4">
        <v>5.4</v>
      </c>
      <c r="G936" s="1" t="s">
        <v>40</v>
      </c>
      <c r="H936" s="4" t="s">
        <v>29</v>
      </c>
      <c r="I936" s="4" t="s">
        <v>50</v>
      </c>
      <c r="J936" s="1" t="s">
        <v>90</v>
      </c>
      <c r="K936" s="4" t="s">
        <v>75</v>
      </c>
      <c r="L936" s="1" t="s">
        <v>1859</v>
      </c>
      <c r="M936" s="4">
        <v>0.37</v>
      </c>
      <c r="N936" s="1" t="s">
        <v>34</v>
      </c>
      <c r="O936" s="4" t="s">
        <v>113</v>
      </c>
      <c r="P936" s="4" t="s">
        <v>322</v>
      </c>
      <c r="Q936" s="4" t="s">
        <v>1858</v>
      </c>
      <c r="R936" s="4">
        <v>19057</v>
      </c>
      <c r="S936" s="2">
        <v>42088</v>
      </c>
      <c r="T936" s="2">
        <v>42088</v>
      </c>
      <c r="U936" s="6">
        <v>-18.850000000000001</v>
      </c>
      <c r="V936" s="4">
        <v>2</v>
      </c>
      <c r="W936" s="4">
        <v>14.29</v>
      </c>
      <c r="X936" s="4">
        <v>87345</v>
      </c>
      <c r="Y936" s="4">
        <f>DataSheet!$E936-DataSheet!$D936</f>
        <v>6.4700000000000006</v>
      </c>
      <c r="Z936" s="1" t="str">
        <f>_xlfn.IFS(Table_1[[#This Row],[Region]]="Central","Chris",Table_1[[#This Row],[Region]]="East","Erin",Table_1[[#This Row],[Region]]="South","Sam",Table_1[[#This Row],[Region]]="West","William")</f>
        <v>Erin</v>
      </c>
    </row>
    <row r="937" spans="1:26" ht="14.4" x14ac:dyDescent="0.3">
      <c r="A937" s="4">
        <v>290</v>
      </c>
      <c r="B937" s="3" t="s">
        <v>1860</v>
      </c>
      <c r="C937" s="4" t="s">
        <v>72</v>
      </c>
      <c r="D937" s="4">
        <v>0.04</v>
      </c>
      <c r="E937" s="8">
        <v>4.9800000000000004</v>
      </c>
      <c r="F937" s="4">
        <v>4.62</v>
      </c>
      <c r="G937" s="1" t="s">
        <v>40</v>
      </c>
      <c r="H937" s="4" t="s">
        <v>29</v>
      </c>
      <c r="I937" s="4" t="s">
        <v>42</v>
      </c>
      <c r="J937" s="1" t="s">
        <v>43</v>
      </c>
      <c r="K937" s="4" t="s">
        <v>44</v>
      </c>
      <c r="L937" s="1" t="s">
        <v>1223</v>
      </c>
      <c r="M937" s="4">
        <v>0.64</v>
      </c>
      <c r="N937" s="1" t="s">
        <v>34</v>
      </c>
      <c r="O937" s="4" t="s">
        <v>61</v>
      </c>
      <c r="P937" s="4" t="s">
        <v>62</v>
      </c>
      <c r="Q937" s="4" t="s">
        <v>1861</v>
      </c>
      <c r="R937" s="4">
        <v>80538</v>
      </c>
      <c r="S937" s="2">
        <v>42088</v>
      </c>
      <c r="T937" s="2">
        <v>42089</v>
      </c>
      <c r="U937" s="6">
        <v>-135.16</v>
      </c>
      <c r="V937" s="4">
        <v>20</v>
      </c>
      <c r="W937" s="4">
        <v>102.54</v>
      </c>
      <c r="X937" s="4">
        <v>90837</v>
      </c>
      <c r="Y937" s="4">
        <f>DataSheet!$E937-DataSheet!$D937</f>
        <v>4.9400000000000004</v>
      </c>
      <c r="Z937" s="1" t="str">
        <f>_xlfn.IFS(Table_1[[#This Row],[Region]]="Central","Chris",Table_1[[#This Row],[Region]]="East","Erin",Table_1[[#This Row],[Region]]="South","Sam",Table_1[[#This Row],[Region]]="West","William")</f>
        <v>William</v>
      </c>
    </row>
    <row r="938" spans="1:26" ht="14.4" x14ac:dyDescent="0.3">
      <c r="A938" s="4">
        <v>2287</v>
      </c>
      <c r="B938" s="3" t="s">
        <v>1265</v>
      </c>
      <c r="C938" s="4" t="s">
        <v>72</v>
      </c>
      <c r="D938" s="4">
        <v>0.01</v>
      </c>
      <c r="E938" s="8">
        <v>18.97</v>
      </c>
      <c r="F938" s="4">
        <v>9.0299999999999994</v>
      </c>
      <c r="G938" s="1" t="s">
        <v>40</v>
      </c>
      <c r="H938" s="4" t="s">
        <v>96</v>
      </c>
      <c r="I938" s="4" t="s">
        <v>50</v>
      </c>
      <c r="J938" s="1" t="s">
        <v>90</v>
      </c>
      <c r="K938" s="4" t="s">
        <v>75</v>
      </c>
      <c r="L938" s="1" t="s">
        <v>632</v>
      </c>
      <c r="M938" s="4">
        <v>0.37</v>
      </c>
      <c r="N938" s="1" t="s">
        <v>34</v>
      </c>
      <c r="O938" s="4" t="s">
        <v>35</v>
      </c>
      <c r="P938" s="4" t="s">
        <v>273</v>
      </c>
      <c r="Q938" s="4" t="s">
        <v>1267</v>
      </c>
      <c r="R938" s="4">
        <v>29483</v>
      </c>
      <c r="S938" s="2">
        <v>42088</v>
      </c>
      <c r="T938" s="2">
        <v>42088</v>
      </c>
      <c r="U938" s="6">
        <v>-12.0267</v>
      </c>
      <c r="V938" s="4">
        <v>8</v>
      </c>
      <c r="W938" s="4">
        <v>164.67</v>
      </c>
      <c r="X938" s="4">
        <v>90146</v>
      </c>
      <c r="Y938" s="4">
        <f>DataSheet!$E938-DataSheet!$D938</f>
        <v>18.959999999999997</v>
      </c>
      <c r="Z938" s="1" t="str">
        <f>_xlfn.IFS(Table_1[[#This Row],[Region]]="Central","Chris",Table_1[[#This Row],[Region]]="East","Erin",Table_1[[#This Row],[Region]]="South","Sam",Table_1[[#This Row],[Region]]="West","William")</f>
        <v>Sam</v>
      </c>
    </row>
    <row r="939" spans="1:26" ht="14.4" x14ac:dyDescent="0.3">
      <c r="A939" s="4">
        <v>2287</v>
      </c>
      <c r="B939" s="3" t="s">
        <v>1265</v>
      </c>
      <c r="C939" s="4" t="s">
        <v>72</v>
      </c>
      <c r="D939" s="4">
        <v>0.03</v>
      </c>
      <c r="E939" s="8">
        <v>12.28</v>
      </c>
      <c r="F939" s="4">
        <v>4.8600000000000003</v>
      </c>
      <c r="G939" s="1" t="s">
        <v>40</v>
      </c>
      <c r="H939" s="4" t="s">
        <v>96</v>
      </c>
      <c r="I939" s="4" t="s">
        <v>50</v>
      </c>
      <c r="J939" s="1" t="s">
        <v>90</v>
      </c>
      <c r="K939" s="4" t="s">
        <v>75</v>
      </c>
      <c r="L939" s="1" t="s">
        <v>1862</v>
      </c>
      <c r="M939" s="4">
        <v>0.38</v>
      </c>
      <c r="N939" s="1" t="s">
        <v>34</v>
      </c>
      <c r="O939" s="4" t="s">
        <v>35</v>
      </c>
      <c r="P939" s="4" t="s">
        <v>273</v>
      </c>
      <c r="Q939" s="4" t="s">
        <v>1267</v>
      </c>
      <c r="R939" s="4">
        <v>29483</v>
      </c>
      <c r="S939" s="2">
        <v>42088</v>
      </c>
      <c r="T939" s="2">
        <v>42089</v>
      </c>
      <c r="U939" s="6">
        <v>122.508</v>
      </c>
      <c r="V939" s="4">
        <v>6</v>
      </c>
      <c r="W939" s="4">
        <v>72.739999999999995</v>
      </c>
      <c r="X939" s="4">
        <v>90146</v>
      </c>
      <c r="Y939" s="4">
        <f>DataSheet!$E939-DataSheet!$D939</f>
        <v>12.25</v>
      </c>
      <c r="Z939" s="1" t="str">
        <f>_xlfn.IFS(Table_1[[#This Row],[Region]]="Central","Chris",Table_1[[#This Row],[Region]]="East","Erin",Table_1[[#This Row],[Region]]="South","Sam",Table_1[[#This Row],[Region]]="West","William")</f>
        <v>Sam</v>
      </c>
    </row>
    <row r="940" spans="1:26" ht="14.4" x14ac:dyDescent="0.3">
      <c r="A940" s="4">
        <v>2287</v>
      </c>
      <c r="B940" s="3" t="s">
        <v>1265</v>
      </c>
      <c r="C940" s="4" t="s">
        <v>72</v>
      </c>
      <c r="D940" s="4">
        <v>0.05</v>
      </c>
      <c r="E940" s="8">
        <v>34.99</v>
      </c>
      <c r="F940" s="4">
        <v>7.73</v>
      </c>
      <c r="G940" s="1" t="s">
        <v>89</v>
      </c>
      <c r="H940" s="4" t="s">
        <v>96</v>
      </c>
      <c r="I940" s="4" t="s">
        <v>50</v>
      </c>
      <c r="J940" s="1" t="s">
        <v>51</v>
      </c>
      <c r="K940" s="4" t="s">
        <v>75</v>
      </c>
      <c r="L940" s="1" t="s">
        <v>1306</v>
      </c>
      <c r="M940" s="4">
        <v>0.59</v>
      </c>
      <c r="N940" s="1" t="s">
        <v>34</v>
      </c>
      <c r="O940" s="4" t="s">
        <v>35</v>
      </c>
      <c r="P940" s="4" t="s">
        <v>273</v>
      </c>
      <c r="Q940" s="4" t="s">
        <v>1267</v>
      </c>
      <c r="R940" s="4">
        <v>29483</v>
      </c>
      <c r="S940" s="2">
        <v>42088</v>
      </c>
      <c r="T940" s="2">
        <v>42090</v>
      </c>
      <c r="U940" s="6">
        <v>-12.0267</v>
      </c>
      <c r="V940" s="4">
        <v>12</v>
      </c>
      <c r="W940" s="4">
        <v>418.75</v>
      </c>
      <c r="X940" s="4">
        <v>90146</v>
      </c>
      <c r="Y940" s="4">
        <f>DataSheet!$E940-DataSheet!$D940</f>
        <v>34.940000000000005</v>
      </c>
      <c r="Z940" s="1" t="str">
        <f>_xlfn.IFS(Table_1[[#This Row],[Region]]="Central","Chris",Table_1[[#This Row],[Region]]="East","Erin",Table_1[[#This Row],[Region]]="South","Sam",Table_1[[#This Row],[Region]]="West","William")</f>
        <v>Sam</v>
      </c>
    </row>
    <row r="941" spans="1:26" ht="14.4" x14ac:dyDescent="0.3">
      <c r="A941" s="4">
        <v>2833</v>
      </c>
      <c r="B941" s="3" t="s">
        <v>1863</v>
      </c>
      <c r="C941" s="4" t="s">
        <v>72</v>
      </c>
      <c r="D941" s="4">
        <v>0.03</v>
      </c>
      <c r="E941" s="8">
        <v>140.97999999999999</v>
      </c>
      <c r="F941" s="4">
        <v>36.090000000000003</v>
      </c>
      <c r="G941" s="1" t="s">
        <v>28</v>
      </c>
      <c r="H941" s="4" t="s">
        <v>29</v>
      </c>
      <c r="I941" s="4" t="s">
        <v>30</v>
      </c>
      <c r="J941" s="1" t="s">
        <v>119</v>
      </c>
      <c r="K941" s="4" t="s">
        <v>32</v>
      </c>
      <c r="L941" s="1" t="s">
        <v>1864</v>
      </c>
      <c r="M941" s="4">
        <v>0.77</v>
      </c>
      <c r="N941" s="1" t="s">
        <v>34</v>
      </c>
      <c r="O941" s="4" t="s">
        <v>54</v>
      </c>
      <c r="P941" s="4" t="s">
        <v>86</v>
      </c>
      <c r="Q941" s="4" t="s">
        <v>1865</v>
      </c>
      <c r="R941" s="4">
        <v>55076</v>
      </c>
      <c r="S941" s="2">
        <v>42088</v>
      </c>
      <c r="T941" s="2">
        <v>42090</v>
      </c>
      <c r="U941" s="6">
        <v>-221.5</v>
      </c>
      <c r="V941" s="4">
        <v>4</v>
      </c>
      <c r="W941" s="4">
        <v>608.80999999999995</v>
      </c>
      <c r="X941" s="4">
        <v>91030</v>
      </c>
      <c r="Y941" s="4">
        <f>DataSheet!$E941-DataSheet!$D941</f>
        <v>140.94999999999999</v>
      </c>
      <c r="Z941" s="1" t="str">
        <f>_xlfn.IFS(Table_1[[#This Row],[Region]]="Central","Chris",Table_1[[#This Row],[Region]]="East","Erin",Table_1[[#This Row],[Region]]="South","Sam",Table_1[[#This Row],[Region]]="West","William")</f>
        <v>Chris</v>
      </c>
    </row>
    <row r="942" spans="1:26" ht="14.4" x14ac:dyDescent="0.3">
      <c r="A942" s="4">
        <v>2833</v>
      </c>
      <c r="B942" s="3" t="s">
        <v>1863</v>
      </c>
      <c r="C942" s="4" t="s">
        <v>72</v>
      </c>
      <c r="D942" s="4">
        <v>0.08</v>
      </c>
      <c r="E942" s="8">
        <v>65.989999999999995</v>
      </c>
      <c r="F942" s="4">
        <v>8.99</v>
      </c>
      <c r="G942" s="1" t="s">
        <v>40</v>
      </c>
      <c r="H942" s="4" t="s">
        <v>29</v>
      </c>
      <c r="I942" s="4" t="s">
        <v>42</v>
      </c>
      <c r="J942" s="1" t="s">
        <v>137</v>
      </c>
      <c r="K942" s="4" t="s">
        <v>75</v>
      </c>
      <c r="L942" s="1" t="s">
        <v>1866</v>
      </c>
      <c r="M942" s="4">
        <v>0.56000000000000005</v>
      </c>
      <c r="N942" s="1" t="s">
        <v>34</v>
      </c>
      <c r="O942" s="4" t="s">
        <v>54</v>
      </c>
      <c r="P942" s="4" t="s">
        <v>86</v>
      </c>
      <c r="Q942" s="4" t="s">
        <v>1865</v>
      </c>
      <c r="R942" s="4">
        <v>55076</v>
      </c>
      <c r="S942" s="2">
        <v>42088</v>
      </c>
      <c r="T942" s="2">
        <v>42089</v>
      </c>
      <c r="U942" s="6">
        <v>206.352</v>
      </c>
      <c r="V942" s="4">
        <v>15</v>
      </c>
      <c r="W942" s="4">
        <v>808.61</v>
      </c>
      <c r="X942" s="4">
        <v>91030</v>
      </c>
      <c r="Y942" s="4">
        <f>DataSheet!$E942-DataSheet!$D942</f>
        <v>65.91</v>
      </c>
      <c r="Z942" s="1" t="str">
        <f>_xlfn.IFS(Table_1[[#This Row],[Region]]="Central","Chris",Table_1[[#This Row],[Region]]="East","Erin",Table_1[[#This Row],[Region]]="South","Sam",Table_1[[#This Row],[Region]]="West","William")</f>
        <v>Chris</v>
      </c>
    </row>
    <row r="943" spans="1:26" ht="14.4" x14ac:dyDescent="0.3">
      <c r="A943" s="4">
        <v>1767</v>
      </c>
      <c r="B943" s="3" t="s">
        <v>1867</v>
      </c>
      <c r="C943" s="4" t="s">
        <v>27</v>
      </c>
      <c r="D943" s="4">
        <v>0.01</v>
      </c>
      <c r="E943" s="8">
        <v>50.98</v>
      </c>
      <c r="F943" s="4">
        <v>6.5</v>
      </c>
      <c r="G943" s="1" t="s">
        <v>40</v>
      </c>
      <c r="H943" s="4" t="s">
        <v>73</v>
      </c>
      <c r="I943" s="4" t="s">
        <v>42</v>
      </c>
      <c r="J943" s="1" t="s">
        <v>43</v>
      </c>
      <c r="K943" s="4" t="s">
        <v>75</v>
      </c>
      <c r="L943" s="1" t="s">
        <v>1868</v>
      </c>
      <c r="M943" s="4">
        <v>0.73</v>
      </c>
      <c r="N943" s="1" t="s">
        <v>34</v>
      </c>
      <c r="O943" s="4" t="s">
        <v>35</v>
      </c>
      <c r="P943" s="4" t="s">
        <v>77</v>
      </c>
      <c r="Q943" s="4" t="s">
        <v>1869</v>
      </c>
      <c r="R943" s="4">
        <v>30265</v>
      </c>
      <c r="S943" s="2">
        <v>42089</v>
      </c>
      <c r="T943" s="2">
        <v>42090</v>
      </c>
      <c r="U943" s="6">
        <v>5.3396999999999997</v>
      </c>
      <c r="V943" s="4">
        <v>16</v>
      </c>
      <c r="W943" s="4">
        <v>818.49</v>
      </c>
      <c r="X943" s="4">
        <v>89211</v>
      </c>
      <c r="Y943" s="4">
        <f>DataSheet!$E943-DataSheet!$D943</f>
        <v>50.97</v>
      </c>
      <c r="Z943" s="1" t="str">
        <f>_xlfn.IFS(Table_1[[#This Row],[Region]]="Central","Chris",Table_1[[#This Row],[Region]]="East","Erin",Table_1[[#This Row],[Region]]="South","Sam",Table_1[[#This Row],[Region]]="West","William")</f>
        <v>Sam</v>
      </c>
    </row>
    <row r="944" spans="1:26" ht="14.4" x14ac:dyDescent="0.3">
      <c r="A944" s="4">
        <v>2114</v>
      </c>
      <c r="B944" s="3" t="s">
        <v>1377</v>
      </c>
      <c r="C944" s="4" t="s">
        <v>27</v>
      </c>
      <c r="D944" s="4">
        <v>0.08</v>
      </c>
      <c r="E944" s="8">
        <v>6.68</v>
      </c>
      <c r="F944" s="4">
        <v>1.5</v>
      </c>
      <c r="G944" s="1" t="s">
        <v>40</v>
      </c>
      <c r="H944" s="4" t="s">
        <v>96</v>
      </c>
      <c r="I944" s="4" t="s">
        <v>50</v>
      </c>
      <c r="J944" s="1" t="s">
        <v>51</v>
      </c>
      <c r="K944" s="4" t="s">
        <v>52</v>
      </c>
      <c r="L944" s="1" t="s">
        <v>1870</v>
      </c>
      <c r="M944" s="4">
        <v>0.48</v>
      </c>
      <c r="N944" s="1" t="s">
        <v>34</v>
      </c>
      <c r="O944" s="4" t="s">
        <v>35</v>
      </c>
      <c r="P944" s="4" t="s">
        <v>244</v>
      </c>
      <c r="Q944" s="4" t="s">
        <v>1379</v>
      </c>
      <c r="R944" s="4">
        <v>23518</v>
      </c>
      <c r="S944" s="2">
        <v>42089</v>
      </c>
      <c r="T944" s="2">
        <v>42091</v>
      </c>
      <c r="U944" s="6">
        <v>-601.80399999999997</v>
      </c>
      <c r="V944" s="4">
        <v>10</v>
      </c>
      <c r="W944" s="4">
        <v>66.12</v>
      </c>
      <c r="X944" s="4">
        <v>88403</v>
      </c>
      <c r="Y944" s="4">
        <f>DataSheet!$E944-DataSheet!$D944</f>
        <v>6.6</v>
      </c>
      <c r="Z944" s="1" t="str">
        <f>_xlfn.IFS(Table_1[[#This Row],[Region]]="Central","Chris",Table_1[[#This Row],[Region]]="East","Erin",Table_1[[#This Row],[Region]]="South","Sam",Table_1[[#This Row],[Region]]="West","William")</f>
        <v>Sam</v>
      </c>
    </row>
    <row r="945" spans="1:26" ht="14.4" x14ac:dyDescent="0.3">
      <c r="A945" s="4">
        <v>3379</v>
      </c>
      <c r="B945" s="3" t="s">
        <v>1871</v>
      </c>
      <c r="C945" s="4" t="s">
        <v>27</v>
      </c>
      <c r="D945" s="4">
        <v>0</v>
      </c>
      <c r="E945" s="8">
        <v>19.98</v>
      </c>
      <c r="F945" s="4">
        <v>5.97</v>
      </c>
      <c r="G945" s="1" t="s">
        <v>89</v>
      </c>
      <c r="H945" s="4" t="s">
        <v>96</v>
      </c>
      <c r="I945" s="4" t="s">
        <v>50</v>
      </c>
      <c r="J945" s="1" t="s">
        <v>90</v>
      </c>
      <c r="K945" s="4" t="s">
        <v>75</v>
      </c>
      <c r="L945" s="1" t="s">
        <v>1872</v>
      </c>
      <c r="M945" s="4">
        <v>0.38</v>
      </c>
      <c r="N945" s="1" t="s">
        <v>34</v>
      </c>
      <c r="O945" s="4" t="s">
        <v>35</v>
      </c>
      <c r="P945" s="4" t="s">
        <v>77</v>
      </c>
      <c r="Q945" s="4" t="s">
        <v>1873</v>
      </c>
      <c r="R945" s="4">
        <v>30144</v>
      </c>
      <c r="S945" s="2">
        <v>42089</v>
      </c>
      <c r="T945" s="2">
        <v>42092</v>
      </c>
      <c r="U945" s="6">
        <v>-189.714</v>
      </c>
      <c r="V945" s="4">
        <v>12</v>
      </c>
      <c r="W945" s="4">
        <v>249.07</v>
      </c>
      <c r="X945" s="4">
        <v>88837</v>
      </c>
      <c r="Y945" s="4">
        <f>DataSheet!$E945-DataSheet!$D945</f>
        <v>19.98</v>
      </c>
      <c r="Z945" s="1" t="str">
        <f>_xlfn.IFS(Table_1[[#This Row],[Region]]="Central","Chris",Table_1[[#This Row],[Region]]="East","Erin",Table_1[[#This Row],[Region]]="South","Sam",Table_1[[#This Row],[Region]]="West","William")</f>
        <v>Sam</v>
      </c>
    </row>
    <row r="946" spans="1:26" ht="14.4" x14ac:dyDescent="0.3">
      <c r="A946" s="4">
        <v>2124</v>
      </c>
      <c r="B946" s="3" t="s">
        <v>38</v>
      </c>
      <c r="C946" s="4" t="s">
        <v>39</v>
      </c>
      <c r="D946" s="4">
        <v>0.03</v>
      </c>
      <c r="E946" s="8">
        <v>124.49</v>
      </c>
      <c r="F946" s="4">
        <v>51.94</v>
      </c>
      <c r="G946" s="1" t="s">
        <v>28</v>
      </c>
      <c r="H946" s="4" t="s">
        <v>96</v>
      </c>
      <c r="I946" s="4" t="s">
        <v>30</v>
      </c>
      <c r="J946" s="1" t="s">
        <v>31</v>
      </c>
      <c r="K946" s="4" t="s">
        <v>32</v>
      </c>
      <c r="L946" s="1" t="s">
        <v>1151</v>
      </c>
      <c r="M946" s="4">
        <v>0.63</v>
      </c>
      <c r="N946" s="1" t="s">
        <v>34</v>
      </c>
      <c r="O946" s="4" t="s">
        <v>35</v>
      </c>
      <c r="P946" s="4" t="s">
        <v>46</v>
      </c>
      <c r="Q946" s="4" t="s">
        <v>47</v>
      </c>
      <c r="R946" s="4">
        <v>72301</v>
      </c>
      <c r="S946" s="2">
        <v>42089</v>
      </c>
      <c r="T946" s="2">
        <v>42090</v>
      </c>
      <c r="U946" s="6">
        <v>18.173999999999999</v>
      </c>
      <c r="V946" s="4">
        <v>21</v>
      </c>
      <c r="W946" s="4">
        <v>2761.94</v>
      </c>
      <c r="X946" s="4">
        <v>89666</v>
      </c>
      <c r="Y946" s="4">
        <f>DataSheet!$E946-DataSheet!$D946</f>
        <v>124.46</v>
      </c>
      <c r="Z946" s="1" t="str">
        <f>_xlfn.IFS(Table_1[[#This Row],[Region]]="Central","Chris",Table_1[[#This Row],[Region]]="East","Erin",Table_1[[#This Row],[Region]]="South","Sam",Table_1[[#This Row],[Region]]="West","William")</f>
        <v>Sam</v>
      </c>
    </row>
    <row r="947" spans="1:26" ht="14.4" x14ac:dyDescent="0.3">
      <c r="A947" s="4">
        <v>2066</v>
      </c>
      <c r="B947" s="3" t="s">
        <v>1874</v>
      </c>
      <c r="C947" s="4" t="s">
        <v>118</v>
      </c>
      <c r="D947" s="4">
        <v>0.09</v>
      </c>
      <c r="E947" s="8">
        <v>20.89</v>
      </c>
      <c r="F947" s="4">
        <v>11.52</v>
      </c>
      <c r="G947" s="1" t="s">
        <v>40</v>
      </c>
      <c r="H947" s="4" t="s">
        <v>73</v>
      </c>
      <c r="I947" s="4" t="s">
        <v>50</v>
      </c>
      <c r="J947" s="1" t="s">
        <v>80</v>
      </c>
      <c r="K947" s="4" t="s">
        <v>75</v>
      </c>
      <c r="L947" s="1" t="s">
        <v>1875</v>
      </c>
      <c r="M947" s="4">
        <v>0.83</v>
      </c>
      <c r="N947" s="1" t="s">
        <v>34</v>
      </c>
      <c r="O947" s="4" t="s">
        <v>35</v>
      </c>
      <c r="P947" s="4" t="s">
        <v>99</v>
      </c>
      <c r="Q947" s="4" t="s">
        <v>1876</v>
      </c>
      <c r="R947" s="4">
        <v>28079</v>
      </c>
      <c r="S947" s="2">
        <v>42089</v>
      </c>
      <c r="T947" s="2">
        <v>42090</v>
      </c>
      <c r="U947" s="6">
        <v>-133.54599999999999</v>
      </c>
      <c r="V947" s="4">
        <v>7</v>
      </c>
      <c r="W947" s="4">
        <v>146.5</v>
      </c>
      <c r="X947" s="4">
        <v>85833</v>
      </c>
      <c r="Y947" s="4">
        <f>DataSheet!$E947-DataSheet!$D947</f>
        <v>20.8</v>
      </c>
      <c r="Z947" s="1" t="str">
        <f>_xlfn.IFS(Table_1[[#This Row],[Region]]="Central","Chris",Table_1[[#This Row],[Region]]="East","Erin",Table_1[[#This Row],[Region]]="South","Sam",Table_1[[#This Row],[Region]]="West","William")</f>
        <v>Sam</v>
      </c>
    </row>
    <row r="948" spans="1:26" ht="14.4" x14ac:dyDescent="0.3">
      <c r="A948" s="4">
        <v>2419</v>
      </c>
      <c r="B948" s="3" t="s">
        <v>1877</v>
      </c>
      <c r="C948" s="4" t="s">
        <v>72</v>
      </c>
      <c r="D948" s="4">
        <v>7.0000000000000007E-2</v>
      </c>
      <c r="E948" s="8">
        <v>225.04</v>
      </c>
      <c r="F948" s="4">
        <v>11.79</v>
      </c>
      <c r="G948" s="1" t="s">
        <v>40</v>
      </c>
      <c r="H948" s="4" t="s">
        <v>41</v>
      </c>
      <c r="I948" s="4" t="s">
        <v>50</v>
      </c>
      <c r="J948" s="1" t="s">
        <v>97</v>
      </c>
      <c r="K948" s="4" t="s">
        <v>146</v>
      </c>
      <c r="L948" s="1" t="s">
        <v>1878</v>
      </c>
      <c r="M948" s="4">
        <v>0.42</v>
      </c>
      <c r="N948" s="1" t="s">
        <v>34</v>
      </c>
      <c r="O948" s="4" t="s">
        <v>35</v>
      </c>
      <c r="P948" s="4" t="s">
        <v>244</v>
      </c>
      <c r="Q948" s="4" t="s">
        <v>1879</v>
      </c>
      <c r="R948" s="4">
        <v>23701</v>
      </c>
      <c r="S948" s="2">
        <v>42089</v>
      </c>
      <c r="T948" s="2">
        <v>42089</v>
      </c>
      <c r="U948" s="6">
        <v>-162.91800000000001</v>
      </c>
      <c r="V948" s="4">
        <v>5</v>
      </c>
      <c r="W948" s="4">
        <v>1130.1500000000001</v>
      </c>
      <c r="X948" s="4">
        <v>86751</v>
      </c>
      <c r="Y948" s="4">
        <f>DataSheet!$E948-DataSheet!$D948</f>
        <v>224.97</v>
      </c>
      <c r="Z948" s="1" t="str">
        <f>_xlfn.IFS(Table_1[[#This Row],[Region]]="Central","Chris",Table_1[[#This Row],[Region]]="East","Erin",Table_1[[#This Row],[Region]]="South","Sam",Table_1[[#This Row],[Region]]="West","William")</f>
        <v>Sam</v>
      </c>
    </row>
    <row r="949" spans="1:26" ht="14.4" x14ac:dyDescent="0.3">
      <c r="A949" s="4">
        <v>2419</v>
      </c>
      <c r="B949" s="3" t="s">
        <v>1877</v>
      </c>
      <c r="C949" s="4" t="s">
        <v>72</v>
      </c>
      <c r="D949" s="4">
        <v>0.03</v>
      </c>
      <c r="E949" s="8">
        <v>7.84</v>
      </c>
      <c r="F949" s="4">
        <v>4.71</v>
      </c>
      <c r="G949" s="1" t="s">
        <v>40</v>
      </c>
      <c r="H949" s="4" t="s">
        <v>41</v>
      </c>
      <c r="I949" s="4" t="s">
        <v>50</v>
      </c>
      <c r="J949" s="1" t="s">
        <v>74</v>
      </c>
      <c r="K949" s="4" t="s">
        <v>75</v>
      </c>
      <c r="L949" s="1" t="s">
        <v>681</v>
      </c>
      <c r="M949" s="4">
        <v>0.35</v>
      </c>
      <c r="N949" s="1" t="s">
        <v>34</v>
      </c>
      <c r="O949" s="4" t="s">
        <v>35</v>
      </c>
      <c r="P949" s="4" t="s">
        <v>244</v>
      </c>
      <c r="Q949" s="4" t="s">
        <v>1879</v>
      </c>
      <c r="R949" s="4">
        <v>23701</v>
      </c>
      <c r="S949" s="2">
        <v>42089</v>
      </c>
      <c r="T949" s="2">
        <v>42092</v>
      </c>
      <c r="U949" s="6">
        <v>859.71780000000001</v>
      </c>
      <c r="V949" s="4">
        <v>7</v>
      </c>
      <c r="W949" s="4">
        <v>54.37</v>
      </c>
      <c r="X949" s="4">
        <v>86751</v>
      </c>
      <c r="Y949" s="4">
        <f>DataSheet!$E949-DataSheet!$D949</f>
        <v>7.81</v>
      </c>
      <c r="Z949" s="1" t="str">
        <f>_xlfn.IFS(Table_1[[#This Row],[Region]]="Central","Chris",Table_1[[#This Row],[Region]]="East","Erin",Table_1[[#This Row],[Region]]="South","Sam",Table_1[[#This Row],[Region]]="West","William")</f>
        <v>Sam</v>
      </c>
    </row>
    <row r="950" spans="1:26" ht="14.4" x14ac:dyDescent="0.3">
      <c r="A950" s="4">
        <v>2773</v>
      </c>
      <c r="B950" s="3" t="s">
        <v>1880</v>
      </c>
      <c r="C950" s="4" t="s">
        <v>72</v>
      </c>
      <c r="D950" s="4">
        <v>0.1</v>
      </c>
      <c r="E950" s="8">
        <v>5.18</v>
      </c>
      <c r="F950" s="4">
        <v>5.74</v>
      </c>
      <c r="G950" s="1" t="s">
        <v>40</v>
      </c>
      <c r="H950" s="4" t="s">
        <v>96</v>
      </c>
      <c r="I950" s="4" t="s">
        <v>50</v>
      </c>
      <c r="J950" s="1" t="s">
        <v>74</v>
      </c>
      <c r="K950" s="4" t="s">
        <v>75</v>
      </c>
      <c r="L950" s="1" t="s">
        <v>852</v>
      </c>
      <c r="M950" s="4">
        <v>0.36</v>
      </c>
      <c r="N950" s="1" t="s">
        <v>34</v>
      </c>
      <c r="O950" s="4" t="s">
        <v>61</v>
      </c>
      <c r="P950" s="4" t="s">
        <v>92</v>
      </c>
      <c r="Q950" s="4" t="s">
        <v>1612</v>
      </c>
      <c r="R950" s="4">
        <v>94568</v>
      </c>
      <c r="S950" s="2">
        <v>42089</v>
      </c>
      <c r="T950" s="2">
        <v>42091</v>
      </c>
      <c r="U950" s="6">
        <v>-29.003</v>
      </c>
      <c r="V950" s="4">
        <v>2</v>
      </c>
      <c r="W950" s="4">
        <v>10.96</v>
      </c>
      <c r="X950" s="4">
        <v>91584</v>
      </c>
      <c r="Y950" s="4">
        <f>DataSheet!$E950-DataSheet!$D950</f>
        <v>5.08</v>
      </c>
      <c r="Z950" s="1" t="str">
        <f>_xlfn.IFS(Table_1[[#This Row],[Region]]="Central","Chris",Table_1[[#This Row],[Region]]="East","Erin",Table_1[[#This Row],[Region]]="South","Sam",Table_1[[#This Row],[Region]]="West","William")</f>
        <v>William</v>
      </c>
    </row>
    <row r="951" spans="1:26" ht="14.4" x14ac:dyDescent="0.3">
      <c r="A951" s="4">
        <v>2059</v>
      </c>
      <c r="B951" s="3" t="s">
        <v>618</v>
      </c>
      <c r="C951" s="4" t="s">
        <v>27</v>
      </c>
      <c r="D951" s="4">
        <v>0.1</v>
      </c>
      <c r="E951" s="8">
        <v>9.85</v>
      </c>
      <c r="F951" s="4">
        <v>4.82</v>
      </c>
      <c r="G951" s="1" t="s">
        <v>40</v>
      </c>
      <c r="H951" s="4" t="s">
        <v>96</v>
      </c>
      <c r="I951" s="4" t="s">
        <v>50</v>
      </c>
      <c r="J951" s="1" t="s">
        <v>51</v>
      </c>
      <c r="K951" s="4" t="s">
        <v>52</v>
      </c>
      <c r="L951" s="1" t="s">
        <v>1881</v>
      </c>
      <c r="M951" s="4">
        <v>0.47</v>
      </c>
      <c r="N951" s="1" t="s">
        <v>34</v>
      </c>
      <c r="O951" s="4" t="s">
        <v>35</v>
      </c>
      <c r="P951" s="4" t="s">
        <v>99</v>
      </c>
      <c r="Q951" s="4" t="s">
        <v>619</v>
      </c>
      <c r="R951" s="4">
        <v>27260</v>
      </c>
      <c r="S951" s="2">
        <v>42090</v>
      </c>
      <c r="T951" s="2">
        <v>42091</v>
      </c>
      <c r="U951" s="6">
        <v>374.904</v>
      </c>
      <c r="V951" s="4">
        <v>12</v>
      </c>
      <c r="W951" s="4">
        <v>114.91</v>
      </c>
      <c r="X951" s="4">
        <v>88041</v>
      </c>
      <c r="Y951" s="4">
        <f>DataSheet!$E951-DataSheet!$D951</f>
        <v>9.75</v>
      </c>
      <c r="Z951" s="1" t="str">
        <f>_xlfn.IFS(Table_1[[#This Row],[Region]]="Central","Chris",Table_1[[#This Row],[Region]]="East","Erin",Table_1[[#This Row],[Region]]="South","Sam",Table_1[[#This Row],[Region]]="West","William")</f>
        <v>Sam</v>
      </c>
    </row>
    <row r="952" spans="1:26" ht="14.4" x14ac:dyDescent="0.3">
      <c r="A952" s="4">
        <v>2059</v>
      </c>
      <c r="B952" s="3" t="s">
        <v>618</v>
      </c>
      <c r="C952" s="4" t="s">
        <v>27</v>
      </c>
      <c r="D952" s="4">
        <v>0.04</v>
      </c>
      <c r="E952" s="8">
        <v>125.99</v>
      </c>
      <c r="F952" s="4">
        <v>7.69</v>
      </c>
      <c r="G952" s="1" t="s">
        <v>40</v>
      </c>
      <c r="H952" s="4" t="s">
        <v>96</v>
      </c>
      <c r="I952" s="4" t="s">
        <v>42</v>
      </c>
      <c r="J952" s="1" t="s">
        <v>137</v>
      </c>
      <c r="K952" s="4" t="s">
        <v>75</v>
      </c>
      <c r="L952" s="1" t="s">
        <v>1051</v>
      </c>
      <c r="M952" s="4">
        <v>0.57999999999999996</v>
      </c>
      <c r="N952" s="1" t="s">
        <v>34</v>
      </c>
      <c r="O952" s="4" t="s">
        <v>35</v>
      </c>
      <c r="P952" s="4" t="s">
        <v>99</v>
      </c>
      <c r="Q952" s="4" t="s">
        <v>619</v>
      </c>
      <c r="R952" s="4">
        <v>27260</v>
      </c>
      <c r="S952" s="2">
        <v>42090</v>
      </c>
      <c r="T952" s="2">
        <v>42091</v>
      </c>
      <c r="U952" s="6">
        <v>-528.83600000000001</v>
      </c>
      <c r="V952" s="4">
        <v>9</v>
      </c>
      <c r="W952" s="4">
        <v>934.52</v>
      </c>
      <c r="X952" s="4">
        <v>88041</v>
      </c>
      <c r="Y952" s="4">
        <f>DataSheet!$E952-DataSheet!$D952</f>
        <v>125.94999999999999</v>
      </c>
      <c r="Z952" s="1" t="str">
        <f>_xlfn.IFS(Table_1[[#This Row],[Region]]="Central","Chris",Table_1[[#This Row],[Region]]="East","Erin",Table_1[[#This Row],[Region]]="South","Sam",Table_1[[#This Row],[Region]]="West","William")</f>
        <v>Sam</v>
      </c>
    </row>
    <row r="953" spans="1:26" ht="14.4" x14ac:dyDescent="0.3">
      <c r="A953" s="4">
        <v>32</v>
      </c>
      <c r="B953" s="3" t="s">
        <v>646</v>
      </c>
      <c r="C953" s="4" t="s">
        <v>39</v>
      </c>
      <c r="D953" s="4">
        <v>0.01</v>
      </c>
      <c r="E953" s="8">
        <v>17.98</v>
      </c>
      <c r="F953" s="4">
        <v>8.51</v>
      </c>
      <c r="G953" s="1" t="s">
        <v>40</v>
      </c>
      <c r="H953" s="4" t="s">
        <v>96</v>
      </c>
      <c r="I953" s="4" t="s">
        <v>42</v>
      </c>
      <c r="J953" s="1" t="s">
        <v>58</v>
      </c>
      <c r="K953" s="4" t="s">
        <v>146</v>
      </c>
      <c r="L953" s="1" t="s">
        <v>1882</v>
      </c>
      <c r="M953" s="4">
        <v>0.4</v>
      </c>
      <c r="N953" s="1" t="s">
        <v>34</v>
      </c>
      <c r="O953" s="4" t="s">
        <v>61</v>
      </c>
      <c r="P953" s="4" t="s">
        <v>141</v>
      </c>
      <c r="Q953" s="4" t="s">
        <v>648</v>
      </c>
      <c r="R953" s="4">
        <v>97526</v>
      </c>
      <c r="S953" s="2">
        <v>42090</v>
      </c>
      <c r="T953" s="2">
        <v>42091</v>
      </c>
      <c r="U953" s="6">
        <v>-35.878799999999998</v>
      </c>
      <c r="V953" s="4">
        <v>2</v>
      </c>
      <c r="W953" s="4">
        <v>40.17</v>
      </c>
      <c r="X953" s="4">
        <v>89200</v>
      </c>
      <c r="Y953" s="4">
        <f>DataSheet!$E953-DataSheet!$D953</f>
        <v>17.97</v>
      </c>
      <c r="Z953" s="1" t="str">
        <f>_xlfn.IFS(Table_1[[#This Row],[Region]]="Central","Chris",Table_1[[#This Row],[Region]]="East","Erin",Table_1[[#This Row],[Region]]="South","Sam",Table_1[[#This Row],[Region]]="West","William")</f>
        <v>William</v>
      </c>
    </row>
    <row r="954" spans="1:26" ht="14.4" x14ac:dyDescent="0.3">
      <c r="A954" s="4">
        <v>234</v>
      </c>
      <c r="B954" s="3" t="s">
        <v>987</v>
      </c>
      <c r="C954" s="4" t="s">
        <v>39</v>
      </c>
      <c r="D954" s="4">
        <v>0.03</v>
      </c>
      <c r="E954" s="8">
        <v>28.53</v>
      </c>
      <c r="F954" s="4">
        <v>1.49</v>
      </c>
      <c r="G954" s="1" t="s">
        <v>40</v>
      </c>
      <c r="H954" s="4" t="s">
        <v>29</v>
      </c>
      <c r="I954" s="4" t="s">
        <v>50</v>
      </c>
      <c r="J954" s="1" t="s">
        <v>74</v>
      </c>
      <c r="K954" s="4" t="s">
        <v>75</v>
      </c>
      <c r="L954" s="1" t="s">
        <v>1834</v>
      </c>
      <c r="M954" s="4">
        <v>0.38</v>
      </c>
      <c r="N954" s="1" t="s">
        <v>34</v>
      </c>
      <c r="O954" s="4" t="s">
        <v>54</v>
      </c>
      <c r="P954" s="4" t="s">
        <v>215</v>
      </c>
      <c r="Q954" s="4" t="s">
        <v>739</v>
      </c>
      <c r="R954" s="4">
        <v>50208</v>
      </c>
      <c r="S954" s="2">
        <v>42090</v>
      </c>
      <c r="T954" s="2">
        <v>42092</v>
      </c>
      <c r="U954" s="6">
        <v>136.33709999999999</v>
      </c>
      <c r="V954" s="4">
        <v>7</v>
      </c>
      <c r="W954" s="4">
        <v>197.59</v>
      </c>
      <c r="X954" s="4">
        <v>90238</v>
      </c>
      <c r="Y954" s="4">
        <f>DataSheet!$E954-DataSheet!$D954</f>
        <v>28.5</v>
      </c>
      <c r="Z954" s="1" t="str">
        <f>_xlfn.IFS(Table_1[[#This Row],[Region]]="Central","Chris",Table_1[[#This Row],[Region]]="East","Erin",Table_1[[#This Row],[Region]]="South","Sam",Table_1[[#This Row],[Region]]="West","William")</f>
        <v>Chris</v>
      </c>
    </row>
    <row r="955" spans="1:26" ht="14.4" x14ac:dyDescent="0.3">
      <c r="A955" s="4">
        <v>234</v>
      </c>
      <c r="B955" s="3" t="s">
        <v>987</v>
      </c>
      <c r="C955" s="4" t="s">
        <v>39</v>
      </c>
      <c r="D955" s="4">
        <v>0.01</v>
      </c>
      <c r="E955" s="8">
        <v>15.28</v>
      </c>
      <c r="F955" s="4">
        <v>1.99</v>
      </c>
      <c r="G955" s="1" t="s">
        <v>40</v>
      </c>
      <c r="H955" s="4" t="s">
        <v>29</v>
      </c>
      <c r="I955" s="4" t="s">
        <v>42</v>
      </c>
      <c r="J955" s="1" t="s">
        <v>43</v>
      </c>
      <c r="K955" s="4" t="s">
        <v>44</v>
      </c>
      <c r="L955" s="1" t="s">
        <v>514</v>
      </c>
      <c r="M955" s="4">
        <v>0.42</v>
      </c>
      <c r="N955" s="1" t="s">
        <v>34</v>
      </c>
      <c r="O955" s="4" t="s">
        <v>54</v>
      </c>
      <c r="P955" s="4" t="s">
        <v>215</v>
      </c>
      <c r="Q955" s="4" t="s">
        <v>739</v>
      </c>
      <c r="R955" s="4">
        <v>50208</v>
      </c>
      <c r="S955" s="2">
        <v>42090</v>
      </c>
      <c r="T955" s="2">
        <v>42092</v>
      </c>
      <c r="U955" s="6">
        <v>-12.46</v>
      </c>
      <c r="V955" s="4">
        <v>2</v>
      </c>
      <c r="W955" s="4">
        <v>33.04</v>
      </c>
      <c r="X955" s="4">
        <v>90238</v>
      </c>
      <c r="Y955" s="4">
        <f>DataSheet!$E955-DataSheet!$D955</f>
        <v>15.27</v>
      </c>
      <c r="Z955" s="1" t="str">
        <f>_xlfn.IFS(Table_1[[#This Row],[Region]]="Central","Chris",Table_1[[#This Row],[Region]]="East","Erin",Table_1[[#This Row],[Region]]="South","Sam",Table_1[[#This Row],[Region]]="West","William")</f>
        <v>Chris</v>
      </c>
    </row>
    <row r="956" spans="1:26" ht="14.4" x14ac:dyDescent="0.3">
      <c r="A956" s="4">
        <v>920</v>
      </c>
      <c r="B956" s="3" t="s">
        <v>1883</v>
      </c>
      <c r="C956" s="4" t="s">
        <v>49</v>
      </c>
      <c r="D956" s="4">
        <v>0.1</v>
      </c>
      <c r="E956" s="8">
        <v>15.98</v>
      </c>
      <c r="F956" s="4">
        <v>4</v>
      </c>
      <c r="G956" s="1" t="s">
        <v>40</v>
      </c>
      <c r="H956" s="4" t="s">
        <v>96</v>
      </c>
      <c r="I956" s="4" t="s">
        <v>42</v>
      </c>
      <c r="J956" s="1" t="s">
        <v>43</v>
      </c>
      <c r="K956" s="4" t="s">
        <v>75</v>
      </c>
      <c r="L956" s="1" t="s">
        <v>1884</v>
      </c>
      <c r="M956" s="4">
        <v>0.37</v>
      </c>
      <c r="N956" s="1" t="s">
        <v>34</v>
      </c>
      <c r="O956" s="4" t="s">
        <v>61</v>
      </c>
      <c r="P956" s="4" t="s">
        <v>92</v>
      </c>
      <c r="Q956" s="4" t="s">
        <v>1231</v>
      </c>
      <c r="R956" s="4">
        <v>92374</v>
      </c>
      <c r="S956" s="2">
        <v>42090</v>
      </c>
      <c r="T956" s="2">
        <v>42095</v>
      </c>
      <c r="U956" s="6">
        <v>92.722200000000001</v>
      </c>
      <c r="V956" s="4">
        <v>9</v>
      </c>
      <c r="W956" s="4">
        <v>134.38</v>
      </c>
      <c r="X956" s="4">
        <v>90491</v>
      </c>
      <c r="Y956" s="4">
        <f>DataSheet!$E956-DataSheet!$D956</f>
        <v>15.88</v>
      </c>
      <c r="Z956" s="1" t="str">
        <f>_xlfn.IFS(Table_1[[#This Row],[Region]]="Central","Chris",Table_1[[#This Row],[Region]]="East","Erin",Table_1[[#This Row],[Region]]="South","Sam",Table_1[[#This Row],[Region]]="West","William")</f>
        <v>William</v>
      </c>
    </row>
    <row r="957" spans="1:26" ht="14.4" x14ac:dyDescent="0.3">
      <c r="A957" s="4">
        <v>696</v>
      </c>
      <c r="B957" s="3" t="s">
        <v>1885</v>
      </c>
      <c r="C957" s="4" t="s">
        <v>118</v>
      </c>
      <c r="D957" s="4">
        <v>0.06</v>
      </c>
      <c r="E957" s="8">
        <v>8.1199999999999992</v>
      </c>
      <c r="F957" s="4">
        <v>2.83</v>
      </c>
      <c r="G957" s="1" t="s">
        <v>40</v>
      </c>
      <c r="H957" s="4" t="s">
        <v>96</v>
      </c>
      <c r="I957" s="4" t="s">
        <v>42</v>
      </c>
      <c r="J957" s="1" t="s">
        <v>43</v>
      </c>
      <c r="K957" s="4" t="s">
        <v>44</v>
      </c>
      <c r="L957" s="1" t="s">
        <v>1700</v>
      </c>
      <c r="M957" s="4">
        <v>0.77</v>
      </c>
      <c r="N957" s="1" t="s">
        <v>34</v>
      </c>
      <c r="O957" s="4" t="s">
        <v>54</v>
      </c>
      <c r="P957" s="4" t="s">
        <v>55</v>
      </c>
      <c r="Q957" s="4" t="s">
        <v>1886</v>
      </c>
      <c r="R957" s="4">
        <v>46307</v>
      </c>
      <c r="S957" s="2">
        <v>42090</v>
      </c>
      <c r="T957" s="2">
        <v>42091</v>
      </c>
      <c r="U957" s="6">
        <v>-82.83</v>
      </c>
      <c r="V957" s="4">
        <v>10</v>
      </c>
      <c r="W957" s="4">
        <v>78.540000000000006</v>
      </c>
      <c r="X957" s="4">
        <v>89847</v>
      </c>
      <c r="Y957" s="4">
        <f>DataSheet!$E957-DataSheet!$D957</f>
        <v>8.0599999999999987</v>
      </c>
      <c r="Z957" s="1" t="str">
        <f>_xlfn.IFS(Table_1[[#This Row],[Region]]="Central","Chris",Table_1[[#This Row],[Region]]="East","Erin",Table_1[[#This Row],[Region]]="South","Sam",Table_1[[#This Row],[Region]]="West","William")</f>
        <v>Chris</v>
      </c>
    </row>
    <row r="958" spans="1:26" ht="14.4" x14ac:dyDescent="0.3">
      <c r="A958" s="4">
        <v>696</v>
      </c>
      <c r="B958" s="3" t="s">
        <v>1885</v>
      </c>
      <c r="C958" s="4" t="s">
        <v>118</v>
      </c>
      <c r="D958" s="4">
        <v>0.05</v>
      </c>
      <c r="E958" s="8">
        <v>51.65</v>
      </c>
      <c r="F958" s="4">
        <v>18.45</v>
      </c>
      <c r="G958" s="1" t="s">
        <v>40</v>
      </c>
      <c r="H958" s="4" t="s">
        <v>96</v>
      </c>
      <c r="I958" s="4" t="s">
        <v>30</v>
      </c>
      <c r="J958" s="1" t="s">
        <v>128</v>
      </c>
      <c r="K958" s="4" t="s">
        <v>146</v>
      </c>
      <c r="L958" s="1" t="s">
        <v>1887</v>
      </c>
      <c r="M958" s="4">
        <v>0.65</v>
      </c>
      <c r="N958" s="1" t="s">
        <v>34</v>
      </c>
      <c r="O958" s="4" t="s">
        <v>54</v>
      </c>
      <c r="P958" s="4" t="s">
        <v>55</v>
      </c>
      <c r="Q958" s="4" t="s">
        <v>1886</v>
      </c>
      <c r="R958" s="4">
        <v>46307</v>
      </c>
      <c r="S958" s="2">
        <v>42090</v>
      </c>
      <c r="T958" s="2">
        <v>42091</v>
      </c>
      <c r="U958" s="6">
        <v>25.04</v>
      </c>
      <c r="V958" s="4">
        <v>12</v>
      </c>
      <c r="W958" s="4">
        <v>605.1</v>
      </c>
      <c r="X958" s="4">
        <v>89847</v>
      </c>
      <c r="Y958" s="4">
        <f>DataSheet!$E958-DataSheet!$D958</f>
        <v>51.6</v>
      </c>
      <c r="Z958" s="1" t="str">
        <f>_xlfn.IFS(Table_1[[#This Row],[Region]]="Central","Chris",Table_1[[#This Row],[Region]]="East","Erin",Table_1[[#This Row],[Region]]="South","Sam",Table_1[[#This Row],[Region]]="West","William")</f>
        <v>Chris</v>
      </c>
    </row>
    <row r="959" spans="1:26" ht="14.4" x14ac:dyDescent="0.3">
      <c r="A959" s="4">
        <v>697</v>
      </c>
      <c r="B959" s="3" t="s">
        <v>1043</v>
      </c>
      <c r="C959" s="4" t="s">
        <v>118</v>
      </c>
      <c r="D959" s="4">
        <v>0.1</v>
      </c>
      <c r="E959" s="8">
        <v>175.99</v>
      </c>
      <c r="F959" s="4">
        <v>8.99</v>
      </c>
      <c r="G959" s="1" t="s">
        <v>40</v>
      </c>
      <c r="H959" s="4" t="s">
        <v>96</v>
      </c>
      <c r="I959" s="4" t="s">
        <v>42</v>
      </c>
      <c r="J959" s="1" t="s">
        <v>137</v>
      </c>
      <c r="K959" s="4" t="s">
        <v>75</v>
      </c>
      <c r="L959" s="1" t="s">
        <v>1181</v>
      </c>
      <c r="M959" s="4">
        <v>0.56999999999999995</v>
      </c>
      <c r="N959" s="1" t="s">
        <v>34</v>
      </c>
      <c r="O959" s="4" t="s">
        <v>54</v>
      </c>
      <c r="P959" s="4" t="s">
        <v>55</v>
      </c>
      <c r="Q959" s="4" t="s">
        <v>1044</v>
      </c>
      <c r="R959" s="4">
        <v>46312</v>
      </c>
      <c r="S959" s="2">
        <v>42090</v>
      </c>
      <c r="T959" s="2">
        <v>42091</v>
      </c>
      <c r="U959" s="6">
        <v>928.96079999999995</v>
      </c>
      <c r="V959" s="4">
        <v>10</v>
      </c>
      <c r="W959" s="4">
        <v>1346.32</v>
      </c>
      <c r="X959" s="4">
        <v>89847</v>
      </c>
      <c r="Y959" s="4">
        <f>DataSheet!$E959-DataSheet!$D959</f>
        <v>175.89000000000001</v>
      </c>
      <c r="Z959" s="1" t="str">
        <f>_xlfn.IFS(Table_1[[#This Row],[Region]]="Central","Chris",Table_1[[#This Row],[Region]]="East","Erin",Table_1[[#This Row],[Region]]="South","Sam",Table_1[[#This Row],[Region]]="West","William")</f>
        <v>Chris</v>
      </c>
    </row>
    <row r="960" spans="1:26" ht="14.4" x14ac:dyDescent="0.3">
      <c r="A960" s="4">
        <v>698</v>
      </c>
      <c r="B960" s="3" t="s">
        <v>1045</v>
      </c>
      <c r="C960" s="4" t="s">
        <v>118</v>
      </c>
      <c r="D960" s="4">
        <v>0.06</v>
      </c>
      <c r="E960" s="8">
        <v>8.1199999999999992</v>
      </c>
      <c r="F960" s="4">
        <v>2.83</v>
      </c>
      <c r="G960" s="1" t="s">
        <v>40</v>
      </c>
      <c r="H960" s="4" t="s">
        <v>96</v>
      </c>
      <c r="I960" s="4" t="s">
        <v>42</v>
      </c>
      <c r="J960" s="1" t="s">
        <v>43</v>
      </c>
      <c r="K960" s="4" t="s">
        <v>44</v>
      </c>
      <c r="L960" s="1" t="s">
        <v>1700</v>
      </c>
      <c r="M960" s="4">
        <v>0.77</v>
      </c>
      <c r="N960" s="1" t="s">
        <v>34</v>
      </c>
      <c r="O960" s="4" t="s">
        <v>61</v>
      </c>
      <c r="P960" s="4" t="s">
        <v>68</v>
      </c>
      <c r="Q960" s="4" t="s">
        <v>144</v>
      </c>
      <c r="R960" s="4">
        <v>98105</v>
      </c>
      <c r="S960" s="2">
        <v>42090</v>
      </c>
      <c r="T960" s="2">
        <v>42091</v>
      </c>
      <c r="U960" s="6">
        <v>-82.83</v>
      </c>
      <c r="V960" s="4">
        <v>41</v>
      </c>
      <c r="W960" s="4">
        <v>322.02999999999997</v>
      </c>
      <c r="X960" s="4">
        <v>32869</v>
      </c>
      <c r="Y960" s="4">
        <f>DataSheet!$E960-DataSheet!$D960</f>
        <v>8.0599999999999987</v>
      </c>
      <c r="Z960" s="1" t="str">
        <f>_xlfn.IFS(Table_1[[#This Row],[Region]]="Central","Chris",Table_1[[#This Row],[Region]]="East","Erin",Table_1[[#This Row],[Region]]="South","Sam",Table_1[[#This Row],[Region]]="West","William")</f>
        <v>William</v>
      </c>
    </row>
    <row r="961" spans="1:26" ht="14.4" x14ac:dyDescent="0.3">
      <c r="A961" s="4">
        <v>698</v>
      </c>
      <c r="B961" s="3" t="s">
        <v>1045</v>
      </c>
      <c r="C961" s="4" t="s">
        <v>118</v>
      </c>
      <c r="D961" s="4">
        <v>0.05</v>
      </c>
      <c r="E961" s="8">
        <v>51.65</v>
      </c>
      <c r="F961" s="4">
        <v>18.45</v>
      </c>
      <c r="G961" s="1" t="s">
        <v>40</v>
      </c>
      <c r="H961" s="4" t="s">
        <v>96</v>
      </c>
      <c r="I961" s="4" t="s">
        <v>30</v>
      </c>
      <c r="J961" s="1" t="s">
        <v>128</v>
      </c>
      <c r="K961" s="4" t="s">
        <v>146</v>
      </c>
      <c r="L961" s="1" t="s">
        <v>1887</v>
      </c>
      <c r="M961" s="4">
        <v>0.65</v>
      </c>
      <c r="N961" s="1" t="s">
        <v>34</v>
      </c>
      <c r="O961" s="4" t="s">
        <v>61</v>
      </c>
      <c r="P961" s="4" t="s">
        <v>68</v>
      </c>
      <c r="Q961" s="4" t="s">
        <v>144</v>
      </c>
      <c r="R961" s="4">
        <v>98105</v>
      </c>
      <c r="S961" s="2">
        <v>42090</v>
      </c>
      <c r="T961" s="2">
        <v>42091</v>
      </c>
      <c r="U961" s="6">
        <v>25.04</v>
      </c>
      <c r="V961" s="4">
        <v>49</v>
      </c>
      <c r="W961" s="4">
        <v>2470.84</v>
      </c>
      <c r="X961" s="4">
        <v>32869</v>
      </c>
      <c r="Y961" s="4">
        <f>DataSheet!$E961-DataSheet!$D961</f>
        <v>51.6</v>
      </c>
      <c r="Z961" s="1" t="str">
        <f>_xlfn.IFS(Table_1[[#This Row],[Region]]="Central","Chris",Table_1[[#This Row],[Region]]="East","Erin",Table_1[[#This Row],[Region]]="South","Sam",Table_1[[#This Row],[Region]]="West","William")</f>
        <v>William</v>
      </c>
    </row>
    <row r="962" spans="1:26" ht="14.4" x14ac:dyDescent="0.3">
      <c r="A962" s="4">
        <v>698</v>
      </c>
      <c r="B962" s="3" t="s">
        <v>1045</v>
      </c>
      <c r="C962" s="4" t="s">
        <v>118</v>
      </c>
      <c r="D962" s="4">
        <v>0.1</v>
      </c>
      <c r="E962" s="8">
        <v>175.99</v>
      </c>
      <c r="F962" s="4">
        <v>8.99</v>
      </c>
      <c r="G962" s="1" t="s">
        <v>40</v>
      </c>
      <c r="H962" s="4" t="s">
        <v>96</v>
      </c>
      <c r="I962" s="4" t="s">
        <v>42</v>
      </c>
      <c r="J962" s="1" t="s">
        <v>137</v>
      </c>
      <c r="K962" s="4" t="s">
        <v>75</v>
      </c>
      <c r="L962" s="1" t="s">
        <v>1181</v>
      </c>
      <c r="M962" s="4">
        <v>0.56999999999999995</v>
      </c>
      <c r="N962" s="1" t="s">
        <v>34</v>
      </c>
      <c r="O962" s="4" t="s">
        <v>61</v>
      </c>
      <c r="P962" s="4" t="s">
        <v>68</v>
      </c>
      <c r="Q962" s="4" t="s">
        <v>144</v>
      </c>
      <c r="R962" s="4">
        <v>98105</v>
      </c>
      <c r="S962" s="2">
        <v>42090</v>
      </c>
      <c r="T962" s="2">
        <v>42091</v>
      </c>
      <c r="U962" s="6">
        <v>930.98699999999997</v>
      </c>
      <c r="V962" s="4">
        <v>39</v>
      </c>
      <c r="W962" s="4">
        <v>5250.66</v>
      </c>
      <c r="X962" s="4">
        <v>32869</v>
      </c>
      <c r="Y962" s="4">
        <f>DataSheet!$E962-DataSheet!$D962</f>
        <v>175.89000000000001</v>
      </c>
      <c r="Z962" s="1" t="str">
        <f>_xlfn.IFS(Table_1[[#This Row],[Region]]="Central","Chris",Table_1[[#This Row],[Region]]="East","Erin",Table_1[[#This Row],[Region]]="South","Sam",Table_1[[#This Row],[Region]]="West","William")</f>
        <v>William</v>
      </c>
    </row>
    <row r="963" spans="1:26" ht="14.4" x14ac:dyDescent="0.3">
      <c r="A963" s="4">
        <v>1625</v>
      </c>
      <c r="B963" s="3" t="s">
        <v>1225</v>
      </c>
      <c r="C963" s="4" t="s">
        <v>118</v>
      </c>
      <c r="D963" s="4">
        <v>0.08</v>
      </c>
      <c r="E963" s="8">
        <v>213.45</v>
      </c>
      <c r="F963" s="4">
        <v>14.7</v>
      </c>
      <c r="G963" s="1" t="s">
        <v>28</v>
      </c>
      <c r="H963" s="4" t="s">
        <v>73</v>
      </c>
      <c r="I963" s="4" t="s">
        <v>42</v>
      </c>
      <c r="J963" s="1" t="s">
        <v>58</v>
      </c>
      <c r="K963" s="4" t="s">
        <v>59</v>
      </c>
      <c r="L963" s="1" t="s">
        <v>182</v>
      </c>
      <c r="M963" s="4">
        <v>0.59</v>
      </c>
      <c r="N963" s="1" t="s">
        <v>34</v>
      </c>
      <c r="O963" s="4" t="s">
        <v>113</v>
      </c>
      <c r="P963" s="4" t="s">
        <v>114</v>
      </c>
      <c r="Q963" s="4" t="s">
        <v>1227</v>
      </c>
      <c r="R963" s="4">
        <v>11542</v>
      </c>
      <c r="S963" s="2">
        <v>42090</v>
      </c>
      <c r="T963" s="2">
        <v>42092</v>
      </c>
      <c r="U963" s="6">
        <v>1674.7542000000001</v>
      </c>
      <c r="V963" s="4">
        <v>12</v>
      </c>
      <c r="W963" s="4">
        <v>2427.1799999999998</v>
      </c>
      <c r="X963" s="4">
        <v>90600</v>
      </c>
      <c r="Y963" s="4">
        <f>DataSheet!$E963-DataSheet!$D963</f>
        <v>213.36999999999998</v>
      </c>
      <c r="Z963" s="1" t="str">
        <f>_xlfn.IFS(Table_1[[#This Row],[Region]]="Central","Chris",Table_1[[#This Row],[Region]]="East","Erin",Table_1[[#This Row],[Region]]="South","Sam",Table_1[[#This Row],[Region]]="West","William")</f>
        <v>Erin</v>
      </c>
    </row>
    <row r="964" spans="1:26" ht="14.4" x14ac:dyDescent="0.3">
      <c r="A964" s="4">
        <v>1625</v>
      </c>
      <c r="B964" s="3" t="s">
        <v>1225</v>
      </c>
      <c r="C964" s="4" t="s">
        <v>118</v>
      </c>
      <c r="D964" s="4">
        <v>0.1</v>
      </c>
      <c r="E964" s="8">
        <v>55.98</v>
      </c>
      <c r="F964" s="4">
        <v>13.88</v>
      </c>
      <c r="G964" s="1" t="s">
        <v>40</v>
      </c>
      <c r="H964" s="4" t="s">
        <v>73</v>
      </c>
      <c r="I964" s="4" t="s">
        <v>50</v>
      </c>
      <c r="J964" s="1" t="s">
        <v>90</v>
      </c>
      <c r="K964" s="4" t="s">
        <v>75</v>
      </c>
      <c r="L964" s="1" t="s">
        <v>1888</v>
      </c>
      <c r="M964" s="4">
        <v>0.36</v>
      </c>
      <c r="N964" s="1" t="s">
        <v>34</v>
      </c>
      <c r="O964" s="4" t="s">
        <v>113</v>
      </c>
      <c r="P964" s="4" t="s">
        <v>114</v>
      </c>
      <c r="Q964" s="4" t="s">
        <v>1227</v>
      </c>
      <c r="R964" s="4">
        <v>11542</v>
      </c>
      <c r="S964" s="2">
        <v>42090</v>
      </c>
      <c r="T964" s="2">
        <v>42092</v>
      </c>
      <c r="U964" s="6">
        <v>300.04649999999998</v>
      </c>
      <c r="V964" s="4">
        <v>8</v>
      </c>
      <c r="W964" s="4">
        <v>434.85</v>
      </c>
      <c r="X964" s="4">
        <v>90600</v>
      </c>
      <c r="Y964" s="4">
        <f>DataSheet!$E964-DataSheet!$D964</f>
        <v>55.879999999999995</v>
      </c>
      <c r="Z964" s="1" t="str">
        <f>_xlfn.IFS(Table_1[[#This Row],[Region]]="Central","Chris",Table_1[[#This Row],[Region]]="East","Erin",Table_1[[#This Row],[Region]]="South","Sam",Table_1[[#This Row],[Region]]="West","William")</f>
        <v>Erin</v>
      </c>
    </row>
    <row r="965" spans="1:26" ht="14.4" x14ac:dyDescent="0.3">
      <c r="A965" s="4">
        <v>1625</v>
      </c>
      <c r="B965" s="3" t="s">
        <v>1225</v>
      </c>
      <c r="C965" s="4" t="s">
        <v>118</v>
      </c>
      <c r="D965" s="4">
        <v>0</v>
      </c>
      <c r="E965" s="8">
        <v>16.059999999999999</v>
      </c>
      <c r="F965" s="4">
        <v>8.34</v>
      </c>
      <c r="G965" s="1" t="s">
        <v>40</v>
      </c>
      <c r="H965" s="4" t="s">
        <v>73</v>
      </c>
      <c r="I965" s="4" t="s">
        <v>50</v>
      </c>
      <c r="J965" s="1" t="s">
        <v>80</v>
      </c>
      <c r="K965" s="4" t="s">
        <v>75</v>
      </c>
      <c r="L965" s="1" t="s">
        <v>1889</v>
      </c>
      <c r="M965" s="4">
        <v>0.59</v>
      </c>
      <c r="N965" s="1" t="s">
        <v>34</v>
      </c>
      <c r="O965" s="4" t="s">
        <v>113</v>
      </c>
      <c r="P965" s="4" t="s">
        <v>114</v>
      </c>
      <c r="Q965" s="4" t="s">
        <v>1227</v>
      </c>
      <c r="R965" s="4">
        <v>11542</v>
      </c>
      <c r="S965" s="2">
        <v>42090</v>
      </c>
      <c r="T965" s="2">
        <v>42091</v>
      </c>
      <c r="U965" s="6">
        <v>-28.09</v>
      </c>
      <c r="V965" s="4">
        <v>1</v>
      </c>
      <c r="W965" s="4">
        <v>19.16</v>
      </c>
      <c r="X965" s="4">
        <v>90600</v>
      </c>
      <c r="Y965" s="4">
        <f>DataSheet!$E965-DataSheet!$D965</f>
        <v>16.059999999999999</v>
      </c>
      <c r="Z965" s="1" t="str">
        <f>_xlfn.IFS(Table_1[[#This Row],[Region]]="Central","Chris",Table_1[[#This Row],[Region]]="East","Erin",Table_1[[#This Row],[Region]]="South","Sam",Table_1[[#This Row],[Region]]="West","William")</f>
        <v>Erin</v>
      </c>
    </row>
    <row r="966" spans="1:26" ht="14.4" x14ac:dyDescent="0.3">
      <c r="A966" s="4">
        <v>1917</v>
      </c>
      <c r="B966" s="3" t="s">
        <v>1458</v>
      </c>
      <c r="C966" s="4" t="s">
        <v>118</v>
      </c>
      <c r="D966" s="4">
        <v>0.08</v>
      </c>
      <c r="E966" s="8">
        <v>18.7</v>
      </c>
      <c r="F966" s="4">
        <v>8.99</v>
      </c>
      <c r="G966" s="1" t="s">
        <v>40</v>
      </c>
      <c r="H966" s="4" t="s">
        <v>73</v>
      </c>
      <c r="I966" s="4" t="s">
        <v>30</v>
      </c>
      <c r="J966" s="1" t="s">
        <v>128</v>
      </c>
      <c r="K966" s="4" t="s">
        <v>44</v>
      </c>
      <c r="L966" s="1" t="s">
        <v>1890</v>
      </c>
      <c r="M966" s="4">
        <v>0.47</v>
      </c>
      <c r="N966" s="1" t="s">
        <v>34</v>
      </c>
      <c r="O966" s="4" t="s">
        <v>35</v>
      </c>
      <c r="P966" s="4" t="s">
        <v>46</v>
      </c>
      <c r="Q966" s="4" t="s">
        <v>1460</v>
      </c>
      <c r="R966" s="4">
        <v>72113</v>
      </c>
      <c r="S966" s="2">
        <v>42090</v>
      </c>
      <c r="T966" s="2">
        <v>42091</v>
      </c>
      <c r="U966" s="6">
        <v>16.136399999999998</v>
      </c>
      <c r="V966" s="4">
        <v>7</v>
      </c>
      <c r="W966" s="4">
        <v>132.22999999999999</v>
      </c>
      <c r="X966" s="4">
        <v>85894</v>
      </c>
      <c r="Y966" s="4">
        <f>DataSheet!$E966-DataSheet!$D966</f>
        <v>18.62</v>
      </c>
      <c r="Z966" s="1" t="str">
        <f>_xlfn.IFS(Table_1[[#This Row],[Region]]="Central","Chris",Table_1[[#This Row],[Region]]="East","Erin",Table_1[[#This Row],[Region]]="South","Sam",Table_1[[#This Row],[Region]]="West","William")</f>
        <v>Sam</v>
      </c>
    </row>
    <row r="967" spans="1:26" ht="14.4" x14ac:dyDescent="0.3">
      <c r="A967" s="4">
        <v>1072</v>
      </c>
      <c r="B967" s="3" t="s">
        <v>1891</v>
      </c>
      <c r="C967" s="4" t="s">
        <v>72</v>
      </c>
      <c r="D967" s="4">
        <v>0.01</v>
      </c>
      <c r="E967" s="8">
        <v>150.88999999999999</v>
      </c>
      <c r="F967" s="4">
        <v>60.2</v>
      </c>
      <c r="G967" s="1" t="s">
        <v>28</v>
      </c>
      <c r="H967" s="4" t="s">
        <v>96</v>
      </c>
      <c r="I967" s="4" t="s">
        <v>30</v>
      </c>
      <c r="J967" s="1" t="s">
        <v>111</v>
      </c>
      <c r="K967" s="4" t="s">
        <v>59</v>
      </c>
      <c r="L967" s="1" t="s">
        <v>1305</v>
      </c>
      <c r="M967" s="4">
        <v>0.77</v>
      </c>
      <c r="N967" s="1" t="s">
        <v>34</v>
      </c>
      <c r="O967" s="4" t="s">
        <v>113</v>
      </c>
      <c r="P967" s="4" t="s">
        <v>322</v>
      </c>
      <c r="Q967" s="4" t="s">
        <v>1892</v>
      </c>
      <c r="R967" s="4">
        <v>18018</v>
      </c>
      <c r="S967" s="2">
        <v>42090</v>
      </c>
      <c r="T967" s="2">
        <v>42093</v>
      </c>
      <c r="U967" s="6">
        <v>-505.76</v>
      </c>
      <c r="V967" s="4">
        <v>3</v>
      </c>
      <c r="W967" s="4">
        <v>473.53</v>
      </c>
      <c r="X967" s="4">
        <v>89631</v>
      </c>
      <c r="Y967" s="4">
        <f>DataSheet!$E967-DataSheet!$D967</f>
        <v>150.88</v>
      </c>
      <c r="Z967" s="1" t="str">
        <f>_xlfn.IFS(Table_1[[#This Row],[Region]]="Central","Chris",Table_1[[#This Row],[Region]]="East","Erin",Table_1[[#This Row],[Region]]="South","Sam",Table_1[[#This Row],[Region]]="West","William")</f>
        <v>Erin</v>
      </c>
    </row>
    <row r="968" spans="1:26" ht="14.4" x14ac:dyDescent="0.3">
      <c r="A968" s="4">
        <v>1481</v>
      </c>
      <c r="B968" s="3" t="s">
        <v>1893</v>
      </c>
      <c r="C968" s="4" t="s">
        <v>72</v>
      </c>
      <c r="D968" s="4">
        <v>7.0000000000000007E-2</v>
      </c>
      <c r="E968" s="8">
        <v>8.9499999999999993</v>
      </c>
      <c r="F968" s="4">
        <v>2.0099999999999998</v>
      </c>
      <c r="G968" s="1" t="s">
        <v>40</v>
      </c>
      <c r="H968" s="4" t="s">
        <v>96</v>
      </c>
      <c r="I968" s="4" t="s">
        <v>50</v>
      </c>
      <c r="J968" s="1" t="s">
        <v>90</v>
      </c>
      <c r="K968" s="4" t="s">
        <v>52</v>
      </c>
      <c r="L968" s="1" t="s">
        <v>1894</v>
      </c>
      <c r="M968" s="4">
        <v>0.39</v>
      </c>
      <c r="N968" s="1" t="s">
        <v>34</v>
      </c>
      <c r="O968" s="4" t="s">
        <v>61</v>
      </c>
      <c r="P968" s="4" t="s">
        <v>92</v>
      </c>
      <c r="Q968" s="4" t="s">
        <v>102</v>
      </c>
      <c r="R968" s="4">
        <v>90049</v>
      </c>
      <c r="S968" s="2">
        <v>42090</v>
      </c>
      <c r="T968" s="2">
        <v>42091</v>
      </c>
      <c r="U968" s="6">
        <v>91.73</v>
      </c>
      <c r="V968" s="4">
        <v>36</v>
      </c>
      <c r="W968" s="4">
        <v>307.64999999999998</v>
      </c>
      <c r="X968" s="4">
        <v>53953</v>
      </c>
      <c r="Y968" s="4">
        <f>DataSheet!$E968-DataSheet!$D968</f>
        <v>8.879999999999999</v>
      </c>
      <c r="Z968" s="1" t="str">
        <f>_xlfn.IFS(Table_1[[#This Row],[Region]]="Central","Chris",Table_1[[#This Row],[Region]]="East","Erin",Table_1[[#This Row],[Region]]="South","Sam",Table_1[[#This Row],[Region]]="West","William")</f>
        <v>William</v>
      </c>
    </row>
    <row r="969" spans="1:26" ht="14.4" x14ac:dyDescent="0.3">
      <c r="A969" s="4">
        <v>1482</v>
      </c>
      <c r="B969" s="3" t="s">
        <v>1440</v>
      </c>
      <c r="C969" s="4" t="s">
        <v>72</v>
      </c>
      <c r="D969" s="4">
        <v>7.0000000000000007E-2</v>
      </c>
      <c r="E969" s="8">
        <v>8.9499999999999993</v>
      </c>
      <c r="F969" s="4">
        <v>2.0099999999999998</v>
      </c>
      <c r="G969" s="1" t="s">
        <v>40</v>
      </c>
      <c r="H969" s="4" t="s">
        <v>96</v>
      </c>
      <c r="I969" s="4" t="s">
        <v>50</v>
      </c>
      <c r="J969" s="1" t="s">
        <v>90</v>
      </c>
      <c r="K969" s="4" t="s">
        <v>52</v>
      </c>
      <c r="L969" s="1" t="s">
        <v>1894</v>
      </c>
      <c r="M969" s="4">
        <v>0.39</v>
      </c>
      <c r="N969" s="1" t="s">
        <v>34</v>
      </c>
      <c r="O969" s="4" t="s">
        <v>54</v>
      </c>
      <c r="P969" s="4" t="s">
        <v>291</v>
      </c>
      <c r="Q969" s="4" t="s">
        <v>996</v>
      </c>
      <c r="R969" s="4">
        <v>48708</v>
      </c>
      <c r="S969" s="2">
        <v>42090</v>
      </c>
      <c r="T969" s="2">
        <v>42091</v>
      </c>
      <c r="U969" s="6">
        <v>53.067900000000002</v>
      </c>
      <c r="V969" s="4">
        <v>9</v>
      </c>
      <c r="W969" s="4">
        <v>76.91</v>
      </c>
      <c r="X969" s="4">
        <v>91362</v>
      </c>
      <c r="Y969" s="4">
        <f>DataSheet!$E969-DataSheet!$D969</f>
        <v>8.879999999999999</v>
      </c>
      <c r="Z969" s="1" t="str">
        <f>_xlfn.IFS(Table_1[[#This Row],[Region]]="Central","Chris",Table_1[[#This Row],[Region]]="East","Erin",Table_1[[#This Row],[Region]]="South","Sam",Table_1[[#This Row],[Region]]="West","William")</f>
        <v>Chris</v>
      </c>
    </row>
    <row r="970" spans="1:26" ht="14.4" x14ac:dyDescent="0.3">
      <c r="A970" s="4">
        <v>3354</v>
      </c>
      <c r="B970" s="3" t="s">
        <v>1895</v>
      </c>
      <c r="C970" s="4" t="s">
        <v>72</v>
      </c>
      <c r="D970" s="4">
        <v>0.04</v>
      </c>
      <c r="E970" s="8">
        <v>3.69</v>
      </c>
      <c r="F970" s="4">
        <v>0.5</v>
      </c>
      <c r="G970" s="1" t="s">
        <v>40</v>
      </c>
      <c r="H970" s="4" t="s">
        <v>96</v>
      </c>
      <c r="I970" s="4" t="s">
        <v>50</v>
      </c>
      <c r="J970" s="1" t="s">
        <v>154</v>
      </c>
      <c r="K970" s="4" t="s">
        <v>75</v>
      </c>
      <c r="L970" s="1" t="s">
        <v>1896</v>
      </c>
      <c r="M970" s="4">
        <v>0.38</v>
      </c>
      <c r="N970" s="1" t="s">
        <v>34</v>
      </c>
      <c r="O970" s="4" t="s">
        <v>61</v>
      </c>
      <c r="P970" s="4" t="s">
        <v>92</v>
      </c>
      <c r="Q970" s="4" t="s">
        <v>1897</v>
      </c>
      <c r="R970" s="4">
        <v>92231</v>
      </c>
      <c r="S970" s="2">
        <v>42090</v>
      </c>
      <c r="T970" s="2">
        <v>42092</v>
      </c>
      <c r="U970" s="6">
        <v>47.527200000000001</v>
      </c>
      <c r="V970" s="4">
        <v>19</v>
      </c>
      <c r="W970" s="4">
        <v>68.88</v>
      </c>
      <c r="X970" s="4">
        <v>88590</v>
      </c>
      <c r="Y970" s="4">
        <f>DataSheet!$E970-DataSheet!$D970</f>
        <v>3.65</v>
      </c>
      <c r="Z970" s="1" t="str">
        <f>_xlfn.IFS(Table_1[[#This Row],[Region]]="Central","Chris",Table_1[[#This Row],[Region]]="East","Erin",Table_1[[#This Row],[Region]]="South","Sam",Table_1[[#This Row],[Region]]="West","William")</f>
        <v>William</v>
      </c>
    </row>
    <row r="971" spans="1:26" ht="14.4" x14ac:dyDescent="0.3">
      <c r="A971" s="4">
        <v>2668</v>
      </c>
      <c r="B971" s="3" t="s">
        <v>1898</v>
      </c>
      <c r="C971" s="4" t="s">
        <v>39</v>
      </c>
      <c r="D971" s="4">
        <v>0.04</v>
      </c>
      <c r="E971" s="8">
        <v>10.4</v>
      </c>
      <c r="F971" s="4">
        <v>5.4</v>
      </c>
      <c r="G971" s="1" t="s">
        <v>40</v>
      </c>
      <c r="H971" s="4" t="s">
        <v>96</v>
      </c>
      <c r="I971" s="4" t="s">
        <v>30</v>
      </c>
      <c r="J971" s="1" t="s">
        <v>128</v>
      </c>
      <c r="K971" s="4" t="s">
        <v>44</v>
      </c>
      <c r="L971" s="1" t="s">
        <v>1899</v>
      </c>
      <c r="M971" s="4">
        <v>0.51</v>
      </c>
      <c r="N971" s="1" t="s">
        <v>34</v>
      </c>
      <c r="O971" s="4" t="s">
        <v>54</v>
      </c>
      <c r="P971" s="4" t="s">
        <v>1073</v>
      </c>
      <c r="Q971" s="4" t="s">
        <v>1900</v>
      </c>
      <c r="R971" s="4">
        <v>57701</v>
      </c>
      <c r="S971" s="2">
        <v>42091</v>
      </c>
      <c r="T971" s="2">
        <v>42092</v>
      </c>
      <c r="U971" s="6">
        <v>29.98</v>
      </c>
      <c r="V971" s="4">
        <v>12</v>
      </c>
      <c r="W971" s="4">
        <v>130.74</v>
      </c>
      <c r="X971" s="4">
        <v>87830</v>
      </c>
      <c r="Y971" s="4">
        <f>DataSheet!$E971-DataSheet!$D971</f>
        <v>10.360000000000001</v>
      </c>
      <c r="Z971" s="1" t="str">
        <f>_xlfn.IFS(Table_1[[#This Row],[Region]]="Central","Chris",Table_1[[#This Row],[Region]]="East","Erin",Table_1[[#This Row],[Region]]="South","Sam",Table_1[[#This Row],[Region]]="West","William")</f>
        <v>Chris</v>
      </c>
    </row>
    <row r="972" spans="1:26" ht="14.4" x14ac:dyDescent="0.3">
      <c r="A972" s="4">
        <v>2668</v>
      </c>
      <c r="B972" s="3" t="s">
        <v>1898</v>
      </c>
      <c r="C972" s="4" t="s">
        <v>39</v>
      </c>
      <c r="D972" s="4">
        <v>0.08</v>
      </c>
      <c r="E972" s="8">
        <v>4.28</v>
      </c>
      <c r="F972" s="4">
        <v>4.79</v>
      </c>
      <c r="G972" s="1" t="s">
        <v>40</v>
      </c>
      <c r="H972" s="4" t="s">
        <v>96</v>
      </c>
      <c r="I972" s="4" t="s">
        <v>50</v>
      </c>
      <c r="J972" s="1" t="s">
        <v>90</v>
      </c>
      <c r="K972" s="4" t="s">
        <v>75</v>
      </c>
      <c r="L972" s="1" t="s">
        <v>1901</v>
      </c>
      <c r="M972" s="4">
        <v>0.4</v>
      </c>
      <c r="N972" s="1" t="s">
        <v>34</v>
      </c>
      <c r="O972" s="4" t="s">
        <v>54</v>
      </c>
      <c r="P972" s="4" t="s">
        <v>1073</v>
      </c>
      <c r="Q972" s="4" t="s">
        <v>1900</v>
      </c>
      <c r="R972" s="4">
        <v>57701</v>
      </c>
      <c r="S972" s="2">
        <v>42091</v>
      </c>
      <c r="T972" s="2">
        <v>42093</v>
      </c>
      <c r="U972" s="6">
        <v>-121.2</v>
      </c>
      <c r="V972" s="4">
        <v>12</v>
      </c>
      <c r="W972" s="4">
        <v>49.87</v>
      </c>
      <c r="X972" s="4">
        <v>87830</v>
      </c>
      <c r="Y972" s="4">
        <f>DataSheet!$E972-DataSheet!$D972</f>
        <v>4.2</v>
      </c>
      <c r="Z972" s="1" t="str">
        <f>_xlfn.IFS(Table_1[[#This Row],[Region]]="Central","Chris",Table_1[[#This Row],[Region]]="East","Erin",Table_1[[#This Row],[Region]]="South","Sam",Table_1[[#This Row],[Region]]="West","William")</f>
        <v>Chris</v>
      </c>
    </row>
    <row r="973" spans="1:26" ht="14.4" x14ac:dyDescent="0.3">
      <c r="A973" s="4">
        <v>2968</v>
      </c>
      <c r="B973" s="3" t="s">
        <v>1321</v>
      </c>
      <c r="C973" s="4" t="s">
        <v>39</v>
      </c>
      <c r="D973" s="4">
        <v>0.06</v>
      </c>
      <c r="E973" s="8">
        <v>363.25</v>
      </c>
      <c r="F973" s="4">
        <v>19.989999999999998</v>
      </c>
      <c r="G973" s="1" t="s">
        <v>40</v>
      </c>
      <c r="H973" s="4" t="s">
        <v>29</v>
      </c>
      <c r="I973" s="4" t="s">
        <v>50</v>
      </c>
      <c r="J973" s="1" t="s">
        <v>97</v>
      </c>
      <c r="K973" s="4" t="s">
        <v>75</v>
      </c>
      <c r="L973" s="1" t="s">
        <v>201</v>
      </c>
      <c r="M973" s="4">
        <v>0.56999999999999995</v>
      </c>
      <c r="N973" s="1" t="s">
        <v>34</v>
      </c>
      <c r="O973" s="4" t="s">
        <v>35</v>
      </c>
      <c r="P973" s="4" t="s">
        <v>125</v>
      </c>
      <c r="Q973" s="4" t="s">
        <v>1323</v>
      </c>
      <c r="R973" s="4">
        <v>33021</v>
      </c>
      <c r="S973" s="2">
        <v>42091</v>
      </c>
      <c r="T973" s="2">
        <v>42093</v>
      </c>
      <c r="U973" s="6">
        <v>36.164099999999998</v>
      </c>
      <c r="V973" s="4">
        <v>1</v>
      </c>
      <c r="W973" s="4">
        <v>344.87</v>
      </c>
      <c r="X973" s="4">
        <v>86086</v>
      </c>
      <c r="Y973" s="4">
        <f>DataSheet!$E973-DataSheet!$D973</f>
        <v>363.19</v>
      </c>
      <c r="Z973" s="1" t="str">
        <f>_xlfn.IFS(Table_1[[#This Row],[Region]]="Central","Chris",Table_1[[#This Row],[Region]]="East","Erin",Table_1[[#This Row],[Region]]="South","Sam",Table_1[[#This Row],[Region]]="West","William")</f>
        <v>Sam</v>
      </c>
    </row>
    <row r="974" spans="1:26" ht="14.4" x14ac:dyDescent="0.3">
      <c r="A974" s="4">
        <v>800</v>
      </c>
      <c r="B974" s="3" t="s">
        <v>1902</v>
      </c>
      <c r="C974" s="4" t="s">
        <v>49</v>
      </c>
      <c r="D974" s="4">
        <v>0.04</v>
      </c>
      <c r="E974" s="8">
        <v>50.98</v>
      </c>
      <c r="F974" s="4">
        <v>6.5</v>
      </c>
      <c r="G974" s="1" t="s">
        <v>40</v>
      </c>
      <c r="H974" s="4" t="s">
        <v>41</v>
      </c>
      <c r="I974" s="4" t="s">
        <v>42</v>
      </c>
      <c r="J974" s="1" t="s">
        <v>43</v>
      </c>
      <c r="K974" s="4" t="s">
        <v>75</v>
      </c>
      <c r="L974" s="1" t="s">
        <v>1868</v>
      </c>
      <c r="M974" s="4">
        <v>0.73</v>
      </c>
      <c r="N974" s="1" t="s">
        <v>34</v>
      </c>
      <c r="O974" s="4" t="s">
        <v>61</v>
      </c>
      <c r="P974" s="4" t="s">
        <v>148</v>
      </c>
      <c r="Q974" s="4" t="s">
        <v>1528</v>
      </c>
      <c r="R974" s="4">
        <v>84067</v>
      </c>
      <c r="S974" s="2">
        <v>42091</v>
      </c>
      <c r="T974" s="2">
        <v>42097</v>
      </c>
      <c r="U974" s="6">
        <v>-13.28</v>
      </c>
      <c r="V974" s="4">
        <v>11</v>
      </c>
      <c r="W974" s="4">
        <v>568.25</v>
      </c>
      <c r="X974" s="4">
        <v>89910</v>
      </c>
      <c r="Y974" s="4">
        <f>DataSheet!$E974-DataSheet!$D974</f>
        <v>50.94</v>
      </c>
      <c r="Z974" s="1" t="str">
        <f>_xlfn.IFS(Table_1[[#This Row],[Region]]="Central","Chris",Table_1[[#This Row],[Region]]="East","Erin",Table_1[[#This Row],[Region]]="South","Sam",Table_1[[#This Row],[Region]]="West","William")</f>
        <v>William</v>
      </c>
    </row>
    <row r="975" spans="1:26" ht="14.4" x14ac:dyDescent="0.3">
      <c r="A975" s="4">
        <v>800</v>
      </c>
      <c r="B975" s="3" t="s">
        <v>1902</v>
      </c>
      <c r="C975" s="4" t="s">
        <v>49</v>
      </c>
      <c r="D975" s="4">
        <v>0.02</v>
      </c>
      <c r="E975" s="8">
        <v>6.48</v>
      </c>
      <c r="F975" s="4">
        <v>5.14</v>
      </c>
      <c r="G975" s="1" t="s">
        <v>40</v>
      </c>
      <c r="H975" s="4" t="s">
        <v>41</v>
      </c>
      <c r="I975" s="4" t="s">
        <v>50</v>
      </c>
      <c r="J975" s="1" t="s">
        <v>90</v>
      </c>
      <c r="K975" s="4" t="s">
        <v>75</v>
      </c>
      <c r="L975" s="1" t="s">
        <v>1747</v>
      </c>
      <c r="M975" s="4">
        <v>0.37</v>
      </c>
      <c r="N975" s="1" t="s">
        <v>34</v>
      </c>
      <c r="O975" s="4" t="s">
        <v>61</v>
      </c>
      <c r="P975" s="4" t="s">
        <v>148</v>
      </c>
      <c r="Q975" s="4" t="s">
        <v>1528</v>
      </c>
      <c r="R975" s="4">
        <v>84067</v>
      </c>
      <c r="S975" s="2">
        <v>42091</v>
      </c>
      <c r="T975" s="2">
        <v>42093</v>
      </c>
      <c r="U975" s="6">
        <v>-48.68</v>
      </c>
      <c r="V975" s="4">
        <v>19</v>
      </c>
      <c r="W975" s="4">
        <v>126.66</v>
      </c>
      <c r="X975" s="4">
        <v>89910</v>
      </c>
      <c r="Y975" s="4">
        <f>DataSheet!$E975-DataSheet!$D975</f>
        <v>6.4600000000000009</v>
      </c>
      <c r="Z975" s="1" t="str">
        <f>_xlfn.IFS(Table_1[[#This Row],[Region]]="Central","Chris",Table_1[[#This Row],[Region]]="East","Erin",Table_1[[#This Row],[Region]]="South","Sam",Table_1[[#This Row],[Region]]="West","William")</f>
        <v>William</v>
      </c>
    </row>
    <row r="976" spans="1:26" ht="14.4" x14ac:dyDescent="0.3">
      <c r="A976" s="4">
        <v>1738</v>
      </c>
      <c r="B976" s="3" t="s">
        <v>1903</v>
      </c>
      <c r="C976" s="4" t="s">
        <v>118</v>
      </c>
      <c r="D976" s="4">
        <v>0.08</v>
      </c>
      <c r="E976" s="8">
        <v>175.99</v>
      </c>
      <c r="F976" s="4">
        <v>4.99</v>
      </c>
      <c r="G976" s="1" t="s">
        <v>40</v>
      </c>
      <c r="H976" s="4" t="s">
        <v>96</v>
      </c>
      <c r="I976" s="4" t="s">
        <v>42</v>
      </c>
      <c r="J976" s="1" t="s">
        <v>137</v>
      </c>
      <c r="K976" s="4" t="s">
        <v>75</v>
      </c>
      <c r="L976" s="1" t="s">
        <v>1251</v>
      </c>
      <c r="M976" s="4">
        <v>0.59</v>
      </c>
      <c r="N976" s="1" t="s">
        <v>34</v>
      </c>
      <c r="O976" s="4" t="s">
        <v>35</v>
      </c>
      <c r="P976" s="4" t="s">
        <v>99</v>
      </c>
      <c r="Q976" s="4" t="s">
        <v>1904</v>
      </c>
      <c r="R976" s="4">
        <v>28052</v>
      </c>
      <c r="S976" s="2">
        <v>42091</v>
      </c>
      <c r="T976" s="2">
        <v>42091</v>
      </c>
      <c r="U976" s="6">
        <v>-16476.838</v>
      </c>
      <c r="V976" s="4">
        <v>10</v>
      </c>
      <c r="W976" s="4">
        <v>1486.34</v>
      </c>
      <c r="X976" s="4">
        <v>85865</v>
      </c>
      <c r="Y976" s="4">
        <f>DataSheet!$E976-DataSheet!$D976</f>
        <v>175.91</v>
      </c>
      <c r="Z976" s="1" t="str">
        <f>_xlfn.IFS(Table_1[[#This Row],[Region]]="Central","Chris",Table_1[[#This Row],[Region]]="East","Erin",Table_1[[#This Row],[Region]]="South","Sam",Table_1[[#This Row],[Region]]="West","William")</f>
        <v>Sam</v>
      </c>
    </row>
    <row r="977" spans="1:26" ht="14.4" x14ac:dyDescent="0.3">
      <c r="A977" s="4">
        <v>2880</v>
      </c>
      <c r="B977" s="3" t="s">
        <v>1905</v>
      </c>
      <c r="C977" s="4" t="s">
        <v>118</v>
      </c>
      <c r="D977" s="4">
        <v>0.05</v>
      </c>
      <c r="E977" s="8">
        <v>6.68</v>
      </c>
      <c r="F977" s="4">
        <v>6.93</v>
      </c>
      <c r="G977" s="1" t="s">
        <v>40</v>
      </c>
      <c r="H977" s="4" t="s">
        <v>29</v>
      </c>
      <c r="I977" s="4" t="s">
        <v>50</v>
      </c>
      <c r="J977" s="1" t="s">
        <v>90</v>
      </c>
      <c r="K977" s="4" t="s">
        <v>75</v>
      </c>
      <c r="L977" s="1" t="s">
        <v>978</v>
      </c>
      <c r="M977" s="4">
        <v>0.37</v>
      </c>
      <c r="N977" s="1" t="s">
        <v>34</v>
      </c>
      <c r="O977" s="4" t="s">
        <v>35</v>
      </c>
      <c r="P977" s="4" t="s">
        <v>125</v>
      </c>
      <c r="Q977" s="4" t="s">
        <v>1906</v>
      </c>
      <c r="R977" s="4">
        <v>33160</v>
      </c>
      <c r="S977" s="2">
        <v>42091</v>
      </c>
      <c r="T977" s="2">
        <v>42092</v>
      </c>
      <c r="U977" s="6">
        <v>-2.3519999999999999</v>
      </c>
      <c r="V977" s="4">
        <v>11</v>
      </c>
      <c r="W977" s="4">
        <v>77.2</v>
      </c>
      <c r="X977" s="4">
        <v>88626</v>
      </c>
      <c r="Y977" s="4">
        <f>DataSheet!$E977-DataSheet!$D977</f>
        <v>6.63</v>
      </c>
      <c r="Z977" s="1" t="str">
        <f>_xlfn.IFS(Table_1[[#This Row],[Region]]="Central","Chris",Table_1[[#This Row],[Region]]="East","Erin",Table_1[[#This Row],[Region]]="South","Sam",Table_1[[#This Row],[Region]]="West","William")</f>
        <v>Sam</v>
      </c>
    </row>
    <row r="978" spans="1:26" ht="14.4" x14ac:dyDescent="0.3">
      <c r="A978" s="4">
        <v>152</v>
      </c>
      <c r="B978" s="3" t="s">
        <v>507</v>
      </c>
      <c r="C978" s="4" t="s">
        <v>39</v>
      </c>
      <c r="D978" s="4">
        <v>0.01</v>
      </c>
      <c r="E978" s="8">
        <v>65.989999999999995</v>
      </c>
      <c r="F978" s="4">
        <v>8.99</v>
      </c>
      <c r="G978" s="1" t="s">
        <v>40</v>
      </c>
      <c r="H978" s="4" t="s">
        <v>41</v>
      </c>
      <c r="I978" s="4" t="s">
        <v>42</v>
      </c>
      <c r="J978" s="1" t="s">
        <v>137</v>
      </c>
      <c r="K978" s="4" t="s">
        <v>75</v>
      </c>
      <c r="L978" s="1" t="s">
        <v>1907</v>
      </c>
      <c r="M978" s="4">
        <v>0.6</v>
      </c>
      <c r="N978" s="1" t="s">
        <v>34</v>
      </c>
      <c r="O978" s="4" t="s">
        <v>35</v>
      </c>
      <c r="P978" s="4" t="s">
        <v>402</v>
      </c>
      <c r="Q978" s="4" t="s">
        <v>509</v>
      </c>
      <c r="R978" s="4">
        <v>37918</v>
      </c>
      <c r="S978" s="2">
        <v>42092</v>
      </c>
      <c r="T978" s="2">
        <v>42095</v>
      </c>
      <c r="U978" s="6">
        <v>97.86</v>
      </c>
      <c r="V978" s="4">
        <v>5</v>
      </c>
      <c r="W978" s="4">
        <v>292.23</v>
      </c>
      <c r="X978" s="4">
        <v>89524</v>
      </c>
      <c r="Y978" s="4">
        <f>DataSheet!$E978-DataSheet!$D978</f>
        <v>65.97999999999999</v>
      </c>
      <c r="Z978" s="1" t="str">
        <f>_xlfn.IFS(Table_1[[#This Row],[Region]]="Central","Chris",Table_1[[#This Row],[Region]]="East","Erin",Table_1[[#This Row],[Region]]="South","Sam",Table_1[[#This Row],[Region]]="West","William")</f>
        <v>Sam</v>
      </c>
    </row>
    <row r="979" spans="1:26" ht="14.4" x14ac:dyDescent="0.3">
      <c r="A979" s="4">
        <v>2338</v>
      </c>
      <c r="B979" s="3" t="s">
        <v>460</v>
      </c>
      <c r="C979" s="4" t="s">
        <v>39</v>
      </c>
      <c r="D979" s="4">
        <v>0.1</v>
      </c>
      <c r="E979" s="8">
        <v>6.75</v>
      </c>
      <c r="F979" s="4">
        <v>2.99</v>
      </c>
      <c r="G979" s="1" t="s">
        <v>40</v>
      </c>
      <c r="H979" s="4" t="s">
        <v>73</v>
      </c>
      <c r="I979" s="4" t="s">
        <v>50</v>
      </c>
      <c r="J979" s="1" t="s">
        <v>74</v>
      </c>
      <c r="K979" s="4" t="s">
        <v>75</v>
      </c>
      <c r="L979" s="1" t="s">
        <v>1908</v>
      </c>
      <c r="M979" s="4">
        <v>0.35</v>
      </c>
      <c r="N979" s="1" t="s">
        <v>34</v>
      </c>
      <c r="O979" s="4" t="s">
        <v>113</v>
      </c>
      <c r="P979" s="4" t="s">
        <v>420</v>
      </c>
      <c r="Q979" s="4" t="s">
        <v>462</v>
      </c>
      <c r="R979" s="4">
        <v>20740</v>
      </c>
      <c r="S979" s="2">
        <v>42092</v>
      </c>
      <c r="T979" s="2">
        <v>42092</v>
      </c>
      <c r="U979" s="6">
        <v>18.147500000000001</v>
      </c>
      <c r="V979" s="4">
        <v>15</v>
      </c>
      <c r="W979" s="4">
        <v>96.13</v>
      </c>
      <c r="X979" s="4">
        <v>91481</v>
      </c>
      <c r="Y979" s="4">
        <f>DataSheet!$E979-DataSheet!$D979</f>
        <v>6.65</v>
      </c>
      <c r="Z979" s="1" t="str">
        <f>_xlfn.IFS(Table_1[[#This Row],[Region]]="Central","Chris",Table_1[[#This Row],[Region]]="East","Erin",Table_1[[#This Row],[Region]]="South","Sam",Table_1[[#This Row],[Region]]="West","William")</f>
        <v>Erin</v>
      </c>
    </row>
    <row r="980" spans="1:26" ht="14.4" x14ac:dyDescent="0.3">
      <c r="A980" s="4">
        <v>2530</v>
      </c>
      <c r="B980" s="3" t="s">
        <v>1909</v>
      </c>
      <c r="C980" s="4" t="s">
        <v>39</v>
      </c>
      <c r="D980" s="4">
        <v>0.04</v>
      </c>
      <c r="E980" s="8">
        <v>40.98</v>
      </c>
      <c r="F980" s="4">
        <v>6.5</v>
      </c>
      <c r="G980" s="1" t="s">
        <v>40</v>
      </c>
      <c r="H980" s="4" t="s">
        <v>29</v>
      </c>
      <c r="I980" s="4" t="s">
        <v>42</v>
      </c>
      <c r="J980" s="1" t="s">
        <v>43</v>
      </c>
      <c r="K980" s="4" t="s">
        <v>75</v>
      </c>
      <c r="L980" s="1" t="s">
        <v>448</v>
      </c>
      <c r="M980" s="4">
        <v>0.74</v>
      </c>
      <c r="N980" s="1" t="s">
        <v>34</v>
      </c>
      <c r="O980" s="4" t="s">
        <v>61</v>
      </c>
      <c r="P980" s="4" t="s">
        <v>92</v>
      </c>
      <c r="Q980" s="4" t="s">
        <v>1910</v>
      </c>
      <c r="R980" s="4">
        <v>92307</v>
      </c>
      <c r="S980" s="2">
        <v>42092</v>
      </c>
      <c r="T980" s="2">
        <v>42093</v>
      </c>
      <c r="U980" s="6">
        <v>-89.5</v>
      </c>
      <c r="V980" s="4">
        <v>7</v>
      </c>
      <c r="W980" s="4">
        <v>277.07</v>
      </c>
      <c r="X980" s="4">
        <v>87451</v>
      </c>
      <c r="Y980" s="4">
        <f>DataSheet!$E980-DataSheet!$D980</f>
        <v>40.94</v>
      </c>
      <c r="Z980" s="1" t="str">
        <f>_xlfn.IFS(Table_1[[#This Row],[Region]]="Central","Chris",Table_1[[#This Row],[Region]]="East","Erin",Table_1[[#This Row],[Region]]="South","Sam",Table_1[[#This Row],[Region]]="West","William")</f>
        <v>William</v>
      </c>
    </row>
    <row r="981" spans="1:26" ht="14.4" x14ac:dyDescent="0.3">
      <c r="A981" s="4">
        <v>2534</v>
      </c>
      <c r="B981" s="3" t="s">
        <v>1911</v>
      </c>
      <c r="C981" s="4" t="s">
        <v>39</v>
      </c>
      <c r="D981" s="4">
        <v>0.05</v>
      </c>
      <c r="E981" s="8">
        <v>35.99</v>
      </c>
      <c r="F981" s="4">
        <v>3.3</v>
      </c>
      <c r="G981" s="1" t="s">
        <v>40</v>
      </c>
      <c r="H981" s="4" t="s">
        <v>29</v>
      </c>
      <c r="I981" s="4" t="s">
        <v>42</v>
      </c>
      <c r="J981" s="1" t="s">
        <v>137</v>
      </c>
      <c r="K981" s="4" t="s">
        <v>44</v>
      </c>
      <c r="L981" s="1" t="s">
        <v>1912</v>
      </c>
      <c r="M981" s="4">
        <v>0.39</v>
      </c>
      <c r="N981" s="1" t="s">
        <v>34</v>
      </c>
      <c r="O981" s="4" t="s">
        <v>113</v>
      </c>
      <c r="P981" s="4" t="s">
        <v>333</v>
      </c>
      <c r="Q981" s="4" t="s">
        <v>889</v>
      </c>
      <c r="R981" s="4">
        <v>4401</v>
      </c>
      <c r="S981" s="2">
        <v>42092</v>
      </c>
      <c r="T981" s="2">
        <v>42094</v>
      </c>
      <c r="U981" s="6">
        <v>103.2723</v>
      </c>
      <c r="V981" s="4">
        <v>5</v>
      </c>
      <c r="W981" s="4">
        <v>149.66999999999999</v>
      </c>
      <c r="X981" s="4">
        <v>87451</v>
      </c>
      <c r="Y981" s="4">
        <f>DataSheet!$E981-DataSheet!$D981</f>
        <v>35.940000000000005</v>
      </c>
      <c r="Z981" s="1" t="str">
        <f>_xlfn.IFS(Table_1[[#This Row],[Region]]="Central","Chris",Table_1[[#This Row],[Region]]="East","Erin",Table_1[[#This Row],[Region]]="South","Sam",Table_1[[#This Row],[Region]]="West","William")</f>
        <v>Erin</v>
      </c>
    </row>
    <row r="982" spans="1:26" ht="14.4" x14ac:dyDescent="0.3">
      <c r="A982" s="4">
        <v>3151</v>
      </c>
      <c r="B982" s="3" t="s">
        <v>955</v>
      </c>
      <c r="C982" s="4" t="s">
        <v>39</v>
      </c>
      <c r="D982" s="4">
        <v>0.01</v>
      </c>
      <c r="E982" s="8">
        <v>99.23</v>
      </c>
      <c r="F982" s="4">
        <v>8.99</v>
      </c>
      <c r="G982" s="1" t="s">
        <v>40</v>
      </c>
      <c r="H982" s="4" t="s">
        <v>96</v>
      </c>
      <c r="I982" s="4" t="s">
        <v>30</v>
      </c>
      <c r="J982" s="1" t="s">
        <v>128</v>
      </c>
      <c r="K982" s="4" t="s">
        <v>44</v>
      </c>
      <c r="L982" s="1" t="s">
        <v>129</v>
      </c>
      <c r="M982" s="4">
        <v>0.35</v>
      </c>
      <c r="N982" s="1" t="s">
        <v>34</v>
      </c>
      <c r="O982" s="4" t="s">
        <v>61</v>
      </c>
      <c r="P982" s="4" t="s">
        <v>92</v>
      </c>
      <c r="Q982" s="4" t="s">
        <v>956</v>
      </c>
      <c r="R982" s="4">
        <v>92277</v>
      </c>
      <c r="S982" s="2">
        <v>42092</v>
      </c>
      <c r="T982" s="2">
        <v>42096</v>
      </c>
      <c r="U982" s="6">
        <v>-87.46</v>
      </c>
      <c r="V982" s="4">
        <v>1</v>
      </c>
      <c r="W982" s="4">
        <v>99.22</v>
      </c>
      <c r="X982" s="4">
        <v>88548</v>
      </c>
      <c r="Y982" s="4">
        <f>DataSheet!$E982-DataSheet!$D982</f>
        <v>99.22</v>
      </c>
      <c r="Z982" s="1" t="str">
        <f>_xlfn.IFS(Table_1[[#This Row],[Region]]="Central","Chris",Table_1[[#This Row],[Region]]="East","Erin",Table_1[[#This Row],[Region]]="South","Sam",Table_1[[#This Row],[Region]]="West","William")</f>
        <v>William</v>
      </c>
    </row>
    <row r="983" spans="1:26" ht="14.4" x14ac:dyDescent="0.3">
      <c r="A983" s="4">
        <v>2430</v>
      </c>
      <c r="B983" s="3" t="s">
        <v>1839</v>
      </c>
      <c r="C983" s="4" t="s">
        <v>49</v>
      </c>
      <c r="D983" s="4">
        <v>0.03</v>
      </c>
      <c r="E983" s="8">
        <v>140.99</v>
      </c>
      <c r="F983" s="4">
        <v>4.2</v>
      </c>
      <c r="G983" s="1" t="s">
        <v>40</v>
      </c>
      <c r="H983" s="4" t="s">
        <v>73</v>
      </c>
      <c r="I983" s="4" t="s">
        <v>42</v>
      </c>
      <c r="J983" s="1" t="s">
        <v>137</v>
      </c>
      <c r="K983" s="4" t="s">
        <v>75</v>
      </c>
      <c r="L983" s="1" t="s">
        <v>1913</v>
      </c>
      <c r="M983" s="4">
        <v>0.59</v>
      </c>
      <c r="N983" s="1" t="s">
        <v>34</v>
      </c>
      <c r="O983" s="4" t="s">
        <v>54</v>
      </c>
      <c r="P983" s="4" t="s">
        <v>189</v>
      </c>
      <c r="Q983" s="4" t="s">
        <v>1840</v>
      </c>
      <c r="R983" s="4">
        <v>76541</v>
      </c>
      <c r="S983" s="2">
        <v>42092</v>
      </c>
      <c r="T983" s="2">
        <v>42100</v>
      </c>
      <c r="U983" s="6">
        <v>-458.74400000000003</v>
      </c>
      <c r="V983" s="4">
        <v>2</v>
      </c>
      <c r="W983" s="4">
        <v>246.44</v>
      </c>
      <c r="X983" s="4">
        <v>91110</v>
      </c>
      <c r="Y983" s="4">
        <f>DataSheet!$E983-DataSheet!$D983</f>
        <v>140.96</v>
      </c>
      <c r="Z983" s="1" t="str">
        <f>_xlfn.IFS(Table_1[[#This Row],[Region]]="Central","Chris",Table_1[[#This Row],[Region]]="East","Erin",Table_1[[#This Row],[Region]]="South","Sam",Table_1[[#This Row],[Region]]="West","William")</f>
        <v>Chris</v>
      </c>
    </row>
    <row r="984" spans="1:26" ht="14.4" x14ac:dyDescent="0.3">
      <c r="A984" s="4">
        <v>1028</v>
      </c>
      <c r="B984" s="3" t="s">
        <v>1914</v>
      </c>
      <c r="C984" s="4" t="s">
        <v>118</v>
      </c>
      <c r="D984" s="4">
        <v>7.0000000000000007E-2</v>
      </c>
      <c r="E984" s="8">
        <v>7.08</v>
      </c>
      <c r="F984" s="4">
        <v>2.35</v>
      </c>
      <c r="G984" s="1" t="s">
        <v>89</v>
      </c>
      <c r="H984" s="4" t="s">
        <v>29</v>
      </c>
      <c r="I984" s="4" t="s">
        <v>50</v>
      </c>
      <c r="J984" s="1" t="s">
        <v>51</v>
      </c>
      <c r="K984" s="4" t="s">
        <v>52</v>
      </c>
      <c r="L984" s="1" t="s">
        <v>1915</v>
      </c>
      <c r="M984" s="4">
        <v>0.47</v>
      </c>
      <c r="N984" s="1" t="s">
        <v>34</v>
      </c>
      <c r="O984" s="4" t="s">
        <v>113</v>
      </c>
      <c r="P984" s="4" t="s">
        <v>114</v>
      </c>
      <c r="Q984" s="4" t="s">
        <v>1916</v>
      </c>
      <c r="R984" s="4">
        <v>11725</v>
      </c>
      <c r="S984" s="2">
        <v>42092</v>
      </c>
      <c r="T984" s="2">
        <v>42093</v>
      </c>
      <c r="U984" s="6">
        <v>30.49</v>
      </c>
      <c r="V984" s="4">
        <v>13</v>
      </c>
      <c r="W984" s="4">
        <v>93.82</v>
      </c>
      <c r="X984" s="4">
        <v>89006</v>
      </c>
      <c r="Y984" s="4">
        <f>DataSheet!$E984-DataSheet!$D984</f>
        <v>7.01</v>
      </c>
      <c r="Z984" s="1" t="str">
        <f>_xlfn.IFS(Table_1[[#This Row],[Region]]="Central","Chris",Table_1[[#This Row],[Region]]="East","Erin",Table_1[[#This Row],[Region]]="South","Sam",Table_1[[#This Row],[Region]]="West","William")</f>
        <v>Erin</v>
      </c>
    </row>
    <row r="985" spans="1:26" ht="14.4" x14ac:dyDescent="0.3">
      <c r="A985" s="4">
        <v>1129</v>
      </c>
      <c r="B985" s="3" t="s">
        <v>788</v>
      </c>
      <c r="C985" s="4" t="s">
        <v>72</v>
      </c>
      <c r="D985" s="4">
        <v>0.05</v>
      </c>
      <c r="E985" s="8">
        <v>5.78</v>
      </c>
      <c r="F985" s="4">
        <v>7.64</v>
      </c>
      <c r="G985" s="1" t="s">
        <v>89</v>
      </c>
      <c r="H985" s="4" t="s">
        <v>96</v>
      </c>
      <c r="I985" s="4" t="s">
        <v>50</v>
      </c>
      <c r="J985" s="1" t="s">
        <v>90</v>
      </c>
      <c r="K985" s="4" t="s">
        <v>75</v>
      </c>
      <c r="L985" s="1" t="s">
        <v>1917</v>
      </c>
      <c r="M985" s="4">
        <v>0.36</v>
      </c>
      <c r="N985" s="1" t="s">
        <v>34</v>
      </c>
      <c r="O985" s="4" t="s">
        <v>113</v>
      </c>
      <c r="P985" s="4" t="s">
        <v>405</v>
      </c>
      <c r="Q985" s="4" t="s">
        <v>790</v>
      </c>
      <c r="R985" s="4">
        <v>2118</v>
      </c>
      <c r="S985" s="2">
        <v>42092</v>
      </c>
      <c r="T985" s="2">
        <v>42094</v>
      </c>
      <c r="U985" s="6">
        <v>-116.05</v>
      </c>
      <c r="V985" s="4">
        <v>29</v>
      </c>
      <c r="W985" s="4">
        <v>177.41</v>
      </c>
      <c r="X985" s="4">
        <v>49125</v>
      </c>
      <c r="Y985" s="4">
        <f>DataSheet!$E985-DataSheet!$D985</f>
        <v>5.73</v>
      </c>
      <c r="Z985" s="1" t="str">
        <f>_xlfn.IFS(Table_1[[#This Row],[Region]]="Central","Chris",Table_1[[#This Row],[Region]]="East","Erin",Table_1[[#This Row],[Region]]="South","Sam",Table_1[[#This Row],[Region]]="West","William")</f>
        <v>Erin</v>
      </c>
    </row>
    <row r="986" spans="1:26" ht="14.4" x14ac:dyDescent="0.3">
      <c r="A986" s="4">
        <v>1237</v>
      </c>
      <c r="B986" s="3" t="s">
        <v>1918</v>
      </c>
      <c r="C986" s="4" t="s">
        <v>72</v>
      </c>
      <c r="D986" s="4">
        <v>0.02</v>
      </c>
      <c r="E986" s="8">
        <v>7.38</v>
      </c>
      <c r="F986" s="4">
        <v>5.21</v>
      </c>
      <c r="G986" s="1" t="s">
        <v>40</v>
      </c>
      <c r="H986" s="4" t="s">
        <v>96</v>
      </c>
      <c r="I986" s="4" t="s">
        <v>30</v>
      </c>
      <c r="J986" s="1" t="s">
        <v>128</v>
      </c>
      <c r="K986" s="4" t="s">
        <v>75</v>
      </c>
      <c r="L986" s="1" t="s">
        <v>1919</v>
      </c>
      <c r="M986" s="4">
        <v>0.56000000000000005</v>
      </c>
      <c r="N986" s="1" t="s">
        <v>34</v>
      </c>
      <c r="O986" s="4" t="s">
        <v>54</v>
      </c>
      <c r="P986" s="4" t="s">
        <v>189</v>
      </c>
      <c r="Q986" s="4" t="s">
        <v>1920</v>
      </c>
      <c r="R986" s="4">
        <v>75007</v>
      </c>
      <c r="S986" s="2">
        <v>42092</v>
      </c>
      <c r="T986" s="2">
        <v>42093</v>
      </c>
      <c r="U986" s="6">
        <v>7.74</v>
      </c>
      <c r="V986" s="4">
        <v>3</v>
      </c>
      <c r="W986" s="4">
        <v>24.52</v>
      </c>
      <c r="X986" s="4">
        <v>86076</v>
      </c>
      <c r="Y986" s="4">
        <f>DataSheet!$E986-DataSheet!$D986</f>
        <v>7.36</v>
      </c>
      <c r="Z986" s="1" t="str">
        <f>_xlfn.IFS(Table_1[[#This Row],[Region]]="Central","Chris",Table_1[[#This Row],[Region]]="East","Erin",Table_1[[#This Row],[Region]]="South","Sam",Table_1[[#This Row],[Region]]="West","William")</f>
        <v>Chris</v>
      </c>
    </row>
    <row r="987" spans="1:26" ht="14.4" x14ac:dyDescent="0.3">
      <c r="A987" s="4">
        <v>3399</v>
      </c>
      <c r="B987" s="3" t="s">
        <v>1921</v>
      </c>
      <c r="C987" s="4" t="s">
        <v>72</v>
      </c>
      <c r="D987" s="4">
        <v>0.08</v>
      </c>
      <c r="E987" s="8">
        <v>11.97</v>
      </c>
      <c r="F987" s="4">
        <v>5.81</v>
      </c>
      <c r="G987" s="1" t="s">
        <v>40</v>
      </c>
      <c r="H987" s="4" t="s">
        <v>29</v>
      </c>
      <c r="I987" s="4" t="s">
        <v>50</v>
      </c>
      <c r="J987" s="1" t="s">
        <v>51</v>
      </c>
      <c r="K987" s="4" t="s">
        <v>44</v>
      </c>
      <c r="L987" s="1" t="s">
        <v>1814</v>
      </c>
      <c r="M987" s="4">
        <v>0.6</v>
      </c>
      <c r="N987" s="1" t="s">
        <v>34</v>
      </c>
      <c r="O987" s="4" t="s">
        <v>54</v>
      </c>
      <c r="P987" s="4" t="s">
        <v>105</v>
      </c>
      <c r="Q987" s="4" t="s">
        <v>1583</v>
      </c>
      <c r="R987" s="4">
        <v>60016</v>
      </c>
      <c r="S987" s="2">
        <v>42092</v>
      </c>
      <c r="T987" s="2">
        <v>42094</v>
      </c>
      <c r="U987" s="6">
        <v>-41.87</v>
      </c>
      <c r="V987" s="4">
        <v>5</v>
      </c>
      <c r="W987" s="4">
        <v>59.98</v>
      </c>
      <c r="X987" s="4">
        <v>87534</v>
      </c>
      <c r="Y987" s="4">
        <f>DataSheet!$E987-DataSheet!$D987</f>
        <v>11.89</v>
      </c>
      <c r="Z987" s="1" t="str">
        <f>_xlfn.IFS(Table_1[[#This Row],[Region]]="Central","Chris",Table_1[[#This Row],[Region]]="East","Erin",Table_1[[#This Row],[Region]]="South","Sam",Table_1[[#This Row],[Region]]="West","William")</f>
        <v>Chris</v>
      </c>
    </row>
    <row r="988" spans="1:26" ht="14.4" x14ac:dyDescent="0.3">
      <c r="A988" s="4">
        <v>2351</v>
      </c>
      <c r="B988" s="3" t="s">
        <v>1922</v>
      </c>
      <c r="C988" s="4" t="s">
        <v>27</v>
      </c>
      <c r="D988" s="4">
        <v>0.08</v>
      </c>
      <c r="E988" s="8">
        <v>6.48</v>
      </c>
      <c r="F988" s="4">
        <v>7.49</v>
      </c>
      <c r="G988" s="1" t="s">
        <v>40</v>
      </c>
      <c r="H988" s="4" t="s">
        <v>96</v>
      </c>
      <c r="I988" s="4" t="s">
        <v>50</v>
      </c>
      <c r="J988" s="1" t="s">
        <v>90</v>
      </c>
      <c r="K988" s="4" t="s">
        <v>75</v>
      </c>
      <c r="L988" s="1" t="s">
        <v>1923</v>
      </c>
      <c r="M988" s="4">
        <v>0.37</v>
      </c>
      <c r="N988" s="1" t="s">
        <v>34</v>
      </c>
      <c r="O988" s="4" t="s">
        <v>113</v>
      </c>
      <c r="P988" s="4" t="s">
        <v>420</v>
      </c>
      <c r="Q988" s="4" t="s">
        <v>1924</v>
      </c>
      <c r="R988" s="4">
        <v>21114</v>
      </c>
      <c r="S988" s="2">
        <v>42093</v>
      </c>
      <c r="T988" s="2">
        <v>42096</v>
      </c>
      <c r="U988" s="6">
        <v>-119.32</v>
      </c>
      <c r="V988" s="4">
        <v>13</v>
      </c>
      <c r="W988" s="4">
        <v>80.86</v>
      </c>
      <c r="X988" s="4">
        <v>86163</v>
      </c>
      <c r="Y988" s="4">
        <f>DataSheet!$E988-DataSheet!$D988</f>
        <v>6.4</v>
      </c>
      <c r="Z988" s="1" t="str">
        <f>_xlfn.IFS(Table_1[[#This Row],[Region]]="Central","Chris",Table_1[[#This Row],[Region]]="East","Erin",Table_1[[#This Row],[Region]]="South","Sam",Table_1[[#This Row],[Region]]="West","William")</f>
        <v>Erin</v>
      </c>
    </row>
    <row r="989" spans="1:26" ht="14.4" x14ac:dyDescent="0.3">
      <c r="A989" s="4">
        <v>3154</v>
      </c>
      <c r="B989" s="3" t="s">
        <v>783</v>
      </c>
      <c r="C989" s="4" t="s">
        <v>27</v>
      </c>
      <c r="D989" s="4">
        <v>0.04</v>
      </c>
      <c r="E989" s="8">
        <v>21.38</v>
      </c>
      <c r="F989" s="4">
        <v>8.99</v>
      </c>
      <c r="G989" s="1" t="s">
        <v>40</v>
      </c>
      <c r="H989" s="4" t="s">
        <v>96</v>
      </c>
      <c r="I989" s="4" t="s">
        <v>50</v>
      </c>
      <c r="J989" s="1" t="s">
        <v>51</v>
      </c>
      <c r="K989" s="4" t="s">
        <v>44</v>
      </c>
      <c r="L989" s="1" t="s">
        <v>1679</v>
      </c>
      <c r="M989" s="4">
        <v>0.59</v>
      </c>
      <c r="N989" s="1" t="s">
        <v>34</v>
      </c>
      <c r="O989" s="4" t="s">
        <v>35</v>
      </c>
      <c r="P989" s="4" t="s">
        <v>125</v>
      </c>
      <c r="Q989" s="4" t="s">
        <v>785</v>
      </c>
      <c r="R989" s="4">
        <v>33710</v>
      </c>
      <c r="S989" s="2">
        <v>42093</v>
      </c>
      <c r="T989" s="2">
        <v>42093</v>
      </c>
      <c r="U989" s="6">
        <v>-51.66</v>
      </c>
      <c r="V989" s="4">
        <v>21</v>
      </c>
      <c r="W989" s="4">
        <v>443.66</v>
      </c>
      <c r="X989" s="4">
        <v>86901</v>
      </c>
      <c r="Y989" s="4">
        <f>DataSheet!$E989-DataSheet!$D989</f>
        <v>21.34</v>
      </c>
      <c r="Z989" s="1" t="str">
        <f>_xlfn.IFS(Table_1[[#This Row],[Region]]="Central","Chris",Table_1[[#This Row],[Region]]="East","Erin",Table_1[[#This Row],[Region]]="South","Sam",Table_1[[#This Row],[Region]]="West","William")</f>
        <v>Sam</v>
      </c>
    </row>
    <row r="990" spans="1:26" ht="14.4" x14ac:dyDescent="0.3">
      <c r="A990" s="4">
        <v>3252</v>
      </c>
      <c r="B990" s="3" t="s">
        <v>1925</v>
      </c>
      <c r="C990" s="4" t="s">
        <v>27</v>
      </c>
      <c r="D990" s="4">
        <v>0.01</v>
      </c>
      <c r="E990" s="8">
        <v>11.34</v>
      </c>
      <c r="F990" s="4">
        <v>5.01</v>
      </c>
      <c r="G990" s="1" t="s">
        <v>40</v>
      </c>
      <c r="H990" s="4" t="s">
        <v>29</v>
      </c>
      <c r="I990" s="4" t="s">
        <v>50</v>
      </c>
      <c r="J990" s="1" t="s">
        <v>90</v>
      </c>
      <c r="K990" s="4" t="s">
        <v>75</v>
      </c>
      <c r="L990" s="1" t="s">
        <v>417</v>
      </c>
      <c r="M990" s="4">
        <v>0.36</v>
      </c>
      <c r="N990" s="1" t="s">
        <v>34</v>
      </c>
      <c r="O990" s="4" t="s">
        <v>113</v>
      </c>
      <c r="P990" s="4" t="s">
        <v>114</v>
      </c>
      <c r="Q990" s="4" t="s">
        <v>1926</v>
      </c>
      <c r="R990" s="4">
        <v>12306</v>
      </c>
      <c r="S990" s="2">
        <v>42093</v>
      </c>
      <c r="T990" s="2">
        <v>42095</v>
      </c>
      <c r="U990" s="6">
        <v>-11.83</v>
      </c>
      <c r="V990" s="4">
        <v>1</v>
      </c>
      <c r="W990" s="4">
        <v>14.52</v>
      </c>
      <c r="X990" s="4">
        <v>87296</v>
      </c>
      <c r="Y990" s="4">
        <f>DataSheet!$E990-DataSheet!$D990</f>
        <v>11.33</v>
      </c>
      <c r="Z990" s="1" t="str">
        <f>_xlfn.IFS(Table_1[[#This Row],[Region]]="Central","Chris",Table_1[[#This Row],[Region]]="East","Erin",Table_1[[#This Row],[Region]]="South","Sam",Table_1[[#This Row],[Region]]="West","William")</f>
        <v>Erin</v>
      </c>
    </row>
    <row r="991" spans="1:26" ht="14.4" x14ac:dyDescent="0.3">
      <c r="A991" s="4">
        <v>84</v>
      </c>
      <c r="B991" s="3" t="s">
        <v>935</v>
      </c>
      <c r="C991" s="4" t="s">
        <v>39</v>
      </c>
      <c r="D991" s="4">
        <v>0.08</v>
      </c>
      <c r="E991" s="8">
        <v>896.99</v>
      </c>
      <c r="F991" s="4">
        <v>19.989999999999998</v>
      </c>
      <c r="G991" s="1" t="s">
        <v>40</v>
      </c>
      <c r="H991" s="4" t="s">
        <v>96</v>
      </c>
      <c r="I991" s="4" t="s">
        <v>50</v>
      </c>
      <c r="J991" s="1" t="s">
        <v>74</v>
      </c>
      <c r="K991" s="4" t="s">
        <v>75</v>
      </c>
      <c r="L991" s="1" t="s">
        <v>325</v>
      </c>
      <c r="M991" s="4">
        <v>0.38</v>
      </c>
      <c r="N991" s="1" t="s">
        <v>34</v>
      </c>
      <c r="O991" s="4" t="s">
        <v>113</v>
      </c>
      <c r="P991" s="4" t="s">
        <v>319</v>
      </c>
      <c r="Q991" s="4" t="s">
        <v>936</v>
      </c>
      <c r="R991" s="4">
        <v>45231</v>
      </c>
      <c r="S991" s="2">
        <v>42093</v>
      </c>
      <c r="T991" s="2">
        <v>42096</v>
      </c>
      <c r="U991" s="6">
        <v>7402.32</v>
      </c>
      <c r="V991" s="4">
        <v>13</v>
      </c>
      <c r="W991" s="4">
        <v>10728</v>
      </c>
      <c r="X991" s="4">
        <v>87366</v>
      </c>
      <c r="Y991" s="4">
        <f>DataSheet!$E991-DataSheet!$D991</f>
        <v>896.91</v>
      </c>
      <c r="Z991" s="1" t="str">
        <f>_xlfn.IFS(Table_1[[#This Row],[Region]]="Central","Chris",Table_1[[#This Row],[Region]]="East","Erin",Table_1[[#This Row],[Region]]="South","Sam",Table_1[[#This Row],[Region]]="West","William")</f>
        <v>Erin</v>
      </c>
    </row>
    <row r="992" spans="1:26" ht="14.4" x14ac:dyDescent="0.3">
      <c r="A992" s="4">
        <v>1527</v>
      </c>
      <c r="B992" s="3" t="s">
        <v>340</v>
      </c>
      <c r="C992" s="4" t="s">
        <v>49</v>
      </c>
      <c r="D992" s="4">
        <v>0.03</v>
      </c>
      <c r="E992" s="8">
        <v>65.989999999999995</v>
      </c>
      <c r="F992" s="4">
        <v>5.26</v>
      </c>
      <c r="G992" s="1" t="s">
        <v>40</v>
      </c>
      <c r="H992" s="4" t="s">
        <v>73</v>
      </c>
      <c r="I992" s="4" t="s">
        <v>42</v>
      </c>
      <c r="J992" s="1" t="s">
        <v>137</v>
      </c>
      <c r="K992" s="4" t="s">
        <v>75</v>
      </c>
      <c r="L992" s="1" t="s">
        <v>1727</v>
      </c>
      <c r="M992" s="4">
        <v>0.56000000000000005</v>
      </c>
      <c r="N992" s="1" t="s">
        <v>34</v>
      </c>
      <c r="O992" s="4" t="s">
        <v>35</v>
      </c>
      <c r="P992" s="4" t="s">
        <v>166</v>
      </c>
      <c r="Q992" s="4" t="s">
        <v>342</v>
      </c>
      <c r="R992" s="4">
        <v>35601</v>
      </c>
      <c r="S992" s="2">
        <v>42093</v>
      </c>
      <c r="T992" s="2">
        <v>42103</v>
      </c>
      <c r="U992" s="6">
        <v>-52.247999999999998</v>
      </c>
      <c r="V992" s="4">
        <v>23</v>
      </c>
      <c r="W992" s="4">
        <v>1316.03</v>
      </c>
      <c r="X992" s="4">
        <v>86814</v>
      </c>
      <c r="Y992" s="4">
        <f>DataSheet!$E992-DataSheet!$D992</f>
        <v>65.959999999999994</v>
      </c>
      <c r="Z992" s="1" t="str">
        <f>_xlfn.IFS(Table_1[[#This Row],[Region]]="Central","Chris",Table_1[[#This Row],[Region]]="East","Erin",Table_1[[#This Row],[Region]]="South","Sam",Table_1[[#This Row],[Region]]="West","William")</f>
        <v>Sam</v>
      </c>
    </row>
    <row r="993" spans="1:26" ht="14.4" x14ac:dyDescent="0.3">
      <c r="A993" s="4">
        <v>3205</v>
      </c>
      <c r="B993" s="3" t="s">
        <v>1927</v>
      </c>
      <c r="C993" s="4" t="s">
        <v>49</v>
      </c>
      <c r="D993" s="4">
        <v>7.0000000000000007E-2</v>
      </c>
      <c r="E993" s="8">
        <v>5.98</v>
      </c>
      <c r="F993" s="4">
        <v>0.96</v>
      </c>
      <c r="G993" s="1" t="s">
        <v>40</v>
      </c>
      <c r="H993" s="4" t="s">
        <v>41</v>
      </c>
      <c r="I993" s="4" t="s">
        <v>50</v>
      </c>
      <c r="J993" s="1" t="s">
        <v>51</v>
      </c>
      <c r="K993" s="4" t="s">
        <v>52</v>
      </c>
      <c r="L993" s="1" t="s">
        <v>1269</v>
      </c>
      <c r="M993" s="4">
        <v>0.6</v>
      </c>
      <c r="N993" s="1" t="s">
        <v>34</v>
      </c>
      <c r="O993" s="4" t="s">
        <v>61</v>
      </c>
      <c r="P993" s="4" t="s">
        <v>492</v>
      </c>
      <c r="Q993" s="4" t="s">
        <v>496</v>
      </c>
      <c r="R993" s="4">
        <v>83440</v>
      </c>
      <c r="S993" s="2">
        <v>42093</v>
      </c>
      <c r="T993" s="2">
        <v>42097</v>
      </c>
      <c r="U993" s="6">
        <v>32.83</v>
      </c>
      <c r="V993" s="4">
        <v>10</v>
      </c>
      <c r="W993" s="4">
        <v>56.4</v>
      </c>
      <c r="X993" s="4">
        <v>87933</v>
      </c>
      <c r="Y993" s="4">
        <f>DataSheet!$E993-DataSheet!$D993</f>
        <v>5.91</v>
      </c>
      <c r="Z993" s="1" t="str">
        <f>_xlfn.IFS(Table_1[[#This Row],[Region]]="Central","Chris",Table_1[[#This Row],[Region]]="East","Erin",Table_1[[#This Row],[Region]]="South","Sam",Table_1[[#This Row],[Region]]="West","William")</f>
        <v>William</v>
      </c>
    </row>
    <row r="994" spans="1:26" ht="14.4" x14ac:dyDescent="0.3">
      <c r="A994" s="4">
        <v>3206</v>
      </c>
      <c r="B994" s="3" t="s">
        <v>1928</v>
      </c>
      <c r="C994" s="4" t="s">
        <v>49</v>
      </c>
      <c r="D994" s="4">
        <v>0.01</v>
      </c>
      <c r="E994" s="8">
        <v>39.979999999999997</v>
      </c>
      <c r="F994" s="4">
        <v>4</v>
      </c>
      <c r="G994" s="1" t="s">
        <v>40</v>
      </c>
      <c r="H994" s="4" t="s">
        <v>41</v>
      </c>
      <c r="I994" s="4" t="s">
        <v>42</v>
      </c>
      <c r="J994" s="1" t="s">
        <v>43</v>
      </c>
      <c r="K994" s="4" t="s">
        <v>75</v>
      </c>
      <c r="L994" s="1" t="s">
        <v>1929</v>
      </c>
      <c r="M994" s="4">
        <v>0.7</v>
      </c>
      <c r="N994" s="1" t="s">
        <v>34</v>
      </c>
      <c r="O994" s="4" t="s">
        <v>61</v>
      </c>
      <c r="P994" s="4" t="s">
        <v>492</v>
      </c>
      <c r="Q994" s="4" t="s">
        <v>1930</v>
      </c>
      <c r="R994" s="4">
        <v>83301</v>
      </c>
      <c r="S994" s="2">
        <v>42093</v>
      </c>
      <c r="T994" s="2">
        <v>42098</v>
      </c>
      <c r="U994" s="6">
        <v>51.59</v>
      </c>
      <c r="V994" s="4">
        <v>6</v>
      </c>
      <c r="W994" s="4">
        <v>257.52</v>
      </c>
      <c r="X994" s="4">
        <v>87933</v>
      </c>
      <c r="Y994" s="4">
        <f>DataSheet!$E994-DataSheet!$D994</f>
        <v>39.97</v>
      </c>
      <c r="Z994" s="1" t="str">
        <f>_xlfn.IFS(Table_1[[#This Row],[Region]]="Central","Chris",Table_1[[#This Row],[Region]]="East","Erin",Table_1[[#This Row],[Region]]="South","Sam",Table_1[[#This Row],[Region]]="West","William")</f>
        <v>William</v>
      </c>
    </row>
    <row r="995" spans="1:26" ht="14.4" x14ac:dyDescent="0.3">
      <c r="A995" s="4">
        <v>193</v>
      </c>
      <c r="B995" s="3" t="s">
        <v>181</v>
      </c>
      <c r="C995" s="4" t="s">
        <v>118</v>
      </c>
      <c r="D995" s="4">
        <v>7.0000000000000007E-2</v>
      </c>
      <c r="E995" s="8">
        <v>6.54</v>
      </c>
      <c r="F995" s="4">
        <v>5.27</v>
      </c>
      <c r="G995" s="1" t="s">
        <v>40</v>
      </c>
      <c r="H995" s="4" t="s">
        <v>96</v>
      </c>
      <c r="I995" s="4" t="s">
        <v>50</v>
      </c>
      <c r="J995" s="1" t="s">
        <v>74</v>
      </c>
      <c r="K995" s="4" t="s">
        <v>75</v>
      </c>
      <c r="L995" s="1" t="s">
        <v>1931</v>
      </c>
      <c r="M995" s="4">
        <v>0.36</v>
      </c>
      <c r="N995" s="1" t="s">
        <v>34</v>
      </c>
      <c r="O995" s="4" t="s">
        <v>61</v>
      </c>
      <c r="P995" s="4" t="s">
        <v>148</v>
      </c>
      <c r="Q995" s="4" t="s">
        <v>183</v>
      </c>
      <c r="R995" s="4">
        <v>84041</v>
      </c>
      <c r="S995" s="2">
        <v>42093</v>
      </c>
      <c r="T995" s="2">
        <v>42095</v>
      </c>
      <c r="U995" s="6">
        <v>-66.044499999999999</v>
      </c>
      <c r="V995" s="4">
        <v>21</v>
      </c>
      <c r="W995" s="4">
        <v>140.30000000000001</v>
      </c>
      <c r="X995" s="4">
        <v>90432</v>
      </c>
      <c r="Y995" s="4">
        <f>DataSheet!$E995-DataSheet!$D995</f>
        <v>6.47</v>
      </c>
      <c r="Z995" s="1" t="str">
        <f>_xlfn.IFS(Table_1[[#This Row],[Region]]="Central","Chris",Table_1[[#This Row],[Region]]="East","Erin",Table_1[[#This Row],[Region]]="South","Sam",Table_1[[#This Row],[Region]]="West","William")</f>
        <v>William</v>
      </c>
    </row>
    <row r="996" spans="1:26" ht="14.4" x14ac:dyDescent="0.3">
      <c r="A996" s="4">
        <v>194</v>
      </c>
      <c r="B996" s="3" t="s">
        <v>395</v>
      </c>
      <c r="C996" s="4" t="s">
        <v>118</v>
      </c>
      <c r="D996" s="4">
        <v>0.09</v>
      </c>
      <c r="E996" s="8">
        <v>3.29</v>
      </c>
      <c r="F996" s="4">
        <v>1.35</v>
      </c>
      <c r="G996" s="1" t="s">
        <v>40</v>
      </c>
      <c r="H996" s="4" t="s">
        <v>96</v>
      </c>
      <c r="I996" s="4" t="s">
        <v>50</v>
      </c>
      <c r="J996" s="1" t="s">
        <v>178</v>
      </c>
      <c r="K996" s="4" t="s">
        <v>52</v>
      </c>
      <c r="L996" s="1" t="s">
        <v>1670</v>
      </c>
      <c r="M996" s="4">
        <v>0.4</v>
      </c>
      <c r="N996" s="1" t="s">
        <v>34</v>
      </c>
      <c r="O996" s="4" t="s">
        <v>61</v>
      </c>
      <c r="P996" s="4" t="s">
        <v>148</v>
      </c>
      <c r="Q996" s="4" t="s">
        <v>397</v>
      </c>
      <c r="R996" s="4">
        <v>84043</v>
      </c>
      <c r="S996" s="2">
        <v>42093</v>
      </c>
      <c r="T996" s="2">
        <v>42095</v>
      </c>
      <c r="U996" s="6">
        <v>15.66</v>
      </c>
      <c r="V996" s="4">
        <v>23</v>
      </c>
      <c r="W996" s="4">
        <v>71.55</v>
      </c>
      <c r="X996" s="4">
        <v>90432</v>
      </c>
      <c r="Y996" s="4">
        <f>DataSheet!$E996-DataSheet!$D996</f>
        <v>3.2</v>
      </c>
      <c r="Z996" s="1" t="str">
        <f>_xlfn.IFS(Table_1[[#This Row],[Region]]="Central","Chris",Table_1[[#This Row],[Region]]="East","Erin",Table_1[[#This Row],[Region]]="South","Sam",Table_1[[#This Row],[Region]]="West","William")</f>
        <v>William</v>
      </c>
    </row>
    <row r="997" spans="1:26" ht="14.4" x14ac:dyDescent="0.3">
      <c r="A997" s="4">
        <v>271</v>
      </c>
      <c r="B997" s="3" t="s">
        <v>1932</v>
      </c>
      <c r="C997" s="4" t="s">
        <v>118</v>
      </c>
      <c r="D997" s="4">
        <v>0.1</v>
      </c>
      <c r="E997" s="8">
        <v>80.97</v>
      </c>
      <c r="F997" s="4">
        <v>30.06</v>
      </c>
      <c r="G997" s="1" t="s">
        <v>28</v>
      </c>
      <c r="H997" s="4" t="s">
        <v>29</v>
      </c>
      <c r="I997" s="4" t="s">
        <v>42</v>
      </c>
      <c r="J997" s="1" t="s">
        <v>58</v>
      </c>
      <c r="K997" s="4" t="s">
        <v>32</v>
      </c>
      <c r="L997" s="1" t="s">
        <v>1154</v>
      </c>
      <c r="M997" s="4">
        <v>0.4</v>
      </c>
      <c r="N997" s="1" t="s">
        <v>34</v>
      </c>
      <c r="O997" s="4" t="s">
        <v>35</v>
      </c>
      <c r="P997" s="4" t="s">
        <v>77</v>
      </c>
      <c r="Q997" s="4" t="s">
        <v>1761</v>
      </c>
      <c r="R997" s="4">
        <v>30297</v>
      </c>
      <c r="S997" s="2">
        <v>42093</v>
      </c>
      <c r="T997" s="2">
        <v>42094</v>
      </c>
      <c r="U997" s="6">
        <v>128.02529999999999</v>
      </c>
      <c r="V997" s="4">
        <v>12</v>
      </c>
      <c r="W997" s="4">
        <v>899.81</v>
      </c>
      <c r="X997" s="4">
        <v>88940</v>
      </c>
      <c r="Y997" s="4">
        <f>DataSheet!$E997-DataSheet!$D997</f>
        <v>80.87</v>
      </c>
      <c r="Z997" s="1" t="str">
        <f>_xlfn.IFS(Table_1[[#This Row],[Region]]="Central","Chris",Table_1[[#This Row],[Region]]="East","Erin",Table_1[[#This Row],[Region]]="South","Sam",Table_1[[#This Row],[Region]]="West","William")</f>
        <v>Sam</v>
      </c>
    </row>
    <row r="998" spans="1:26" ht="14.4" x14ac:dyDescent="0.3">
      <c r="A998" s="4">
        <v>1314</v>
      </c>
      <c r="B998" s="3" t="s">
        <v>225</v>
      </c>
      <c r="C998" s="4" t="s">
        <v>118</v>
      </c>
      <c r="D998" s="4">
        <v>0.04</v>
      </c>
      <c r="E998" s="8">
        <v>5.34</v>
      </c>
      <c r="F998" s="4">
        <v>2.99</v>
      </c>
      <c r="G998" s="1" t="s">
        <v>40</v>
      </c>
      <c r="H998" s="4" t="s">
        <v>73</v>
      </c>
      <c r="I998" s="4" t="s">
        <v>50</v>
      </c>
      <c r="J998" s="1" t="s">
        <v>74</v>
      </c>
      <c r="K998" s="4" t="s">
        <v>75</v>
      </c>
      <c r="L998" s="1" t="s">
        <v>1380</v>
      </c>
      <c r="M998" s="4">
        <v>0.38</v>
      </c>
      <c r="N998" s="1" t="s">
        <v>34</v>
      </c>
      <c r="O998" s="4" t="s">
        <v>61</v>
      </c>
      <c r="P998" s="4" t="s">
        <v>92</v>
      </c>
      <c r="Q998" s="4" t="s">
        <v>102</v>
      </c>
      <c r="R998" s="4">
        <v>90058</v>
      </c>
      <c r="S998" s="2">
        <v>42093</v>
      </c>
      <c r="T998" s="2">
        <v>42095</v>
      </c>
      <c r="U998" s="6">
        <v>3.4510000000000001</v>
      </c>
      <c r="V998" s="4">
        <v>45</v>
      </c>
      <c r="W998" s="4">
        <v>240.6</v>
      </c>
      <c r="X998" s="4">
        <v>22755</v>
      </c>
      <c r="Y998" s="4">
        <f>DataSheet!$E998-DataSheet!$D998</f>
        <v>5.3</v>
      </c>
      <c r="Z998" s="1" t="str">
        <f>_xlfn.IFS(Table_1[[#This Row],[Region]]="Central","Chris",Table_1[[#This Row],[Region]]="East","Erin",Table_1[[#This Row],[Region]]="South","Sam",Table_1[[#This Row],[Region]]="West","William")</f>
        <v>William</v>
      </c>
    </row>
    <row r="999" spans="1:26" ht="14.4" x14ac:dyDescent="0.3">
      <c r="A999" s="4">
        <v>1314</v>
      </c>
      <c r="B999" s="3" t="s">
        <v>225</v>
      </c>
      <c r="C999" s="4" t="s">
        <v>118</v>
      </c>
      <c r="D999" s="4">
        <v>0.06</v>
      </c>
      <c r="E999" s="8">
        <v>55.99</v>
      </c>
      <c r="F999" s="4">
        <v>5</v>
      </c>
      <c r="G999" s="1" t="s">
        <v>40</v>
      </c>
      <c r="H999" s="4" t="s">
        <v>73</v>
      </c>
      <c r="I999" s="4" t="s">
        <v>42</v>
      </c>
      <c r="J999" s="1" t="s">
        <v>137</v>
      </c>
      <c r="K999" s="4" t="s">
        <v>44</v>
      </c>
      <c r="L999" s="1" t="s">
        <v>1933</v>
      </c>
      <c r="M999" s="4">
        <v>0.8</v>
      </c>
      <c r="N999" s="1" t="s">
        <v>34</v>
      </c>
      <c r="O999" s="4" t="s">
        <v>61</v>
      </c>
      <c r="P999" s="4" t="s">
        <v>92</v>
      </c>
      <c r="Q999" s="4" t="s">
        <v>102</v>
      </c>
      <c r="R999" s="4">
        <v>90058</v>
      </c>
      <c r="S999" s="2">
        <v>42093</v>
      </c>
      <c r="T999" s="2">
        <v>42095</v>
      </c>
      <c r="U999" s="6">
        <v>-275.25299999999999</v>
      </c>
      <c r="V999" s="4">
        <v>5</v>
      </c>
      <c r="W999" s="4">
        <v>236.88</v>
      </c>
      <c r="X999" s="4">
        <v>22755</v>
      </c>
      <c r="Y999" s="4">
        <f>DataSheet!$E999-DataSheet!$D999</f>
        <v>55.93</v>
      </c>
      <c r="Z999" s="1" t="str">
        <f>_xlfn.IFS(Table_1[[#This Row],[Region]]="Central","Chris",Table_1[[#This Row],[Region]]="East","Erin",Table_1[[#This Row],[Region]]="South","Sam",Table_1[[#This Row],[Region]]="West","William")</f>
        <v>William</v>
      </c>
    </row>
    <row r="1000" spans="1:26" ht="14.4" x14ac:dyDescent="0.3">
      <c r="A1000" s="4">
        <v>1315</v>
      </c>
      <c r="B1000" s="3" t="s">
        <v>1934</v>
      </c>
      <c r="C1000" s="4" t="s">
        <v>118</v>
      </c>
      <c r="D1000" s="4">
        <v>0</v>
      </c>
      <c r="E1000" s="8">
        <v>4.91</v>
      </c>
      <c r="F1000" s="4">
        <v>5.68</v>
      </c>
      <c r="G1000" s="1" t="s">
        <v>40</v>
      </c>
      <c r="H1000" s="4" t="s">
        <v>73</v>
      </c>
      <c r="I1000" s="4" t="s">
        <v>50</v>
      </c>
      <c r="J1000" s="1" t="s">
        <v>74</v>
      </c>
      <c r="K1000" s="4" t="s">
        <v>75</v>
      </c>
      <c r="L1000" s="1" t="s">
        <v>1935</v>
      </c>
      <c r="M1000" s="4">
        <v>0.36</v>
      </c>
      <c r="N1000" s="1" t="s">
        <v>34</v>
      </c>
      <c r="O1000" s="4" t="s">
        <v>61</v>
      </c>
      <c r="P1000" s="4" t="s">
        <v>62</v>
      </c>
      <c r="Q1000" s="4" t="s">
        <v>1936</v>
      </c>
      <c r="R1000" s="4">
        <v>80906</v>
      </c>
      <c r="S1000" s="2">
        <v>42093</v>
      </c>
      <c r="T1000" s="2">
        <v>42094</v>
      </c>
      <c r="U1000" s="6">
        <v>-95.047499999999999</v>
      </c>
      <c r="V1000" s="4">
        <v>9</v>
      </c>
      <c r="W1000" s="4">
        <v>48.3</v>
      </c>
      <c r="X1000" s="4">
        <v>87602</v>
      </c>
      <c r="Y1000" s="4">
        <f>DataSheet!$E1000-DataSheet!$D1000</f>
        <v>4.91</v>
      </c>
      <c r="Z1000" s="1" t="str">
        <f>_xlfn.IFS(Table_1[[#This Row],[Region]]="Central","Chris",Table_1[[#This Row],[Region]]="East","Erin",Table_1[[#This Row],[Region]]="South","Sam",Table_1[[#This Row],[Region]]="West","William")</f>
        <v>William</v>
      </c>
    </row>
    <row r="1001" spans="1:26" ht="14.4" x14ac:dyDescent="0.3">
      <c r="A1001" s="4">
        <v>1316</v>
      </c>
      <c r="B1001" s="3" t="s">
        <v>228</v>
      </c>
      <c r="C1001" s="4" t="s">
        <v>118</v>
      </c>
      <c r="D1001" s="4">
        <v>0.04</v>
      </c>
      <c r="E1001" s="8">
        <v>5.34</v>
      </c>
      <c r="F1001" s="4">
        <v>2.99</v>
      </c>
      <c r="G1001" s="1" t="s">
        <v>40</v>
      </c>
      <c r="H1001" s="4" t="s">
        <v>73</v>
      </c>
      <c r="I1001" s="4" t="s">
        <v>50</v>
      </c>
      <c r="J1001" s="1" t="s">
        <v>74</v>
      </c>
      <c r="K1001" s="4" t="s">
        <v>75</v>
      </c>
      <c r="L1001" s="1" t="s">
        <v>1380</v>
      </c>
      <c r="M1001" s="4">
        <v>0.38</v>
      </c>
      <c r="N1001" s="1" t="s">
        <v>34</v>
      </c>
      <c r="O1001" s="4" t="s">
        <v>61</v>
      </c>
      <c r="P1001" s="4" t="s">
        <v>62</v>
      </c>
      <c r="Q1001" s="4" t="s">
        <v>229</v>
      </c>
      <c r="R1001" s="4">
        <v>80022</v>
      </c>
      <c r="S1001" s="2">
        <v>42093</v>
      </c>
      <c r="T1001" s="2">
        <v>42095</v>
      </c>
      <c r="U1001" s="6">
        <v>3.4510000000000001</v>
      </c>
      <c r="V1001" s="4">
        <v>11</v>
      </c>
      <c r="W1001" s="4">
        <v>58.81</v>
      </c>
      <c r="X1001" s="4">
        <v>87602</v>
      </c>
      <c r="Y1001" s="4">
        <f>DataSheet!$E1001-DataSheet!$D1001</f>
        <v>5.3</v>
      </c>
      <c r="Z1001" s="1" t="str">
        <f>_xlfn.IFS(Table_1[[#This Row],[Region]]="Central","Chris",Table_1[[#This Row],[Region]]="East","Erin",Table_1[[#This Row],[Region]]="South","Sam",Table_1[[#This Row],[Region]]="West","William")</f>
        <v>William</v>
      </c>
    </row>
    <row r="1002" spans="1:26" ht="14.4" x14ac:dyDescent="0.3">
      <c r="A1002" s="4">
        <v>1316</v>
      </c>
      <c r="B1002" s="3" t="s">
        <v>228</v>
      </c>
      <c r="C1002" s="4" t="s">
        <v>118</v>
      </c>
      <c r="D1002" s="4">
        <v>0.06</v>
      </c>
      <c r="E1002" s="8">
        <v>55.99</v>
      </c>
      <c r="F1002" s="4">
        <v>5</v>
      </c>
      <c r="G1002" s="1" t="s">
        <v>40</v>
      </c>
      <c r="H1002" s="4" t="s">
        <v>73</v>
      </c>
      <c r="I1002" s="4" t="s">
        <v>42</v>
      </c>
      <c r="J1002" s="1" t="s">
        <v>137</v>
      </c>
      <c r="K1002" s="4" t="s">
        <v>44</v>
      </c>
      <c r="L1002" s="1" t="s">
        <v>1933</v>
      </c>
      <c r="M1002" s="4">
        <v>0.8</v>
      </c>
      <c r="N1002" s="1" t="s">
        <v>34</v>
      </c>
      <c r="O1002" s="4" t="s">
        <v>61</v>
      </c>
      <c r="P1002" s="4" t="s">
        <v>62</v>
      </c>
      <c r="Q1002" s="4" t="s">
        <v>229</v>
      </c>
      <c r="R1002" s="4">
        <v>80022</v>
      </c>
      <c r="S1002" s="2">
        <v>42093</v>
      </c>
      <c r="T1002" s="2">
        <v>42095</v>
      </c>
      <c r="U1002" s="6">
        <v>-275.25299999999999</v>
      </c>
      <c r="V1002" s="4">
        <v>1</v>
      </c>
      <c r="W1002" s="4">
        <v>47.38</v>
      </c>
      <c r="X1002" s="4">
        <v>87602</v>
      </c>
      <c r="Y1002" s="4">
        <f>DataSheet!$E1002-DataSheet!$D1002</f>
        <v>55.93</v>
      </c>
      <c r="Z1002" s="1" t="str">
        <f>_xlfn.IFS(Table_1[[#This Row],[Region]]="Central","Chris",Table_1[[#This Row],[Region]]="East","Erin",Table_1[[#This Row],[Region]]="South","Sam",Table_1[[#This Row],[Region]]="West","William")</f>
        <v>William</v>
      </c>
    </row>
    <row r="1003" spans="1:26" ht="14.4" x14ac:dyDescent="0.3">
      <c r="A1003" s="4">
        <v>1840</v>
      </c>
      <c r="B1003" s="3" t="s">
        <v>1937</v>
      </c>
      <c r="C1003" s="4" t="s">
        <v>72</v>
      </c>
      <c r="D1003" s="4">
        <v>7.0000000000000007E-2</v>
      </c>
      <c r="E1003" s="8">
        <v>40.98</v>
      </c>
      <c r="F1003" s="4">
        <v>2.99</v>
      </c>
      <c r="G1003" s="1" t="s">
        <v>40</v>
      </c>
      <c r="H1003" s="4" t="s">
        <v>73</v>
      </c>
      <c r="I1003" s="4" t="s">
        <v>50</v>
      </c>
      <c r="J1003" s="1" t="s">
        <v>74</v>
      </c>
      <c r="K1003" s="4" t="s">
        <v>75</v>
      </c>
      <c r="L1003" s="1" t="s">
        <v>85</v>
      </c>
      <c r="M1003" s="4">
        <v>0.36</v>
      </c>
      <c r="N1003" s="1" t="s">
        <v>34</v>
      </c>
      <c r="O1003" s="4" t="s">
        <v>113</v>
      </c>
      <c r="P1003" s="4" t="s">
        <v>405</v>
      </c>
      <c r="Q1003" s="4" t="s">
        <v>1938</v>
      </c>
      <c r="R1003" s="4">
        <v>1469</v>
      </c>
      <c r="S1003" s="2">
        <v>42093</v>
      </c>
      <c r="T1003" s="2">
        <v>42095</v>
      </c>
      <c r="U1003" s="6">
        <v>369.20519999999999</v>
      </c>
      <c r="V1003" s="4">
        <v>13</v>
      </c>
      <c r="W1003" s="4">
        <v>535.08000000000004</v>
      </c>
      <c r="X1003" s="4">
        <v>86599</v>
      </c>
      <c r="Y1003" s="4">
        <f>DataSheet!$E1003-DataSheet!$D1003</f>
        <v>40.909999999999997</v>
      </c>
      <c r="Z1003" s="1" t="str">
        <f>_xlfn.IFS(Table_1[[#This Row],[Region]]="Central","Chris",Table_1[[#This Row],[Region]]="East","Erin",Table_1[[#This Row],[Region]]="South","Sam",Table_1[[#This Row],[Region]]="West","William")</f>
        <v>Erin</v>
      </c>
    </row>
    <row r="1004" spans="1:26" ht="14.4" x14ac:dyDescent="0.3">
      <c r="A1004" s="4">
        <v>2066</v>
      </c>
      <c r="B1004" s="3" t="s">
        <v>1874</v>
      </c>
      <c r="C1004" s="4" t="s">
        <v>27</v>
      </c>
      <c r="D1004" s="4">
        <v>0.09</v>
      </c>
      <c r="E1004" s="8">
        <v>20.99</v>
      </c>
      <c r="F1004" s="4">
        <v>4.8099999999999996</v>
      </c>
      <c r="G1004" s="1" t="s">
        <v>89</v>
      </c>
      <c r="H1004" s="4" t="s">
        <v>73</v>
      </c>
      <c r="I1004" s="4" t="s">
        <v>42</v>
      </c>
      <c r="J1004" s="1" t="s">
        <v>137</v>
      </c>
      <c r="K1004" s="4" t="s">
        <v>146</v>
      </c>
      <c r="L1004" s="1" t="s">
        <v>1433</v>
      </c>
      <c r="M1004" s="4">
        <v>0.57999999999999996</v>
      </c>
      <c r="N1004" s="1" t="s">
        <v>34</v>
      </c>
      <c r="O1004" s="4" t="s">
        <v>35</v>
      </c>
      <c r="P1004" s="4" t="s">
        <v>99</v>
      </c>
      <c r="Q1004" s="4" t="s">
        <v>1876</v>
      </c>
      <c r="R1004" s="4">
        <v>28079</v>
      </c>
      <c r="S1004" s="2">
        <v>42094</v>
      </c>
      <c r="T1004" s="2">
        <v>42095</v>
      </c>
      <c r="U1004" s="6">
        <v>272.69400000000002</v>
      </c>
      <c r="V1004" s="4">
        <v>2</v>
      </c>
      <c r="W1004" s="4">
        <v>38.979999999999997</v>
      </c>
      <c r="X1004" s="4">
        <v>85834</v>
      </c>
      <c r="Y1004" s="4">
        <f>DataSheet!$E1004-DataSheet!$D1004</f>
        <v>20.9</v>
      </c>
      <c r="Z1004" s="1" t="str">
        <f>_xlfn.IFS(Table_1[[#This Row],[Region]]="Central","Chris",Table_1[[#This Row],[Region]]="East","Erin",Table_1[[#This Row],[Region]]="South","Sam",Table_1[[#This Row],[Region]]="West","William")</f>
        <v>Sam</v>
      </c>
    </row>
    <row r="1005" spans="1:26" ht="14.4" x14ac:dyDescent="0.3">
      <c r="A1005" s="4">
        <v>3177</v>
      </c>
      <c r="B1005" s="3" t="s">
        <v>1644</v>
      </c>
      <c r="C1005" s="4" t="s">
        <v>27</v>
      </c>
      <c r="D1005" s="4">
        <v>0.06</v>
      </c>
      <c r="E1005" s="8">
        <v>1.68</v>
      </c>
      <c r="F1005" s="4">
        <v>1</v>
      </c>
      <c r="G1005" s="1" t="s">
        <v>40</v>
      </c>
      <c r="H1005" s="4" t="s">
        <v>41</v>
      </c>
      <c r="I1005" s="4" t="s">
        <v>50</v>
      </c>
      <c r="J1005" s="1" t="s">
        <v>51</v>
      </c>
      <c r="K1005" s="4" t="s">
        <v>52</v>
      </c>
      <c r="L1005" s="1" t="s">
        <v>422</v>
      </c>
      <c r="M1005" s="4">
        <v>0.35</v>
      </c>
      <c r="N1005" s="1" t="s">
        <v>34</v>
      </c>
      <c r="O1005" s="4" t="s">
        <v>35</v>
      </c>
      <c r="P1005" s="4" t="s">
        <v>125</v>
      </c>
      <c r="Q1005" s="4" t="s">
        <v>1645</v>
      </c>
      <c r="R1005" s="4">
        <v>33458</v>
      </c>
      <c r="S1005" s="2">
        <v>42094</v>
      </c>
      <c r="T1005" s="2">
        <v>42096</v>
      </c>
      <c r="U1005" s="6">
        <v>-1319.5</v>
      </c>
      <c r="V1005" s="4">
        <v>5</v>
      </c>
      <c r="W1005" s="4">
        <v>8.65</v>
      </c>
      <c r="X1005" s="4">
        <v>90819</v>
      </c>
      <c r="Y1005" s="4">
        <f>DataSheet!$E1005-DataSheet!$D1005</f>
        <v>1.6199999999999999</v>
      </c>
      <c r="Z1005" s="1" t="str">
        <f>_xlfn.IFS(Table_1[[#This Row],[Region]]="Central","Chris",Table_1[[#This Row],[Region]]="East","Erin",Table_1[[#This Row],[Region]]="South","Sam",Table_1[[#This Row],[Region]]="West","William")</f>
        <v>Sam</v>
      </c>
    </row>
    <row r="1006" spans="1:26" ht="14.4" x14ac:dyDescent="0.3">
      <c r="A1006" s="4">
        <v>1083</v>
      </c>
      <c r="B1006" s="3" t="s">
        <v>1939</v>
      </c>
      <c r="C1006" s="4" t="s">
        <v>72</v>
      </c>
      <c r="D1006" s="4">
        <v>7.0000000000000007E-2</v>
      </c>
      <c r="E1006" s="8">
        <v>55.99</v>
      </c>
      <c r="F1006" s="4">
        <v>5</v>
      </c>
      <c r="G1006" s="1" t="s">
        <v>89</v>
      </c>
      <c r="H1006" s="4" t="s">
        <v>96</v>
      </c>
      <c r="I1006" s="4" t="s">
        <v>42</v>
      </c>
      <c r="J1006" s="1" t="s">
        <v>137</v>
      </c>
      <c r="K1006" s="4" t="s">
        <v>44</v>
      </c>
      <c r="L1006" s="1" t="s">
        <v>1940</v>
      </c>
      <c r="M1006" s="4">
        <v>0.83</v>
      </c>
      <c r="N1006" s="1" t="s">
        <v>34</v>
      </c>
      <c r="O1006" s="4" t="s">
        <v>54</v>
      </c>
      <c r="P1006" s="4" t="s">
        <v>105</v>
      </c>
      <c r="Q1006" s="4" t="s">
        <v>880</v>
      </c>
      <c r="R1006" s="4">
        <v>62701</v>
      </c>
      <c r="S1006" s="2">
        <v>42094</v>
      </c>
      <c r="T1006" s="2">
        <v>42096</v>
      </c>
      <c r="U1006" s="6">
        <v>-232.99100000000001</v>
      </c>
      <c r="V1006" s="4">
        <v>1</v>
      </c>
      <c r="W1006" s="4">
        <v>54.08</v>
      </c>
      <c r="X1006" s="4">
        <v>88460</v>
      </c>
      <c r="Y1006" s="4">
        <f>DataSheet!$E1006-DataSheet!$D1006</f>
        <v>55.92</v>
      </c>
      <c r="Z1006" s="1" t="str">
        <f>_xlfn.IFS(Table_1[[#This Row],[Region]]="Central","Chris",Table_1[[#This Row],[Region]]="East","Erin",Table_1[[#This Row],[Region]]="South","Sam",Table_1[[#This Row],[Region]]="West","William")</f>
        <v>Chris</v>
      </c>
    </row>
    <row r="1007" spans="1:26" ht="14.4" x14ac:dyDescent="0.3">
      <c r="A1007" s="4">
        <v>3224</v>
      </c>
      <c r="B1007" s="3" t="s">
        <v>1941</v>
      </c>
      <c r="C1007" s="4" t="s">
        <v>27</v>
      </c>
      <c r="D1007" s="4">
        <v>0.06</v>
      </c>
      <c r="E1007" s="8">
        <v>60.98</v>
      </c>
      <c r="F1007" s="4">
        <v>30</v>
      </c>
      <c r="G1007" s="1" t="s">
        <v>28</v>
      </c>
      <c r="H1007" s="4" t="s">
        <v>29</v>
      </c>
      <c r="I1007" s="4" t="s">
        <v>30</v>
      </c>
      <c r="J1007" s="1" t="s">
        <v>111</v>
      </c>
      <c r="K1007" s="4" t="s">
        <v>59</v>
      </c>
      <c r="L1007" s="1" t="s">
        <v>1942</v>
      </c>
      <c r="M1007" s="4">
        <v>0.7</v>
      </c>
      <c r="N1007" s="1" t="s">
        <v>34</v>
      </c>
      <c r="O1007" s="4" t="s">
        <v>35</v>
      </c>
      <c r="P1007" s="4" t="s">
        <v>402</v>
      </c>
      <c r="Q1007" s="4" t="s">
        <v>1943</v>
      </c>
      <c r="R1007" s="4">
        <v>37066</v>
      </c>
      <c r="S1007" s="2">
        <v>42095</v>
      </c>
      <c r="T1007" s="2">
        <v>42096</v>
      </c>
      <c r="U1007" s="6">
        <v>-74.087999999999994</v>
      </c>
      <c r="V1007" s="4">
        <v>2</v>
      </c>
      <c r="W1007" s="4">
        <v>125.9</v>
      </c>
      <c r="X1007" s="4">
        <v>86508</v>
      </c>
      <c r="Y1007" s="4">
        <f>DataSheet!$E1007-DataSheet!$D1007</f>
        <v>60.919999999999995</v>
      </c>
      <c r="Z1007" s="1" t="str">
        <f>_xlfn.IFS(Table_1[[#This Row],[Region]]="Central","Chris",Table_1[[#This Row],[Region]]="East","Erin",Table_1[[#This Row],[Region]]="South","Sam",Table_1[[#This Row],[Region]]="West","William")</f>
        <v>Sam</v>
      </c>
    </row>
    <row r="1008" spans="1:26" ht="14.4" x14ac:dyDescent="0.3">
      <c r="A1008" s="4">
        <v>623</v>
      </c>
      <c r="B1008" s="3" t="s">
        <v>1944</v>
      </c>
      <c r="C1008" s="4" t="s">
        <v>39</v>
      </c>
      <c r="D1008" s="4">
        <v>0.05</v>
      </c>
      <c r="E1008" s="8">
        <v>6.48</v>
      </c>
      <c r="F1008" s="4">
        <v>8.4</v>
      </c>
      <c r="G1008" s="1" t="s">
        <v>40</v>
      </c>
      <c r="H1008" s="4" t="s">
        <v>73</v>
      </c>
      <c r="I1008" s="4" t="s">
        <v>50</v>
      </c>
      <c r="J1008" s="1" t="s">
        <v>90</v>
      </c>
      <c r="K1008" s="4" t="s">
        <v>75</v>
      </c>
      <c r="L1008" s="1" t="s">
        <v>1945</v>
      </c>
      <c r="M1008" s="4">
        <v>0.37</v>
      </c>
      <c r="N1008" s="1" t="s">
        <v>34</v>
      </c>
      <c r="O1008" s="4" t="s">
        <v>113</v>
      </c>
      <c r="P1008" s="4" t="s">
        <v>1358</v>
      </c>
      <c r="Q1008" s="4" t="s">
        <v>1946</v>
      </c>
      <c r="R1008" s="4">
        <v>3101</v>
      </c>
      <c r="S1008" s="2">
        <v>42095</v>
      </c>
      <c r="T1008" s="2">
        <v>42097</v>
      </c>
      <c r="U1008" s="6">
        <v>-226.34639999999999</v>
      </c>
      <c r="V1008" s="4">
        <v>21</v>
      </c>
      <c r="W1008" s="4">
        <v>136.99</v>
      </c>
      <c r="X1008" s="4">
        <v>91433</v>
      </c>
      <c r="Y1008" s="4">
        <f>DataSheet!$E1008-DataSheet!$D1008</f>
        <v>6.4300000000000006</v>
      </c>
      <c r="Z1008" s="1" t="str">
        <f>_xlfn.IFS(Table_1[[#This Row],[Region]]="Central","Chris",Table_1[[#This Row],[Region]]="East","Erin",Table_1[[#This Row],[Region]]="South","Sam",Table_1[[#This Row],[Region]]="West","William")</f>
        <v>Erin</v>
      </c>
    </row>
    <row r="1009" spans="1:26" ht="14.4" x14ac:dyDescent="0.3">
      <c r="A1009" s="4">
        <v>624</v>
      </c>
      <c r="B1009" s="3" t="s">
        <v>1947</v>
      </c>
      <c r="C1009" s="4" t="s">
        <v>39</v>
      </c>
      <c r="D1009" s="4">
        <v>0.05</v>
      </c>
      <c r="E1009" s="8">
        <v>55.99</v>
      </c>
      <c r="F1009" s="4">
        <v>5</v>
      </c>
      <c r="G1009" s="1" t="s">
        <v>40</v>
      </c>
      <c r="H1009" s="4" t="s">
        <v>73</v>
      </c>
      <c r="I1009" s="4" t="s">
        <v>42</v>
      </c>
      <c r="J1009" s="1" t="s">
        <v>137</v>
      </c>
      <c r="K1009" s="4" t="s">
        <v>44</v>
      </c>
      <c r="L1009" s="1" t="s">
        <v>1933</v>
      </c>
      <c r="M1009" s="4">
        <v>0.8</v>
      </c>
      <c r="N1009" s="1" t="s">
        <v>34</v>
      </c>
      <c r="O1009" s="4" t="s">
        <v>113</v>
      </c>
      <c r="P1009" s="4" t="s">
        <v>635</v>
      </c>
      <c r="Q1009" s="4" t="s">
        <v>1948</v>
      </c>
      <c r="R1009" s="4">
        <v>5701</v>
      </c>
      <c r="S1009" s="2">
        <v>42095</v>
      </c>
      <c r="T1009" s="2">
        <v>42095</v>
      </c>
      <c r="U1009" s="6">
        <v>-281.17583999999999</v>
      </c>
      <c r="V1009" s="4">
        <v>2</v>
      </c>
      <c r="W1009" s="4">
        <v>99.36</v>
      </c>
      <c r="X1009" s="4">
        <v>91433</v>
      </c>
      <c r="Y1009" s="4">
        <f>DataSheet!$E1009-DataSheet!$D1009</f>
        <v>55.940000000000005</v>
      </c>
      <c r="Z1009" s="1" t="str">
        <f>_xlfn.IFS(Table_1[[#This Row],[Region]]="Central","Chris",Table_1[[#This Row],[Region]]="East","Erin",Table_1[[#This Row],[Region]]="South","Sam",Table_1[[#This Row],[Region]]="West","William")</f>
        <v>Erin</v>
      </c>
    </row>
    <row r="1010" spans="1:26" ht="14.4" x14ac:dyDescent="0.3">
      <c r="A1010" s="4">
        <v>1849</v>
      </c>
      <c r="B1010" s="3" t="s">
        <v>1949</v>
      </c>
      <c r="C1010" s="4" t="s">
        <v>39</v>
      </c>
      <c r="D1010" s="4">
        <v>0.09</v>
      </c>
      <c r="E1010" s="8">
        <v>35.99</v>
      </c>
      <c r="F1010" s="4">
        <v>1.1000000000000001</v>
      </c>
      <c r="G1010" s="1" t="s">
        <v>40</v>
      </c>
      <c r="H1010" s="4" t="s">
        <v>41</v>
      </c>
      <c r="I1010" s="4" t="s">
        <v>42</v>
      </c>
      <c r="J1010" s="1" t="s">
        <v>137</v>
      </c>
      <c r="K1010" s="4" t="s">
        <v>75</v>
      </c>
      <c r="L1010" s="1" t="s">
        <v>276</v>
      </c>
      <c r="M1010" s="4">
        <v>0.55000000000000004</v>
      </c>
      <c r="N1010" s="1" t="s">
        <v>34</v>
      </c>
      <c r="O1010" s="4" t="s">
        <v>35</v>
      </c>
      <c r="P1010" s="4" t="s">
        <v>166</v>
      </c>
      <c r="Q1010" s="4" t="s">
        <v>1950</v>
      </c>
      <c r="R1010" s="4">
        <v>36330</v>
      </c>
      <c r="S1010" s="2">
        <v>42095</v>
      </c>
      <c r="T1010" s="2">
        <v>42097</v>
      </c>
      <c r="U1010" s="6">
        <v>19.350000000000001</v>
      </c>
      <c r="V1010" s="4">
        <v>8</v>
      </c>
      <c r="W1010" s="4">
        <v>222.71</v>
      </c>
      <c r="X1010" s="4">
        <v>89697</v>
      </c>
      <c r="Y1010" s="4">
        <f>DataSheet!$E1010-DataSheet!$D1010</f>
        <v>35.9</v>
      </c>
      <c r="Z1010" s="1" t="str">
        <f>_xlfn.IFS(Table_1[[#This Row],[Region]]="Central","Chris",Table_1[[#This Row],[Region]]="East","Erin",Table_1[[#This Row],[Region]]="South","Sam",Table_1[[#This Row],[Region]]="West","William")</f>
        <v>Sam</v>
      </c>
    </row>
    <row r="1011" spans="1:26" ht="14.4" x14ac:dyDescent="0.3">
      <c r="A1011" s="4">
        <v>1849</v>
      </c>
      <c r="B1011" s="3" t="s">
        <v>1949</v>
      </c>
      <c r="C1011" s="4" t="s">
        <v>39</v>
      </c>
      <c r="D1011" s="4">
        <v>0.01</v>
      </c>
      <c r="E1011" s="8">
        <v>125.99</v>
      </c>
      <c r="F1011" s="4">
        <v>2.5</v>
      </c>
      <c r="G1011" s="1" t="s">
        <v>40</v>
      </c>
      <c r="H1011" s="4" t="s">
        <v>41</v>
      </c>
      <c r="I1011" s="4" t="s">
        <v>42</v>
      </c>
      <c r="J1011" s="1" t="s">
        <v>137</v>
      </c>
      <c r="K1011" s="4" t="s">
        <v>75</v>
      </c>
      <c r="L1011" s="1" t="s">
        <v>950</v>
      </c>
      <c r="M1011" s="4">
        <v>0.6</v>
      </c>
      <c r="N1011" s="1" t="s">
        <v>34</v>
      </c>
      <c r="O1011" s="4" t="s">
        <v>35</v>
      </c>
      <c r="P1011" s="4" t="s">
        <v>166</v>
      </c>
      <c r="Q1011" s="4" t="s">
        <v>1950</v>
      </c>
      <c r="R1011" s="4">
        <v>36330</v>
      </c>
      <c r="S1011" s="2">
        <v>42095</v>
      </c>
      <c r="T1011" s="2">
        <v>42096</v>
      </c>
      <c r="U1011" s="6">
        <v>-967.83399999999995</v>
      </c>
      <c r="V1011" s="4">
        <v>2</v>
      </c>
      <c r="W1011" s="4">
        <v>220.52</v>
      </c>
      <c r="X1011" s="4">
        <v>89697</v>
      </c>
      <c r="Y1011" s="4">
        <f>DataSheet!$E1011-DataSheet!$D1011</f>
        <v>125.97999999999999</v>
      </c>
      <c r="Z1011" s="1" t="str">
        <f>_xlfn.IFS(Table_1[[#This Row],[Region]]="Central","Chris",Table_1[[#This Row],[Region]]="East","Erin",Table_1[[#This Row],[Region]]="South","Sam",Table_1[[#This Row],[Region]]="West","William")</f>
        <v>Sam</v>
      </c>
    </row>
    <row r="1012" spans="1:26" ht="14.4" x14ac:dyDescent="0.3">
      <c r="A1012" s="4">
        <v>3246</v>
      </c>
      <c r="B1012" s="3" t="s">
        <v>1951</v>
      </c>
      <c r="C1012" s="4" t="s">
        <v>49</v>
      </c>
      <c r="D1012" s="4">
        <v>0.06</v>
      </c>
      <c r="E1012" s="8">
        <v>5.18</v>
      </c>
      <c r="F1012" s="4">
        <v>2.04</v>
      </c>
      <c r="G1012" s="1" t="s">
        <v>40</v>
      </c>
      <c r="H1012" s="4" t="s">
        <v>29</v>
      </c>
      <c r="I1012" s="4" t="s">
        <v>50</v>
      </c>
      <c r="J1012" s="1" t="s">
        <v>90</v>
      </c>
      <c r="K1012" s="4" t="s">
        <v>52</v>
      </c>
      <c r="L1012" s="1" t="s">
        <v>835</v>
      </c>
      <c r="M1012" s="4">
        <v>0.36</v>
      </c>
      <c r="N1012" s="1" t="s">
        <v>34</v>
      </c>
      <c r="O1012" s="4" t="s">
        <v>113</v>
      </c>
      <c r="P1012" s="4" t="s">
        <v>1358</v>
      </c>
      <c r="Q1012" s="4" t="s">
        <v>1952</v>
      </c>
      <c r="R1012" s="4">
        <v>3051</v>
      </c>
      <c r="S1012" s="2">
        <v>42095</v>
      </c>
      <c r="T1012" s="2">
        <v>42095</v>
      </c>
      <c r="U1012" s="6">
        <v>1.9503999999999999</v>
      </c>
      <c r="V1012" s="4">
        <v>4</v>
      </c>
      <c r="W1012" s="4">
        <v>21.86</v>
      </c>
      <c r="X1012" s="4">
        <v>88330</v>
      </c>
      <c r="Y1012" s="4">
        <f>DataSheet!$E1012-DataSheet!$D1012</f>
        <v>5.12</v>
      </c>
      <c r="Z1012" s="1" t="str">
        <f>_xlfn.IFS(Table_1[[#This Row],[Region]]="Central","Chris",Table_1[[#This Row],[Region]]="East","Erin",Table_1[[#This Row],[Region]]="South","Sam",Table_1[[#This Row],[Region]]="West","William")</f>
        <v>Erin</v>
      </c>
    </row>
    <row r="1013" spans="1:26" ht="14.4" x14ac:dyDescent="0.3">
      <c r="A1013" s="4">
        <v>568</v>
      </c>
      <c r="B1013" s="3" t="s">
        <v>1484</v>
      </c>
      <c r="C1013" s="4" t="s">
        <v>118</v>
      </c>
      <c r="D1013" s="4">
        <v>0.08</v>
      </c>
      <c r="E1013" s="8">
        <v>67.28</v>
      </c>
      <c r="F1013" s="4">
        <v>19.989999999999998</v>
      </c>
      <c r="G1013" s="1" t="s">
        <v>89</v>
      </c>
      <c r="H1013" s="4" t="s">
        <v>41</v>
      </c>
      <c r="I1013" s="4" t="s">
        <v>50</v>
      </c>
      <c r="J1013" s="1" t="s">
        <v>74</v>
      </c>
      <c r="K1013" s="4" t="s">
        <v>75</v>
      </c>
      <c r="L1013" s="1" t="s">
        <v>1953</v>
      </c>
      <c r="M1013" s="4">
        <v>0.4</v>
      </c>
      <c r="N1013" s="1" t="s">
        <v>34</v>
      </c>
      <c r="O1013" s="4" t="s">
        <v>35</v>
      </c>
      <c r="P1013" s="4" t="s">
        <v>36</v>
      </c>
      <c r="Q1013" s="4" t="s">
        <v>1485</v>
      </c>
      <c r="R1013" s="4">
        <v>39701</v>
      </c>
      <c r="S1013" s="2">
        <v>42095</v>
      </c>
      <c r="T1013" s="2">
        <v>42097</v>
      </c>
      <c r="U1013" s="6">
        <v>224.85059999999999</v>
      </c>
      <c r="V1013" s="4">
        <v>16</v>
      </c>
      <c r="W1013" s="4">
        <v>1066.54</v>
      </c>
      <c r="X1013" s="4">
        <v>88882</v>
      </c>
      <c r="Y1013" s="4">
        <f>DataSheet!$E1013-DataSheet!$D1013</f>
        <v>67.2</v>
      </c>
      <c r="Z1013" s="1" t="str">
        <f>_xlfn.IFS(Table_1[[#This Row],[Region]]="Central","Chris",Table_1[[#This Row],[Region]]="East","Erin",Table_1[[#This Row],[Region]]="South","Sam",Table_1[[#This Row],[Region]]="West","William")</f>
        <v>Sam</v>
      </c>
    </row>
    <row r="1014" spans="1:26" ht="14.4" x14ac:dyDescent="0.3">
      <c r="A1014" s="4">
        <v>3306</v>
      </c>
      <c r="B1014" s="3" t="s">
        <v>1954</v>
      </c>
      <c r="C1014" s="4" t="s">
        <v>118</v>
      </c>
      <c r="D1014" s="4">
        <v>0.06</v>
      </c>
      <c r="E1014" s="8">
        <v>11.33</v>
      </c>
      <c r="F1014" s="4">
        <v>6.12</v>
      </c>
      <c r="G1014" s="1" t="s">
        <v>40</v>
      </c>
      <c r="H1014" s="4" t="s">
        <v>29</v>
      </c>
      <c r="I1014" s="4" t="s">
        <v>50</v>
      </c>
      <c r="J1014" s="1" t="s">
        <v>97</v>
      </c>
      <c r="K1014" s="4" t="s">
        <v>146</v>
      </c>
      <c r="L1014" s="1" t="s">
        <v>1955</v>
      </c>
      <c r="M1014" s="4">
        <v>0.42</v>
      </c>
      <c r="N1014" s="1" t="s">
        <v>34</v>
      </c>
      <c r="O1014" s="4" t="s">
        <v>113</v>
      </c>
      <c r="P1014" s="4" t="s">
        <v>250</v>
      </c>
      <c r="Q1014" s="4" t="s">
        <v>1956</v>
      </c>
      <c r="R1014" s="4">
        <v>6320</v>
      </c>
      <c r="S1014" s="2">
        <v>42095</v>
      </c>
      <c r="T1014" s="2">
        <v>42097</v>
      </c>
      <c r="U1014" s="6">
        <v>-15.92</v>
      </c>
      <c r="V1014" s="4">
        <v>1</v>
      </c>
      <c r="W1014" s="4">
        <v>17.62</v>
      </c>
      <c r="X1014" s="4">
        <v>90461</v>
      </c>
      <c r="Y1014" s="4">
        <f>DataSheet!$E1014-DataSheet!$D1014</f>
        <v>11.27</v>
      </c>
      <c r="Z1014" s="1" t="str">
        <f>_xlfn.IFS(Table_1[[#This Row],[Region]]="Central","Chris",Table_1[[#This Row],[Region]]="East","Erin",Table_1[[#This Row],[Region]]="South","Sam",Table_1[[#This Row],[Region]]="West","William")</f>
        <v>Erin</v>
      </c>
    </row>
    <row r="1015" spans="1:26" ht="14.4" x14ac:dyDescent="0.3">
      <c r="A1015" s="4">
        <v>2859</v>
      </c>
      <c r="B1015" s="3" t="s">
        <v>1957</v>
      </c>
      <c r="C1015" s="4" t="s">
        <v>72</v>
      </c>
      <c r="D1015" s="4">
        <v>0.03</v>
      </c>
      <c r="E1015" s="8">
        <v>142.86000000000001</v>
      </c>
      <c r="F1015" s="4">
        <v>19.989999999999998</v>
      </c>
      <c r="G1015" s="1" t="s">
        <v>40</v>
      </c>
      <c r="H1015" s="4" t="s">
        <v>96</v>
      </c>
      <c r="I1015" s="4" t="s">
        <v>50</v>
      </c>
      <c r="J1015" s="1" t="s">
        <v>80</v>
      </c>
      <c r="K1015" s="4" t="s">
        <v>75</v>
      </c>
      <c r="L1015" s="1" t="s">
        <v>1958</v>
      </c>
      <c r="M1015" s="4">
        <v>0.56000000000000005</v>
      </c>
      <c r="N1015" s="1" t="s">
        <v>34</v>
      </c>
      <c r="O1015" s="4" t="s">
        <v>35</v>
      </c>
      <c r="P1015" s="4" t="s">
        <v>125</v>
      </c>
      <c r="Q1015" s="4" t="s">
        <v>1959</v>
      </c>
      <c r="R1015" s="4">
        <v>32601</v>
      </c>
      <c r="S1015" s="2">
        <v>42095</v>
      </c>
      <c r="T1015" s="2">
        <v>42097</v>
      </c>
      <c r="U1015" s="6">
        <v>-8.3880999999999997</v>
      </c>
      <c r="V1015" s="4">
        <v>23</v>
      </c>
      <c r="W1015" s="4">
        <v>3292.02</v>
      </c>
      <c r="X1015" s="4">
        <v>88281</v>
      </c>
      <c r="Y1015" s="4">
        <f>DataSheet!$E1015-DataSheet!$D1015</f>
        <v>142.83000000000001</v>
      </c>
      <c r="Z1015" s="1" t="str">
        <f>_xlfn.IFS(Table_1[[#This Row],[Region]]="Central","Chris",Table_1[[#This Row],[Region]]="East","Erin",Table_1[[#This Row],[Region]]="South","Sam",Table_1[[#This Row],[Region]]="West","William")</f>
        <v>Sam</v>
      </c>
    </row>
    <row r="1016" spans="1:26" ht="14.4" x14ac:dyDescent="0.3">
      <c r="A1016" s="4">
        <v>197</v>
      </c>
      <c r="B1016" s="3" t="s">
        <v>1960</v>
      </c>
      <c r="C1016" s="4" t="s">
        <v>27</v>
      </c>
      <c r="D1016" s="4">
        <v>0</v>
      </c>
      <c r="E1016" s="8">
        <v>161.55000000000001</v>
      </c>
      <c r="F1016" s="4">
        <v>19.989999999999998</v>
      </c>
      <c r="G1016" s="1" t="s">
        <v>40</v>
      </c>
      <c r="H1016" s="4" t="s">
        <v>29</v>
      </c>
      <c r="I1016" s="4" t="s">
        <v>50</v>
      </c>
      <c r="J1016" s="1" t="s">
        <v>80</v>
      </c>
      <c r="K1016" s="4" t="s">
        <v>75</v>
      </c>
      <c r="L1016" s="1" t="s">
        <v>81</v>
      </c>
      <c r="M1016" s="4">
        <v>0.66</v>
      </c>
      <c r="N1016" s="1" t="s">
        <v>34</v>
      </c>
      <c r="O1016" s="4" t="s">
        <v>54</v>
      </c>
      <c r="P1016" s="4" t="s">
        <v>539</v>
      </c>
      <c r="Q1016" s="4" t="s">
        <v>1961</v>
      </c>
      <c r="R1016" s="4">
        <v>66212</v>
      </c>
      <c r="S1016" s="2">
        <v>42096</v>
      </c>
      <c r="T1016" s="2">
        <v>42098</v>
      </c>
      <c r="U1016" s="6">
        <v>1167.1579999999999</v>
      </c>
      <c r="V1016" s="4">
        <v>19</v>
      </c>
      <c r="W1016" s="4">
        <v>3108.98</v>
      </c>
      <c r="X1016" s="4">
        <v>88921</v>
      </c>
      <c r="Y1016" s="4">
        <f>DataSheet!$E1016-DataSheet!$D1016</f>
        <v>161.55000000000001</v>
      </c>
      <c r="Z1016" s="1" t="str">
        <f>_xlfn.IFS(Table_1[[#This Row],[Region]]="Central","Chris",Table_1[[#This Row],[Region]]="East","Erin",Table_1[[#This Row],[Region]]="South","Sam",Table_1[[#This Row],[Region]]="West","William")</f>
        <v>Chris</v>
      </c>
    </row>
    <row r="1017" spans="1:26" ht="14.4" x14ac:dyDescent="0.3">
      <c r="A1017" s="4">
        <v>198</v>
      </c>
      <c r="B1017" s="3" t="s">
        <v>1962</v>
      </c>
      <c r="C1017" s="4" t="s">
        <v>27</v>
      </c>
      <c r="D1017" s="4">
        <v>0</v>
      </c>
      <c r="E1017" s="8">
        <v>161.55000000000001</v>
      </c>
      <c r="F1017" s="4">
        <v>19.989999999999998</v>
      </c>
      <c r="G1017" s="1" t="s">
        <v>40</v>
      </c>
      <c r="H1017" s="4" t="s">
        <v>29</v>
      </c>
      <c r="I1017" s="4" t="s">
        <v>50</v>
      </c>
      <c r="J1017" s="1" t="s">
        <v>80</v>
      </c>
      <c r="K1017" s="4" t="s">
        <v>75</v>
      </c>
      <c r="L1017" s="1" t="s">
        <v>81</v>
      </c>
      <c r="M1017" s="4">
        <v>0.66</v>
      </c>
      <c r="N1017" s="1" t="s">
        <v>34</v>
      </c>
      <c r="O1017" s="4" t="s">
        <v>54</v>
      </c>
      <c r="P1017" s="4" t="s">
        <v>291</v>
      </c>
      <c r="Q1017" s="4" t="s">
        <v>1165</v>
      </c>
      <c r="R1017" s="4">
        <v>48138</v>
      </c>
      <c r="S1017" s="2">
        <v>42096</v>
      </c>
      <c r="T1017" s="2">
        <v>42098</v>
      </c>
      <c r="U1017" s="6">
        <v>1014.92</v>
      </c>
      <c r="V1017" s="4">
        <v>77</v>
      </c>
      <c r="W1017" s="4">
        <v>12599.55</v>
      </c>
      <c r="X1017" s="4">
        <v>51072</v>
      </c>
      <c r="Y1017" s="4">
        <f>DataSheet!$E1017-DataSheet!$D1017</f>
        <v>161.55000000000001</v>
      </c>
      <c r="Z1017" s="1" t="str">
        <f>_xlfn.IFS(Table_1[[#This Row],[Region]]="Central","Chris",Table_1[[#This Row],[Region]]="East","Erin",Table_1[[#This Row],[Region]]="South","Sam",Table_1[[#This Row],[Region]]="West","William")</f>
        <v>Chris</v>
      </c>
    </row>
    <row r="1018" spans="1:26" ht="14.4" x14ac:dyDescent="0.3">
      <c r="A1018" s="4">
        <v>2667</v>
      </c>
      <c r="B1018" s="3" t="s">
        <v>1963</v>
      </c>
      <c r="C1018" s="4" t="s">
        <v>39</v>
      </c>
      <c r="D1018" s="4">
        <v>0.04</v>
      </c>
      <c r="E1018" s="8">
        <v>90.24</v>
      </c>
      <c r="F1018" s="4">
        <v>0.99</v>
      </c>
      <c r="G1018" s="1" t="s">
        <v>40</v>
      </c>
      <c r="H1018" s="4" t="s">
        <v>73</v>
      </c>
      <c r="I1018" s="4" t="s">
        <v>50</v>
      </c>
      <c r="J1018" s="1" t="s">
        <v>97</v>
      </c>
      <c r="K1018" s="4" t="s">
        <v>75</v>
      </c>
      <c r="L1018" s="1" t="s">
        <v>1964</v>
      </c>
      <c r="M1018" s="4">
        <v>0.56000000000000005</v>
      </c>
      <c r="N1018" s="1" t="s">
        <v>34</v>
      </c>
      <c r="O1018" s="4" t="s">
        <v>113</v>
      </c>
      <c r="P1018" s="4" t="s">
        <v>319</v>
      </c>
      <c r="Q1018" s="4" t="s">
        <v>1965</v>
      </c>
      <c r="R1018" s="4">
        <v>44107</v>
      </c>
      <c r="S1018" s="2">
        <v>42096</v>
      </c>
      <c r="T1018" s="2">
        <v>42098</v>
      </c>
      <c r="U1018" s="6">
        <v>246.2748</v>
      </c>
      <c r="V1018" s="4">
        <v>4</v>
      </c>
      <c r="W1018" s="4">
        <v>356.92</v>
      </c>
      <c r="X1018" s="4">
        <v>87831</v>
      </c>
      <c r="Y1018" s="4">
        <f>DataSheet!$E1018-DataSheet!$D1018</f>
        <v>90.199999999999989</v>
      </c>
      <c r="Z1018" s="1" t="str">
        <f>_xlfn.IFS(Table_1[[#This Row],[Region]]="Central","Chris",Table_1[[#This Row],[Region]]="East","Erin",Table_1[[#This Row],[Region]]="South","Sam",Table_1[[#This Row],[Region]]="West","William")</f>
        <v>Erin</v>
      </c>
    </row>
    <row r="1019" spans="1:26" ht="14.4" x14ac:dyDescent="0.3">
      <c r="A1019" s="4">
        <v>2667</v>
      </c>
      <c r="B1019" s="3" t="s">
        <v>1963</v>
      </c>
      <c r="C1019" s="4" t="s">
        <v>39</v>
      </c>
      <c r="D1019" s="4">
        <v>0.09</v>
      </c>
      <c r="E1019" s="8">
        <v>47.9</v>
      </c>
      <c r="F1019" s="4">
        <v>5.86</v>
      </c>
      <c r="G1019" s="1" t="s">
        <v>89</v>
      </c>
      <c r="H1019" s="4" t="s">
        <v>73</v>
      </c>
      <c r="I1019" s="4" t="s">
        <v>50</v>
      </c>
      <c r="J1019" s="1" t="s">
        <v>90</v>
      </c>
      <c r="K1019" s="4" t="s">
        <v>75</v>
      </c>
      <c r="L1019" s="1" t="s">
        <v>1311</v>
      </c>
      <c r="M1019" s="4">
        <v>0.37</v>
      </c>
      <c r="N1019" s="1" t="s">
        <v>34</v>
      </c>
      <c r="O1019" s="4" t="s">
        <v>113</v>
      </c>
      <c r="P1019" s="4" t="s">
        <v>319</v>
      </c>
      <c r="Q1019" s="4" t="s">
        <v>1965</v>
      </c>
      <c r="R1019" s="4">
        <v>44107</v>
      </c>
      <c r="S1019" s="2">
        <v>42096</v>
      </c>
      <c r="T1019" s="2">
        <v>42098</v>
      </c>
      <c r="U1019" s="6">
        <v>93.950400000000002</v>
      </c>
      <c r="V1019" s="4">
        <v>3</v>
      </c>
      <c r="W1019" s="4">
        <v>136.16</v>
      </c>
      <c r="X1019" s="4">
        <v>87831</v>
      </c>
      <c r="Y1019" s="4">
        <f>DataSheet!$E1019-DataSheet!$D1019</f>
        <v>47.809999999999995</v>
      </c>
      <c r="Z1019" s="1" t="str">
        <f>_xlfn.IFS(Table_1[[#This Row],[Region]]="Central","Chris",Table_1[[#This Row],[Region]]="East","Erin",Table_1[[#This Row],[Region]]="South","Sam",Table_1[[#This Row],[Region]]="West","William")</f>
        <v>Erin</v>
      </c>
    </row>
    <row r="1020" spans="1:26" ht="14.4" x14ac:dyDescent="0.3">
      <c r="A1020" s="4">
        <v>228</v>
      </c>
      <c r="B1020" s="3" t="s">
        <v>1966</v>
      </c>
      <c r="C1020" s="4" t="s">
        <v>118</v>
      </c>
      <c r="D1020" s="4">
        <v>0.03</v>
      </c>
      <c r="E1020" s="8">
        <v>60.89</v>
      </c>
      <c r="F1020" s="4">
        <v>32.409999999999997</v>
      </c>
      <c r="G1020" s="1" t="s">
        <v>28</v>
      </c>
      <c r="H1020" s="4" t="s">
        <v>29</v>
      </c>
      <c r="I1020" s="4" t="s">
        <v>30</v>
      </c>
      <c r="J1020" s="1" t="s">
        <v>111</v>
      </c>
      <c r="K1020" s="4" t="s">
        <v>59</v>
      </c>
      <c r="L1020" s="1" t="s">
        <v>1967</v>
      </c>
      <c r="M1020" s="4">
        <v>0.56000000000000005</v>
      </c>
      <c r="N1020" s="1" t="s">
        <v>34</v>
      </c>
      <c r="O1020" s="4" t="s">
        <v>35</v>
      </c>
      <c r="P1020" s="4" t="s">
        <v>99</v>
      </c>
      <c r="Q1020" s="4" t="s">
        <v>1968</v>
      </c>
      <c r="R1020" s="4">
        <v>28227</v>
      </c>
      <c r="S1020" s="2">
        <v>42096</v>
      </c>
      <c r="T1020" s="2">
        <v>42097</v>
      </c>
      <c r="U1020" s="6">
        <v>36.353999999999999</v>
      </c>
      <c r="V1020" s="4">
        <v>7</v>
      </c>
      <c r="W1020" s="4">
        <v>450.49</v>
      </c>
      <c r="X1020" s="4">
        <v>88527</v>
      </c>
      <c r="Y1020" s="4">
        <f>DataSheet!$E1020-DataSheet!$D1020</f>
        <v>60.86</v>
      </c>
      <c r="Z1020" s="1" t="str">
        <f>_xlfn.IFS(Table_1[[#This Row],[Region]]="Central","Chris",Table_1[[#This Row],[Region]]="East","Erin",Table_1[[#This Row],[Region]]="South","Sam",Table_1[[#This Row],[Region]]="West","William")</f>
        <v>Sam</v>
      </c>
    </row>
    <row r="1021" spans="1:26" ht="14.4" x14ac:dyDescent="0.3">
      <c r="A1021" s="4">
        <v>2957</v>
      </c>
      <c r="B1021" s="3" t="s">
        <v>1969</v>
      </c>
      <c r="C1021" s="4" t="s">
        <v>118</v>
      </c>
      <c r="D1021" s="4">
        <v>0.1</v>
      </c>
      <c r="E1021" s="8">
        <v>37.94</v>
      </c>
      <c r="F1021" s="4">
        <v>5.08</v>
      </c>
      <c r="G1021" s="1" t="s">
        <v>89</v>
      </c>
      <c r="H1021" s="4" t="s">
        <v>96</v>
      </c>
      <c r="I1021" s="4" t="s">
        <v>50</v>
      </c>
      <c r="J1021" s="1" t="s">
        <v>90</v>
      </c>
      <c r="K1021" s="4" t="s">
        <v>52</v>
      </c>
      <c r="L1021" s="1" t="s">
        <v>1115</v>
      </c>
      <c r="M1021" s="4">
        <v>0.38</v>
      </c>
      <c r="N1021" s="1" t="s">
        <v>34</v>
      </c>
      <c r="O1021" s="4" t="s">
        <v>54</v>
      </c>
      <c r="P1021" s="4" t="s">
        <v>359</v>
      </c>
      <c r="Q1021" s="4" t="s">
        <v>1970</v>
      </c>
      <c r="R1021" s="4">
        <v>53209</v>
      </c>
      <c r="S1021" s="2">
        <v>42096</v>
      </c>
      <c r="T1021" s="2">
        <v>42098</v>
      </c>
      <c r="U1021" s="6">
        <v>95.054400000000001</v>
      </c>
      <c r="V1021" s="4">
        <v>4</v>
      </c>
      <c r="W1021" s="4">
        <v>137.76</v>
      </c>
      <c r="X1021" s="4">
        <v>90264</v>
      </c>
      <c r="Y1021" s="4">
        <f>DataSheet!$E1021-DataSheet!$D1021</f>
        <v>37.839999999999996</v>
      </c>
      <c r="Z1021" s="1" t="str">
        <f>_xlfn.IFS(Table_1[[#This Row],[Region]]="Central","Chris",Table_1[[#This Row],[Region]]="East","Erin",Table_1[[#This Row],[Region]]="South","Sam",Table_1[[#This Row],[Region]]="West","William")</f>
        <v>Chris</v>
      </c>
    </row>
    <row r="1022" spans="1:26" ht="14.4" x14ac:dyDescent="0.3">
      <c r="A1022" s="4">
        <v>1112</v>
      </c>
      <c r="B1022" s="3" t="s">
        <v>1971</v>
      </c>
      <c r="C1022" s="4" t="s">
        <v>72</v>
      </c>
      <c r="D1022" s="4">
        <v>0.03</v>
      </c>
      <c r="E1022" s="8">
        <v>300.98</v>
      </c>
      <c r="F1022" s="4">
        <v>54.92</v>
      </c>
      <c r="G1022" s="1" t="s">
        <v>28</v>
      </c>
      <c r="H1022" s="4" t="s">
        <v>96</v>
      </c>
      <c r="I1022" s="4" t="s">
        <v>30</v>
      </c>
      <c r="J1022" s="1" t="s">
        <v>119</v>
      </c>
      <c r="K1022" s="4" t="s">
        <v>32</v>
      </c>
      <c r="L1022" s="1" t="s">
        <v>1972</v>
      </c>
      <c r="M1022" s="4">
        <v>0.55000000000000004</v>
      </c>
      <c r="N1022" s="1" t="s">
        <v>34</v>
      </c>
      <c r="O1022" s="4" t="s">
        <v>61</v>
      </c>
      <c r="P1022" s="4" t="s">
        <v>92</v>
      </c>
      <c r="Q1022" s="4" t="s">
        <v>1973</v>
      </c>
      <c r="R1022" s="4">
        <v>92399</v>
      </c>
      <c r="S1022" s="2">
        <v>42096</v>
      </c>
      <c r="T1022" s="2">
        <v>42098</v>
      </c>
      <c r="U1022" s="6">
        <v>1272.5808</v>
      </c>
      <c r="V1022" s="4">
        <v>12</v>
      </c>
      <c r="W1022" s="4">
        <v>3527.82</v>
      </c>
      <c r="X1022" s="4">
        <v>90832</v>
      </c>
      <c r="Y1022" s="4">
        <f>DataSheet!$E1022-DataSheet!$D1022</f>
        <v>300.95000000000005</v>
      </c>
      <c r="Z1022" s="1" t="str">
        <f>_xlfn.IFS(Table_1[[#This Row],[Region]]="Central","Chris",Table_1[[#This Row],[Region]]="East","Erin",Table_1[[#This Row],[Region]]="South","Sam",Table_1[[#This Row],[Region]]="West","William")</f>
        <v>William</v>
      </c>
    </row>
    <row r="1023" spans="1:26" ht="14.4" x14ac:dyDescent="0.3">
      <c r="A1023" s="4">
        <v>1112</v>
      </c>
      <c r="B1023" s="3" t="s">
        <v>1971</v>
      </c>
      <c r="C1023" s="4" t="s">
        <v>72</v>
      </c>
      <c r="D1023" s="4">
        <v>0.02</v>
      </c>
      <c r="E1023" s="8">
        <v>2550.14</v>
      </c>
      <c r="F1023" s="4">
        <v>29.7</v>
      </c>
      <c r="G1023" s="1" t="s">
        <v>28</v>
      </c>
      <c r="H1023" s="4" t="s">
        <v>96</v>
      </c>
      <c r="I1023" s="4" t="s">
        <v>42</v>
      </c>
      <c r="J1023" s="1" t="s">
        <v>58</v>
      </c>
      <c r="K1023" s="4" t="s">
        <v>59</v>
      </c>
      <c r="L1023" s="1" t="s">
        <v>1974</v>
      </c>
      <c r="M1023" s="4">
        <v>0.56999999999999995</v>
      </c>
      <c r="N1023" s="1" t="s">
        <v>34</v>
      </c>
      <c r="O1023" s="4" t="s">
        <v>61</v>
      </c>
      <c r="P1023" s="4" t="s">
        <v>92</v>
      </c>
      <c r="Q1023" s="4" t="s">
        <v>1973</v>
      </c>
      <c r="R1023" s="4">
        <v>92399</v>
      </c>
      <c r="S1023" s="2">
        <v>42096</v>
      </c>
      <c r="T1023" s="2">
        <v>42098</v>
      </c>
      <c r="U1023" s="6">
        <v>-5390.7388920000003</v>
      </c>
      <c r="V1023" s="4">
        <v>2</v>
      </c>
      <c r="W1023" s="4">
        <v>4698.21</v>
      </c>
      <c r="X1023" s="4">
        <v>90832</v>
      </c>
      <c r="Y1023" s="4">
        <f>DataSheet!$E1023-DataSheet!$D1023</f>
        <v>2550.12</v>
      </c>
      <c r="Z1023" s="1" t="str">
        <f>_xlfn.IFS(Table_1[[#This Row],[Region]]="Central","Chris",Table_1[[#This Row],[Region]]="East","Erin",Table_1[[#This Row],[Region]]="South","Sam",Table_1[[#This Row],[Region]]="West","William")</f>
        <v>William</v>
      </c>
    </row>
    <row r="1024" spans="1:26" ht="14.4" x14ac:dyDescent="0.3">
      <c r="A1024" s="4">
        <v>1777</v>
      </c>
      <c r="B1024" s="3" t="s">
        <v>174</v>
      </c>
      <c r="C1024" s="4" t="s">
        <v>72</v>
      </c>
      <c r="D1024" s="4">
        <v>0.03</v>
      </c>
      <c r="E1024" s="8">
        <v>19.989999999999998</v>
      </c>
      <c r="F1024" s="4">
        <v>11.17</v>
      </c>
      <c r="G1024" s="1" t="s">
        <v>40</v>
      </c>
      <c r="H1024" s="4" t="s">
        <v>96</v>
      </c>
      <c r="I1024" s="4" t="s">
        <v>30</v>
      </c>
      <c r="J1024" s="1" t="s">
        <v>128</v>
      </c>
      <c r="K1024" s="4" t="s">
        <v>66</v>
      </c>
      <c r="L1024" s="1" t="s">
        <v>491</v>
      </c>
      <c r="M1024" s="4">
        <v>0.6</v>
      </c>
      <c r="N1024" s="1" t="s">
        <v>34</v>
      </c>
      <c r="O1024" s="4" t="s">
        <v>54</v>
      </c>
      <c r="P1024" s="4" t="s">
        <v>55</v>
      </c>
      <c r="Q1024" s="4" t="s">
        <v>176</v>
      </c>
      <c r="R1024" s="4">
        <v>46383</v>
      </c>
      <c r="S1024" s="2">
        <v>42096</v>
      </c>
      <c r="T1024" s="2">
        <v>42097</v>
      </c>
      <c r="U1024" s="6">
        <v>-20.8764</v>
      </c>
      <c r="V1024" s="4">
        <v>12</v>
      </c>
      <c r="W1024" s="4">
        <v>251.61</v>
      </c>
      <c r="X1024" s="4">
        <v>89942</v>
      </c>
      <c r="Y1024" s="4">
        <f>DataSheet!$E1024-DataSheet!$D1024</f>
        <v>19.959999999999997</v>
      </c>
      <c r="Z1024" s="1" t="str">
        <f>_xlfn.IFS(Table_1[[#This Row],[Region]]="Central","Chris",Table_1[[#This Row],[Region]]="East","Erin",Table_1[[#This Row],[Region]]="South","Sam",Table_1[[#This Row],[Region]]="West","William")</f>
        <v>Chris</v>
      </c>
    </row>
    <row r="1025" spans="1:26" ht="14.4" x14ac:dyDescent="0.3">
      <c r="A1025" s="4">
        <v>2014</v>
      </c>
      <c r="B1025" s="3" t="s">
        <v>1790</v>
      </c>
      <c r="C1025" s="4" t="s">
        <v>27</v>
      </c>
      <c r="D1025" s="4">
        <v>0.06</v>
      </c>
      <c r="E1025" s="8">
        <v>6.48</v>
      </c>
      <c r="F1025" s="4">
        <v>7.49</v>
      </c>
      <c r="G1025" s="1" t="s">
        <v>40</v>
      </c>
      <c r="H1025" s="4" t="s">
        <v>73</v>
      </c>
      <c r="I1025" s="4" t="s">
        <v>50</v>
      </c>
      <c r="J1025" s="1" t="s">
        <v>90</v>
      </c>
      <c r="K1025" s="4" t="s">
        <v>75</v>
      </c>
      <c r="L1025" s="1" t="s">
        <v>1923</v>
      </c>
      <c r="M1025" s="4">
        <v>0.37</v>
      </c>
      <c r="N1025" s="1" t="s">
        <v>34</v>
      </c>
      <c r="O1025" s="4" t="s">
        <v>54</v>
      </c>
      <c r="P1025" s="4" t="s">
        <v>215</v>
      </c>
      <c r="Q1025" s="4" t="s">
        <v>1791</v>
      </c>
      <c r="R1025" s="4">
        <v>51503</v>
      </c>
      <c r="S1025" s="2">
        <v>42098</v>
      </c>
      <c r="T1025" s="2">
        <v>42098</v>
      </c>
      <c r="U1025" s="6">
        <v>-191.49</v>
      </c>
      <c r="V1025" s="4">
        <v>12</v>
      </c>
      <c r="W1025" s="4">
        <v>74.930000000000007</v>
      </c>
      <c r="X1025" s="4">
        <v>88368</v>
      </c>
      <c r="Y1025" s="4">
        <f>DataSheet!$E1025-DataSheet!$D1025</f>
        <v>6.4200000000000008</v>
      </c>
      <c r="Z1025" s="1" t="str">
        <f>_xlfn.IFS(Table_1[[#This Row],[Region]]="Central","Chris",Table_1[[#This Row],[Region]]="East","Erin",Table_1[[#This Row],[Region]]="South","Sam",Table_1[[#This Row],[Region]]="West","William")</f>
        <v>Chris</v>
      </c>
    </row>
    <row r="1026" spans="1:26" ht="14.4" x14ac:dyDescent="0.3">
      <c r="A1026" s="4">
        <v>911</v>
      </c>
      <c r="B1026" s="3" t="s">
        <v>904</v>
      </c>
      <c r="C1026" s="4" t="s">
        <v>39</v>
      </c>
      <c r="D1026" s="4">
        <v>0.01</v>
      </c>
      <c r="E1026" s="8">
        <v>59.76</v>
      </c>
      <c r="F1026" s="4">
        <v>9.7100000000000009</v>
      </c>
      <c r="G1026" s="1" t="s">
        <v>40</v>
      </c>
      <c r="H1026" s="4" t="s">
        <v>96</v>
      </c>
      <c r="I1026" s="4" t="s">
        <v>50</v>
      </c>
      <c r="J1026" s="1" t="s">
        <v>80</v>
      </c>
      <c r="K1026" s="4" t="s">
        <v>75</v>
      </c>
      <c r="L1026" s="1" t="s">
        <v>1975</v>
      </c>
      <c r="M1026" s="4">
        <v>0.56999999999999995</v>
      </c>
      <c r="N1026" s="1" t="s">
        <v>34</v>
      </c>
      <c r="O1026" s="4" t="s">
        <v>113</v>
      </c>
      <c r="P1026" s="4" t="s">
        <v>905</v>
      </c>
      <c r="Q1026" s="4" t="s">
        <v>906</v>
      </c>
      <c r="R1026" s="4">
        <v>26003</v>
      </c>
      <c r="S1026" s="2">
        <v>42098</v>
      </c>
      <c r="T1026" s="2">
        <v>42100</v>
      </c>
      <c r="U1026" s="6">
        <v>354.3288</v>
      </c>
      <c r="V1026" s="4">
        <v>8</v>
      </c>
      <c r="W1026" s="4">
        <v>513.52</v>
      </c>
      <c r="X1026" s="4">
        <v>90186</v>
      </c>
      <c r="Y1026" s="4">
        <f>DataSheet!$E1026-DataSheet!$D1026</f>
        <v>59.75</v>
      </c>
      <c r="Z1026" s="1" t="str">
        <f>_xlfn.IFS(Table_1[[#This Row],[Region]]="Central","Chris",Table_1[[#This Row],[Region]]="East","Erin",Table_1[[#This Row],[Region]]="South","Sam",Table_1[[#This Row],[Region]]="West","William")</f>
        <v>Erin</v>
      </c>
    </row>
    <row r="1027" spans="1:26" ht="14.4" x14ac:dyDescent="0.3">
      <c r="A1027" s="4">
        <v>2685</v>
      </c>
      <c r="B1027" s="3" t="s">
        <v>1976</v>
      </c>
      <c r="C1027" s="4" t="s">
        <v>39</v>
      </c>
      <c r="D1027" s="4">
        <v>0</v>
      </c>
      <c r="E1027" s="8">
        <v>7.38</v>
      </c>
      <c r="F1027" s="4">
        <v>11.51</v>
      </c>
      <c r="G1027" s="1" t="s">
        <v>40</v>
      </c>
      <c r="H1027" s="4" t="s">
        <v>29</v>
      </c>
      <c r="I1027" s="4" t="s">
        <v>50</v>
      </c>
      <c r="J1027" s="1" t="s">
        <v>74</v>
      </c>
      <c r="K1027" s="4" t="s">
        <v>75</v>
      </c>
      <c r="L1027" s="1" t="s">
        <v>1977</v>
      </c>
      <c r="M1027" s="4">
        <v>0.36</v>
      </c>
      <c r="N1027" s="1" t="s">
        <v>34</v>
      </c>
      <c r="O1027" s="4" t="s">
        <v>113</v>
      </c>
      <c r="P1027" s="4" t="s">
        <v>114</v>
      </c>
      <c r="Q1027" s="4" t="s">
        <v>1978</v>
      </c>
      <c r="R1027" s="4">
        <v>11803</v>
      </c>
      <c r="S1027" s="2">
        <v>42098</v>
      </c>
      <c r="T1027" s="2">
        <v>42099</v>
      </c>
      <c r="U1027" s="6">
        <v>-66.171000000000006</v>
      </c>
      <c r="V1027" s="4">
        <v>2</v>
      </c>
      <c r="W1027" s="4">
        <v>17.64</v>
      </c>
      <c r="X1027" s="4">
        <v>89147</v>
      </c>
      <c r="Y1027" s="4">
        <f>DataSheet!$E1027-DataSheet!$D1027</f>
        <v>7.38</v>
      </c>
      <c r="Z1027" s="1" t="str">
        <f>_xlfn.IFS(Table_1[[#This Row],[Region]]="Central","Chris",Table_1[[#This Row],[Region]]="East","Erin",Table_1[[#This Row],[Region]]="South","Sam",Table_1[[#This Row],[Region]]="West","William")</f>
        <v>Erin</v>
      </c>
    </row>
    <row r="1028" spans="1:26" ht="14.4" x14ac:dyDescent="0.3">
      <c r="A1028" s="4">
        <v>321</v>
      </c>
      <c r="B1028" s="3" t="s">
        <v>1979</v>
      </c>
      <c r="C1028" s="4" t="s">
        <v>49</v>
      </c>
      <c r="D1028" s="4">
        <v>0.04</v>
      </c>
      <c r="E1028" s="8">
        <v>8.33</v>
      </c>
      <c r="F1028" s="4">
        <v>1.99</v>
      </c>
      <c r="G1028" s="1" t="s">
        <v>40</v>
      </c>
      <c r="H1028" s="4" t="s">
        <v>41</v>
      </c>
      <c r="I1028" s="4" t="s">
        <v>42</v>
      </c>
      <c r="J1028" s="1" t="s">
        <v>43</v>
      </c>
      <c r="K1028" s="4" t="s">
        <v>44</v>
      </c>
      <c r="L1028" s="1" t="s">
        <v>1176</v>
      </c>
      <c r="M1028" s="4">
        <v>0.52</v>
      </c>
      <c r="N1028" s="1" t="s">
        <v>34</v>
      </c>
      <c r="O1028" s="4" t="s">
        <v>113</v>
      </c>
      <c r="P1028" s="4" t="s">
        <v>420</v>
      </c>
      <c r="Q1028" s="4" t="s">
        <v>1980</v>
      </c>
      <c r="R1028" s="4">
        <v>20854</v>
      </c>
      <c r="S1028" s="2">
        <v>42098</v>
      </c>
      <c r="T1028" s="2">
        <v>42103</v>
      </c>
      <c r="U1028" s="6">
        <v>9.9268000000000001</v>
      </c>
      <c r="V1028" s="4">
        <v>11</v>
      </c>
      <c r="W1028" s="4">
        <v>89.76</v>
      </c>
      <c r="X1028" s="4">
        <v>91057</v>
      </c>
      <c r="Y1028" s="4">
        <f>DataSheet!$E1028-DataSheet!$D1028</f>
        <v>8.2900000000000009</v>
      </c>
      <c r="Z1028" s="1" t="str">
        <f>_xlfn.IFS(Table_1[[#This Row],[Region]]="Central","Chris",Table_1[[#This Row],[Region]]="East","Erin",Table_1[[#This Row],[Region]]="South","Sam",Table_1[[#This Row],[Region]]="West","William")</f>
        <v>Erin</v>
      </c>
    </row>
    <row r="1029" spans="1:26" ht="14.4" x14ac:dyDescent="0.3">
      <c r="A1029" s="4">
        <v>975</v>
      </c>
      <c r="B1029" s="3" t="s">
        <v>1981</v>
      </c>
      <c r="C1029" s="4" t="s">
        <v>49</v>
      </c>
      <c r="D1029" s="4">
        <v>0.1</v>
      </c>
      <c r="E1029" s="8">
        <v>2.2200000000000002</v>
      </c>
      <c r="F1029" s="4">
        <v>5</v>
      </c>
      <c r="G1029" s="1" t="s">
        <v>40</v>
      </c>
      <c r="H1029" s="4" t="s">
        <v>96</v>
      </c>
      <c r="I1029" s="4" t="s">
        <v>50</v>
      </c>
      <c r="J1029" s="1" t="s">
        <v>97</v>
      </c>
      <c r="K1029" s="4" t="s">
        <v>75</v>
      </c>
      <c r="L1029" s="1" t="s">
        <v>1982</v>
      </c>
      <c r="M1029" s="4">
        <v>0.55000000000000004</v>
      </c>
      <c r="N1029" s="1" t="s">
        <v>34</v>
      </c>
      <c r="O1029" s="4" t="s">
        <v>113</v>
      </c>
      <c r="P1029" s="4" t="s">
        <v>405</v>
      </c>
      <c r="Q1029" s="4" t="s">
        <v>790</v>
      </c>
      <c r="R1029" s="4">
        <v>2108</v>
      </c>
      <c r="S1029" s="2">
        <v>42098</v>
      </c>
      <c r="T1029" s="2">
        <v>42103</v>
      </c>
      <c r="U1029" s="6">
        <v>-21.319199999999999</v>
      </c>
      <c r="V1029" s="4">
        <v>3</v>
      </c>
      <c r="W1029" s="4">
        <v>8.8000000000000007</v>
      </c>
      <c r="X1029" s="4">
        <v>87260</v>
      </c>
      <c r="Y1029" s="4">
        <f>DataSheet!$E1029-DataSheet!$D1029</f>
        <v>2.12</v>
      </c>
      <c r="Z1029" s="1" t="str">
        <f>_xlfn.IFS(Table_1[[#This Row],[Region]]="Central","Chris",Table_1[[#This Row],[Region]]="East","Erin",Table_1[[#This Row],[Region]]="South","Sam",Table_1[[#This Row],[Region]]="West","William")</f>
        <v>Erin</v>
      </c>
    </row>
    <row r="1030" spans="1:26" ht="14.4" x14ac:dyDescent="0.3">
      <c r="A1030" s="4">
        <v>1918</v>
      </c>
      <c r="B1030" s="3" t="s">
        <v>1983</v>
      </c>
      <c r="C1030" s="4" t="s">
        <v>49</v>
      </c>
      <c r="D1030" s="4">
        <v>0.1</v>
      </c>
      <c r="E1030" s="8">
        <v>10.44</v>
      </c>
      <c r="F1030" s="4">
        <v>5.75</v>
      </c>
      <c r="G1030" s="1" t="s">
        <v>89</v>
      </c>
      <c r="H1030" s="4" t="s">
        <v>73</v>
      </c>
      <c r="I1030" s="4" t="s">
        <v>50</v>
      </c>
      <c r="J1030" s="1" t="s">
        <v>74</v>
      </c>
      <c r="K1030" s="4" t="s">
        <v>75</v>
      </c>
      <c r="L1030" s="1" t="s">
        <v>1984</v>
      </c>
      <c r="M1030" s="4">
        <v>0.39</v>
      </c>
      <c r="N1030" s="1" t="s">
        <v>34</v>
      </c>
      <c r="O1030" s="4" t="s">
        <v>35</v>
      </c>
      <c r="P1030" s="4" t="s">
        <v>46</v>
      </c>
      <c r="Q1030" s="4" t="s">
        <v>1985</v>
      </c>
      <c r="R1030" s="4">
        <v>72450</v>
      </c>
      <c r="S1030" s="2">
        <v>42098</v>
      </c>
      <c r="T1030" s="2">
        <v>42105</v>
      </c>
      <c r="U1030" s="6">
        <v>125.724</v>
      </c>
      <c r="V1030" s="4">
        <v>17</v>
      </c>
      <c r="W1030" s="4">
        <v>168.04</v>
      </c>
      <c r="X1030" s="4">
        <v>85898</v>
      </c>
      <c r="Y1030" s="4">
        <f>DataSheet!$E1030-DataSheet!$D1030</f>
        <v>10.34</v>
      </c>
      <c r="Z1030" s="1" t="str">
        <f>_xlfn.IFS(Table_1[[#This Row],[Region]]="Central","Chris",Table_1[[#This Row],[Region]]="East","Erin",Table_1[[#This Row],[Region]]="South","Sam",Table_1[[#This Row],[Region]]="West","William")</f>
        <v>Sam</v>
      </c>
    </row>
    <row r="1031" spans="1:26" ht="14.4" x14ac:dyDescent="0.3">
      <c r="A1031" s="4">
        <v>2548</v>
      </c>
      <c r="B1031" s="3" t="s">
        <v>1986</v>
      </c>
      <c r="C1031" s="4" t="s">
        <v>49</v>
      </c>
      <c r="D1031" s="4">
        <v>0</v>
      </c>
      <c r="E1031" s="8">
        <v>35.99</v>
      </c>
      <c r="F1031" s="4">
        <v>0.99</v>
      </c>
      <c r="G1031" s="1" t="s">
        <v>40</v>
      </c>
      <c r="H1031" s="4" t="s">
        <v>29</v>
      </c>
      <c r="I1031" s="4" t="s">
        <v>42</v>
      </c>
      <c r="J1031" s="1" t="s">
        <v>137</v>
      </c>
      <c r="K1031" s="4" t="s">
        <v>44</v>
      </c>
      <c r="L1031" s="1" t="s">
        <v>1987</v>
      </c>
      <c r="M1031" s="4">
        <v>0.35</v>
      </c>
      <c r="N1031" s="1" t="s">
        <v>34</v>
      </c>
      <c r="O1031" s="4" t="s">
        <v>61</v>
      </c>
      <c r="P1031" s="4" t="s">
        <v>92</v>
      </c>
      <c r="Q1031" s="4" t="s">
        <v>102</v>
      </c>
      <c r="R1031" s="4">
        <v>90068</v>
      </c>
      <c r="S1031" s="2">
        <v>42098</v>
      </c>
      <c r="T1031" s="2">
        <v>42105</v>
      </c>
      <c r="U1031" s="6">
        <v>840.05100000000004</v>
      </c>
      <c r="V1031" s="4">
        <v>46</v>
      </c>
      <c r="W1031" s="4">
        <v>1477.57</v>
      </c>
      <c r="X1031" s="4">
        <v>46436</v>
      </c>
      <c r="Y1031" s="4">
        <f>DataSheet!$E1031-DataSheet!$D1031</f>
        <v>35.99</v>
      </c>
      <c r="Z1031" s="1" t="str">
        <f>_xlfn.IFS(Table_1[[#This Row],[Region]]="Central","Chris",Table_1[[#This Row],[Region]]="East","Erin",Table_1[[#This Row],[Region]]="South","Sam",Table_1[[#This Row],[Region]]="West","William")</f>
        <v>William</v>
      </c>
    </row>
    <row r="1032" spans="1:26" ht="14.4" x14ac:dyDescent="0.3">
      <c r="A1032" s="4">
        <v>2551</v>
      </c>
      <c r="B1032" s="3" t="s">
        <v>1988</v>
      </c>
      <c r="C1032" s="4" t="s">
        <v>49</v>
      </c>
      <c r="D1032" s="4">
        <v>0</v>
      </c>
      <c r="E1032" s="8">
        <v>35.99</v>
      </c>
      <c r="F1032" s="4">
        <v>0.99</v>
      </c>
      <c r="G1032" s="1" t="s">
        <v>40</v>
      </c>
      <c r="H1032" s="4" t="s">
        <v>29</v>
      </c>
      <c r="I1032" s="4" t="s">
        <v>42</v>
      </c>
      <c r="J1032" s="1" t="s">
        <v>137</v>
      </c>
      <c r="K1032" s="4" t="s">
        <v>44</v>
      </c>
      <c r="L1032" s="1" t="s">
        <v>1987</v>
      </c>
      <c r="M1032" s="4">
        <v>0.35</v>
      </c>
      <c r="N1032" s="1" t="s">
        <v>34</v>
      </c>
      <c r="O1032" s="4" t="s">
        <v>113</v>
      </c>
      <c r="P1032" s="4" t="s">
        <v>322</v>
      </c>
      <c r="Q1032" s="4" t="s">
        <v>1989</v>
      </c>
      <c r="R1032" s="4">
        <v>17403</v>
      </c>
      <c r="S1032" s="2">
        <v>42098</v>
      </c>
      <c r="T1032" s="2">
        <v>42105</v>
      </c>
      <c r="U1032" s="6">
        <v>265.96050000000002</v>
      </c>
      <c r="V1032" s="4">
        <v>12</v>
      </c>
      <c r="W1032" s="4">
        <v>385.45</v>
      </c>
      <c r="X1032" s="4">
        <v>88656</v>
      </c>
      <c r="Y1032" s="4">
        <f>DataSheet!$E1032-DataSheet!$D1032</f>
        <v>35.99</v>
      </c>
      <c r="Z1032" s="1" t="str">
        <f>_xlfn.IFS(Table_1[[#This Row],[Region]]="Central","Chris",Table_1[[#This Row],[Region]]="East","Erin",Table_1[[#This Row],[Region]]="South","Sam",Table_1[[#This Row],[Region]]="West","William")</f>
        <v>Erin</v>
      </c>
    </row>
    <row r="1033" spans="1:26" ht="14.4" x14ac:dyDescent="0.3">
      <c r="A1033" s="4">
        <v>114</v>
      </c>
      <c r="B1033" s="3" t="s">
        <v>139</v>
      </c>
      <c r="C1033" s="4" t="s">
        <v>118</v>
      </c>
      <c r="D1033" s="4">
        <v>0.01</v>
      </c>
      <c r="E1033" s="8">
        <v>4.91</v>
      </c>
      <c r="F1033" s="4">
        <v>0.5</v>
      </c>
      <c r="G1033" s="1" t="s">
        <v>40</v>
      </c>
      <c r="H1033" s="4" t="s">
        <v>73</v>
      </c>
      <c r="I1033" s="4" t="s">
        <v>50</v>
      </c>
      <c r="J1033" s="1" t="s">
        <v>154</v>
      </c>
      <c r="K1033" s="4" t="s">
        <v>75</v>
      </c>
      <c r="L1033" s="1" t="s">
        <v>975</v>
      </c>
      <c r="M1033" s="4">
        <v>0.36</v>
      </c>
      <c r="N1033" s="1" t="s">
        <v>34</v>
      </c>
      <c r="O1033" s="4" t="s">
        <v>61</v>
      </c>
      <c r="P1033" s="4" t="s">
        <v>141</v>
      </c>
      <c r="Q1033" s="4" t="s">
        <v>142</v>
      </c>
      <c r="R1033" s="4">
        <v>97035</v>
      </c>
      <c r="S1033" s="2">
        <v>42098</v>
      </c>
      <c r="T1033" s="2">
        <v>42100</v>
      </c>
      <c r="U1033" s="6">
        <v>40.247700000000002</v>
      </c>
      <c r="V1033" s="4">
        <v>12</v>
      </c>
      <c r="W1033" s="4">
        <v>58.33</v>
      </c>
      <c r="X1033" s="4">
        <v>89584</v>
      </c>
      <c r="Y1033" s="4">
        <f>DataSheet!$E1033-DataSheet!$D1033</f>
        <v>4.9000000000000004</v>
      </c>
      <c r="Z1033" s="1" t="str">
        <f>_xlfn.IFS(Table_1[[#This Row],[Region]]="Central","Chris",Table_1[[#This Row],[Region]]="East","Erin",Table_1[[#This Row],[Region]]="South","Sam",Table_1[[#This Row],[Region]]="West","William")</f>
        <v>William</v>
      </c>
    </row>
    <row r="1034" spans="1:26" ht="14.4" x14ac:dyDescent="0.3">
      <c r="A1034" s="4">
        <v>114</v>
      </c>
      <c r="B1034" s="3" t="s">
        <v>139</v>
      </c>
      <c r="C1034" s="4" t="s">
        <v>118</v>
      </c>
      <c r="D1034" s="4">
        <v>0.09</v>
      </c>
      <c r="E1034" s="8">
        <v>4</v>
      </c>
      <c r="F1034" s="4">
        <v>1.3</v>
      </c>
      <c r="G1034" s="1" t="s">
        <v>89</v>
      </c>
      <c r="H1034" s="4" t="s">
        <v>73</v>
      </c>
      <c r="I1034" s="4" t="s">
        <v>50</v>
      </c>
      <c r="J1034" s="1" t="s">
        <v>90</v>
      </c>
      <c r="K1034" s="4" t="s">
        <v>52</v>
      </c>
      <c r="L1034" s="1" t="s">
        <v>373</v>
      </c>
      <c r="M1034" s="4">
        <v>0.37</v>
      </c>
      <c r="N1034" s="1" t="s">
        <v>34</v>
      </c>
      <c r="O1034" s="4" t="s">
        <v>61</v>
      </c>
      <c r="P1034" s="4" t="s">
        <v>141</v>
      </c>
      <c r="Q1034" s="4" t="s">
        <v>142</v>
      </c>
      <c r="R1034" s="4">
        <v>97035</v>
      </c>
      <c r="S1034" s="2">
        <v>42098</v>
      </c>
      <c r="T1034" s="2">
        <v>42100</v>
      </c>
      <c r="U1034" s="6">
        <v>14.0898</v>
      </c>
      <c r="V1034" s="4">
        <v>5</v>
      </c>
      <c r="W1034" s="4">
        <v>20.420000000000002</v>
      </c>
      <c r="X1034" s="4">
        <v>89584</v>
      </c>
      <c r="Y1034" s="4">
        <f>DataSheet!$E1034-DataSheet!$D1034</f>
        <v>3.91</v>
      </c>
      <c r="Z1034" s="1" t="str">
        <f>_xlfn.IFS(Table_1[[#This Row],[Region]]="Central","Chris",Table_1[[#This Row],[Region]]="East","Erin",Table_1[[#This Row],[Region]]="South","Sam",Table_1[[#This Row],[Region]]="West","William")</f>
        <v>William</v>
      </c>
    </row>
    <row r="1035" spans="1:26" ht="14.4" x14ac:dyDescent="0.3">
      <c r="A1035" s="4">
        <v>117</v>
      </c>
      <c r="B1035" s="3" t="s">
        <v>143</v>
      </c>
      <c r="C1035" s="4" t="s">
        <v>118</v>
      </c>
      <c r="D1035" s="4">
        <v>0.01</v>
      </c>
      <c r="E1035" s="8">
        <v>4.91</v>
      </c>
      <c r="F1035" s="4">
        <v>0.5</v>
      </c>
      <c r="G1035" s="1" t="s">
        <v>40</v>
      </c>
      <c r="H1035" s="4" t="s">
        <v>73</v>
      </c>
      <c r="I1035" s="4" t="s">
        <v>50</v>
      </c>
      <c r="J1035" s="1" t="s">
        <v>154</v>
      </c>
      <c r="K1035" s="4" t="s">
        <v>75</v>
      </c>
      <c r="L1035" s="1" t="s">
        <v>975</v>
      </c>
      <c r="M1035" s="4">
        <v>0.36</v>
      </c>
      <c r="N1035" s="1" t="s">
        <v>34</v>
      </c>
      <c r="O1035" s="4" t="s">
        <v>61</v>
      </c>
      <c r="P1035" s="4" t="s">
        <v>68</v>
      </c>
      <c r="Q1035" s="4" t="s">
        <v>144</v>
      </c>
      <c r="R1035" s="4">
        <v>98103</v>
      </c>
      <c r="S1035" s="2">
        <v>42098</v>
      </c>
      <c r="T1035" s="2">
        <v>42100</v>
      </c>
      <c r="U1035" s="6">
        <v>112.06</v>
      </c>
      <c r="V1035" s="4">
        <v>47</v>
      </c>
      <c r="W1035" s="4">
        <v>228.46</v>
      </c>
      <c r="X1035" s="4">
        <v>13959</v>
      </c>
      <c r="Y1035" s="4">
        <f>DataSheet!$E1035-DataSheet!$D1035</f>
        <v>4.9000000000000004</v>
      </c>
      <c r="Z1035" s="1" t="str">
        <f>_xlfn.IFS(Table_1[[#This Row],[Region]]="Central","Chris",Table_1[[#This Row],[Region]]="East","Erin",Table_1[[#This Row],[Region]]="South","Sam",Table_1[[#This Row],[Region]]="West","William")</f>
        <v>William</v>
      </c>
    </row>
    <row r="1036" spans="1:26" ht="14.4" x14ac:dyDescent="0.3">
      <c r="A1036" s="4">
        <v>117</v>
      </c>
      <c r="B1036" s="3" t="s">
        <v>143</v>
      </c>
      <c r="C1036" s="4" t="s">
        <v>118</v>
      </c>
      <c r="D1036" s="4">
        <v>0.09</v>
      </c>
      <c r="E1036" s="8">
        <v>4</v>
      </c>
      <c r="F1036" s="4">
        <v>1.3</v>
      </c>
      <c r="G1036" s="1" t="s">
        <v>89</v>
      </c>
      <c r="H1036" s="4" t="s">
        <v>73</v>
      </c>
      <c r="I1036" s="4" t="s">
        <v>50</v>
      </c>
      <c r="J1036" s="1" t="s">
        <v>90</v>
      </c>
      <c r="K1036" s="4" t="s">
        <v>52</v>
      </c>
      <c r="L1036" s="1" t="s">
        <v>373</v>
      </c>
      <c r="M1036" s="4">
        <v>0.37</v>
      </c>
      <c r="N1036" s="1" t="s">
        <v>34</v>
      </c>
      <c r="O1036" s="4" t="s">
        <v>61</v>
      </c>
      <c r="P1036" s="4" t="s">
        <v>68</v>
      </c>
      <c r="Q1036" s="4" t="s">
        <v>144</v>
      </c>
      <c r="R1036" s="4">
        <v>98103</v>
      </c>
      <c r="S1036" s="2">
        <v>42098</v>
      </c>
      <c r="T1036" s="2">
        <v>42100</v>
      </c>
      <c r="U1036" s="6">
        <v>16.79</v>
      </c>
      <c r="V1036" s="4">
        <v>19</v>
      </c>
      <c r="W1036" s="4">
        <v>77.61</v>
      </c>
      <c r="X1036" s="4">
        <v>13959</v>
      </c>
      <c r="Y1036" s="4">
        <f>DataSheet!$E1036-DataSheet!$D1036</f>
        <v>3.91</v>
      </c>
      <c r="Z1036" s="1" t="str">
        <f>_xlfn.IFS(Table_1[[#This Row],[Region]]="Central","Chris",Table_1[[#This Row],[Region]]="East","Erin",Table_1[[#This Row],[Region]]="South","Sam",Table_1[[#This Row],[Region]]="West","William")</f>
        <v>William</v>
      </c>
    </row>
    <row r="1037" spans="1:26" ht="14.4" x14ac:dyDescent="0.3">
      <c r="A1037" s="4">
        <v>1590</v>
      </c>
      <c r="B1037" s="3" t="s">
        <v>1990</v>
      </c>
      <c r="C1037" s="4" t="s">
        <v>118</v>
      </c>
      <c r="D1037" s="4">
        <v>0.03</v>
      </c>
      <c r="E1037" s="8">
        <v>19.04</v>
      </c>
      <c r="F1037" s="4">
        <v>6.38</v>
      </c>
      <c r="G1037" s="1" t="s">
        <v>89</v>
      </c>
      <c r="H1037" s="4" t="s">
        <v>96</v>
      </c>
      <c r="I1037" s="4" t="s">
        <v>30</v>
      </c>
      <c r="J1037" s="1" t="s">
        <v>128</v>
      </c>
      <c r="K1037" s="4" t="s">
        <v>75</v>
      </c>
      <c r="L1037" s="1" t="s">
        <v>1991</v>
      </c>
      <c r="M1037" s="4">
        <v>0.56000000000000005</v>
      </c>
      <c r="N1037" s="1" t="s">
        <v>34</v>
      </c>
      <c r="O1037" s="4" t="s">
        <v>113</v>
      </c>
      <c r="P1037" s="4" t="s">
        <v>319</v>
      </c>
      <c r="Q1037" s="4" t="s">
        <v>1992</v>
      </c>
      <c r="R1037" s="4">
        <v>44094</v>
      </c>
      <c r="S1037" s="2">
        <v>42098</v>
      </c>
      <c r="T1037" s="2">
        <v>42098</v>
      </c>
      <c r="U1037" s="6">
        <v>83.793599999999998</v>
      </c>
      <c r="V1037" s="4">
        <v>7</v>
      </c>
      <c r="W1037" s="4">
        <v>144.03</v>
      </c>
      <c r="X1037" s="4">
        <v>86668</v>
      </c>
      <c r="Y1037" s="4">
        <f>DataSheet!$E1037-DataSheet!$D1037</f>
        <v>19.009999999999998</v>
      </c>
      <c r="Z1037" s="1" t="str">
        <f>_xlfn.IFS(Table_1[[#This Row],[Region]]="Central","Chris",Table_1[[#This Row],[Region]]="East","Erin",Table_1[[#This Row],[Region]]="South","Sam",Table_1[[#This Row],[Region]]="West","William")</f>
        <v>Erin</v>
      </c>
    </row>
    <row r="1038" spans="1:26" ht="14.4" x14ac:dyDescent="0.3">
      <c r="A1038" s="4">
        <v>1593</v>
      </c>
      <c r="B1038" s="3" t="s">
        <v>1993</v>
      </c>
      <c r="C1038" s="4" t="s">
        <v>118</v>
      </c>
      <c r="D1038" s="4">
        <v>0.02</v>
      </c>
      <c r="E1038" s="8">
        <v>5.53</v>
      </c>
      <c r="F1038" s="4">
        <v>6.98</v>
      </c>
      <c r="G1038" s="1" t="s">
        <v>40</v>
      </c>
      <c r="H1038" s="4" t="s">
        <v>96</v>
      </c>
      <c r="I1038" s="4" t="s">
        <v>50</v>
      </c>
      <c r="J1038" s="1" t="s">
        <v>74</v>
      </c>
      <c r="K1038" s="4" t="s">
        <v>75</v>
      </c>
      <c r="L1038" s="1" t="s">
        <v>1994</v>
      </c>
      <c r="M1038" s="4">
        <v>0.39</v>
      </c>
      <c r="N1038" s="1" t="s">
        <v>34</v>
      </c>
      <c r="O1038" s="4" t="s">
        <v>54</v>
      </c>
      <c r="P1038" s="4" t="s">
        <v>209</v>
      </c>
      <c r="Q1038" s="4" t="s">
        <v>552</v>
      </c>
      <c r="R1038" s="4">
        <v>74006</v>
      </c>
      <c r="S1038" s="2">
        <v>42098</v>
      </c>
      <c r="T1038" s="2">
        <v>42100</v>
      </c>
      <c r="U1038" s="6">
        <v>-77.823719999999994</v>
      </c>
      <c r="V1038" s="4">
        <v>8</v>
      </c>
      <c r="W1038" s="4">
        <v>48.81</v>
      </c>
      <c r="X1038" s="4">
        <v>86668</v>
      </c>
      <c r="Y1038" s="4">
        <f>DataSheet!$E1038-DataSheet!$D1038</f>
        <v>5.5100000000000007</v>
      </c>
      <c r="Z1038" s="1" t="str">
        <f>_xlfn.IFS(Table_1[[#This Row],[Region]]="Central","Chris",Table_1[[#This Row],[Region]]="East","Erin",Table_1[[#This Row],[Region]]="South","Sam",Table_1[[#This Row],[Region]]="West","William")</f>
        <v>Chris</v>
      </c>
    </row>
    <row r="1039" spans="1:26" ht="14.4" x14ac:dyDescent="0.3">
      <c r="A1039" s="4">
        <v>2441</v>
      </c>
      <c r="B1039" s="3" t="s">
        <v>1995</v>
      </c>
      <c r="C1039" s="4" t="s">
        <v>118</v>
      </c>
      <c r="D1039" s="4">
        <v>0.02</v>
      </c>
      <c r="E1039" s="8">
        <v>63.94</v>
      </c>
      <c r="F1039" s="4">
        <v>14.48</v>
      </c>
      <c r="G1039" s="1" t="s">
        <v>40</v>
      </c>
      <c r="H1039" s="4" t="s">
        <v>41</v>
      </c>
      <c r="I1039" s="4" t="s">
        <v>30</v>
      </c>
      <c r="J1039" s="1" t="s">
        <v>128</v>
      </c>
      <c r="K1039" s="4" t="s">
        <v>75</v>
      </c>
      <c r="L1039" s="1" t="s">
        <v>1996</v>
      </c>
      <c r="M1039" s="4">
        <v>0.46</v>
      </c>
      <c r="N1039" s="1" t="s">
        <v>34</v>
      </c>
      <c r="O1039" s="4" t="s">
        <v>35</v>
      </c>
      <c r="P1039" s="4" t="s">
        <v>125</v>
      </c>
      <c r="Q1039" s="4" t="s">
        <v>1997</v>
      </c>
      <c r="R1039" s="4">
        <v>32935</v>
      </c>
      <c r="S1039" s="2">
        <v>42098</v>
      </c>
      <c r="T1039" s="2">
        <v>42098</v>
      </c>
      <c r="U1039" s="6">
        <v>-100.17</v>
      </c>
      <c r="V1039" s="4">
        <v>11</v>
      </c>
      <c r="W1039" s="4">
        <v>709.7</v>
      </c>
      <c r="X1039" s="4">
        <v>89300</v>
      </c>
      <c r="Y1039" s="4">
        <f>DataSheet!$E1039-DataSheet!$D1039</f>
        <v>63.919999999999995</v>
      </c>
      <c r="Z1039" s="1" t="str">
        <f>_xlfn.IFS(Table_1[[#This Row],[Region]]="Central","Chris",Table_1[[#This Row],[Region]]="East","Erin",Table_1[[#This Row],[Region]]="South","Sam",Table_1[[#This Row],[Region]]="West","William")</f>
        <v>Sam</v>
      </c>
    </row>
    <row r="1040" spans="1:26" ht="14.4" x14ac:dyDescent="0.3">
      <c r="A1040" s="4">
        <v>2442</v>
      </c>
      <c r="B1040" s="3" t="s">
        <v>1998</v>
      </c>
      <c r="C1040" s="4" t="s">
        <v>118</v>
      </c>
      <c r="D1040" s="4">
        <v>0.01</v>
      </c>
      <c r="E1040" s="8">
        <v>5.0199999999999996</v>
      </c>
      <c r="F1040" s="4">
        <v>5.14</v>
      </c>
      <c r="G1040" s="1" t="s">
        <v>40</v>
      </c>
      <c r="H1040" s="4" t="s">
        <v>41</v>
      </c>
      <c r="I1040" s="4" t="s">
        <v>42</v>
      </c>
      <c r="J1040" s="1" t="s">
        <v>43</v>
      </c>
      <c r="K1040" s="4" t="s">
        <v>44</v>
      </c>
      <c r="L1040" s="1" t="s">
        <v>393</v>
      </c>
      <c r="M1040" s="4">
        <v>0.79</v>
      </c>
      <c r="N1040" s="1" t="s">
        <v>34</v>
      </c>
      <c r="O1040" s="4" t="s">
        <v>35</v>
      </c>
      <c r="P1040" s="4" t="s">
        <v>125</v>
      </c>
      <c r="Q1040" s="4" t="s">
        <v>1999</v>
      </c>
      <c r="R1040" s="4">
        <v>32953</v>
      </c>
      <c r="S1040" s="2">
        <v>42098</v>
      </c>
      <c r="T1040" s="2">
        <v>42100</v>
      </c>
      <c r="U1040" s="6">
        <v>-3.948</v>
      </c>
      <c r="V1040" s="4">
        <v>5</v>
      </c>
      <c r="W1040" s="4">
        <v>27.42</v>
      </c>
      <c r="X1040" s="4">
        <v>89300</v>
      </c>
      <c r="Y1040" s="4">
        <f>DataSheet!$E1040-DataSheet!$D1040</f>
        <v>5.01</v>
      </c>
      <c r="Z1040" s="1" t="str">
        <f>_xlfn.IFS(Table_1[[#This Row],[Region]]="Central","Chris",Table_1[[#This Row],[Region]]="East","Erin",Table_1[[#This Row],[Region]]="South","Sam",Table_1[[#This Row],[Region]]="West","William")</f>
        <v>Sam</v>
      </c>
    </row>
    <row r="1041" spans="1:26" ht="14.4" x14ac:dyDescent="0.3">
      <c r="A1041" s="4">
        <v>3400</v>
      </c>
      <c r="B1041" s="3" t="s">
        <v>2000</v>
      </c>
      <c r="C1041" s="4" t="s">
        <v>118</v>
      </c>
      <c r="D1041" s="4">
        <v>0.1</v>
      </c>
      <c r="E1041" s="8">
        <v>9.3800000000000008</v>
      </c>
      <c r="F1041" s="4">
        <v>4.93</v>
      </c>
      <c r="G1041" s="1" t="s">
        <v>89</v>
      </c>
      <c r="H1041" s="4" t="s">
        <v>29</v>
      </c>
      <c r="I1041" s="4" t="s">
        <v>30</v>
      </c>
      <c r="J1041" s="1" t="s">
        <v>128</v>
      </c>
      <c r="K1041" s="4" t="s">
        <v>75</v>
      </c>
      <c r="L1041" s="1" t="s">
        <v>2001</v>
      </c>
      <c r="M1041" s="4">
        <v>0.56999999999999995</v>
      </c>
      <c r="N1041" s="1" t="s">
        <v>34</v>
      </c>
      <c r="O1041" s="4" t="s">
        <v>113</v>
      </c>
      <c r="P1041" s="4" t="s">
        <v>905</v>
      </c>
      <c r="Q1041" s="4" t="s">
        <v>2002</v>
      </c>
      <c r="R1041" s="4">
        <v>26554</v>
      </c>
      <c r="S1041" s="2">
        <v>42098</v>
      </c>
      <c r="T1041" s="2">
        <v>42098</v>
      </c>
      <c r="U1041" s="6">
        <v>-24.7104</v>
      </c>
      <c r="V1041" s="4">
        <v>15</v>
      </c>
      <c r="W1041" s="4">
        <v>135.78</v>
      </c>
      <c r="X1041" s="4">
        <v>87537</v>
      </c>
      <c r="Y1041" s="4">
        <f>DataSheet!$E1041-DataSheet!$D1041</f>
        <v>9.2800000000000011</v>
      </c>
      <c r="Z1041" s="1" t="str">
        <f>_xlfn.IFS(Table_1[[#This Row],[Region]]="Central","Chris",Table_1[[#This Row],[Region]]="East","Erin",Table_1[[#This Row],[Region]]="South","Sam",Table_1[[#This Row],[Region]]="West","William")</f>
        <v>Erin</v>
      </c>
    </row>
    <row r="1042" spans="1:26" ht="14.4" x14ac:dyDescent="0.3">
      <c r="A1042" s="4">
        <v>1733</v>
      </c>
      <c r="B1042" s="3" t="s">
        <v>2003</v>
      </c>
      <c r="C1042" s="4" t="s">
        <v>72</v>
      </c>
      <c r="D1042" s="4">
        <v>0.02</v>
      </c>
      <c r="E1042" s="8">
        <v>60.98</v>
      </c>
      <c r="F1042" s="4">
        <v>49</v>
      </c>
      <c r="G1042" s="1" t="s">
        <v>40</v>
      </c>
      <c r="H1042" s="4" t="s">
        <v>29</v>
      </c>
      <c r="I1042" s="4" t="s">
        <v>50</v>
      </c>
      <c r="J1042" s="1" t="s">
        <v>97</v>
      </c>
      <c r="K1042" s="4" t="s">
        <v>66</v>
      </c>
      <c r="L1042" s="1" t="s">
        <v>1532</v>
      </c>
      <c r="M1042" s="4">
        <v>0.59</v>
      </c>
      <c r="N1042" s="1" t="s">
        <v>34</v>
      </c>
      <c r="O1042" s="4" t="s">
        <v>113</v>
      </c>
      <c r="P1042" s="4" t="s">
        <v>376</v>
      </c>
      <c r="Q1042" s="4" t="s">
        <v>68</v>
      </c>
      <c r="R1042" s="4">
        <v>20012</v>
      </c>
      <c r="S1042" s="2">
        <v>42098</v>
      </c>
      <c r="T1042" s="2">
        <v>42100</v>
      </c>
      <c r="U1042" s="6">
        <v>-662.52</v>
      </c>
      <c r="V1042" s="4">
        <v>34</v>
      </c>
      <c r="W1042" s="4">
        <v>2119.54</v>
      </c>
      <c r="X1042" s="4">
        <v>3841</v>
      </c>
      <c r="Y1042" s="4">
        <f>DataSheet!$E1042-DataSheet!$D1042</f>
        <v>60.959999999999994</v>
      </c>
      <c r="Z1042" s="1" t="str">
        <f>_xlfn.IFS(Table_1[[#This Row],[Region]]="Central","Chris",Table_1[[#This Row],[Region]]="East","Erin",Table_1[[#This Row],[Region]]="South","Sam",Table_1[[#This Row],[Region]]="West","William")</f>
        <v>Erin</v>
      </c>
    </row>
    <row r="1043" spans="1:26" ht="14.4" x14ac:dyDescent="0.3">
      <c r="A1043" s="4">
        <v>1733</v>
      </c>
      <c r="B1043" s="3" t="s">
        <v>2003</v>
      </c>
      <c r="C1043" s="4" t="s">
        <v>72</v>
      </c>
      <c r="D1043" s="4">
        <v>0.02</v>
      </c>
      <c r="E1043" s="8">
        <v>1270.99</v>
      </c>
      <c r="F1043" s="4">
        <v>19.989999999999998</v>
      </c>
      <c r="G1043" s="1" t="s">
        <v>40</v>
      </c>
      <c r="H1043" s="4" t="s">
        <v>29</v>
      </c>
      <c r="I1043" s="4" t="s">
        <v>50</v>
      </c>
      <c r="J1043" s="1" t="s">
        <v>74</v>
      </c>
      <c r="K1043" s="4" t="s">
        <v>75</v>
      </c>
      <c r="L1043" s="1" t="s">
        <v>654</v>
      </c>
      <c r="M1043" s="4">
        <v>0.35</v>
      </c>
      <c r="N1043" s="1" t="s">
        <v>34</v>
      </c>
      <c r="O1043" s="4" t="s">
        <v>113</v>
      </c>
      <c r="P1043" s="4" t="s">
        <v>376</v>
      </c>
      <c r="Q1043" s="4" t="s">
        <v>68</v>
      </c>
      <c r="R1043" s="4">
        <v>20012</v>
      </c>
      <c r="S1043" s="2">
        <v>42098</v>
      </c>
      <c r="T1043" s="2">
        <v>42100</v>
      </c>
      <c r="U1043" s="6">
        <v>9228.2255999999998</v>
      </c>
      <c r="V1043" s="4">
        <v>36</v>
      </c>
      <c r="W1043" s="4">
        <v>45737.33</v>
      </c>
      <c r="X1043" s="4">
        <v>3841</v>
      </c>
      <c r="Y1043" s="4">
        <f>DataSheet!$E1043-DataSheet!$D1043</f>
        <v>1270.97</v>
      </c>
      <c r="Z1043" s="1" t="str">
        <f>_xlfn.IFS(Table_1[[#This Row],[Region]]="Central","Chris",Table_1[[#This Row],[Region]]="East","Erin",Table_1[[#This Row],[Region]]="South","Sam",Table_1[[#This Row],[Region]]="West","William")</f>
        <v>Erin</v>
      </c>
    </row>
    <row r="1044" spans="1:26" ht="14.4" x14ac:dyDescent="0.3">
      <c r="A1044" s="4">
        <v>1734</v>
      </c>
      <c r="B1044" s="3" t="s">
        <v>2004</v>
      </c>
      <c r="C1044" s="4" t="s">
        <v>72</v>
      </c>
      <c r="D1044" s="4">
        <v>0.02</v>
      </c>
      <c r="E1044" s="8">
        <v>60.98</v>
      </c>
      <c r="F1044" s="4">
        <v>49</v>
      </c>
      <c r="G1044" s="1" t="s">
        <v>40</v>
      </c>
      <c r="H1044" s="4" t="s">
        <v>29</v>
      </c>
      <c r="I1044" s="4" t="s">
        <v>50</v>
      </c>
      <c r="J1044" s="1" t="s">
        <v>97</v>
      </c>
      <c r="K1044" s="4" t="s">
        <v>66</v>
      </c>
      <c r="L1044" s="1" t="s">
        <v>1532</v>
      </c>
      <c r="M1044" s="4">
        <v>0.59</v>
      </c>
      <c r="N1044" s="1" t="s">
        <v>34</v>
      </c>
      <c r="O1044" s="4" t="s">
        <v>113</v>
      </c>
      <c r="P1044" s="4" t="s">
        <v>114</v>
      </c>
      <c r="Q1044" s="4" t="s">
        <v>2005</v>
      </c>
      <c r="R1044" s="4">
        <v>10528</v>
      </c>
      <c r="S1044" s="2">
        <v>42098</v>
      </c>
      <c r="T1044" s="2">
        <v>42100</v>
      </c>
      <c r="U1044" s="6">
        <v>-596.26800000000003</v>
      </c>
      <c r="V1044" s="4">
        <v>9</v>
      </c>
      <c r="W1044" s="4">
        <v>561.05999999999995</v>
      </c>
      <c r="X1044" s="4">
        <v>88443</v>
      </c>
      <c r="Y1044" s="4">
        <f>DataSheet!$E1044-DataSheet!$D1044</f>
        <v>60.959999999999994</v>
      </c>
      <c r="Z1044" s="1" t="str">
        <f>_xlfn.IFS(Table_1[[#This Row],[Region]]="Central","Chris",Table_1[[#This Row],[Region]]="East","Erin",Table_1[[#This Row],[Region]]="South","Sam",Table_1[[#This Row],[Region]]="West","William")</f>
        <v>Erin</v>
      </c>
    </row>
    <row r="1045" spans="1:26" ht="14.4" x14ac:dyDescent="0.3">
      <c r="A1045" s="4">
        <v>1734</v>
      </c>
      <c r="B1045" s="3" t="s">
        <v>2004</v>
      </c>
      <c r="C1045" s="4" t="s">
        <v>72</v>
      </c>
      <c r="D1045" s="4">
        <v>0.02</v>
      </c>
      <c r="E1045" s="8">
        <v>1270.99</v>
      </c>
      <c r="F1045" s="4">
        <v>19.989999999999998</v>
      </c>
      <c r="G1045" s="1" t="s">
        <v>40</v>
      </c>
      <c r="H1045" s="4" t="s">
        <v>29</v>
      </c>
      <c r="I1045" s="4" t="s">
        <v>50</v>
      </c>
      <c r="J1045" s="1" t="s">
        <v>74</v>
      </c>
      <c r="K1045" s="4" t="s">
        <v>75</v>
      </c>
      <c r="L1045" s="1" t="s">
        <v>654</v>
      </c>
      <c r="M1045" s="4">
        <v>0.35</v>
      </c>
      <c r="N1045" s="1" t="s">
        <v>34</v>
      </c>
      <c r="O1045" s="4" t="s">
        <v>113</v>
      </c>
      <c r="P1045" s="4" t="s">
        <v>114</v>
      </c>
      <c r="Q1045" s="4" t="s">
        <v>2005</v>
      </c>
      <c r="R1045" s="4">
        <v>10528</v>
      </c>
      <c r="S1045" s="2">
        <v>42098</v>
      </c>
      <c r="T1045" s="2">
        <v>42100</v>
      </c>
      <c r="U1045" s="6">
        <v>7889.6877000000004</v>
      </c>
      <c r="V1045" s="4">
        <v>9</v>
      </c>
      <c r="W1045" s="4">
        <v>11434.33</v>
      </c>
      <c r="X1045" s="4">
        <v>88443</v>
      </c>
      <c r="Y1045" s="4">
        <f>DataSheet!$E1045-DataSheet!$D1045</f>
        <v>1270.97</v>
      </c>
      <c r="Z1045" s="1" t="str">
        <f>_xlfn.IFS(Table_1[[#This Row],[Region]]="Central","Chris",Table_1[[#This Row],[Region]]="East","Erin",Table_1[[#This Row],[Region]]="South","Sam",Table_1[[#This Row],[Region]]="West","William")</f>
        <v>Erin</v>
      </c>
    </row>
    <row r="1046" spans="1:26" ht="14.4" x14ac:dyDescent="0.3">
      <c r="A1046" s="4">
        <v>1734</v>
      </c>
      <c r="B1046" s="3" t="s">
        <v>2004</v>
      </c>
      <c r="C1046" s="4" t="s">
        <v>72</v>
      </c>
      <c r="D1046" s="4">
        <v>0.05</v>
      </c>
      <c r="E1046" s="8">
        <v>205.99</v>
      </c>
      <c r="F1046" s="4">
        <v>8.99</v>
      </c>
      <c r="G1046" s="1" t="s">
        <v>89</v>
      </c>
      <c r="H1046" s="4" t="s">
        <v>29</v>
      </c>
      <c r="I1046" s="4" t="s">
        <v>42</v>
      </c>
      <c r="J1046" s="1" t="s">
        <v>137</v>
      </c>
      <c r="K1046" s="4" t="s">
        <v>75</v>
      </c>
      <c r="L1046" s="1" t="s">
        <v>1034</v>
      </c>
      <c r="M1046" s="4">
        <v>0.6</v>
      </c>
      <c r="N1046" s="1" t="s">
        <v>34</v>
      </c>
      <c r="O1046" s="4" t="s">
        <v>113</v>
      </c>
      <c r="P1046" s="4" t="s">
        <v>114</v>
      </c>
      <c r="Q1046" s="4" t="s">
        <v>2005</v>
      </c>
      <c r="R1046" s="4">
        <v>10528</v>
      </c>
      <c r="S1046" s="2">
        <v>42098</v>
      </c>
      <c r="T1046" s="2">
        <v>42100</v>
      </c>
      <c r="U1046" s="6">
        <v>1545.8097600000001</v>
      </c>
      <c r="V1046" s="4">
        <v>19</v>
      </c>
      <c r="W1046" s="4">
        <v>3229.24</v>
      </c>
      <c r="X1046" s="4">
        <v>88443</v>
      </c>
      <c r="Y1046" s="4">
        <f>DataSheet!$E1046-DataSheet!$D1046</f>
        <v>205.94</v>
      </c>
      <c r="Z1046" s="1" t="str">
        <f>_xlfn.IFS(Table_1[[#This Row],[Region]]="Central","Chris",Table_1[[#This Row],[Region]]="East","Erin",Table_1[[#This Row],[Region]]="South","Sam",Table_1[[#This Row],[Region]]="West","William")</f>
        <v>Erin</v>
      </c>
    </row>
    <row r="1047" spans="1:26" ht="14.4" x14ac:dyDescent="0.3">
      <c r="A1047" s="4">
        <v>2603</v>
      </c>
      <c r="B1047" s="3" t="s">
        <v>2006</v>
      </c>
      <c r="C1047" s="4" t="s">
        <v>27</v>
      </c>
      <c r="D1047" s="4">
        <v>7.0000000000000007E-2</v>
      </c>
      <c r="E1047" s="8">
        <v>200.99</v>
      </c>
      <c r="F1047" s="4">
        <v>4.2</v>
      </c>
      <c r="G1047" s="1" t="s">
        <v>40</v>
      </c>
      <c r="H1047" s="4" t="s">
        <v>96</v>
      </c>
      <c r="I1047" s="4" t="s">
        <v>42</v>
      </c>
      <c r="J1047" s="1" t="s">
        <v>137</v>
      </c>
      <c r="K1047" s="4" t="s">
        <v>75</v>
      </c>
      <c r="L1047" s="1" t="s">
        <v>796</v>
      </c>
      <c r="M1047" s="4">
        <v>0.59</v>
      </c>
      <c r="N1047" s="1" t="s">
        <v>34</v>
      </c>
      <c r="O1047" s="4" t="s">
        <v>113</v>
      </c>
      <c r="P1047" s="4" t="s">
        <v>399</v>
      </c>
      <c r="Q1047" s="4" t="s">
        <v>2007</v>
      </c>
      <c r="R1047" s="4">
        <v>7601</v>
      </c>
      <c r="S1047" s="2">
        <v>42099</v>
      </c>
      <c r="T1047" s="2">
        <v>42100</v>
      </c>
      <c r="U1047" s="6">
        <v>2225.0761200000002</v>
      </c>
      <c r="V1047" s="4">
        <v>22</v>
      </c>
      <c r="W1047" s="4">
        <v>3705.14</v>
      </c>
      <c r="X1047" s="4">
        <v>87383</v>
      </c>
      <c r="Y1047" s="4">
        <f>DataSheet!$E1047-DataSheet!$D1047</f>
        <v>200.92000000000002</v>
      </c>
      <c r="Z1047" s="1" t="str">
        <f>_xlfn.IFS(Table_1[[#This Row],[Region]]="Central","Chris",Table_1[[#This Row],[Region]]="East","Erin",Table_1[[#This Row],[Region]]="South","Sam",Table_1[[#This Row],[Region]]="West","William")</f>
        <v>Erin</v>
      </c>
    </row>
    <row r="1048" spans="1:26" ht="14.4" x14ac:dyDescent="0.3">
      <c r="A1048" s="4">
        <v>2604</v>
      </c>
      <c r="B1048" s="3" t="s">
        <v>2008</v>
      </c>
      <c r="C1048" s="4" t="s">
        <v>27</v>
      </c>
      <c r="D1048" s="4">
        <v>0.01</v>
      </c>
      <c r="E1048" s="8">
        <v>297.48</v>
      </c>
      <c r="F1048" s="4">
        <v>18.059999999999999</v>
      </c>
      <c r="G1048" s="1" t="s">
        <v>28</v>
      </c>
      <c r="H1048" s="4" t="s">
        <v>96</v>
      </c>
      <c r="I1048" s="4" t="s">
        <v>42</v>
      </c>
      <c r="J1048" s="1" t="s">
        <v>58</v>
      </c>
      <c r="K1048" s="4" t="s">
        <v>59</v>
      </c>
      <c r="L1048" s="1" t="s">
        <v>389</v>
      </c>
      <c r="M1048" s="4">
        <v>0.6</v>
      </c>
      <c r="N1048" s="1" t="s">
        <v>34</v>
      </c>
      <c r="O1048" s="4" t="s">
        <v>113</v>
      </c>
      <c r="P1048" s="4" t="s">
        <v>399</v>
      </c>
      <c r="Q1048" s="4" t="s">
        <v>2009</v>
      </c>
      <c r="R1048" s="4">
        <v>8830</v>
      </c>
      <c r="S1048" s="2">
        <v>42099</v>
      </c>
      <c r="T1048" s="2">
        <v>42100</v>
      </c>
      <c r="U1048" s="6">
        <v>-338.18083200000001</v>
      </c>
      <c r="V1048" s="4">
        <v>3</v>
      </c>
      <c r="W1048" s="4">
        <v>945.36</v>
      </c>
      <c r="X1048" s="4">
        <v>87383</v>
      </c>
      <c r="Y1048" s="4">
        <f>DataSheet!$E1048-DataSheet!$D1048</f>
        <v>297.47000000000003</v>
      </c>
      <c r="Z1048" s="1" t="str">
        <f>_xlfn.IFS(Table_1[[#This Row],[Region]]="Central","Chris",Table_1[[#This Row],[Region]]="East","Erin",Table_1[[#This Row],[Region]]="South","Sam",Table_1[[#This Row],[Region]]="West","William")</f>
        <v>Erin</v>
      </c>
    </row>
    <row r="1049" spans="1:26" ht="14.4" x14ac:dyDescent="0.3">
      <c r="A1049" s="4">
        <v>635</v>
      </c>
      <c r="B1049" s="3" t="s">
        <v>2010</v>
      </c>
      <c r="C1049" s="4" t="s">
        <v>39</v>
      </c>
      <c r="D1049" s="4">
        <v>0.01</v>
      </c>
      <c r="E1049" s="8">
        <v>2.08</v>
      </c>
      <c r="F1049" s="4">
        <v>5.33</v>
      </c>
      <c r="G1049" s="1" t="s">
        <v>40</v>
      </c>
      <c r="H1049" s="4" t="s">
        <v>96</v>
      </c>
      <c r="I1049" s="4" t="s">
        <v>30</v>
      </c>
      <c r="J1049" s="1" t="s">
        <v>128</v>
      </c>
      <c r="K1049" s="4" t="s">
        <v>75</v>
      </c>
      <c r="L1049" s="1" t="s">
        <v>461</v>
      </c>
      <c r="M1049" s="4">
        <v>0.43</v>
      </c>
      <c r="N1049" s="1" t="s">
        <v>34</v>
      </c>
      <c r="O1049" s="4" t="s">
        <v>54</v>
      </c>
      <c r="P1049" s="4" t="s">
        <v>86</v>
      </c>
      <c r="Q1049" s="4" t="s">
        <v>2011</v>
      </c>
      <c r="R1049" s="4">
        <v>55106</v>
      </c>
      <c r="S1049" s="2">
        <v>42099</v>
      </c>
      <c r="T1049" s="2">
        <v>42099</v>
      </c>
      <c r="U1049" s="6">
        <v>-103.7124</v>
      </c>
      <c r="V1049" s="4">
        <v>12</v>
      </c>
      <c r="W1049" s="4">
        <v>28.32</v>
      </c>
      <c r="X1049" s="4">
        <v>89284</v>
      </c>
      <c r="Y1049" s="4">
        <f>DataSheet!$E1049-DataSheet!$D1049</f>
        <v>2.0700000000000003</v>
      </c>
      <c r="Z1049" s="1" t="str">
        <f>_xlfn.IFS(Table_1[[#This Row],[Region]]="Central","Chris",Table_1[[#This Row],[Region]]="East","Erin",Table_1[[#This Row],[Region]]="South","Sam",Table_1[[#This Row],[Region]]="West","William")</f>
        <v>Chris</v>
      </c>
    </row>
    <row r="1050" spans="1:26" ht="14.4" x14ac:dyDescent="0.3">
      <c r="A1050" s="4">
        <v>635</v>
      </c>
      <c r="B1050" s="3" t="s">
        <v>2010</v>
      </c>
      <c r="C1050" s="4" t="s">
        <v>39</v>
      </c>
      <c r="D1050" s="4">
        <v>0.03</v>
      </c>
      <c r="E1050" s="8">
        <v>370.98</v>
      </c>
      <c r="F1050" s="4">
        <v>99</v>
      </c>
      <c r="G1050" s="1" t="s">
        <v>28</v>
      </c>
      <c r="H1050" s="4" t="s">
        <v>96</v>
      </c>
      <c r="I1050" s="4" t="s">
        <v>50</v>
      </c>
      <c r="J1050" s="1" t="s">
        <v>80</v>
      </c>
      <c r="K1050" s="4" t="s">
        <v>59</v>
      </c>
      <c r="L1050" s="1" t="s">
        <v>2012</v>
      </c>
      <c r="M1050" s="4">
        <v>0.65</v>
      </c>
      <c r="N1050" s="1" t="s">
        <v>34</v>
      </c>
      <c r="O1050" s="4" t="s">
        <v>54</v>
      </c>
      <c r="P1050" s="4" t="s">
        <v>86</v>
      </c>
      <c r="Q1050" s="4" t="s">
        <v>2011</v>
      </c>
      <c r="R1050" s="4">
        <v>55106</v>
      </c>
      <c r="S1050" s="2">
        <v>42099</v>
      </c>
      <c r="T1050" s="2">
        <v>42100</v>
      </c>
      <c r="U1050" s="6">
        <v>-124.2864</v>
      </c>
      <c r="V1050" s="4">
        <v>6</v>
      </c>
      <c r="W1050" s="4">
        <v>2309.4899999999998</v>
      </c>
      <c r="X1050" s="4">
        <v>89284</v>
      </c>
      <c r="Y1050" s="4">
        <f>DataSheet!$E1050-DataSheet!$D1050</f>
        <v>370.95000000000005</v>
      </c>
      <c r="Z1050" s="1" t="str">
        <f>_xlfn.IFS(Table_1[[#This Row],[Region]]="Central","Chris",Table_1[[#This Row],[Region]]="East","Erin",Table_1[[#This Row],[Region]]="South","Sam",Table_1[[#This Row],[Region]]="West","William")</f>
        <v>Chris</v>
      </c>
    </row>
    <row r="1051" spans="1:26" ht="14.4" x14ac:dyDescent="0.3">
      <c r="A1051" s="4">
        <v>1246</v>
      </c>
      <c r="B1051" s="3" t="s">
        <v>2013</v>
      </c>
      <c r="C1051" s="4" t="s">
        <v>39</v>
      </c>
      <c r="D1051" s="4">
        <v>0.1</v>
      </c>
      <c r="E1051" s="8">
        <v>22.38</v>
      </c>
      <c r="F1051" s="4">
        <v>15.1</v>
      </c>
      <c r="G1051" s="1" t="s">
        <v>40</v>
      </c>
      <c r="H1051" s="4" t="s">
        <v>73</v>
      </c>
      <c r="I1051" s="4" t="s">
        <v>50</v>
      </c>
      <c r="J1051" s="1" t="s">
        <v>74</v>
      </c>
      <c r="K1051" s="4" t="s">
        <v>75</v>
      </c>
      <c r="L1051" s="1" t="s">
        <v>1087</v>
      </c>
      <c r="M1051" s="4">
        <v>0.38</v>
      </c>
      <c r="N1051" s="1" t="s">
        <v>34</v>
      </c>
      <c r="O1051" s="4" t="s">
        <v>113</v>
      </c>
      <c r="P1051" s="4" t="s">
        <v>114</v>
      </c>
      <c r="Q1051" s="4" t="s">
        <v>115</v>
      </c>
      <c r="R1051" s="4">
        <v>10009</v>
      </c>
      <c r="S1051" s="2">
        <v>42099</v>
      </c>
      <c r="T1051" s="2">
        <v>42100</v>
      </c>
      <c r="U1051" s="6">
        <v>-107.51349999999999</v>
      </c>
      <c r="V1051" s="4">
        <v>26</v>
      </c>
      <c r="W1051" s="4">
        <v>564.98</v>
      </c>
      <c r="X1051" s="4">
        <v>36452</v>
      </c>
      <c r="Y1051" s="4">
        <f>DataSheet!$E1051-DataSheet!$D1051</f>
        <v>22.279999999999998</v>
      </c>
      <c r="Z1051" s="1" t="str">
        <f>_xlfn.IFS(Table_1[[#This Row],[Region]]="Central","Chris",Table_1[[#This Row],[Region]]="East","Erin",Table_1[[#This Row],[Region]]="South","Sam",Table_1[[#This Row],[Region]]="West","William")</f>
        <v>Erin</v>
      </c>
    </row>
    <row r="1052" spans="1:26" ht="14.4" x14ac:dyDescent="0.3">
      <c r="A1052" s="4">
        <v>1246</v>
      </c>
      <c r="B1052" s="3" t="s">
        <v>2013</v>
      </c>
      <c r="C1052" s="4" t="s">
        <v>39</v>
      </c>
      <c r="D1052" s="4">
        <v>0.04</v>
      </c>
      <c r="E1052" s="8">
        <v>6.98</v>
      </c>
      <c r="F1052" s="4">
        <v>2.83</v>
      </c>
      <c r="G1052" s="1" t="s">
        <v>40</v>
      </c>
      <c r="H1052" s="4" t="s">
        <v>73</v>
      </c>
      <c r="I1052" s="4" t="s">
        <v>30</v>
      </c>
      <c r="J1052" s="1" t="s">
        <v>128</v>
      </c>
      <c r="K1052" s="4" t="s">
        <v>44</v>
      </c>
      <c r="L1052" s="1" t="s">
        <v>2014</v>
      </c>
      <c r="M1052" s="4">
        <v>0.37</v>
      </c>
      <c r="N1052" s="1" t="s">
        <v>34</v>
      </c>
      <c r="O1052" s="4" t="s">
        <v>113</v>
      </c>
      <c r="P1052" s="4" t="s">
        <v>114</v>
      </c>
      <c r="Q1052" s="4" t="s">
        <v>115</v>
      </c>
      <c r="R1052" s="4">
        <v>10009</v>
      </c>
      <c r="S1052" s="2">
        <v>42099</v>
      </c>
      <c r="T1052" s="2">
        <v>42101</v>
      </c>
      <c r="U1052" s="6">
        <v>46.01</v>
      </c>
      <c r="V1052" s="4">
        <v>18</v>
      </c>
      <c r="W1052" s="4">
        <v>129.47999999999999</v>
      </c>
      <c r="X1052" s="4">
        <v>36452</v>
      </c>
      <c r="Y1052" s="4">
        <f>DataSheet!$E1052-DataSheet!$D1052</f>
        <v>6.94</v>
      </c>
      <c r="Z1052" s="1" t="str">
        <f>_xlfn.IFS(Table_1[[#This Row],[Region]]="Central","Chris",Table_1[[#This Row],[Region]]="East","Erin",Table_1[[#This Row],[Region]]="South","Sam",Table_1[[#This Row],[Region]]="West","William")</f>
        <v>Erin</v>
      </c>
    </row>
    <row r="1053" spans="1:26" ht="14.4" x14ac:dyDescent="0.3">
      <c r="A1053" s="4">
        <v>1247</v>
      </c>
      <c r="B1053" s="3" t="s">
        <v>2015</v>
      </c>
      <c r="C1053" s="4" t="s">
        <v>39</v>
      </c>
      <c r="D1053" s="4">
        <v>0.1</v>
      </c>
      <c r="E1053" s="8">
        <v>22.38</v>
      </c>
      <c r="F1053" s="4">
        <v>15.1</v>
      </c>
      <c r="G1053" s="1" t="s">
        <v>40</v>
      </c>
      <c r="H1053" s="4" t="s">
        <v>73</v>
      </c>
      <c r="I1053" s="4" t="s">
        <v>50</v>
      </c>
      <c r="J1053" s="1" t="s">
        <v>74</v>
      </c>
      <c r="K1053" s="4" t="s">
        <v>75</v>
      </c>
      <c r="L1053" s="1" t="s">
        <v>1087</v>
      </c>
      <c r="M1053" s="4">
        <v>0.38</v>
      </c>
      <c r="N1053" s="1" t="s">
        <v>34</v>
      </c>
      <c r="O1053" s="4" t="s">
        <v>54</v>
      </c>
      <c r="P1053" s="4" t="s">
        <v>189</v>
      </c>
      <c r="Q1053" s="4" t="s">
        <v>2016</v>
      </c>
      <c r="R1053" s="4">
        <v>78641</v>
      </c>
      <c r="S1053" s="2">
        <v>42099</v>
      </c>
      <c r="T1053" s="2">
        <v>42100</v>
      </c>
      <c r="U1053" s="6">
        <v>-107.51349999999999</v>
      </c>
      <c r="V1053" s="4">
        <v>7</v>
      </c>
      <c r="W1053" s="4">
        <v>152.11000000000001</v>
      </c>
      <c r="X1053" s="4">
        <v>91555</v>
      </c>
      <c r="Y1053" s="4">
        <f>DataSheet!$E1053-DataSheet!$D1053</f>
        <v>22.279999999999998</v>
      </c>
      <c r="Z1053" s="1" t="str">
        <f>_xlfn.IFS(Table_1[[#This Row],[Region]]="Central","Chris",Table_1[[#This Row],[Region]]="East","Erin",Table_1[[#This Row],[Region]]="South","Sam",Table_1[[#This Row],[Region]]="West","William")</f>
        <v>Chris</v>
      </c>
    </row>
    <row r="1054" spans="1:26" ht="14.4" x14ac:dyDescent="0.3">
      <c r="A1054" s="4">
        <v>1247</v>
      </c>
      <c r="B1054" s="3" t="s">
        <v>2015</v>
      </c>
      <c r="C1054" s="4" t="s">
        <v>39</v>
      </c>
      <c r="D1054" s="4">
        <v>0.04</v>
      </c>
      <c r="E1054" s="8">
        <v>6.98</v>
      </c>
      <c r="F1054" s="4">
        <v>2.83</v>
      </c>
      <c r="G1054" s="1" t="s">
        <v>40</v>
      </c>
      <c r="H1054" s="4" t="s">
        <v>73</v>
      </c>
      <c r="I1054" s="4" t="s">
        <v>30</v>
      </c>
      <c r="J1054" s="1" t="s">
        <v>128</v>
      </c>
      <c r="K1054" s="4" t="s">
        <v>44</v>
      </c>
      <c r="L1054" s="1" t="s">
        <v>2014</v>
      </c>
      <c r="M1054" s="4">
        <v>0.37</v>
      </c>
      <c r="N1054" s="1" t="s">
        <v>34</v>
      </c>
      <c r="O1054" s="4" t="s">
        <v>54</v>
      </c>
      <c r="P1054" s="4" t="s">
        <v>189</v>
      </c>
      <c r="Q1054" s="4" t="s">
        <v>2016</v>
      </c>
      <c r="R1054" s="4">
        <v>78641</v>
      </c>
      <c r="S1054" s="2">
        <v>42099</v>
      </c>
      <c r="T1054" s="2">
        <v>42101</v>
      </c>
      <c r="U1054" s="6">
        <v>24.819299999999998</v>
      </c>
      <c r="V1054" s="4">
        <v>5</v>
      </c>
      <c r="W1054" s="4">
        <v>35.97</v>
      </c>
      <c r="X1054" s="4">
        <v>91555</v>
      </c>
      <c r="Y1054" s="4">
        <f>DataSheet!$E1054-DataSheet!$D1054</f>
        <v>6.94</v>
      </c>
      <c r="Z1054" s="1" t="str">
        <f>_xlfn.IFS(Table_1[[#This Row],[Region]]="Central","Chris",Table_1[[#This Row],[Region]]="East","Erin",Table_1[[#This Row],[Region]]="South","Sam",Table_1[[#This Row],[Region]]="West","William")</f>
        <v>Chris</v>
      </c>
    </row>
    <row r="1055" spans="1:26" ht="14.4" x14ac:dyDescent="0.3">
      <c r="A1055" s="4">
        <v>1459</v>
      </c>
      <c r="B1055" s="3" t="s">
        <v>2017</v>
      </c>
      <c r="C1055" s="4" t="s">
        <v>39</v>
      </c>
      <c r="D1055" s="4">
        <v>0.05</v>
      </c>
      <c r="E1055" s="8">
        <v>85.99</v>
      </c>
      <c r="F1055" s="4">
        <v>0.99</v>
      </c>
      <c r="G1055" s="1" t="s">
        <v>40</v>
      </c>
      <c r="H1055" s="4" t="s">
        <v>41</v>
      </c>
      <c r="I1055" s="4" t="s">
        <v>42</v>
      </c>
      <c r="J1055" s="1" t="s">
        <v>137</v>
      </c>
      <c r="K1055" s="4" t="s">
        <v>52</v>
      </c>
      <c r="L1055" s="1" t="s">
        <v>1178</v>
      </c>
      <c r="M1055" s="4">
        <v>0.55000000000000004</v>
      </c>
      <c r="N1055" s="1" t="s">
        <v>34</v>
      </c>
      <c r="O1055" s="4" t="s">
        <v>35</v>
      </c>
      <c r="P1055" s="4" t="s">
        <v>273</v>
      </c>
      <c r="Q1055" s="4" t="s">
        <v>2018</v>
      </c>
      <c r="R1055" s="4">
        <v>29687</v>
      </c>
      <c r="S1055" s="2">
        <v>42099</v>
      </c>
      <c r="T1055" s="2">
        <v>42101</v>
      </c>
      <c r="U1055" s="6">
        <v>36.216000000000001</v>
      </c>
      <c r="V1055" s="4">
        <v>4</v>
      </c>
      <c r="W1055" s="4">
        <v>291.64</v>
      </c>
      <c r="X1055" s="4">
        <v>86734</v>
      </c>
      <c r="Y1055" s="4">
        <f>DataSheet!$E1055-DataSheet!$D1055</f>
        <v>85.94</v>
      </c>
      <c r="Z1055" s="1" t="str">
        <f>_xlfn.IFS(Table_1[[#This Row],[Region]]="Central","Chris",Table_1[[#This Row],[Region]]="East","Erin",Table_1[[#This Row],[Region]]="South","Sam",Table_1[[#This Row],[Region]]="West","William")</f>
        <v>Sam</v>
      </c>
    </row>
    <row r="1056" spans="1:26" ht="14.4" x14ac:dyDescent="0.3">
      <c r="A1056" s="4">
        <v>1891</v>
      </c>
      <c r="B1056" s="3" t="s">
        <v>2019</v>
      </c>
      <c r="C1056" s="4" t="s">
        <v>72</v>
      </c>
      <c r="D1056" s="4">
        <v>0.03</v>
      </c>
      <c r="E1056" s="8">
        <v>320.64</v>
      </c>
      <c r="F1056" s="4">
        <v>29.2</v>
      </c>
      <c r="G1056" s="1" t="s">
        <v>28</v>
      </c>
      <c r="H1056" s="4" t="s">
        <v>73</v>
      </c>
      <c r="I1056" s="4" t="s">
        <v>30</v>
      </c>
      <c r="J1056" s="1" t="s">
        <v>31</v>
      </c>
      <c r="K1056" s="4" t="s">
        <v>32</v>
      </c>
      <c r="L1056" s="1" t="s">
        <v>2020</v>
      </c>
      <c r="M1056" s="4">
        <v>0.66</v>
      </c>
      <c r="N1056" s="1" t="s">
        <v>34</v>
      </c>
      <c r="O1056" s="4" t="s">
        <v>113</v>
      </c>
      <c r="P1056" s="4" t="s">
        <v>319</v>
      </c>
      <c r="Q1056" s="4" t="s">
        <v>2021</v>
      </c>
      <c r="R1056" s="4">
        <v>45801</v>
      </c>
      <c r="S1056" s="2">
        <v>42099</v>
      </c>
      <c r="T1056" s="2">
        <v>42101</v>
      </c>
      <c r="U1056" s="6">
        <v>429.75435599999997</v>
      </c>
      <c r="V1056" s="4">
        <v>7</v>
      </c>
      <c r="W1056" s="4">
        <v>2233.46</v>
      </c>
      <c r="X1056" s="4">
        <v>90630</v>
      </c>
      <c r="Y1056" s="4">
        <f>DataSheet!$E1056-DataSheet!$D1056</f>
        <v>320.61</v>
      </c>
      <c r="Z1056" s="1" t="str">
        <f>_xlfn.IFS(Table_1[[#This Row],[Region]]="Central","Chris",Table_1[[#This Row],[Region]]="East","Erin",Table_1[[#This Row],[Region]]="South","Sam",Table_1[[#This Row],[Region]]="West","William")</f>
        <v>Erin</v>
      </c>
    </row>
    <row r="1057" spans="1:26" ht="14.4" x14ac:dyDescent="0.3">
      <c r="A1057" s="4">
        <v>2960</v>
      </c>
      <c r="B1057" s="3" t="s">
        <v>2022</v>
      </c>
      <c r="C1057" s="4" t="s">
        <v>72</v>
      </c>
      <c r="D1057" s="4">
        <v>0.1</v>
      </c>
      <c r="E1057" s="8">
        <v>36.549999999999997</v>
      </c>
      <c r="F1057" s="4">
        <v>13.89</v>
      </c>
      <c r="G1057" s="1" t="s">
        <v>40</v>
      </c>
      <c r="H1057" s="4" t="s">
        <v>96</v>
      </c>
      <c r="I1057" s="4" t="s">
        <v>50</v>
      </c>
      <c r="J1057" s="1" t="s">
        <v>51</v>
      </c>
      <c r="K1057" s="4" t="s">
        <v>52</v>
      </c>
      <c r="L1057" s="1" t="s">
        <v>1355</v>
      </c>
      <c r="M1057" s="4">
        <v>0.41</v>
      </c>
      <c r="N1057" s="1" t="s">
        <v>34</v>
      </c>
      <c r="O1057" s="4" t="s">
        <v>35</v>
      </c>
      <c r="P1057" s="4" t="s">
        <v>46</v>
      </c>
      <c r="Q1057" s="4" t="s">
        <v>2023</v>
      </c>
      <c r="R1057" s="4">
        <v>72956</v>
      </c>
      <c r="S1057" s="2">
        <v>42099</v>
      </c>
      <c r="T1057" s="2">
        <v>42101</v>
      </c>
      <c r="U1057" s="6">
        <v>-89.572000000000003</v>
      </c>
      <c r="V1057" s="4">
        <v>11</v>
      </c>
      <c r="W1057" s="4">
        <v>379.72</v>
      </c>
      <c r="X1057" s="4">
        <v>90646</v>
      </c>
      <c r="Y1057" s="4">
        <f>DataSheet!$E1057-DataSheet!$D1057</f>
        <v>36.449999999999996</v>
      </c>
      <c r="Z1057" s="1" t="str">
        <f>_xlfn.IFS(Table_1[[#This Row],[Region]]="Central","Chris",Table_1[[#This Row],[Region]]="East","Erin",Table_1[[#This Row],[Region]]="South","Sam",Table_1[[#This Row],[Region]]="West","William")</f>
        <v>Sam</v>
      </c>
    </row>
    <row r="1058" spans="1:26" ht="14.4" x14ac:dyDescent="0.3">
      <c r="A1058" s="4">
        <v>925</v>
      </c>
      <c r="B1058" s="3" t="s">
        <v>2024</v>
      </c>
      <c r="C1058" s="4" t="s">
        <v>27</v>
      </c>
      <c r="D1058" s="4">
        <v>0.03</v>
      </c>
      <c r="E1058" s="8">
        <v>2.1800000000000002</v>
      </c>
      <c r="F1058" s="4">
        <v>1.38</v>
      </c>
      <c r="G1058" s="1" t="s">
        <v>40</v>
      </c>
      <c r="H1058" s="4" t="s">
        <v>29</v>
      </c>
      <c r="I1058" s="4" t="s">
        <v>50</v>
      </c>
      <c r="J1058" s="1" t="s">
        <v>178</v>
      </c>
      <c r="K1058" s="4" t="s">
        <v>52</v>
      </c>
      <c r="L1058" s="1" t="s">
        <v>2025</v>
      </c>
      <c r="M1058" s="4">
        <v>0.44</v>
      </c>
      <c r="N1058" s="1" t="s">
        <v>34</v>
      </c>
      <c r="O1058" s="4" t="s">
        <v>113</v>
      </c>
      <c r="P1058" s="4" t="s">
        <v>333</v>
      </c>
      <c r="Q1058" s="4" t="s">
        <v>372</v>
      </c>
      <c r="R1058" s="4">
        <v>4330</v>
      </c>
      <c r="S1058" s="2">
        <v>42100</v>
      </c>
      <c r="T1058" s="2">
        <v>42100</v>
      </c>
      <c r="U1058" s="6">
        <v>-7.04</v>
      </c>
      <c r="V1058" s="4">
        <v>7</v>
      </c>
      <c r="W1058" s="4">
        <v>15.73</v>
      </c>
      <c r="X1058" s="4">
        <v>87134</v>
      </c>
      <c r="Y1058" s="4">
        <f>DataSheet!$E1058-DataSheet!$D1058</f>
        <v>2.1500000000000004</v>
      </c>
      <c r="Z1058" s="1" t="str">
        <f>_xlfn.IFS(Table_1[[#This Row],[Region]]="Central","Chris",Table_1[[#This Row],[Region]]="East","Erin",Table_1[[#This Row],[Region]]="South","Sam",Table_1[[#This Row],[Region]]="West","William")</f>
        <v>Erin</v>
      </c>
    </row>
    <row r="1059" spans="1:26" ht="14.4" x14ac:dyDescent="0.3">
      <c r="A1059" s="4">
        <v>929</v>
      </c>
      <c r="B1059" s="3" t="s">
        <v>2026</v>
      </c>
      <c r="C1059" s="4" t="s">
        <v>27</v>
      </c>
      <c r="D1059" s="4">
        <v>0.01</v>
      </c>
      <c r="E1059" s="8">
        <v>170.98</v>
      </c>
      <c r="F1059" s="4">
        <v>35.89</v>
      </c>
      <c r="G1059" s="1" t="s">
        <v>28</v>
      </c>
      <c r="H1059" s="4" t="s">
        <v>29</v>
      </c>
      <c r="I1059" s="4" t="s">
        <v>30</v>
      </c>
      <c r="J1059" s="1" t="s">
        <v>119</v>
      </c>
      <c r="K1059" s="4" t="s">
        <v>32</v>
      </c>
      <c r="L1059" s="1" t="s">
        <v>1471</v>
      </c>
      <c r="M1059" s="4">
        <v>0.66</v>
      </c>
      <c r="N1059" s="1" t="s">
        <v>34</v>
      </c>
      <c r="O1059" s="4" t="s">
        <v>113</v>
      </c>
      <c r="P1059" s="4" t="s">
        <v>399</v>
      </c>
      <c r="Q1059" s="4" t="s">
        <v>2027</v>
      </c>
      <c r="R1059" s="4">
        <v>8857</v>
      </c>
      <c r="S1059" s="2">
        <v>42100</v>
      </c>
      <c r="T1059" s="2">
        <v>42102</v>
      </c>
      <c r="U1059" s="6">
        <v>538.52</v>
      </c>
      <c r="V1059" s="4">
        <v>10</v>
      </c>
      <c r="W1059" s="4">
        <v>1719.07</v>
      </c>
      <c r="X1059" s="4">
        <v>87134</v>
      </c>
      <c r="Y1059" s="4">
        <f>DataSheet!$E1059-DataSheet!$D1059</f>
        <v>170.97</v>
      </c>
      <c r="Z1059" s="1" t="str">
        <f>_xlfn.IFS(Table_1[[#This Row],[Region]]="Central","Chris",Table_1[[#This Row],[Region]]="East","Erin",Table_1[[#This Row],[Region]]="South","Sam",Table_1[[#This Row],[Region]]="West","William")</f>
        <v>Erin</v>
      </c>
    </row>
    <row r="1060" spans="1:26" ht="14.4" x14ac:dyDescent="0.3">
      <c r="A1060" s="4">
        <v>1113</v>
      </c>
      <c r="B1060" s="3" t="s">
        <v>2028</v>
      </c>
      <c r="C1060" s="4" t="s">
        <v>27</v>
      </c>
      <c r="D1060" s="4">
        <v>0.01</v>
      </c>
      <c r="E1060" s="8">
        <v>2.89</v>
      </c>
      <c r="F1060" s="4">
        <v>0.5</v>
      </c>
      <c r="G1060" s="1" t="s">
        <v>40</v>
      </c>
      <c r="H1060" s="4" t="s">
        <v>96</v>
      </c>
      <c r="I1060" s="4" t="s">
        <v>50</v>
      </c>
      <c r="J1060" s="1" t="s">
        <v>154</v>
      </c>
      <c r="K1060" s="4" t="s">
        <v>75</v>
      </c>
      <c r="L1060" s="1" t="s">
        <v>731</v>
      </c>
      <c r="M1060" s="4">
        <v>0.38</v>
      </c>
      <c r="N1060" s="1" t="s">
        <v>34</v>
      </c>
      <c r="O1060" s="4" t="s">
        <v>61</v>
      </c>
      <c r="P1060" s="4" t="s">
        <v>62</v>
      </c>
      <c r="Q1060" s="4" t="s">
        <v>2029</v>
      </c>
      <c r="R1060" s="4">
        <v>80004</v>
      </c>
      <c r="S1060" s="2">
        <v>42100</v>
      </c>
      <c r="T1060" s="2">
        <v>42101</v>
      </c>
      <c r="U1060" s="6">
        <v>29.725200000000001</v>
      </c>
      <c r="V1060" s="4">
        <v>14</v>
      </c>
      <c r="W1060" s="4">
        <v>43.08</v>
      </c>
      <c r="X1060" s="4">
        <v>90833</v>
      </c>
      <c r="Y1060" s="4">
        <f>DataSheet!$E1060-DataSheet!$D1060</f>
        <v>2.8800000000000003</v>
      </c>
      <c r="Z1060" s="1" t="str">
        <f>_xlfn.IFS(Table_1[[#This Row],[Region]]="Central","Chris",Table_1[[#This Row],[Region]]="East","Erin",Table_1[[#This Row],[Region]]="South","Sam",Table_1[[#This Row],[Region]]="West","William")</f>
        <v>William</v>
      </c>
    </row>
    <row r="1061" spans="1:26" ht="14.4" x14ac:dyDescent="0.3">
      <c r="A1061" s="4">
        <v>1113</v>
      </c>
      <c r="B1061" s="3" t="s">
        <v>2028</v>
      </c>
      <c r="C1061" s="4" t="s">
        <v>27</v>
      </c>
      <c r="D1061" s="4">
        <v>0</v>
      </c>
      <c r="E1061" s="8">
        <v>55.99</v>
      </c>
      <c r="F1061" s="4">
        <v>5</v>
      </c>
      <c r="G1061" s="1" t="s">
        <v>40</v>
      </c>
      <c r="H1061" s="4" t="s">
        <v>96</v>
      </c>
      <c r="I1061" s="4" t="s">
        <v>42</v>
      </c>
      <c r="J1061" s="1" t="s">
        <v>137</v>
      </c>
      <c r="K1061" s="4" t="s">
        <v>44</v>
      </c>
      <c r="L1061" s="1" t="s">
        <v>1933</v>
      </c>
      <c r="M1061" s="4">
        <v>0.8</v>
      </c>
      <c r="N1061" s="1" t="s">
        <v>34</v>
      </c>
      <c r="O1061" s="4" t="s">
        <v>61</v>
      </c>
      <c r="P1061" s="4" t="s">
        <v>62</v>
      </c>
      <c r="Q1061" s="4" t="s">
        <v>2029</v>
      </c>
      <c r="R1061" s="4">
        <v>80004</v>
      </c>
      <c r="S1061" s="2">
        <v>42100</v>
      </c>
      <c r="T1061" s="2">
        <v>42102</v>
      </c>
      <c r="U1061" s="6">
        <v>-187.11</v>
      </c>
      <c r="V1061" s="4">
        <v>5</v>
      </c>
      <c r="W1061" s="4">
        <v>258.93</v>
      </c>
      <c r="X1061" s="4">
        <v>90833</v>
      </c>
      <c r="Y1061" s="4">
        <f>DataSheet!$E1061-DataSheet!$D1061</f>
        <v>55.99</v>
      </c>
      <c r="Z1061" s="1" t="str">
        <f>_xlfn.IFS(Table_1[[#This Row],[Region]]="Central","Chris",Table_1[[#This Row],[Region]]="East","Erin",Table_1[[#This Row],[Region]]="South","Sam",Table_1[[#This Row],[Region]]="West","William")</f>
        <v>William</v>
      </c>
    </row>
    <row r="1062" spans="1:26" ht="14.4" x14ac:dyDescent="0.3">
      <c r="A1062" s="4">
        <v>2481</v>
      </c>
      <c r="B1062" s="3" t="s">
        <v>2030</v>
      </c>
      <c r="C1062" s="4" t="s">
        <v>27</v>
      </c>
      <c r="D1062" s="4">
        <v>7.0000000000000007E-2</v>
      </c>
      <c r="E1062" s="8">
        <v>5.18</v>
      </c>
      <c r="F1062" s="4">
        <v>5.74</v>
      </c>
      <c r="G1062" s="1" t="s">
        <v>89</v>
      </c>
      <c r="H1062" s="4" t="s">
        <v>96</v>
      </c>
      <c r="I1062" s="4" t="s">
        <v>50</v>
      </c>
      <c r="J1062" s="1" t="s">
        <v>74</v>
      </c>
      <c r="K1062" s="4" t="s">
        <v>75</v>
      </c>
      <c r="L1062" s="1" t="s">
        <v>852</v>
      </c>
      <c r="M1062" s="4">
        <v>0.36</v>
      </c>
      <c r="N1062" s="1" t="s">
        <v>34</v>
      </c>
      <c r="O1062" s="4" t="s">
        <v>35</v>
      </c>
      <c r="P1062" s="4" t="s">
        <v>170</v>
      </c>
      <c r="Q1062" s="4" t="s">
        <v>2031</v>
      </c>
      <c r="R1062" s="4">
        <v>70506</v>
      </c>
      <c r="S1062" s="2">
        <v>42100</v>
      </c>
      <c r="T1062" s="2">
        <v>42102</v>
      </c>
      <c r="U1062" s="6">
        <v>-188.03399999999999</v>
      </c>
      <c r="V1062" s="4">
        <v>14</v>
      </c>
      <c r="W1062" s="4">
        <v>79.61</v>
      </c>
      <c r="X1062" s="4">
        <v>91000</v>
      </c>
      <c r="Y1062" s="4">
        <f>DataSheet!$E1062-DataSheet!$D1062</f>
        <v>5.1099999999999994</v>
      </c>
      <c r="Z1062" s="1" t="str">
        <f>_xlfn.IFS(Table_1[[#This Row],[Region]]="Central","Chris",Table_1[[#This Row],[Region]]="East","Erin",Table_1[[#This Row],[Region]]="South","Sam",Table_1[[#This Row],[Region]]="West","William")</f>
        <v>Sam</v>
      </c>
    </row>
    <row r="1063" spans="1:26" ht="14.4" x14ac:dyDescent="0.3">
      <c r="A1063" s="4">
        <v>1618</v>
      </c>
      <c r="B1063" s="3" t="s">
        <v>2032</v>
      </c>
      <c r="C1063" s="4" t="s">
        <v>39</v>
      </c>
      <c r="D1063" s="4">
        <v>0.09</v>
      </c>
      <c r="E1063" s="8">
        <v>12.88</v>
      </c>
      <c r="F1063" s="4">
        <v>4.59</v>
      </c>
      <c r="G1063" s="1" t="s">
        <v>40</v>
      </c>
      <c r="H1063" s="4" t="s">
        <v>41</v>
      </c>
      <c r="I1063" s="4" t="s">
        <v>50</v>
      </c>
      <c r="J1063" s="1" t="s">
        <v>570</v>
      </c>
      <c r="K1063" s="4" t="s">
        <v>52</v>
      </c>
      <c r="L1063" s="1" t="s">
        <v>2033</v>
      </c>
      <c r="M1063" s="4">
        <v>0.82</v>
      </c>
      <c r="N1063" s="1" t="s">
        <v>34</v>
      </c>
      <c r="O1063" s="4" t="s">
        <v>54</v>
      </c>
      <c r="P1063" s="4" t="s">
        <v>55</v>
      </c>
      <c r="Q1063" s="4" t="s">
        <v>1824</v>
      </c>
      <c r="R1063" s="4">
        <v>46322</v>
      </c>
      <c r="S1063" s="2">
        <v>42100</v>
      </c>
      <c r="T1063" s="2">
        <v>42100</v>
      </c>
      <c r="U1063" s="6">
        <v>-175.13</v>
      </c>
      <c r="V1063" s="4">
        <v>13</v>
      </c>
      <c r="W1063" s="4">
        <v>158.13</v>
      </c>
      <c r="X1063" s="4">
        <v>90248</v>
      </c>
      <c r="Y1063" s="4">
        <f>DataSheet!$E1063-DataSheet!$D1063</f>
        <v>12.790000000000001</v>
      </c>
      <c r="Z1063" s="1" t="str">
        <f>_xlfn.IFS(Table_1[[#This Row],[Region]]="Central","Chris",Table_1[[#This Row],[Region]]="East","Erin",Table_1[[#This Row],[Region]]="South","Sam",Table_1[[#This Row],[Region]]="West","William")</f>
        <v>Chris</v>
      </c>
    </row>
    <row r="1064" spans="1:26" ht="14.4" x14ac:dyDescent="0.3">
      <c r="A1064" s="4">
        <v>1620</v>
      </c>
      <c r="B1064" s="3" t="s">
        <v>2034</v>
      </c>
      <c r="C1064" s="4" t="s">
        <v>39</v>
      </c>
      <c r="D1064" s="4">
        <v>0.02</v>
      </c>
      <c r="E1064" s="8">
        <v>45.99</v>
      </c>
      <c r="F1064" s="4">
        <v>4.99</v>
      </c>
      <c r="G1064" s="1" t="s">
        <v>89</v>
      </c>
      <c r="H1064" s="4" t="s">
        <v>41</v>
      </c>
      <c r="I1064" s="4" t="s">
        <v>42</v>
      </c>
      <c r="J1064" s="1" t="s">
        <v>137</v>
      </c>
      <c r="K1064" s="4" t="s">
        <v>75</v>
      </c>
      <c r="L1064" s="1" t="s">
        <v>2035</v>
      </c>
      <c r="M1064" s="4">
        <v>0.56999999999999995</v>
      </c>
      <c r="N1064" s="1" t="s">
        <v>34</v>
      </c>
      <c r="O1064" s="4" t="s">
        <v>113</v>
      </c>
      <c r="P1064" s="4" t="s">
        <v>322</v>
      </c>
      <c r="Q1064" s="4" t="s">
        <v>2036</v>
      </c>
      <c r="R1064" s="4">
        <v>17602</v>
      </c>
      <c r="S1064" s="2">
        <v>42100</v>
      </c>
      <c r="T1064" s="2">
        <v>42101</v>
      </c>
      <c r="U1064" s="6">
        <v>3.96</v>
      </c>
      <c r="V1064" s="4">
        <v>4</v>
      </c>
      <c r="W1064" s="4">
        <v>163.01</v>
      </c>
      <c r="X1064" s="4">
        <v>90248</v>
      </c>
      <c r="Y1064" s="4">
        <f>DataSheet!$E1064-DataSheet!$D1064</f>
        <v>45.97</v>
      </c>
      <c r="Z1064" s="1" t="str">
        <f>_xlfn.IFS(Table_1[[#This Row],[Region]]="Central","Chris",Table_1[[#This Row],[Region]]="East","Erin",Table_1[[#This Row],[Region]]="South","Sam",Table_1[[#This Row],[Region]]="West","William")</f>
        <v>Erin</v>
      </c>
    </row>
    <row r="1065" spans="1:26" ht="14.4" x14ac:dyDescent="0.3">
      <c r="A1065" s="4">
        <v>3279</v>
      </c>
      <c r="B1065" s="3" t="s">
        <v>1638</v>
      </c>
      <c r="C1065" s="4" t="s">
        <v>39</v>
      </c>
      <c r="D1065" s="4">
        <v>0.06</v>
      </c>
      <c r="E1065" s="8">
        <v>89.83</v>
      </c>
      <c r="F1065" s="4">
        <v>35</v>
      </c>
      <c r="G1065" s="1" t="s">
        <v>40</v>
      </c>
      <c r="H1065" s="4" t="s">
        <v>73</v>
      </c>
      <c r="I1065" s="4" t="s">
        <v>50</v>
      </c>
      <c r="J1065" s="1" t="s">
        <v>80</v>
      </c>
      <c r="K1065" s="4" t="s">
        <v>66</v>
      </c>
      <c r="L1065" s="1" t="s">
        <v>2037</v>
      </c>
      <c r="M1065" s="4">
        <v>0.83</v>
      </c>
      <c r="N1065" s="1" t="s">
        <v>34</v>
      </c>
      <c r="O1065" s="4" t="s">
        <v>35</v>
      </c>
      <c r="P1065" s="4" t="s">
        <v>273</v>
      </c>
      <c r="Q1065" s="4" t="s">
        <v>1639</v>
      </c>
      <c r="R1065" s="4">
        <v>29203</v>
      </c>
      <c r="S1065" s="2">
        <v>42100</v>
      </c>
      <c r="T1065" s="2">
        <v>42102</v>
      </c>
      <c r="U1065" s="6">
        <v>31.11</v>
      </c>
      <c r="V1065" s="4">
        <v>4</v>
      </c>
      <c r="W1065" s="4">
        <v>366.26</v>
      </c>
      <c r="X1065" s="4">
        <v>90766</v>
      </c>
      <c r="Y1065" s="4">
        <f>DataSheet!$E1065-DataSheet!$D1065</f>
        <v>89.77</v>
      </c>
      <c r="Z1065" s="1" t="str">
        <f>_xlfn.IFS(Table_1[[#This Row],[Region]]="Central","Chris",Table_1[[#This Row],[Region]]="East","Erin",Table_1[[#This Row],[Region]]="South","Sam",Table_1[[#This Row],[Region]]="West","William")</f>
        <v>Sam</v>
      </c>
    </row>
    <row r="1066" spans="1:26" ht="14.4" x14ac:dyDescent="0.3">
      <c r="A1066" s="4">
        <v>3279</v>
      </c>
      <c r="B1066" s="3" t="s">
        <v>1638</v>
      </c>
      <c r="C1066" s="4" t="s">
        <v>39</v>
      </c>
      <c r="D1066" s="4">
        <v>0.1</v>
      </c>
      <c r="E1066" s="8">
        <v>13.43</v>
      </c>
      <c r="F1066" s="4">
        <v>5.5</v>
      </c>
      <c r="G1066" s="1" t="s">
        <v>40</v>
      </c>
      <c r="H1066" s="4" t="s">
        <v>73</v>
      </c>
      <c r="I1066" s="4" t="s">
        <v>50</v>
      </c>
      <c r="J1066" s="1" t="s">
        <v>80</v>
      </c>
      <c r="K1066" s="4" t="s">
        <v>75</v>
      </c>
      <c r="L1066" s="1" t="s">
        <v>561</v>
      </c>
      <c r="M1066" s="4">
        <v>0.56999999999999995</v>
      </c>
      <c r="N1066" s="1" t="s">
        <v>34</v>
      </c>
      <c r="O1066" s="4" t="s">
        <v>35</v>
      </c>
      <c r="P1066" s="4" t="s">
        <v>273</v>
      </c>
      <c r="Q1066" s="4" t="s">
        <v>1639</v>
      </c>
      <c r="R1066" s="4">
        <v>29203</v>
      </c>
      <c r="S1066" s="2">
        <v>42100</v>
      </c>
      <c r="T1066" s="2">
        <v>42102</v>
      </c>
      <c r="U1066" s="6">
        <v>358.29539999999997</v>
      </c>
      <c r="V1066" s="4">
        <v>12</v>
      </c>
      <c r="W1066" s="4">
        <v>157.99</v>
      </c>
      <c r="X1066" s="4">
        <v>90766</v>
      </c>
      <c r="Y1066" s="4">
        <f>DataSheet!$E1066-DataSheet!$D1066</f>
        <v>13.33</v>
      </c>
      <c r="Z1066" s="1" t="str">
        <f>_xlfn.IFS(Table_1[[#This Row],[Region]]="Central","Chris",Table_1[[#This Row],[Region]]="East","Erin",Table_1[[#This Row],[Region]]="South","Sam",Table_1[[#This Row],[Region]]="West","William")</f>
        <v>Sam</v>
      </c>
    </row>
    <row r="1067" spans="1:26" ht="14.4" x14ac:dyDescent="0.3">
      <c r="A1067" s="4">
        <v>3279</v>
      </c>
      <c r="B1067" s="3" t="s">
        <v>1638</v>
      </c>
      <c r="C1067" s="4" t="s">
        <v>39</v>
      </c>
      <c r="D1067" s="4">
        <v>0.01</v>
      </c>
      <c r="E1067" s="8">
        <v>125.99</v>
      </c>
      <c r="F1067" s="4">
        <v>7.69</v>
      </c>
      <c r="G1067" s="1" t="s">
        <v>40</v>
      </c>
      <c r="H1067" s="4" t="s">
        <v>73</v>
      </c>
      <c r="I1067" s="4" t="s">
        <v>42</v>
      </c>
      <c r="J1067" s="1" t="s">
        <v>137</v>
      </c>
      <c r="K1067" s="4" t="s">
        <v>75</v>
      </c>
      <c r="L1067" s="1" t="s">
        <v>1051</v>
      </c>
      <c r="M1067" s="4">
        <v>0.57999999999999996</v>
      </c>
      <c r="N1067" s="1" t="s">
        <v>34</v>
      </c>
      <c r="O1067" s="4" t="s">
        <v>35</v>
      </c>
      <c r="P1067" s="4" t="s">
        <v>273</v>
      </c>
      <c r="Q1067" s="4" t="s">
        <v>1639</v>
      </c>
      <c r="R1067" s="4">
        <v>29203</v>
      </c>
      <c r="S1067" s="2">
        <v>42100</v>
      </c>
      <c r="T1067" s="2">
        <v>42100</v>
      </c>
      <c r="U1067" s="6">
        <v>8.3219999999999992</v>
      </c>
      <c r="V1067" s="4">
        <v>11</v>
      </c>
      <c r="W1067" s="4">
        <v>1212.8800000000001</v>
      </c>
      <c r="X1067" s="4">
        <v>90766</v>
      </c>
      <c r="Y1067" s="4">
        <f>DataSheet!$E1067-DataSheet!$D1067</f>
        <v>125.97999999999999</v>
      </c>
      <c r="Z1067" s="1" t="str">
        <f>_xlfn.IFS(Table_1[[#This Row],[Region]]="Central","Chris",Table_1[[#This Row],[Region]]="East","Erin",Table_1[[#This Row],[Region]]="South","Sam",Table_1[[#This Row],[Region]]="West","William")</f>
        <v>Sam</v>
      </c>
    </row>
    <row r="1068" spans="1:26" ht="14.4" x14ac:dyDescent="0.3">
      <c r="A1068" s="4">
        <v>2240</v>
      </c>
      <c r="B1068" s="3" t="s">
        <v>2038</v>
      </c>
      <c r="C1068" s="4" t="s">
        <v>49</v>
      </c>
      <c r="D1068" s="4">
        <v>0.01</v>
      </c>
      <c r="E1068" s="8">
        <v>13.43</v>
      </c>
      <c r="F1068" s="4">
        <v>5.5</v>
      </c>
      <c r="G1068" s="1" t="s">
        <v>89</v>
      </c>
      <c r="H1068" s="4" t="s">
        <v>96</v>
      </c>
      <c r="I1068" s="4" t="s">
        <v>50</v>
      </c>
      <c r="J1068" s="1" t="s">
        <v>80</v>
      </c>
      <c r="K1068" s="4" t="s">
        <v>75</v>
      </c>
      <c r="L1068" s="1" t="s">
        <v>561</v>
      </c>
      <c r="M1068" s="4">
        <v>0.56999999999999995</v>
      </c>
      <c r="N1068" s="1" t="s">
        <v>34</v>
      </c>
      <c r="O1068" s="4" t="s">
        <v>35</v>
      </c>
      <c r="P1068" s="4" t="s">
        <v>125</v>
      </c>
      <c r="Q1068" s="4" t="s">
        <v>2039</v>
      </c>
      <c r="R1068" s="4">
        <v>33801</v>
      </c>
      <c r="S1068" s="2">
        <v>42100</v>
      </c>
      <c r="T1068" s="2">
        <v>42107</v>
      </c>
      <c r="U1068" s="6">
        <v>-313.02179999999998</v>
      </c>
      <c r="V1068" s="4">
        <v>7</v>
      </c>
      <c r="W1068" s="4">
        <v>99.75</v>
      </c>
      <c r="X1068" s="4">
        <v>89102</v>
      </c>
      <c r="Y1068" s="4">
        <f>DataSheet!$E1068-DataSheet!$D1068</f>
        <v>13.42</v>
      </c>
      <c r="Z1068" s="1" t="str">
        <f>_xlfn.IFS(Table_1[[#This Row],[Region]]="Central","Chris",Table_1[[#This Row],[Region]]="East","Erin",Table_1[[#This Row],[Region]]="South","Sam",Table_1[[#This Row],[Region]]="West","William")</f>
        <v>Sam</v>
      </c>
    </row>
    <row r="1069" spans="1:26" ht="14.4" x14ac:dyDescent="0.3">
      <c r="A1069" s="4">
        <v>2334</v>
      </c>
      <c r="B1069" s="3" t="s">
        <v>2040</v>
      </c>
      <c r="C1069" s="4" t="s">
        <v>49</v>
      </c>
      <c r="D1069" s="4">
        <v>0.06</v>
      </c>
      <c r="E1069" s="8">
        <v>60.65</v>
      </c>
      <c r="F1069" s="4">
        <v>12.23</v>
      </c>
      <c r="G1069" s="1" t="s">
        <v>40</v>
      </c>
      <c r="H1069" s="4" t="s">
        <v>41</v>
      </c>
      <c r="I1069" s="4" t="s">
        <v>30</v>
      </c>
      <c r="J1069" s="1" t="s">
        <v>128</v>
      </c>
      <c r="K1069" s="4" t="s">
        <v>146</v>
      </c>
      <c r="L1069" s="1" t="s">
        <v>1183</v>
      </c>
      <c r="M1069" s="4">
        <v>0.64</v>
      </c>
      <c r="N1069" s="1" t="s">
        <v>34</v>
      </c>
      <c r="O1069" s="4" t="s">
        <v>54</v>
      </c>
      <c r="P1069" s="4" t="s">
        <v>359</v>
      </c>
      <c r="Q1069" s="4" t="s">
        <v>2041</v>
      </c>
      <c r="R1069" s="4">
        <v>53220</v>
      </c>
      <c r="S1069" s="2">
        <v>42100</v>
      </c>
      <c r="T1069" s="2">
        <v>42102</v>
      </c>
      <c r="U1069" s="6">
        <v>427.00650000000002</v>
      </c>
      <c r="V1069" s="4">
        <v>10</v>
      </c>
      <c r="W1069" s="4">
        <v>618.85</v>
      </c>
      <c r="X1069" s="4">
        <v>89608</v>
      </c>
      <c r="Y1069" s="4">
        <f>DataSheet!$E1069-DataSheet!$D1069</f>
        <v>60.589999999999996</v>
      </c>
      <c r="Z1069" s="1" t="str">
        <f>_xlfn.IFS(Table_1[[#This Row],[Region]]="Central","Chris",Table_1[[#This Row],[Region]]="East","Erin",Table_1[[#This Row],[Region]]="South","Sam",Table_1[[#This Row],[Region]]="West","William")</f>
        <v>Chris</v>
      </c>
    </row>
    <row r="1070" spans="1:26" ht="14.4" x14ac:dyDescent="0.3">
      <c r="A1070" s="4">
        <v>2874</v>
      </c>
      <c r="B1070" s="3" t="s">
        <v>2042</v>
      </c>
      <c r="C1070" s="4" t="s">
        <v>49</v>
      </c>
      <c r="D1070" s="4">
        <v>0.05</v>
      </c>
      <c r="E1070" s="8">
        <v>4.84</v>
      </c>
      <c r="F1070" s="4">
        <v>0.71</v>
      </c>
      <c r="G1070" s="1" t="s">
        <v>40</v>
      </c>
      <c r="H1070" s="4" t="s">
        <v>73</v>
      </c>
      <c r="I1070" s="4" t="s">
        <v>50</v>
      </c>
      <c r="J1070" s="1" t="s">
        <v>51</v>
      </c>
      <c r="K1070" s="4" t="s">
        <v>52</v>
      </c>
      <c r="L1070" s="1" t="s">
        <v>53</v>
      </c>
      <c r="M1070" s="4">
        <v>0.52</v>
      </c>
      <c r="N1070" s="1" t="s">
        <v>34</v>
      </c>
      <c r="O1070" s="4" t="s">
        <v>54</v>
      </c>
      <c r="P1070" s="4" t="s">
        <v>135</v>
      </c>
      <c r="Q1070" s="4" t="s">
        <v>2043</v>
      </c>
      <c r="R1070" s="4">
        <v>68128</v>
      </c>
      <c r="S1070" s="2">
        <v>42100</v>
      </c>
      <c r="T1070" s="2">
        <v>42109</v>
      </c>
      <c r="U1070" s="6">
        <v>13.4481</v>
      </c>
      <c r="V1070" s="4">
        <v>4</v>
      </c>
      <c r="W1070" s="4">
        <v>19.489999999999998</v>
      </c>
      <c r="X1070" s="4">
        <v>89873</v>
      </c>
      <c r="Y1070" s="4">
        <f>DataSheet!$E1070-DataSheet!$D1070</f>
        <v>4.79</v>
      </c>
      <c r="Z1070" s="1" t="str">
        <f>_xlfn.IFS(Table_1[[#This Row],[Region]]="Central","Chris",Table_1[[#This Row],[Region]]="East","Erin",Table_1[[#This Row],[Region]]="South","Sam",Table_1[[#This Row],[Region]]="West","William")</f>
        <v>Chris</v>
      </c>
    </row>
    <row r="1071" spans="1:26" ht="14.4" x14ac:dyDescent="0.3">
      <c r="A1071" s="4">
        <v>102</v>
      </c>
      <c r="B1071" s="3" t="s">
        <v>2044</v>
      </c>
      <c r="C1071" s="4" t="s">
        <v>118</v>
      </c>
      <c r="D1071" s="4">
        <v>0.04</v>
      </c>
      <c r="E1071" s="8">
        <v>300.98</v>
      </c>
      <c r="F1071" s="4">
        <v>54.92</v>
      </c>
      <c r="G1071" s="1" t="s">
        <v>28</v>
      </c>
      <c r="H1071" s="4" t="s">
        <v>41</v>
      </c>
      <c r="I1071" s="4" t="s">
        <v>30</v>
      </c>
      <c r="J1071" s="1" t="s">
        <v>119</v>
      </c>
      <c r="K1071" s="4" t="s">
        <v>32</v>
      </c>
      <c r="L1071" s="1" t="s">
        <v>1972</v>
      </c>
      <c r="M1071" s="4">
        <v>0.55000000000000004</v>
      </c>
      <c r="N1071" s="1" t="s">
        <v>34</v>
      </c>
      <c r="O1071" s="4" t="s">
        <v>113</v>
      </c>
      <c r="P1071" s="4" t="s">
        <v>405</v>
      </c>
      <c r="Q1071" s="4" t="s">
        <v>790</v>
      </c>
      <c r="R1071" s="4">
        <v>2129</v>
      </c>
      <c r="S1071" s="2">
        <v>42100</v>
      </c>
      <c r="T1071" s="2">
        <v>42101</v>
      </c>
      <c r="U1071" s="6">
        <v>2023.75</v>
      </c>
      <c r="V1071" s="4">
        <v>31</v>
      </c>
      <c r="W1071" s="4">
        <v>9459.94</v>
      </c>
      <c r="X1071" s="4">
        <v>42599</v>
      </c>
      <c r="Y1071" s="4">
        <f>DataSheet!$E1071-DataSheet!$D1071</f>
        <v>300.94</v>
      </c>
      <c r="Z1071" s="1" t="str">
        <f>_xlfn.IFS(Table_1[[#This Row],[Region]]="Central","Chris",Table_1[[#This Row],[Region]]="East","Erin",Table_1[[#This Row],[Region]]="South","Sam",Table_1[[#This Row],[Region]]="West","William")</f>
        <v>Erin</v>
      </c>
    </row>
    <row r="1072" spans="1:26" ht="14.4" x14ac:dyDescent="0.3">
      <c r="A1072" s="4">
        <v>107</v>
      </c>
      <c r="B1072" s="3" t="s">
        <v>2045</v>
      </c>
      <c r="C1072" s="4" t="s">
        <v>118</v>
      </c>
      <c r="D1072" s="4">
        <v>0.04</v>
      </c>
      <c r="E1072" s="8">
        <v>300.98</v>
      </c>
      <c r="F1072" s="4">
        <v>54.92</v>
      </c>
      <c r="G1072" s="1" t="s">
        <v>28</v>
      </c>
      <c r="H1072" s="4" t="s">
        <v>41</v>
      </c>
      <c r="I1072" s="4" t="s">
        <v>30</v>
      </c>
      <c r="J1072" s="1" t="s">
        <v>119</v>
      </c>
      <c r="K1072" s="4" t="s">
        <v>32</v>
      </c>
      <c r="L1072" s="1" t="s">
        <v>1972</v>
      </c>
      <c r="M1072" s="4">
        <v>0.55000000000000004</v>
      </c>
      <c r="N1072" s="1" t="s">
        <v>34</v>
      </c>
      <c r="O1072" s="4" t="s">
        <v>113</v>
      </c>
      <c r="P1072" s="4" t="s">
        <v>1358</v>
      </c>
      <c r="Q1072" s="4" t="s">
        <v>2046</v>
      </c>
      <c r="R1072" s="4">
        <v>3820</v>
      </c>
      <c r="S1072" s="2">
        <v>42100</v>
      </c>
      <c r="T1072" s="2">
        <v>42101</v>
      </c>
      <c r="U1072" s="6">
        <v>1684.4763</v>
      </c>
      <c r="V1072" s="4">
        <v>8</v>
      </c>
      <c r="W1072" s="4">
        <v>2441.27</v>
      </c>
      <c r="X1072" s="4">
        <v>88204</v>
      </c>
      <c r="Y1072" s="4">
        <f>DataSheet!$E1072-DataSheet!$D1072</f>
        <v>300.94</v>
      </c>
      <c r="Z1072" s="1" t="str">
        <f>_xlfn.IFS(Table_1[[#This Row],[Region]]="Central","Chris",Table_1[[#This Row],[Region]]="East","Erin",Table_1[[#This Row],[Region]]="South","Sam",Table_1[[#This Row],[Region]]="West","William")</f>
        <v>Erin</v>
      </c>
    </row>
    <row r="1073" spans="1:26" ht="14.4" x14ac:dyDescent="0.3">
      <c r="A1073" s="4">
        <v>786</v>
      </c>
      <c r="B1073" s="3" t="s">
        <v>2047</v>
      </c>
      <c r="C1073" s="4" t="s">
        <v>118</v>
      </c>
      <c r="D1073" s="4">
        <v>0</v>
      </c>
      <c r="E1073" s="8">
        <v>8.34</v>
      </c>
      <c r="F1073" s="4">
        <v>4.82</v>
      </c>
      <c r="G1073" s="1" t="s">
        <v>40</v>
      </c>
      <c r="H1073" s="4" t="s">
        <v>73</v>
      </c>
      <c r="I1073" s="4" t="s">
        <v>50</v>
      </c>
      <c r="J1073" s="1" t="s">
        <v>90</v>
      </c>
      <c r="K1073" s="4" t="s">
        <v>75</v>
      </c>
      <c r="L1073" s="1" t="s">
        <v>963</v>
      </c>
      <c r="M1073" s="4">
        <v>0.4</v>
      </c>
      <c r="N1073" s="1" t="s">
        <v>34</v>
      </c>
      <c r="O1073" s="4" t="s">
        <v>61</v>
      </c>
      <c r="P1073" s="4" t="s">
        <v>92</v>
      </c>
      <c r="Q1073" s="4" t="s">
        <v>2048</v>
      </c>
      <c r="R1073" s="4">
        <v>92691</v>
      </c>
      <c r="S1073" s="2">
        <v>42100</v>
      </c>
      <c r="T1073" s="2">
        <v>42101</v>
      </c>
      <c r="U1073" s="6">
        <v>-5.05</v>
      </c>
      <c r="V1073" s="4">
        <v>9</v>
      </c>
      <c r="W1073" s="4">
        <v>76.23</v>
      </c>
      <c r="X1073" s="4">
        <v>91513</v>
      </c>
      <c r="Y1073" s="4">
        <f>DataSheet!$E1073-DataSheet!$D1073</f>
        <v>8.34</v>
      </c>
      <c r="Z1073" s="1" t="str">
        <f>_xlfn.IFS(Table_1[[#This Row],[Region]]="Central","Chris",Table_1[[#This Row],[Region]]="East","Erin",Table_1[[#This Row],[Region]]="South","Sam",Table_1[[#This Row],[Region]]="West","William")</f>
        <v>William</v>
      </c>
    </row>
    <row r="1074" spans="1:26" ht="14.4" x14ac:dyDescent="0.3">
      <c r="A1074" s="4">
        <v>1730</v>
      </c>
      <c r="B1074" s="3" t="s">
        <v>2049</v>
      </c>
      <c r="C1074" s="4" t="s">
        <v>39</v>
      </c>
      <c r="D1074" s="4">
        <v>0.1</v>
      </c>
      <c r="E1074" s="8">
        <v>65.989999999999995</v>
      </c>
      <c r="F1074" s="4">
        <v>3.99</v>
      </c>
      <c r="G1074" s="1" t="s">
        <v>89</v>
      </c>
      <c r="H1074" s="4" t="s">
        <v>29</v>
      </c>
      <c r="I1074" s="4" t="s">
        <v>42</v>
      </c>
      <c r="J1074" s="1" t="s">
        <v>137</v>
      </c>
      <c r="K1074" s="4" t="s">
        <v>75</v>
      </c>
      <c r="L1074" s="1" t="s">
        <v>1636</v>
      </c>
      <c r="M1074" s="4">
        <v>0.59</v>
      </c>
      <c r="N1074" s="1" t="s">
        <v>34</v>
      </c>
      <c r="O1074" s="4" t="s">
        <v>61</v>
      </c>
      <c r="P1074" s="4" t="s">
        <v>492</v>
      </c>
      <c r="Q1074" s="4" t="s">
        <v>1500</v>
      </c>
      <c r="R1074" s="4">
        <v>83843</v>
      </c>
      <c r="S1074" s="2">
        <v>42101</v>
      </c>
      <c r="T1074" s="2">
        <v>42103</v>
      </c>
      <c r="U1074" s="6">
        <v>-88.624799999999993</v>
      </c>
      <c r="V1074" s="4">
        <v>5</v>
      </c>
      <c r="W1074" s="4">
        <v>272.86</v>
      </c>
      <c r="X1074" s="4">
        <v>90653</v>
      </c>
      <c r="Y1074" s="4">
        <f>DataSheet!$E1074-DataSheet!$D1074</f>
        <v>65.89</v>
      </c>
      <c r="Z1074" s="1" t="str">
        <f>_xlfn.IFS(Table_1[[#This Row],[Region]]="Central","Chris",Table_1[[#This Row],[Region]]="East","Erin",Table_1[[#This Row],[Region]]="South","Sam",Table_1[[#This Row],[Region]]="West","William")</f>
        <v>William</v>
      </c>
    </row>
    <row r="1075" spans="1:26" ht="14.4" x14ac:dyDescent="0.3">
      <c r="A1075" s="4">
        <v>1957</v>
      </c>
      <c r="B1075" s="3" t="s">
        <v>2050</v>
      </c>
      <c r="C1075" s="4" t="s">
        <v>39</v>
      </c>
      <c r="D1075" s="4">
        <v>0.09</v>
      </c>
      <c r="E1075" s="8">
        <v>77.510000000000005</v>
      </c>
      <c r="F1075" s="4">
        <v>4</v>
      </c>
      <c r="G1075" s="1" t="s">
        <v>40</v>
      </c>
      <c r="H1075" s="4" t="s">
        <v>41</v>
      </c>
      <c r="I1075" s="4" t="s">
        <v>42</v>
      </c>
      <c r="J1075" s="1" t="s">
        <v>43</v>
      </c>
      <c r="K1075" s="4" t="s">
        <v>75</v>
      </c>
      <c r="L1075" s="1" t="s">
        <v>2051</v>
      </c>
      <c r="M1075" s="4">
        <v>0.76</v>
      </c>
      <c r="N1075" s="1" t="s">
        <v>34</v>
      </c>
      <c r="O1075" s="4" t="s">
        <v>54</v>
      </c>
      <c r="P1075" s="4" t="s">
        <v>82</v>
      </c>
      <c r="Q1075" s="4" t="s">
        <v>1026</v>
      </c>
      <c r="R1075" s="4">
        <v>63130</v>
      </c>
      <c r="S1075" s="2">
        <v>42101</v>
      </c>
      <c r="T1075" s="2">
        <v>42103</v>
      </c>
      <c r="U1075" s="6">
        <v>-387.1044</v>
      </c>
      <c r="V1075" s="4">
        <v>1</v>
      </c>
      <c r="W1075" s="4">
        <v>77.47</v>
      </c>
      <c r="X1075" s="4">
        <v>89818</v>
      </c>
      <c r="Y1075" s="4">
        <f>DataSheet!$E1075-DataSheet!$D1075</f>
        <v>77.42</v>
      </c>
      <c r="Z1075" s="1" t="str">
        <f>_xlfn.IFS(Table_1[[#This Row],[Region]]="Central","Chris",Table_1[[#This Row],[Region]]="East","Erin",Table_1[[#This Row],[Region]]="South","Sam",Table_1[[#This Row],[Region]]="West","William")</f>
        <v>Chris</v>
      </c>
    </row>
    <row r="1076" spans="1:26" ht="14.4" x14ac:dyDescent="0.3">
      <c r="A1076" s="4">
        <v>268</v>
      </c>
      <c r="B1076" s="3" t="s">
        <v>2052</v>
      </c>
      <c r="C1076" s="4" t="s">
        <v>49</v>
      </c>
      <c r="D1076" s="4">
        <v>0.02</v>
      </c>
      <c r="E1076" s="8">
        <v>5.58</v>
      </c>
      <c r="F1076" s="4">
        <v>5.3</v>
      </c>
      <c r="G1076" s="1" t="s">
        <v>40</v>
      </c>
      <c r="H1076" s="4" t="s">
        <v>73</v>
      </c>
      <c r="I1076" s="4" t="s">
        <v>50</v>
      </c>
      <c r="J1076" s="1" t="s">
        <v>347</v>
      </c>
      <c r="K1076" s="4" t="s">
        <v>75</v>
      </c>
      <c r="L1076" s="1" t="s">
        <v>348</v>
      </c>
      <c r="M1076" s="4">
        <v>0.35</v>
      </c>
      <c r="N1076" s="1" t="s">
        <v>34</v>
      </c>
      <c r="O1076" s="4" t="s">
        <v>61</v>
      </c>
      <c r="P1076" s="4" t="s">
        <v>590</v>
      </c>
      <c r="Q1076" s="4" t="s">
        <v>2053</v>
      </c>
      <c r="R1076" s="4">
        <v>86001</v>
      </c>
      <c r="S1076" s="2">
        <v>42101</v>
      </c>
      <c r="T1076" s="2">
        <v>42106</v>
      </c>
      <c r="U1076" s="6">
        <v>-22.48</v>
      </c>
      <c r="V1076" s="4">
        <v>3</v>
      </c>
      <c r="W1076" s="4">
        <v>18.670000000000002</v>
      </c>
      <c r="X1076" s="4">
        <v>88941</v>
      </c>
      <c r="Y1076" s="4">
        <f>DataSheet!$E1076-DataSheet!$D1076</f>
        <v>5.5600000000000005</v>
      </c>
      <c r="Z1076" s="1" t="str">
        <f>_xlfn.IFS(Table_1[[#This Row],[Region]]="Central","Chris",Table_1[[#This Row],[Region]]="East","Erin",Table_1[[#This Row],[Region]]="South","Sam",Table_1[[#This Row],[Region]]="West","William")</f>
        <v>William</v>
      </c>
    </row>
    <row r="1077" spans="1:26" ht="14.4" x14ac:dyDescent="0.3">
      <c r="A1077" s="4">
        <v>268</v>
      </c>
      <c r="B1077" s="3" t="s">
        <v>2052</v>
      </c>
      <c r="C1077" s="4" t="s">
        <v>49</v>
      </c>
      <c r="D1077" s="4">
        <v>0.03</v>
      </c>
      <c r="E1077" s="8">
        <v>40.89</v>
      </c>
      <c r="F1077" s="4">
        <v>18.98</v>
      </c>
      <c r="G1077" s="1" t="s">
        <v>40</v>
      </c>
      <c r="H1077" s="4" t="s">
        <v>73</v>
      </c>
      <c r="I1077" s="4" t="s">
        <v>30</v>
      </c>
      <c r="J1077" s="1" t="s">
        <v>128</v>
      </c>
      <c r="K1077" s="4" t="s">
        <v>75</v>
      </c>
      <c r="L1077" s="1" t="s">
        <v>2054</v>
      </c>
      <c r="M1077" s="4">
        <v>0.56999999999999995</v>
      </c>
      <c r="N1077" s="1" t="s">
        <v>34</v>
      </c>
      <c r="O1077" s="4" t="s">
        <v>61</v>
      </c>
      <c r="P1077" s="4" t="s">
        <v>590</v>
      </c>
      <c r="Q1077" s="4" t="s">
        <v>2053</v>
      </c>
      <c r="R1077" s="4">
        <v>86001</v>
      </c>
      <c r="S1077" s="2">
        <v>42101</v>
      </c>
      <c r="T1077" s="2">
        <v>42108</v>
      </c>
      <c r="U1077" s="6">
        <v>78.98</v>
      </c>
      <c r="V1077" s="4">
        <v>5</v>
      </c>
      <c r="W1077" s="4">
        <v>210.77</v>
      </c>
      <c r="X1077" s="4">
        <v>88941</v>
      </c>
      <c r="Y1077" s="4">
        <f>DataSheet!$E1077-DataSheet!$D1077</f>
        <v>40.86</v>
      </c>
      <c r="Z1077" s="1" t="str">
        <f>_xlfn.IFS(Table_1[[#This Row],[Region]]="Central","Chris",Table_1[[#This Row],[Region]]="East","Erin",Table_1[[#This Row],[Region]]="South","Sam",Table_1[[#This Row],[Region]]="West","William")</f>
        <v>William</v>
      </c>
    </row>
    <row r="1078" spans="1:26" ht="14.4" x14ac:dyDescent="0.3">
      <c r="A1078" s="4">
        <v>272</v>
      </c>
      <c r="B1078" s="3" t="s">
        <v>2055</v>
      </c>
      <c r="C1078" s="4" t="s">
        <v>49</v>
      </c>
      <c r="D1078" s="4">
        <v>0.02</v>
      </c>
      <c r="E1078" s="8">
        <v>5.58</v>
      </c>
      <c r="F1078" s="4">
        <v>5.3</v>
      </c>
      <c r="G1078" s="1" t="s">
        <v>40</v>
      </c>
      <c r="H1078" s="4" t="s">
        <v>73</v>
      </c>
      <c r="I1078" s="4" t="s">
        <v>50</v>
      </c>
      <c r="J1078" s="1" t="s">
        <v>347</v>
      </c>
      <c r="K1078" s="4" t="s">
        <v>75</v>
      </c>
      <c r="L1078" s="1" t="s">
        <v>348</v>
      </c>
      <c r="M1078" s="4">
        <v>0.35</v>
      </c>
      <c r="N1078" s="1" t="s">
        <v>34</v>
      </c>
      <c r="O1078" s="4" t="s">
        <v>35</v>
      </c>
      <c r="P1078" s="4" t="s">
        <v>99</v>
      </c>
      <c r="Q1078" s="4" t="s">
        <v>675</v>
      </c>
      <c r="R1078" s="4">
        <v>28204</v>
      </c>
      <c r="S1078" s="2">
        <v>42101</v>
      </c>
      <c r="T1078" s="2">
        <v>42106</v>
      </c>
      <c r="U1078" s="6">
        <v>-29.898399999999999</v>
      </c>
      <c r="V1078" s="4">
        <v>11</v>
      </c>
      <c r="W1078" s="4">
        <v>68.459999999999994</v>
      </c>
      <c r="X1078" s="4">
        <v>5509</v>
      </c>
      <c r="Y1078" s="4">
        <f>DataSheet!$E1078-DataSheet!$D1078</f>
        <v>5.5600000000000005</v>
      </c>
      <c r="Z1078" s="1" t="str">
        <f>_xlfn.IFS(Table_1[[#This Row],[Region]]="Central","Chris",Table_1[[#This Row],[Region]]="East","Erin",Table_1[[#This Row],[Region]]="South","Sam",Table_1[[#This Row],[Region]]="West","William")</f>
        <v>Sam</v>
      </c>
    </row>
    <row r="1079" spans="1:26" ht="14.4" x14ac:dyDescent="0.3">
      <c r="A1079" s="4">
        <v>272</v>
      </c>
      <c r="B1079" s="3" t="s">
        <v>2055</v>
      </c>
      <c r="C1079" s="4" t="s">
        <v>49</v>
      </c>
      <c r="D1079" s="4">
        <v>0.03</v>
      </c>
      <c r="E1079" s="8">
        <v>40.89</v>
      </c>
      <c r="F1079" s="4">
        <v>18.98</v>
      </c>
      <c r="G1079" s="1" t="s">
        <v>40</v>
      </c>
      <c r="H1079" s="4" t="s">
        <v>73</v>
      </c>
      <c r="I1079" s="4" t="s">
        <v>30</v>
      </c>
      <c r="J1079" s="1" t="s">
        <v>128</v>
      </c>
      <c r="K1079" s="4" t="s">
        <v>75</v>
      </c>
      <c r="L1079" s="1" t="s">
        <v>2054</v>
      </c>
      <c r="M1079" s="4">
        <v>0.56999999999999995</v>
      </c>
      <c r="N1079" s="1" t="s">
        <v>34</v>
      </c>
      <c r="O1079" s="4" t="s">
        <v>35</v>
      </c>
      <c r="P1079" s="4" t="s">
        <v>99</v>
      </c>
      <c r="Q1079" s="4" t="s">
        <v>675</v>
      </c>
      <c r="R1079" s="4">
        <v>28204</v>
      </c>
      <c r="S1079" s="2">
        <v>42101</v>
      </c>
      <c r="T1079" s="2">
        <v>42108</v>
      </c>
      <c r="U1079" s="6">
        <v>52.916600000000003</v>
      </c>
      <c r="V1079" s="4">
        <v>21</v>
      </c>
      <c r="W1079" s="4">
        <v>885.23</v>
      </c>
      <c r="X1079" s="4">
        <v>5509</v>
      </c>
      <c r="Y1079" s="4">
        <f>DataSheet!$E1079-DataSheet!$D1079</f>
        <v>40.86</v>
      </c>
      <c r="Z1079" s="1" t="str">
        <f>_xlfn.IFS(Table_1[[#This Row],[Region]]="Central","Chris",Table_1[[#This Row],[Region]]="East","Erin",Table_1[[#This Row],[Region]]="South","Sam",Table_1[[#This Row],[Region]]="West","William")</f>
        <v>Sam</v>
      </c>
    </row>
    <row r="1080" spans="1:26" ht="14.4" x14ac:dyDescent="0.3">
      <c r="A1080" s="4">
        <v>696</v>
      </c>
      <c r="B1080" s="3" t="s">
        <v>1885</v>
      </c>
      <c r="C1080" s="4" t="s">
        <v>49</v>
      </c>
      <c r="D1080" s="4">
        <v>0.1</v>
      </c>
      <c r="E1080" s="8">
        <v>40.479999999999997</v>
      </c>
      <c r="F1080" s="4">
        <v>19.989999999999998</v>
      </c>
      <c r="G1080" s="1" t="s">
        <v>40</v>
      </c>
      <c r="H1080" s="4" t="s">
        <v>96</v>
      </c>
      <c r="I1080" s="4" t="s">
        <v>42</v>
      </c>
      <c r="J1080" s="1" t="s">
        <v>43</v>
      </c>
      <c r="K1080" s="4" t="s">
        <v>75</v>
      </c>
      <c r="L1080" s="1" t="s">
        <v>2056</v>
      </c>
      <c r="M1080" s="4">
        <v>0.77</v>
      </c>
      <c r="N1080" s="1" t="s">
        <v>34</v>
      </c>
      <c r="O1080" s="4" t="s">
        <v>54</v>
      </c>
      <c r="P1080" s="4" t="s">
        <v>55</v>
      </c>
      <c r="Q1080" s="4" t="s">
        <v>1886</v>
      </c>
      <c r="R1080" s="4">
        <v>46307</v>
      </c>
      <c r="S1080" s="2">
        <v>42101</v>
      </c>
      <c r="T1080" s="2">
        <v>42103</v>
      </c>
      <c r="U1080" s="6">
        <v>-580.32000000000005</v>
      </c>
      <c r="V1080" s="4">
        <v>9</v>
      </c>
      <c r="W1080" s="4">
        <v>355.84</v>
      </c>
      <c r="X1080" s="4">
        <v>89848</v>
      </c>
      <c r="Y1080" s="4">
        <f>DataSheet!$E1080-DataSheet!$D1080</f>
        <v>40.379999999999995</v>
      </c>
      <c r="Z1080" s="1" t="str">
        <f>_xlfn.IFS(Table_1[[#This Row],[Region]]="Central","Chris",Table_1[[#This Row],[Region]]="East","Erin",Table_1[[#This Row],[Region]]="South","Sam",Table_1[[#This Row],[Region]]="West","William")</f>
        <v>Chris</v>
      </c>
    </row>
    <row r="1081" spans="1:26" ht="14.4" x14ac:dyDescent="0.3">
      <c r="A1081" s="4">
        <v>698</v>
      </c>
      <c r="B1081" s="3" t="s">
        <v>1045</v>
      </c>
      <c r="C1081" s="4" t="s">
        <v>49</v>
      </c>
      <c r="D1081" s="4">
        <v>0.1</v>
      </c>
      <c r="E1081" s="8">
        <v>40.479999999999997</v>
      </c>
      <c r="F1081" s="4">
        <v>19.989999999999998</v>
      </c>
      <c r="G1081" s="1" t="s">
        <v>40</v>
      </c>
      <c r="H1081" s="4" t="s">
        <v>96</v>
      </c>
      <c r="I1081" s="4" t="s">
        <v>42</v>
      </c>
      <c r="J1081" s="1" t="s">
        <v>43</v>
      </c>
      <c r="K1081" s="4" t="s">
        <v>75</v>
      </c>
      <c r="L1081" s="1" t="s">
        <v>2056</v>
      </c>
      <c r="M1081" s="4">
        <v>0.77</v>
      </c>
      <c r="N1081" s="1" t="s">
        <v>34</v>
      </c>
      <c r="O1081" s="4" t="s">
        <v>61</v>
      </c>
      <c r="P1081" s="4" t="s">
        <v>68</v>
      </c>
      <c r="Q1081" s="4" t="s">
        <v>144</v>
      </c>
      <c r="R1081" s="4">
        <v>98105</v>
      </c>
      <c r="S1081" s="2">
        <v>42101</v>
      </c>
      <c r="T1081" s="2">
        <v>42103</v>
      </c>
      <c r="U1081" s="6">
        <v>-580.32000000000005</v>
      </c>
      <c r="V1081" s="4">
        <v>36</v>
      </c>
      <c r="W1081" s="4">
        <v>1423.35</v>
      </c>
      <c r="X1081" s="4">
        <v>8994</v>
      </c>
      <c r="Y1081" s="4">
        <f>DataSheet!$E1081-DataSheet!$D1081</f>
        <v>40.379999999999995</v>
      </c>
      <c r="Z1081" s="1" t="str">
        <f>_xlfn.IFS(Table_1[[#This Row],[Region]]="Central","Chris",Table_1[[#This Row],[Region]]="East","Erin",Table_1[[#This Row],[Region]]="South","Sam",Table_1[[#This Row],[Region]]="West","William")</f>
        <v>William</v>
      </c>
    </row>
    <row r="1082" spans="1:26" ht="14.4" x14ac:dyDescent="0.3">
      <c r="A1082" s="4">
        <v>683</v>
      </c>
      <c r="B1082" s="3" t="s">
        <v>2057</v>
      </c>
      <c r="C1082" s="4" t="s">
        <v>118</v>
      </c>
      <c r="D1082" s="4">
        <v>0.06</v>
      </c>
      <c r="E1082" s="8">
        <v>17.670000000000002</v>
      </c>
      <c r="F1082" s="4">
        <v>8.99</v>
      </c>
      <c r="G1082" s="1" t="s">
        <v>89</v>
      </c>
      <c r="H1082" s="4" t="s">
        <v>29</v>
      </c>
      <c r="I1082" s="4" t="s">
        <v>30</v>
      </c>
      <c r="J1082" s="1" t="s">
        <v>128</v>
      </c>
      <c r="K1082" s="4" t="s">
        <v>44</v>
      </c>
      <c r="L1082" s="1" t="s">
        <v>2058</v>
      </c>
      <c r="M1082" s="4">
        <v>0.47</v>
      </c>
      <c r="N1082" s="1" t="s">
        <v>34</v>
      </c>
      <c r="O1082" s="4" t="s">
        <v>54</v>
      </c>
      <c r="P1082" s="4" t="s">
        <v>135</v>
      </c>
      <c r="Q1082" s="4" t="s">
        <v>1591</v>
      </c>
      <c r="R1082" s="4">
        <v>68046</v>
      </c>
      <c r="S1082" s="2">
        <v>42101</v>
      </c>
      <c r="T1082" s="2">
        <v>42102</v>
      </c>
      <c r="U1082" s="6">
        <v>38.06</v>
      </c>
      <c r="V1082" s="4">
        <v>4</v>
      </c>
      <c r="W1082" s="4">
        <v>69.959999999999994</v>
      </c>
      <c r="X1082" s="4">
        <v>87765</v>
      </c>
      <c r="Y1082" s="4">
        <f>DataSheet!$E1082-DataSheet!$D1082</f>
        <v>17.610000000000003</v>
      </c>
      <c r="Z1082" s="1" t="str">
        <f>_xlfn.IFS(Table_1[[#This Row],[Region]]="Central","Chris",Table_1[[#This Row],[Region]]="East","Erin",Table_1[[#This Row],[Region]]="South","Sam",Table_1[[#This Row],[Region]]="West","William")</f>
        <v>Chris</v>
      </c>
    </row>
    <row r="1083" spans="1:26" ht="14.4" x14ac:dyDescent="0.3">
      <c r="A1083" s="4">
        <v>1410</v>
      </c>
      <c r="B1083" s="3" t="s">
        <v>2059</v>
      </c>
      <c r="C1083" s="4" t="s">
        <v>118</v>
      </c>
      <c r="D1083" s="4">
        <v>0</v>
      </c>
      <c r="E1083" s="8">
        <v>65.989999999999995</v>
      </c>
      <c r="F1083" s="4">
        <v>5.26</v>
      </c>
      <c r="G1083" s="1" t="s">
        <v>40</v>
      </c>
      <c r="H1083" s="4" t="s">
        <v>96</v>
      </c>
      <c r="I1083" s="4" t="s">
        <v>42</v>
      </c>
      <c r="J1083" s="1" t="s">
        <v>137</v>
      </c>
      <c r="K1083" s="4" t="s">
        <v>75</v>
      </c>
      <c r="L1083" s="1" t="s">
        <v>2060</v>
      </c>
      <c r="M1083" s="4">
        <v>0.59</v>
      </c>
      <c r="N1083" s="1" t="s">
        <v>34</v>
      </c>
      <c r="O1083" s="4" t="s">
        <v>61</v>
      </c>
      <c r="P1083" s="4" t="s">
        <v>92</v>
      </c>
      <c r="Q1083" s="4" t="s">
        <v>2061</v>
      </c>
      <c r="R1083" s="4">
        <v>92553</v>
      </c>
      <c r="S1083" s="2">
        <v>42101</v>
      </c>
      <c r="T1083" s="2">
        <v>42102</v>
      </c>
      <c r="U1083" s="6">
        <v>369.99869999999999</v>
      </c>
      <c r="V1083" s="4">
        <v>9</v>
      </c>
      <c r="W1083" s="4">
        <v>536.23</v>
      </c>
      <c r="X1083" s="4">
        <v>87086</v>
      </c>
      <c r="Y1083" s="4">
        <f>DataSheet!$E1083-DataSheet!$D1083</f>
        <v>65.989999999999995</v>
      </c>
      <c r="Z1083" s="1" t="str">
        <f>_xlfn.IFS(Table_1[[#This Row],[Region]]="Central","Chris",Table_1[[#This Row],[Region]]="East","Erin",Table_1[[#This Row],[Region]]="South","Sam",Table_1[[#This Row],[Region]]="West","William")</f>
        <v>William</v>
      </c>
    </row>
    <row r="1084" spans="1:26" ht="14.4" x14ac:dyDescent="0.3">
      <c r="A1084" s="4">
        <v>1413</v>
      </c>
      <c r="B1084" s="3" t="s">
        <v>940</v>
      </c>
      <c r="C1084" s="4" t="s">
        <v>118</v>
      </c>
      <c r="D1084" s="4">
        <v>0</v>
      </c>
      <c r="E1084" s="8">
        <v>65.989999999999995</v>
      </c>
      <c r="F1084" s="4">
        <v>5.26</v>
      </c>
      <c r="G1084" s="1" t="s">
        <v>40</v>
      </c>
      <c r="H1084" s="4" t="s">
        <v>96</v>
      </c>
      <c r="I1084" s="4" t="s">
        <v>42</v>
      </c>
      <c r="J1084" s="1" t="s">
        <v>137</v>
      </c>
      <c r="K1084" s="4" t="s">
        <v>75</v>
      </c>
      <c r="L1084" s="1" t="s">
        <v>2060</v>
      </c>
      <c r="M1084" s="4">
        <v>0.59</v>
      </c>
      <c r="N1084" s="1" t="s">
        <v>34</v>
      </c>
      <c r="O1084" s="4" t="s">
        <v>113</v>
      </c>
      <c r="P1084" s="4" t="s">
        <v>405</v>
      </c>
      <c r="Q1084" s="4" t="s">
        <v>790</v>
      </c>
      <c r="R1084" s="4">
        <v>2113</v>
      </c>
      <c r="S1084" s="2">
        <v>42101</v>
      </c>
      <c r="T1084" s="2">
        <v>42102</v>
      </c>
      <c r="U1084" s="6">
        <v>542.25</v>
      </c>
      <c r="V1084" s="4">
        <v>36</v>
      </c>
      <c r="W1084" s="4">
        <v>2144.92</v>
      </c>
      <c r="X1084" s="4">
        <v>10277</v>
      </c>
      <c r="Y1084" s="4">
        <f>DataSheet!$E1084-DataSheet!$D1084</f>
        <v>65.989999999999995</v>
      </c>
      <c r="Z1084" s="1" t="str">
        <f>_xlfn.IFS(Table_1[[#This Row],[Region]]="Central","Chris",Table_1[[#This Row],[Region]]="East","Erin",Table_1[[#This Row],[Region]]="South","Sam",Table_1[[#This Row],[Region]]="West","William")</f>
        <v>Erin</v>
      </c>
    </row>
    <row r="1085" spans="1:26" ht="14.4" x14ac:dyDescent="0.3">
      <c r="A1085" s="4">
        <v>2196</v>
      </c>
      <c r="B1085" s="3" t="s">
        <v>2062</v>
      </c>
      <c r="C1085" s="4" t="s">
        <v>118</v>
      </c>
      <c r="D1085" s="4">
        <v>0.03</v>
      </c>
      <c r="E1085" s="8">
        <v>27.48</v>
      </c>
      <c r="F1085" s="4">
        <v>4</v>
      </c>
      <c r="G1085" s="1" t="s">
        <v>40</v>
      </c>
      <c r="H1085" s="4" t="s">
        <v>29</v>
      </c>
      <c r="I1085" s="4" t="s">
        <v>42</v>
      </c>
      <c r="J1085" s="1" t="s">
        <v>43</v>
      </c>
      <c r="K1085" s="4" t="s">
        <v>75</v>
      </c>
      <c r="L1085" s="1" t="s">
        <v>2063</v>
      </c>
      <c r="M1085" s="4">
        <v>0.75</v>
      </c>
      <c r="N1085" s="1" t="s">
        <v>34</v>
      </c>
      <c r="O1085" s="4" t="s">
        <v>113</v>
      </c>
      <c r="P1085" s="4" t="s">
        <v>114</v>
      </c>
      <c r="Q1085" s="4" t="s">
        <v>2064</v>
      </c>
      <c r="R1085" s="4">
        <v>14701</v>
      </c>
      <c r="S1085" s="2">
        <v>42101</v>
      </c>
      <c r="T1085" s="2">
        <v>42102</v>
      </c>
      <c r="U1085" s="6">
        <v>-88.840800000000002</v>
      </c>
      <c r="V1085" s="4">
        <v>11</v>
      </c>
      <c r="W1085" s="4">
        <v>294.97000000000003</v>
      </c>
      <c r="X1085" s="4">
        <v>89175</v>
      </c>
      <c r="Y1085" s="4">
        <f>DataSheet!$E1085-DataSheet!$D1085</f>
        <v>27.45</v>
      </c>
      <c r="Z1085" s="1" t="str">
        <f>_xlfn.IFS(Table_1[[#This Row],[Region]]="Central","Chris",Table_1[[#This Row],[Region]]="East","Erin",Table_1[[#This Row],[Region]]="South","Sam",Table_1[[#This Row],[Region]]="West","William")</f>
        <v>Erin</v>
      </c>
    </row>
    <row r="1086" spans="1:26" ht="14.4" x14ac:dyDescent="0.3">
      <c r="A1086" s="4">
        <v>2196</v>
      </c>
      <c r="B1086" s="3" t="s">
        <v>2062</v>
      </c>
      <c r="C1086" s="4" t="s">
        <v>118</v>
      </c>
      <c r="D1086" s="4">
        <v>0.1</v>
      </c>
      <c r="E1086" s="8">
        <v>179.99</v>
      </c>
      <c r="F1086" s="4">
        <v>19.989999999999998</v>
      </c>
      <c r="G1086" s="1" t="s">
        <v>40</v>
      </c>
      <c r="H1086" s="4" t="s">
        <v>29</v>
      </c>
      <c r="I1086" s="4" t="s">
        <v>42</v>
      </c>
      <c r="J1086" s="1" t="s">
        <v>43</v>
      </c>
      <c r="K1086" s="4" t="s">
        <v>75</v>
      </c>
      <c r="L1086" s="1" t="s">
        <v>717</v>
      </c>
      <c r="M1086" s="4">
        <v>0.48</v>
      </c>
      <c r="N1086" s="1" t="s">
        <v>34</v>
      </c>
      <c r="O1086" s="4" t="s">
        <v>113</v>
      </c>
      <c r="P1086" s="4" t="s">
        <v>114</v>
      </c>
      <c r="Q1086" s="4" t="s">
        <v>2064</v>
      </c>
      <c r="R1086" s="4">
        <v>14701</v>
      </c>
      <c r="S1086" s="2">
        <v>42101</v>
      </c>
      <c r="T1086" s="2">
        <v>42102</v>
      </c>
      <c r="U1086" s="6">
        <v>1208.9903999999999</v>
      </c>
      <c r="V1086" s="4">
        <v>14</v>
      </c>
      <c r="W1086" s="4">
        <v>2458.0500000000002</v>
      </c>
      <c r="X1086" s="4">
        <v>89175</v>
      </c>
      <c r="Y1086" s="4">
        <f>DataSheet!$E1086-DataSheet!$D1086</f>
        <v>179.89000000000001</v>
      </c>
      <c r="Z1086" s="1" t="str">
        <f>_xlfn.IFS(Table_1[[#This Row],[Region]]="Central","Chris",Table_1[[#This Row],[Region]]="East","Erin",Table_1[[#This Row],[Region]]="South","Sam",Table_1[[#This Row],[Region]]="West","William")</f>
        <v>Erin</v>
      </c>
    </row>
    <row r="1087" spans="1:26" ht="14.4" x14ac:dyDescent="0.3">
      <c r="A1087" s="4">
        <v>2196</v>
      </c>
      <c r="B1087" s="3" t="s">
        <v>2062</v>
      </c>
      <c r="C1087" s="4" t="s">
        <v>118</v>
      </c>
      <c r="D1087" s="4">
        <v>0.1</v>
      </c>
      <c r="E1087" s="8">
        <v>140.85</v>
      </c>
      <c r="F1087" s="4">
        <v>19.989999999999998</v>
      </c>
      <c r="G1087" s="1" t="s">
        <v>40</v>
      </c>
      <c r="H1087" s="4" t="s">
        <v>29</v>
      </c>
      <c r="I1087" s="4" t="s">
        <v>50</v>
      </c>
      <c r="J1087" s="1" t="s">
        <v>80</v>
      </c>
      <c r="K1087" s="4" t="s">
        <v>75</v>
      </c>
      <c r="L1087" s="1" t="s">
        <v>2065</v>
      </c>
      <c r="M1087" s="4">
        <v>0.73</v>
      </c>
      <c r="N1087" s="1" t="s">
        <v>34</v>
      </c>
      <c r="O1087" s="4" t="s">
        <v>113</v>
      </c>
      <c r="P1087" s="4" t="s">
        <v>114</v>
      </c>
      <c r="Q1087" s="4" t="s">
        <v>2064</v>
      </c>
      <c r="R1087" s="4">
        <v>14701</v>
      </c>
      <c r="S1087" s="2">
        <v>42101</v>
      </c>
      <c r="T1087" s="2">
        <v>42103</v>
      </c>
      <c r="U1087" s="6">
        <v>9.9911999999999992</v>
      </c>
      <c r="V1087" s="4">
        <v>19</v>
      </c>
      <c r="W1087" s="4">
        <v>2465.75</v>
      </c>
      <c r="X1087" s="4">
        <v>89175</v>
      </c>
      <c r="Y1087" s="4">
        <f>DataSheet!$E1087-DataSheet!$D1087</f>
        <v>140.75</v>
      </c>
      <c r="Z1087" s="1" t="str">
        <f>_xlfn.IFS(Table_1[[#This Row],[Region]]="Central","Chris",Table_1[[#This Row],[Region]]="East","Erin",Table_1[[#This Row],[Region]]="South","Sam",Table_1[[#This Row],[Region]]="West","William")</f>
        <v>Erin</v>
      </c>
    </row>
    <row r="1088" spans="1:26" ht="14.4" x14ac:dyDescent="0.3">
      <c r="A1088" s="4">
        <v>2073</v>
      </c>
      <c r="B1088" s="3" t="s">
        <v>2066</v>
      </c>
      <c r="C1088" s="4" t="s">
        <v>72</v>
      </c>
      <c r="D1088" s="4">
        <v>0.05</v>
      </c>
      <c r="E1088" s="8">
        <v>291.73</v>
      </c>
      <c r="F1088" s="4">
        <v>48.8</v>
      </c>
      <c r="G1088" s="1" t="s">
        <v>28</v>
      </c>
      <c r="H1088" s="4" t="s">
        <v>41</v>
      </c>
      <c r="I1088" s="4" t="s">
        <v>30</v>
      </c>
      <c r="J1088" s="1" t="s">
        <v>111</v>
      </c>
      <c r="K1088" s="4" t="s">
        <v>59</v>
      </c>
      <c r="L1088" s="1" t="s">
        <v>112</v>
      </c>
      <c r="M1088" s="4">
        <v>0.56000000000000005</v>
      </c>
      <c r="N1088" s="1" t="s">
        <v>34</v>
      </c>
      <c r="O1088" s="4" t="s">
        <v>54</v>
      </c>
      <c r="P1088" s="4" t="s">
        <v>291</v>
      </c>
      <c r="Q1088" s="4" t="s">
        <v>2067</v>
      </c>
      <c r="R1088" s="4">
        <v>48135</v>
      </c>
      <c r="S1088" s="2">
        <v>42101</v>
      </c>
      <c r="T1088" s="2">
        <v>42103</v>
      </c>
      <c r="U1088" s="6">
        <v>550.38080000000002</v>
      </c>
      <c r="V1088" s="4">
        <v>6</v>
      </c>
      <c r="W1088" s="4">
        <v>1818.41</v>
      </c>
      <c r="X1088" s="4">
        <v>88557</v>
      </c>
      <c r="Y1088" s="4">
        <f>DataSheet!$E1088-DataSheet!$D1088</f>
        <v>291.68</v>
      </c>
      <c r="Z1088" s="1" t="str">
        <f>_xlfn.IFS(Table_1[[#This Row],[Region]]="Central","Chris",Table_1[[#This Row],[Region]]="East","Erin",Table_1[[#This Row],[Region]]="South","Sam",Table_1[[#This Row],[Region]]="West","William")</f>
        <v>Chris</v>
      </c>
    </row>
    <row r="1089" spans="1:26" ht="14.4" x14ac:dyDescent="0.3">
      <c r="A1089" s="4">
        <v>2539</v>
      </c>
      <c r="B1089" s="3" t="s">
        <v>2068</v>
      </c>
      <c r="C1089" s="4" t="s">
        <v>72</v>
      </c>
      <c r="D1089" s="4">
        <v>0.08</v>
      </c>
      <c r="E1089" s="8">
        <v>12.53</v>
      </c>
      <c r="F1089" s="4">
        <v>0.5</v>
      </c>
      <c r="G1089" s="1" t="s">
        <v>40</v>
      </c>
      <c r="H1089" s="4" t="s">
        <v>73</v>
      </c>
      <c r="I1089" s="4" t="s">
        <v>50</v>
      </c>
      <c r="J1089" s="1" t="s">
        <v>154</v>
      </c>
      <c r="K1089" s="4" t="s">
        <v>75</v>
      </c>
      <c r="L1089" s="1" t="s">
        <v>2069</v>
      </c>
      <c r="M1089" s="4">
        <v>0.38</v>
      </c>
      <c r="N1089" s="1" t="s">
        <v>34</v>
      </c>
      <c r="O1089" s="4" t="s">
        <v>35</v>
      </c>
      <c r="P1089" s="4" t="s">
        <v>125</v>
      </c>
      <c r="Q1089" s="4" t="s">
        <v>2070</v>
      </c>
      <c r="R1089" s="4">
        <v>32789</v>
      </c>
      <c r="S1089" s="2">
        <v>42101</v>
      </c>
      <c r="T1089" s="2">
        <v>42102</v>
      </c>
      <c r="U1089" s="6">
        <v>215.71799999999999</v>
      </c>
      <c r="V1089" s="4">
        <v>5</v>
      </c>
      <c r="W1089" s="4">
        <v>61.1</v>
      </c>
      <c r="X1089" s="4">
        <v>91017</v>
      </c>
      <c r="Y1089" s="4">
        <f>DataSheet!$E1089-DataSheet!$D1089</f>
        <v>12.45</v>
      </c>
      <c r="Z1089" s="1" t="str">
        <f>_xlfn.IFS(Table_1[[#This Row],[Region]]="Central","Chris",Table_1[[#This Row],[Region]]="East","Erin",Table_1[[#This Row],[Region]]="South","Sam",Table_1[[#This Row],[Region]]="West","William")</f>
        <v>Sam</v>
      </c>
    </row>
    <row r="1090" spans="1:26" ht="14.4" x14ac:dyDescent="0.3">
      <c r="A1090" s="4">
        <v>2540</v>
      </c>
      <c r="B1090" s="3" t="s">
        <v>2071</v>
      </c>
      <c r="C1090" s="4" t="s">
        <v>72</v>
      </c>
      <c r="D1090" s="4">
        <v>0.02</v>
      </c>
      <c r="E1090" s="8">
        <v>178.47</v>
      </c>
      <c r="F1090" s="4">
        <v>19.989999999999998</v>
      </c>
      <c r="G1090" s="1" t="s">
        <v>40</v>
      </c>
      <c r="H1090" s="4" t="s">
        <v>73</v>
      </c>
      <c r="I1090" s="4" t="s">
        <v>50</v>
      </c>
      <c r="J1090" s="1" t="s">
        <v>80</v>
      </c>
      <c r="K1090" s="4" t="s">
        <v>75</v>
      </c>
      <c r="L1090" s="1" t="s">
        <v>1013</v>
      </c>
      <c r="M1090" s="4">
        <v>0.55000000000000004</v>
      </c>
      <c r="N1090" s="1" t="s">
        <v>34</v>
      </c>
      <c r="O1090" s="4" t="s">
        <v>35</v>
      </c>
      <c r="P1090" s="4" t="s">
        <v>125</v>
      </c>
      <c r="Q1090" s="4" t="s">
        <v>2072</v>
      </c>
      <c r="R1090" s="4">
        <v>32708</v>
      </c>
      <c r="S1090" s="2">
        <v>42101</v>
      </c>
      <c r="T1090" s="2">
        <v>42102</v>
      </c>
      <c r="U1090" s="6">
        <v>106.98480000000001</v>
      </c>
      <c r="V1090" s="4">
        <v>1</v>
      </c>
      <c r="W1090" s="4">
        <v>193.81</v>
      </c>
      <c r="X1090" s="4">
        <v>91017</v>
      </c>
      <c r="Y1090" s="4">
        <f>DataSheet!$E1090-DataSheet!$D1090</f>
        <v>178.45</v>
      </c>
      <c r="Z1090" s="1" t="str">
        <f>_xlfn.IFS(Table_1[[#This Row],[Region]]="Central","Chris",Table_1[[#This Row],[Region]]="East","Erin",Table_1[[#This Row],[Region]]="South","Sam",Table_1[[#This Row],[Region]]="West","William")</f>
        <v>Sam</v>
      </c>
    </row>
    <row r="1091" spans="1:26" ht="14.4" x14ac:dyDescent="0.3">
      <c r="A1091" s="4">
        <v>15</v>
      </c>
      <c r="B1091" s="3" t="s">
        <v>2073</v>
      </c>
      <c r="C1091" s="4" t="s">
        <v>27</v>
      </c>
      <c r="D1091" s="4">
        <v>0</v>
      </c>
      <c r="E1091" s="8">
        <v>4.42</v>
      </c>
      <c r="F1091" s="4">
        <v>4.99</v>
      </c>
      <c r="G1091" s="1" t="s">
        <v>40</v>
      </c>
      <c r="H1091" s="4" t="s">
        <v>29</v>
      </c>
      <c r="I1091" s="4" t="s">
        <v>50</v>
      </c>
      <c r="J1091" s="1" t="s">
        <v>347</v>
      </c>
      <c r="K1091" s="4" t="s">
        <v>75</v>
      </c>
      <c r="L1091" s="1" t="s">
        <v>2074</v>
      </c>
      <c r="M1091" s="4">
        <v>0.38</v>
      </c>
      <c r="N1091" s="1" t="s">
        <v>34</v>
      </c>
      <c r="O1091" s="4" t="s">
        <v>113</v>
      </c>
      <c r="P1091" s="4" t="s">
        <v>114</v>
      </c>
      <c r="Q1091" s="4" t="s">
        <v>2075</v>
      </c>
      <c r="R1091" s="4">
        <v>11787</v>
      </c>
      <c r="S1091" s="2">
        <v>42102</v>
      </c>
      <c r="T1091" s="2">
        <v>42103</v>
      </c>
      <c r="U1091" s="6">
        <v>-59.82</v>
      </c>
      <c r="V1091" s="4">
        <v>7</v>
      </c>
      <c r="W1091" s="4">
        <v>33.47</v>
      </c>
      <c r="X1091" s="4">
        <v>86837</v>
      </c>
      <c r="Y1091" s="4">
        <f>DataSheet!$E1091-DataSheet!$D1091</f>
        <v>4.42</v>
      </c>
      <c r="Z1091" s="1" t="str">
        <f>_xlfn.IFS(Table_1[[#This Row],[Region]]="Central","Chris",Table_1[[#This Row],[Region]]="East","Erin",Table_1[[#This Row],[Region]]="South","Sam",Table_1[[#This Row],[Region]]="West","William")</f>
        <v>Erin</v>
      </c>
    </row>
    <row r="1092" spans="1:26" ht="14.4" x14ac:dyDescent="0.3">
      <c r="A1092" s="4">
        <v>1935</v>
      </c>
      <c r="B1092" s="3" t="s">
        <v>2076</v>
      </c>
      <c r="C1092" s="4" t="s">
        <v>27</v>
      </c>
      <c r="D1092" s="4">
        <v>0.01</v>
      </c>
      <c r="E1092" s="8">
        <v>42.98</v>
      </c>
      <c r="F1092" s="4">
        <v>4.62</v>
      </c>
      <c r="G1092" s="1" t="s">
        <v>89</v>
      </c>
      <c r="H1092" s="4" t="s">
        <v>96</v>
      </c>
      <c r="I1092" s="4" t="s">
        <v>50</v>
      </c>
      <c r="J1092" s="1" t="s">
        <v>97</v>
      </c>
      <c r="K1092" s="4" t="s">
        <v>75</v>
      </c>
      <c r="L1092" s="1" t="s">
        <v>282</v>
      </c>
      <c r="M1092" s="4">
        <v>0.56000000000000005</v>
      </c>
      <c r="N1092" s="1" t="s">
        <v>34</v>
      </c>
      <c r="O1092" s="4" t="s">
        <v>54</v>
      </c>
      <c r="P1092" s="4" t="s">
        <v>189</v>
      </c>
      <c r="Q1092" s="4" t="s">
        <v>2077</v>
      </c>
      <c r="R1092" s="4">
        <v>75051</v>
      </c>
      <c r="S1092" s="2">
        <v>42102</v>
      </c>
      <c r="T1092" s="2">
        <v>42104</v>
      </c>
      <c r="U1092" s="6">
        <v>285.47370000000001</v>
      </c>
      <c r="V1092" s="4">
        <v>9</v>
      </c>
      <c r="W1092" s="4">
        <v>413.73</v>
      </c>
      <c r="X1092" s="4">
        <v>86686</v>
      </c>
      <c r="Y1092" s="4">
        <f>DataSheet!$E1092-DataSheet!$D1092</f>
        <v>42.97</v>
      </c>
      <c r="Z1092" s="1" t="str">
        <f>_xlfn.IFS(Table_1[[#This Row],[Region]]="Central","Chris",Table_1[[#This Row],[Region]]="East","Erin",Table_1[[#This Row],[Region]]="South","Sam",Table_1[[#This Row],[Region]]="West","William")</f>
        <v>Chris</v>
      </c>
    </row>
    <row r="1093" spans="1:26" ht="14.4" x14ac:dyDescent="0.3">
      <c r="A1093" s="4">
        <v>2655</v>
      </c>
      <c r="B1093" s="3" t="s">
        <v>2078</v>
      </c>
      <c r="C1093" s="4" t="s">
        <v>27</v>
      </c>
      <c r="D1093" s="4">
        <v>7.0000000000000007E-2</v>
      </c>
      <c r="E1093" s="8">
        <v>2.94</v>
      </c>
      <c r="F1093" s="4">
        <v>0.81</v>
      </c>
      <c r="G1093" s="1" t="s">
        <v>40</v>
      </c>
      <c r="H1093" s="4" t="s">
        <v>96</v>
      </c>
      <c r="I1093" s="4" t="s">
        <v>50</v>
      </c>
      <c r="J1093" s="1" t="s">
        <v>51</v>
      </c>
      <c r="K1093" s="4" t="s">
        <v>52</v>
      </c>
      <c r="L1093" s="1" t="s">
        <v>2079</v>
      </c>
      <c r="M1093" s="4">
        <v>0.4</v>
      </c>
      <c r="N1093" s="1" t="s">
        <v>34</v>
      </c>
      <c r="O1093" s="4" t="s">
        <v>35</v>
      </c>
      <c r="P1093" s="4" t="s">
        <v>77</v>
      </c>
      <c r="Q1093" s="4" t="s">
        <v>363</v>
      </c>
      <c r="R1093" s="4">
        <v>30318</v>
      </c>
      <c r="S1093" s="2">
        <v>42102</v>
      </c>
      <c r="T1093" s="2">
        <v>42103</v>
      </c>
      <c r="U1093" s="6">
        <v>-93.927400000000006</v>
      </c>
      <c r="V1093" s="4">
        <v>10</v>
      </c>
      <c r="W1093" s="4">
        <v>29.88</v>
      </c>
      <c r="X1093" s="4">
        <v>86064</v>
      </c>
      <c r="Y1093" s="4">
        <f>DataSheet!$E1093-DataSheet!$D1093</f>
        <v>2.87</v>
      </c>
      <c r="Z1093" s="1" t="str">
        <f>_xlfn.IFS(Table_1[[#This Row],[Region]]="Central","Chris",Table_1[[#This Row],[Region]]="East","Erin",Table_1[[#This Row],[Region]]="South","Sam",Table_1[[#This Row],[Region]]="West","William")</f>
        <v>Sam</v>
      </c>
    </row>
    <row r="1094" spans="1:26" ht="14.4" x14ac:dyDescent="0.3">
      <c r="A1094" s="4">
        <v>3098</v>
      </c>
      <c r="B1094" s="3" t="s">
        <v>1422</v>
      </c>
      <c r="C1094" s="4" t="s">
        <v>27</v>
      </c>
      <c r="D1094" s="4">
        <v>0.05</v>
      </c>
      <c r="E1094" s="8">
        <v>35.44</v>
      </c>
      <c r="F1094" s="4">
        <v>5.09</v>
      </c>
      <c r="G1094" s="1" t="s">
        <v>40</v>
      </c>
      <c r="H1094" s="4" t="s">
        <v>41</v>
      </c>
      <c r="I1094" s="4" t="s">
        <v>50</v>
      </c>
      <c r="J1094" s="1" t="s">
        <v>90</v>
      </c>
      <c r="K1094" s="4" t="s">
        <v>75</v>
      </c>
      <c r="L1094" s="1" t="s">
        <v>2080</v>
      </c>
      <c r="M1094" s="4">
        <v>0.38</v>
      </c>
      <c r="N1094" s="1" t="s">
        <v>34</v>
      </c>
      <c r="O1094" s="4" t="s">
        <v>113</v>
      </c>
      <c r="P1094" s="4" t="s">
        <v>114</v>
      </c>
      <c r="Q1094" s="4" t="s">
        <v>1423</v>
      </c>
      <c r="R1094" s="4">
        <v>11967</v>
      </c>
      <c r="S1094" s="2">
        <v>42102</v>
      </c>
      <c r="T1094" s="2">
        <v>42103</v>
      </c>
      <c r="U1094" s="6">
        <v>240.17519999999999</v>
      </c>
      <c r="V1094" s="4">
        <v>10</v>
      </c>
      <c r="W1094" s="4">
        <v>348.08</v>
      </c>
      <c r="X1094" s="4">
        <v>89314</v>
      </c>
      <c r="Y1094" s="4">
        <f>DataSheet!$E1094-DataSheet!$D1094</f>
        <v>35.39</v>
      </c>
      <c r="Z1094" s="1" t="str">
        <f>_xlfn.IFS(Table_1[[#This Row],[Region]]="Central","Chris",Table_1[[#This Row],[Region]]="East","Erin",Table_1[[#This Row],[Region]]="South","Sam",Table_1[[#This Row],[Region]]="West","William")</f>
        <v>Erin</v>
      </c>
    </row>
    <row r="1095" spans="1:26" ht="14.4" x14ac:dyDescent="0.3">
      <c r="A1095" s="4">
        <v>1614</v>
      </c>
      <c r="B1095" s="3" t="s">
        <v>2081</v>
      </c>
      <c r="C1095" s="4" t="s">
        <v>49</v>
      </c>
      <c r="D1095" s="4">
        <v>0.06</v>
      </c>
      <c r="E1095" s="8">
        <v>40.97</v>
      </c>
      <c r="F1095" s="4">
        <v>1.99</v>
      </c>
      <c r="G1095" s="1" t="s">
        <v>40</v>
      </c>
      <c r="H1095" s="4" t="s">
        <v>41</v>
      </c>
      <c r="I1095" s="4" t="s">
        <v>42</v>
      </c>
      <c r="J1095" s="1" t="s">
        <v>43</v>
      </c>
      <c r="K1095" s="4" t="s">
        <v>44</v>
      </c>
      <c r="L1095" s="1" t="s">
        <v>2082</v>
      </c>
      <c r="M1095" s="4">
        <v>0.42</v>
      </c>
      <c r="N1095" s="1" t="s">
        <v>34</v>
      </c>
      <c r="O1095" s="4" t="s">
        <v>113</v>
      </c>
      <c r="P1095" s="4" t="s">
        <v>405</v>
      </c>
      <c r="Q1095" s="4" t="s">
        <v>2083</v>
      </c>
      <c r="R1095" s="4">
        <v>1748</v>
      </c>
      <c r="S1095" s="2">
        <v>42102</v>
      </c>
      <c r="T1095" s="2">
        <v>42106</v>
      </c>
      <c r="U1095" s="6">
        <v>341.19810000000001</v>
      </c>
      <c r="V1095" s="4">
        <v>12</v>
      </c>
      <c r="W1095" s="4">
        <v>494.49</v>
      </c>
      <c r="X1095" s="4">
        <v>87823</v>
      </c>
      <c r="Y1095" s="4">
        <f>DataSheet!$E1095-DataSheet!$D1095</f>
        <v>40.909999999999997</v>
      </c>
      <c r="Z1095" s="1" t="str">
        <f>_xlfn.IFS(Table_1[[#This Row],[Region]]="Central","Chris",Table_1[[#This Row],[Region]]="East","Erin",Table_1[[#This Row],[Region]]="South","Sam",Table_1[[#This Row],[Region]]="West","William")</f>
        <v>Erin</v>
      </c>
    </row>
    <row r="1096" spans="1:26" ht="14.4" x14ac:dyDescent="0.3">
      <c r="A1096" s="4">
        <v>1018</v>
      </c>
      <c r="B1096" s="3" t="s">
        <v>2084</v>
      </c>
      <c r="C1096" s="4" t="s">
        <v>118</v>
      </c>
      <c r="D1096" s="4">
        <v>0.05</v>
      </c>
      <c r="E1096" s="8">
        <v>35.89</v>
      </c>
      <c r="F1096" s="4">
        <v>14.72</v>
      </c>
      <c r="G1096" s="1" t="s">
        <v>40</v>
      </c>
      <c r="H1096" s="4" t="s">
        <v>73</v>
      </c>
      <c r="I1096" s="4" t="s">
        <v>50</v>
      </c>
      <c r="J1096" s="1" t="s">
        <v>347</v>
      </c>
      <c r="K1096" s="4" t="s">
        <v>75</v>
      </c>
      <c r="L1096" s="1" t="s">
        <v>2085</v>
      </c>
      <c r="M1096" s="4">
        <v>0.4</v>
      </c>
      <c r="N1096" s="1" t="s">
        <v>34</v>
      </c>
      <c r="O1096" s="4" t="s">
        <v>35</v>
      </c>
      <c r="P1096" s="4" t="s">
        <v>99</v>
      </c>
      <c r="Q1096" s="4" t="s">
        <v>2086</v>
      </c>
      <c r="R1096" s="4">
        <v>27511</v>
      </c>
      <c r="S1096" s="2">
        <v>42102</v>
      </c>
      <c r="T1096" s="2">
        <v>42103</v>
      </c>
      <c r="U1096" s="6">
        <v>22.866</v>
      </c>
      <c r="V1096" s="4">
        <v>19</v>
      </c>
      <c r="W1096" s="4">
        <v>680.39</v>
      </c>
      <c r="X1096" s="4">
        <v>88391</v>
      </c>
      <c r="Y1096" s="4">
        <f>DataSheet!$E1096-DataSheet!$D1096</f>
        <v>35.840000000000003</v>
      </c>
      <c r="Z1096" s="1" t="str">
        <f>_xlfn.IFS(Table_1[[#This Row],[Region]]="Central","Chris",Table_1[[#This Row],[Region]]="East","Erin",Table_1[[#This Row],[Region]]="South","Sam",Table_1[[#This Row],[Region]]="West","William")</f>
        <v>Sam</v>
      </c>
    </row>
    <row r="1097" spans="1:26" ht="14.4" x14ac:dyDescent="0.3">
      <c r="A1097" s="4">
        <v>1018</v>
      </c>
      <c r="B1097" s="3" t="s">
        <v>2084</v>
      </c>
      <c r="C1097" s="4" t="s">
        <v>118</v>
      </c>
      <c r="D1097" s="4">
        <v>0</v>
      </c>
      <c r="E1097" s="8">
        <v>11.48</v>
      </c>
      <c r="F1097" s="4">
        <v>5.43</v>
      </c>
      <c r="G1097" s="1" t="s">
        <v>40</v>
      </c>
      <c r="H1097" s="4" t="s">
        <v>73</v>
      </c>
      <c r="I1097" s="4" t="s">
        <v>50</v>
      </c>
      <c r="J1097" s="1" t="s">
        <v>90</v>
      </c>
      <c r="K1097" s="4" t="s">
        <v>75</v>
      </c>
      <c r="L1097" s="1" t="s">
        <v>2087</v>
      </c>
      <c r="M1097" s="4">
        <v>0.36</v>
      </c>
      <c r="N1097" s="1" t="s">
        <v>34</v>
      </c>
      <c r="O1097" s="4" t="s">
        <v>35</v>
      </c>
      <c r="P1097" s="4" t="s">
        <v>99</v>
      </c>
      <c r="Q1097" s="4" t="s">
        <v>2086</v>
      </c>
      <c r="R1097" s="4">
        <v>27511</v>
      </c>
      <c r="S1097" s="2">
        <v>42102</v>
      </c>
      <c r="T1097" s="2">
        <v>42102</v>
      </c>
      <c r="U1097" s="6">
        <v>115.72799999999999</v>
      </c>
      <c r="V1097" s="4">
        <v>6</v>
      </c>
      <c r="W1097" s="4">
        <v>75.52</v>
      </c>
      <c r="X1097" s="4">
        <v>88391</v>
      </c>
      <c r="Y1097" s="4">
        <f>DataSheet!$E1097-DataSheet!$D1097</f>
        <v>11.48</v>
      </c>
      <c r="Z1097" s="1" t="str">
        <f>_xlfn.IFS(Table_1[[#This Row],[Region]]="Central","Chris",Table_1[[#This Row],[Region]]="East","Erin",Table_1[[#This Row],[Region]]="South","Sam",Table_1[[#This Row],[Region]]="West","William")</f>
        <v>Sam</v>
      </c>
    </row>
    <row r="1098" spans="1:26" ht="14.4" x14ac:dyDescent="0.3">
      <c r="A1098" s="4">
        <v>2561</v>
      </c>
      <c r="B1098" s="3" t="s">
        <v>1800</v>
      </c>
      <c r="C1098" s="4" t="s">
        <v>72</v>
      </c>
      <c r="D1098" s="4">
        <v>7.0000000000000007E-2</v>
      </c>
      <c r="E1098" s="8">
        <v>3.98</v>
      </c>
      <c r="F1098" s="4">
        <v>5.26</v>
      </c>
      <c r="G1098" s="1" t="s">
        <v>40</v>
      </c>
      <c r="H1098" s="4" t="s">
        <v>41</v>
      </c>
      <c r="I1098" s="4" t="s">
        <v>50</v>
      </c>
      <c r="J1098" s="1" t="s">
        <v>74</v>
      </c>
      <c r="K1098" s="4" t="s">
        <v>75</v>
      </c>
      <c r="L1098" s="1" t="s">
        <v>1857</v>
      </c>
      <c r="M1098" s="4">
        <v>0.38</v>
      </c>
      <c r="N1098" s="1" t="s">
        <v>34</v>
      </c>
      <c r="O1098" s="4" t="s">
        <v>113</v>
      </c>
      <c r="P1098" s="4" t="s">
        <v>114</v>
      </c>
      <c r="Q1098" s="4" t="s">
        <v>1801</v>
      </c>
      <c r="R1098" s="4">
        <v>10562</v>
      </c>
      <c r="S1098" s="2">
        <v>42102</v>
      </c>
      <c r="T1098" s="2">
        <v>42104</v>
      </c>
      <c r="U1098" s="6">
        <v>-59.963760000000001</v>
      </c>
      <c r="V1098" s="4">
        <v>7</v>
      </c>
      <c r="W1098" s="4">
        <v>29.77</v>
      </c>
      <c r="X1098" s="4">
        <v>86466</v>
      </c>
      <c r="Y1098" s="4">
        <f>DataSheet!$E1098-DataSheet!$D1098</f>
        <v>3.91</v>
      </c>
      <c r="Z1098" s="1" t="str">
        <f>_xlfn.IFS(Table_1[[#This Row],[Region]]="Central","Chris",Table_1[[#This Row],[Region]]="East","Erin",Table_1[[#This Row],[Region]]="South","Sam",Table_1[[#This Row],[Region]]="West","William")</f>
        <v>Erin</v>
      </c>
    </row>
    <row r="1099" spans="1:26" ht="14.4" x14ac:dyDescent="0.3">
      <c r="A1099" s="4">
        <v>2561</v>
      </c>
      <c r="B1099" s="3" t="s">
        <v>1800</v>
      </c>
      <c r="C1099" s="4" t="s">
        <v>72</v>
      </c>
      <c r="D1099" s="4">
        <v>7.0000000000000007E-2</v>
      </c>
      <c r="E1099" s="8">
        <v>12.22</v>
      </c>
      <c r="F1099" s="4">
        <v>2.85</v>
      </c>
      <c r="G1099" s="1" t="s">
        <v>40</v>
      </c>
      <c r="H1099" s="4" t="s">
        <v>41</v>
      </c>
      <c r="I1099" s="4" t="s">
        <v>30</v>
      </c>
      <c r="J1099" s="1" t="s">
        <v>128</v>
      </c>
      <c r="K1099" s="4" t="s">
        <v>44</v>
      </c>
      <c r="L1099" s="1" t="s">
        <v>2088</v>
      </c>
      <c r="M1099" s="4">
        <v>0.55000000000000004</v>
      </c>
      <c r="N1099" s="1" t="s">
        <v>34</v>
      </c>
      <c r="O1099" s="4" t="s">
        <v>113</v>
      </c>
      <c r="P1099" s="4" t="s">
        <v>114</v>
      </c>
      <c r="Q1099" s="4" t="s">
        <v>1801</v>
      </c>
      <c r="R1099" s="4">
        <v>10562</v>
      </c>
      <c r="S1099" s="2">
        <v>42102</v>
      </c>
      <c r="T1099" s="2">
        <v>42102</v>
      </c>
      <c r="U1099" s="6">
        <v>89.4148</v>
      </c>
      <c r="V1099" s="4">
        <v>12</v>
      </c>
      <c r="W1099" s="4">
        <v>147.19</v>
      </c>
      <c r="X1099" s="4">
        <v>86466</v>
      </c>
      <c r="Y1099" s="4">
        <f>DataSheet!$E1099-DataSheet!$D1099</f>
        <v>12.15</v>
      </c>
      <c r="Z1099" s="1" t="str">
        <f>_xlfn.IFS(Table_1[[#This Row],[Region]]="Central","Chris",Table_1[[#This Row],[Region]]="East","Erin",Table_1[[#This Row],[Region]]="South","Sam",Table_1[[#This Row],[Region]]="West","William")</f>
        <v>Erin</v>
      </c>
    </row>
    <row r="1100" spans="1:26" ht="14.4" x14ac:dyDescent="0.3">
      <c r="A1100" s="4">
        <v>2563</v>
      </c>
      <c r="B1100" s="3" t="s">
        <v>2089</v>
      </c>
      <c r="C1100" s="4" t="s">
        <v>72</v>
      </c>
      <c r="D1100" s="4">
        <v>0.08</v>
      </c>
      <c r="E1100" s="8">
        <v>4.55</v>
      </c>
      <c r="F1100" s="4">
        <v>1.49</v>
      </c>
      <c r="G1100" s="1" t="s">
        <v>40</v>
      </c>
      <c r="H1100" s="4" t="s">
        <v>73</v>
      </c>
      <c r="I1100" s="4" t="s">
        <v>50</v>
      </c>
      <c r="J1100" s="1" t="s">
        <v>74</v>
      </c>
      <c r="K1100" s="4" t="s">
        <v>75</v>
      </c>
      <c r="L1100" s="1" t="s">
        <v>1505</v>
      </c>
      <c r="M1100" s="4">
        <v>0.35</v>
      </c>
      <c r="N1100" s="1" t="s">
        <v>34</v>
      </c>
      <c r="O1100" s="4" t="s">
        <v>54</v>
      </c>
      <c r="P1100" s="4" t="s">
        <v>86</v>
      </c>
      <c r="Q1100" s="4" t="s">
        <v>2090</v>
      </c>
      <c r="R1100" s="4">
        <v>55432</v>
      </c>
      <c r="S1100" s="2">
        <v>42102</v>
      </c>
      <c r="T1100" s="2">
        <v>42103</v>
      </c>
      <c r="U1100" s="6">
        <v>27.0273</v>
      </c>
      <c r="V1100" s="4">
        <v>9</v>
      </c>
      <c r="W1100" s="4">
        <v>39.17</v>
      </c>
      <c r="X1100" s="4">
        <v>91447</v>
      </c>
      <c r="Y1100" s="4">
        <f>DataSheet!$E1100-DataSheet!$D1100</f>
        <v>4.47</v>
      </c>
      <c r="Z1100" s="1" t="str">
        <f>_xlfn.IFS(Table_1[[#This Row],[Region]]="Central","Chris",Table_1[[#This Row],[Region]]="East","Erin",Table_1[[#This Row],[Region]]="South","Sam",Table_1[[#This Row],[Region]]="West","William")</f>
        <v>Chris</v>
      </c>
    </row>
    <row r="1101" spans="1:26" ht="14.4" x14ac:dyDescent="0.3">
      <c r="A1101" s="4">
        <v>2699</v>
      </c>
      <c r="B1101" s="3" t="s">
        <v>2091</v>
      </c>
      <c r="C1101" s="4" t="s">
        <v>72</v>
      </c>
      <c r="D1101" s="4">
        <v>0.04</v>
      </c>
      <c r="E1101" s="8">
        <v>70.98</v>
      </c>
      <c r="F1101" s="4">
        <v>26.74</v>
      </c>
      <c r="G1101" s="1" t="s">
        <v>28</v>
      </c>
      <c r="H1101" s="4" t="s">
        <v>96</v>
      </c>
      <c r="I1101" s="4" t="s">
        <v>30</v>
      </c>
      <c r="J1101" s="1" t="s">
        <v>119</v>
      </c>
      <c r="K1101" s="4" t="s">
        <v>32</v>
      </c>
      <c r="L1101" s="1" t="s">
        <v>2092</v>
      </c>
      <c r="M1101" s="4">
        <v>0.6</v>
      </c>
      <c r="N1101" s="1" t="s">
        <v>34</v>
      </c>
      <c r="O1101" s="4" t="s">
        <v>61</v>
      </c>
      <c r="P1101" s="4" t="s">
        <v>590</v>
      </c>
      <c r="Q1101" s="4" t="s">
        <v>2093</v>
      </c>
      <c r="R1101" s="4">
        <v>86442</v>
      </c>
      <c r="S1101" s="2">
        <v>42102</v>
      </c>
      <c r="T1101" s="2">
        <v>42104</v>
      </c>
      <c r="U1101" s="6">
        <v>-84.628799999999998</v>
      </c>
      <c r="V1101" s="4">
        <v>19</v>
      </c>
      <c r="W1101" s="4">
        <v>1345.33</v>
      </c>
      <c r="X1101" s="4">
        <v>87679</v>
      </c>
      <c r="Y1101" s="4">
        <f>DataSheet!$E1101-DataSheet!$D1101</f>
        <v>70.94</v>
      </c>
      <c r="Z1101" s="1" t="str">
        <f>_xlfn.IFS(Table_1[[#This Row],[Region]]="Central","Chris",Table_1[[#This Row],[Region]]="East","Erin",Table_1[[#This Row],[Region]]="South","Sam",Table_1[[#This Row],[Region]]="West","William")</f>
        <v>William</v>
      </c>
    </row>
    <row r="1102" spans="1:26" ht="14.4" x14ac:dyDescent="0.3">
      <c r="A1102" s="4">
        <v>123</v>
      </c>
      <c r="B1102" s="3" t="s">
        <v>2094</v>
      </c>
      <c r="C1102" s="4" t="s">
        <v>27</v>
      </c>
      <c r="D1102" s="4">
        <v>0.06</v>
      </c>
      <c r="E1102" s="8">
        <v>8.57</v>
      </c>
      <c r="F1102" s="4">
        <v>6.14</v>
      </c>
      <c r="G1102" s="1" t="s">
        <v>40</v>
      </c>
      <c r="H1102" s="4" t="s">
        <v>73</v>
      </c>
      <c r="I1102" s="4" t="s">
        <v>50</v>
      </c>
      <c r="J1102" s="1" t="s">
        <v>570</v>
      </c>
      <c r="K1102" s="4" t="s">
        <v>44</v>
      </c>
      <c r="L1102" s="1" t="s">
        <v>2095</v>
      </c>
      <c r="M1102" s="4">
        <v>0.59</v>
      </c>
      <c r="N1102" s="1" t="s">
        <v>34</v>
      </c>
      <c r="O1102" s="4" t="s">
        <v>35</v>
      </c>
      <c r="P1102" s="4" t="s">
        <v>244</v>
      </c>
      <c r="Q1102" s="4" t="s">
        <v>2096</v>
      </c>
      <c r="R1102" s="4">
        <v>22102</v>
      </c>
      <c r="S1102" s="2">
        <v>42103</v>
      </c>
      <c r="T1102" s="2">
        <v>42104</v>
      </c>
      <c r="U1102" s="6">
        <v>105.678</v>
      </c>
      <c r="V1102" s="4">
        <v>11</v>
      </c>
      <c r="W1102" s="4">
        <v>94.97</v>
      </c>
      <c r="X1102" s="4">
        <v>90669</v>
      </c>
      <c r="Y1102" s="4">
        <f>DataSheet!$E1102-DataSheet!$D1102</f>
        <v>8.51</v>
      </c>
      <c r="Z1102" s="1" t="str">
        <f>_xlfn.IFS(Table_1[[#This Row],[Region]]="Central","Chris",Table_1[[#This Row],[Region]]="East","Erin",Table_1[[#This Row],[Region]]="South","Sam",Table_1[[#This Row],[Region]]="West","William")</f>
        <v>Sam</v>
      </c>
    </row>
    <row r="1103" spans="1:26" ht="14.4" x14ac:dyDescent="0.3">
      <c r="A1103" s="4">
        <v>1186</v>
      </c>
      <c r="B1103" s="3" t="s">
        <v>2097</v>
      </c>
      <c r="C1103" s="4" t="s">
        <v>27</v>
      </c>
      <c r="D1103" s="4">
        <v>7.0000000000000007E-2</v>
      </c>
      <c r="E1103" s="8">
        <v>400.97</v>
      </c>
      <c r="F1103" s="4">
        <v>48.26</v>
      </c>
      <c r="G1103" s="1" t="s">
        <v>28</v>
      </c>
      <c r="H1103" s="4" t="s">
        <v>41</v>
      </c>
      <c r="I1103" s="4" t="s">
        <v>42</v>
      </c>
      <c r="J1103" s="1" t="s">
        <v>58</v>
      </c>
      <c r="K1103" s="4" t="s">
        <v>32</v>
      </c>
      <c r="L1103" s="1" t="s">
        <v>1562</v>
      </c>
      <c r="M1103" s="4">
        <v>0.36</v>
      </c>
      <c r="N1103" s="1" t="s">
        <v>34</v>
      </c>
      <c r="O1103" s="4" t="s">
        <v>61</v>
      </c>
      <c r="P1103" s="4" t="s">
        <v>92</v>
      </c>
      <c r="Q1103" s="4" t="s">
        <v>2098</v>
      </c>
      <c r="R1103" s="4">
        <v>92646</v>
      </c>
      <c r="S1103" s="2">
        <v>42103</v>
      </c>
      <c r="T1103" s="2">
        <v>42104</v>
      </c>
      <c r="U1103" s="6">
        <v>2581.5590999999999</v>
      </c>
      <c r="V1103" s="4">
        <v>10</v>
      </c>
      <c r="W1103" s="4">
        <v>3741.39</v>
      </c>
      <c r="X1103" s="4">
        <v>85939</v>
      </c>
      <c r="Y1103" s="4">
        <f>DataSheet!$E1103-DataSheet!$D1103</f>
        <v>400.90000000000003</v>
      </c>
      <c r="Z1103" s="1" t="str">
        <f>_xlfn.IFS(Table_1[[#This Row],[Region]]="Central","Chris",Table_1[[#This Row],[Region]]="East","Erin",Table_1[[#This Row],[Region]]="South","Sam",Table_1[[#This Row],[Region]]="West","William")</f>
        <v>William</v>
      </c>
    </row>
    <row r="1104" spans="1:26" ht="14.4" x14ac:dyDescent="0.3">
      <c r="A1104" s="4">
        <v>1233</v>
      </c>
      <c r="B1104" s="3" t="s">
        <v>2099</v>
      </c>
      <c r="C1104" s="4" t="s">
        <v>27</v>
      </c>
      <c r="D1104" s="4">
        <v>0.1</v>
      </c>
      <c r="E1104" s="8">
        <v>120.98</v>
      </c>
      <c r="F1104" s="4">
        <v>9.07</v>
      </c>
      <c r="G1104" s="1" t="s">
        <v>89</v>
      </c>
      <c r="H1104" s="4" t="s">
        <v>41</v>
      </c>
      <c r="I1104" s="4" t="s">
        <v>50</v>
      </c>
      <c r="J1104" s="1" t="s">
        <v>74</v>
      </c>
      <c r="K1104" s="4" t="s">
        <v>75</v>
      </c>
      <c r="L1104" s="1" t="s">
        <v>1425</v>
      </c>
      <c r="M1104" s="4">
        <v>0.35</v>
      </c>
      <c r="N1104" s="1" t="s">
        <v>34</v>
      </c>
      <c r="O1104" s="4" t="s">
        <v>54</v>
      </c>
      <c r="P1104" s="4" t="s">
        <v>189</v>
      </c>
      <c r="Q1104" s="4" t="s">
        <v>2100</v>
      </c>
      <c r="R1104" s="4">
        <v>75028</v>
      </c>
      <c r="S1104" s="2">
        <v>42103</v>
      </c>
      <c r="T1104" s="2">
        <v>42105</v>
      </c>
      <c r="U1104" s="6">
        <v>297.45715999999999</v>
      </c>
      <c r="V1104" s="4">
        <v>5</v>
      </c>
      <c r="W1104" s="4">
        <v>568.24</v>
      </c>
      <c r="X1104" s="4">
        <v>89375</v>
      </c>
      <c r="Y1104" s="4">
        <f>DataSheet!$E1104-DataSheet!$D1104</f>
        <v>120.88000000000001</v>
      </c>
      <c r="Z1104" s="1" t="str">
        <f>_xlfn.IFS(Table_1[[#This Row],[Region]]="Central","Chris",Table_1[[#This Row],[Region]]="East","Erin",Table_1[[#This Row],[Region]]="South","Sam",Table_1[[#This Row],[Region]]="West","William")</f>
        <v>Chris</v>
      </c>
    </row>
    <row r="1105" spans="1:26" ht="14.4" x14ac:dyDescent="0.3">
      <c r="A1105" s="4">
        <v>1233</v>
      </c>
      <c r="B1105" s="3" t="s">
        <v>2099</v>
      </c>
      <c r="C1105" s="4" t="s">
        <v>27</v>
      </c>
      <c r="D1105" s="4">
        <v>0.02</v>
      </c>
      <c r="E1105" s="8">
        <v>152.47999999999999</v>
      </c>
      <c r="F1105" s="4">
        <v>6.5</v>
      </c>
      <c r="G1105" s="1" t="s">
        <v>89</v>
      </c>
      <c r="H1105" s="4" t="s">
        <v>41</v>
      </c>
      <c r="I1105" s="4" t="s">
        <v>42</v>
      </c>
      <c r="J1105" s="1" t="s">
        <v>43</v>
      </c>
      <c r="K1105" s="4" t="s">
        <v>75</v>
      </c>
      <c r="L1105" s="1" t="s">
        <v>1795</v>
      </c>
      <c r="M1105" s="4">
        <v>0.74</v>
      </c>
      <c r="N1105" s="1" t="s">
        <v>34</v>
      </c>
      <c r="O1105" s="4" t="s">
        <v>54</v>
      </c>
      <c r="P1105" s="4" t="s">
        <v>189</v>
      </c>
      <c r="Q1105" s="4" t="s">
        <v>2100</v>
      </c>
      <c r="R1105" s="4">
        <v>75028</v>
      </c>
      <c r="S1105" s="2">
        <v>42103</v>
      </c>
      <c r="T1105" s="2">
        <v>42105</v>
      </c>
      <c r="U1105" s="6">
        <v>-564.60239999999999</v>
      </c>
      <c r="V1105" s="4">
        <v>1</v>
      </c>
      <c r="W1105" s="4">
        <v>162.91</v>
      </c>
      <c r="X1105" s="4">
        <v>89375</v>
      </c>
      <c r="Y1105" s="4">
        <f>DataSheet!$E1105-DataSheet!$D1105</f>
        <v>152.45999999999998</v>
      </c>
      <c r="Z1105" s="1" t="str">
        <f>_xlfn.IFS(Table_1[[#This Row],[Region]]="Central","Chris",Table_1[[#This Row],[Region]]="East","Erin",Table_1[[#This Row],[Region]]="South","Sam",Table_1[[#This Row],[Region]]="West","William")</f>
        <v>Chris</v>
      </c>
    </row>
    <row r="1106" spans="1:26" ht="14.4" x14ac:dyDescent="0.3">
      <c r="A1106" s="4">
        <v>1178</v>
      </c>
      <c r="B1106" s="3" t="s">
        <v>2101</v>
      </c>
      <c r="C1106" s="4" t="s">
        <v>39</v>
      </c>
      <c r="D1106" s="4">
        <v>0.03</v>
      </c>
      <c r="E1106" s="8">
        <v>4.4800000000000004</v>
      </c>
      <c r="F1106" s="4">
        <v>49</v>
      </c>
      <c r="G1106" s="1" t="s">
        <v>40</v>
      </c>
      <c r="H1106" s="4" t="s">
        <v>41</v>
      </c>
      <c r="I1106" s="4" t="s">
        <v>50</v>
      </c>
      <c r="J1106" s="1" t="s">
        <v>97</v>
      </c>
      <c r="K1106" s="4" t="s">
        <v>66</v>
      </c>
      <c r="L1106" s="1" t="s">
        <v>470</v>
      </c>
      <c r="M1106" s="4">
        <v>0.6</v>
      </c>
      <c r="N1106" s="1" t="s">
        <v>34</v>
      </c>
      <c r="O1106" s="4" t="s">
        <v>35</v>
      </c>
      <c r="P1106" s="4" t="s">
        <v>125</v>
      </c>
      <c r="Q1106" s="4" t="s">
        <v>2102</v>
      </c>
      <c r="R1106" s="4">
        <v>32701</v>
      </c>
      <c r="S1106" s="2">
        <v>42103</v>
      </c>
      <c r="T1106" s="2">
        <v>42105</v>
      </c>
      <c r="U1106" s="6">
        <v>64.266000000000005</v>
      </c>
      <c r="V1106" s="4">
        <v>2</v>
      </c>
      <c r="W1106" s="4">
        <v>21.46</v>
      </c>
      <c r="X1106" s="4">
        <v>89787</v>
      </c>
      <c r="Y1106" s="4">
        <f>DataSheet!$E1106-DataSheet!$D1106</f>
        <v>4.45</v>
      </c>
      <c r="Z1106" s="1" t="str">
        <f>_xlfn.IFS(Table_1[[#This Row],[Region]]="Central","Chris",Table_1[[#This Row],[Region]]="East","Erin",Table_1[[#This Row],[Region]]="South","Sam",Table_1[[#This Row],[Region]]="West","William")</f>
        <v>Sam</v>
      </c>
    </row>
    <row r="1107" spans="1:26" ht="14.4" x14ac:dyDescent="0.3">
      <c r="A1107" s="4">
        <v>1178</v>
      </c>
      <c r="B1107" s="3" t="s">
        <v>2101</v>
      </c>
      <c r="C1107" s="4" t="s">
        <v>39</v>
      </c>
      <c r="D1107" s="4">
        <v>0.06</v>
      </c>
      <c r="E1107" s="8">
        <v>350.99</v>
      </c>
      <c r="F1107" s="4">
        <v>39</v>
      </c>
      <c r="G1107" s="1" t="s">
        <v>28</v>
      </c>
      <c r="H1107" s="4" t="s">
        <v>41</v>
      </c>
      <c r="I1107" s="4" t="s">
        <v>30</v>
      </c>
      <c r="J1107" s="1" t="s">
        <v>111</v>
      </c>
      <c r="K1107" s="4" t="s">
        <v>59</v>
      </c>
      <c r="L1107" s="1" t="s">
        <v>440</v>
      </c>
      <c r="M1107" s="4">
        <v>0.55000000000000004</v>
      </c>
      <c r="N1107" s="1" t="s">
        <v>34</v>
      </c>
      <c r="O1107" s="4" t="s">
        <v>35</v>
      </c>
      <c r="P1107" s="4" t="s">
        <v>125</v>
      </c>
      <c r="Q1107" s="4" t="s">
        <v>2102</v>
      </c>
      <c r="R1107" s="4">
        <v>32701</v>
      </c>
      <c r="S1107" s="2">
        <v>42103</v>
      </c>
      <c r="T1107" s="2">
        <v>42105</v>
      </c>
      <c r="U1107" s="6">
        <v>-302.61559999999997</v>
      </c>
      <c r="V1107" s="4">
        <v>10</v>
      </c>
      <c r="W1107" s="4">
        <v>3506.78</v>
      </c>
      <c r="X1107" s="4">
        <v>89787</v>
      </c>
      <c r="Y1107" s="4">
        <f>DataSheet!$E1107-DataSheet!$D1107</f>
        <v>350.93</v>
      </c>
      <c r="Z1107" s="1" t="str">
        <f>_xlfn.IFS(Table_1[[#This Row],[Region]]="Central","Chris",Table_1[[#This Row],[Region]]="East","Erin",Table_1[[#This Row],[Region]]="South","Sam",Table_1[[#This Row],[Region]]="West","William")</f>
        <v>Sam</v>
      </c>
    </row>
    <row r="1108" spans="1:26" ht="14.4" x14ac:dyDescent="0.3">
      <c r="A1108" s="4">
        <v>1178</v>
      </c>
      <c r="B1108" s="3" t="s">
        <v>2101</v>
      </c>
      <c r="C1108" s="4" t="s">
        <v>39</v>
      </c>
      <c r="D1108" s="4">
        <v>0.09</v>
      </c>
      <c r="E1108" s="8">
        <v>40.98</v>
      </c>
      <c r="F1108" s="4">
        <v>6.5</v>
      </c>
      <c r="G1108" s="1" t="s">
        <v>89</v>
      </c>
      <c r="H1108" s="4" t="s">
        <v>41</v>
      </c>
      <c r="I1108" s="4" t="s">
        <v>42</v>
      </c>
      <c r="J1108" s="1" t="s">
        <v>43</v>
      </c>
      <c r="K1108" s="4" t="s">
        <v>75</v>
      </c>
      <c r="L1108" s="1" t="s">
        <v>448</v>
      </c>
      <c r="M1108" s="4">
        <v>0.74</v>
      </c>
      <c r="N1108" s="1" t="s">
        <v>34</v>
      </c>
      <c r="O1108" s="4" t="s">
        <v>35</v>
      </c>
      <c r="P1108" s="4" t="s">
        <v>125</v>
      </c>
      <c r="Q1108" s="4" t="s">
        <v>2102</v>
      </c>
      <c r="R1108" s="4">
        <v>32701</v>
      </c>
      <c r="S1108" s="2">
        <v>42103</v>
      </c>
      <c r="T1108" s="2">
        <v>42105</v>
      </c>
      <c r="U1108" s="6">
        <v>5.6916000000000002</v>
      </c>
      <c r="V1108" s="4">
        <v>7</v>
      </c>
      <c r="W1108" s="4">
        <v>267.69</v>
      </c>
      <c r="X1108" s="4">
        <v>89787</v>
      </c>
      <c r="Y1108" s="4">
        <f>DataSheet!$E1108-DataSheet!$D1108</f>
        <v>40.889999999999993</v>
      </c>
      <c r="Z1108" s="1" t="str">
        <f>_xlfn.IFS(Table_1[[#This Row],[Region]]="Central","Chris",Table_1[[#This Row],[Region]]="East","Erin",Table_1[[#This Row],[Region]]="South","Sam",Table_1[[#This Row],[Region]]="West","William")</f>
        <v>Sam</v>
      </c>
    </row>
    <row r="1109" spans="1:26" ht="14.4" x14ac:dyDescent="0.3">
      <c r="A1109" s="4">
        <v>1250</v>
      </c>
      <c r="B1109" s="3" t="s">
        <v>2103</v>
      </c>
      <c r="C1109" s="4" t="s">
        <v>39</v>
      </c>
      <c r="D1109" s="4">
        <v>0</v>
      </c>
      <c r="E1109" s="8">
        <v>3.89</v>
      </c>
      <c r="F1109" s="4">
        <v>7.01</v>
      </c>
      <c r="G1109" s="1" t="s">
        <v>40</v>
      </c>
      <c r="H1109" s="4" t="s">
        <v>96</v>
      </c>
      <c r="I1109" s="4" t="s">
        <v>50</v>
      </c>
      <c r="J1109" s="1" t="s">
        <v>74</v>
      </c>
      <c r="K1109" s="4" t="s">
        <v>75</v>
      </c>
      <c r="L1109" s="1" t="s">
        <v>728</v>
      </c>
      <c r="M1109" s="4">
        <v>0.37</v>
      </c>
      <c r="N1109" s="1" t="s">
        <v>34</v>
      </c>
      <c r="O1109" s="4" t="s">
        <v>54</v>
      </c>
      <c r="P1109" s="4" t="s">
        <v>105</v>
      </c>
      <c r="Q1109" s="4" t="s">
        <v>2104</v>
      </c>
      <c r="R1109" s="4">
        <v>60110</v>
      </c>
      <c r="S1109" s="2">
        <v>42103</v>
      </c>
      <c r="T1109" s="2">
        <v>42103</v>
      </c>
      <c r="U1109" s="6">
        <v>-255.16890000000001</v>
      </c>
      <c r="V1109" s="4">
        <v>21</v>
      </c>
      <c r="W1109" s="4">
        <v>85.64</v>
      </c>
      <c r="X1109" s="4">
        <v>87877</v>
      </c>
      <c r="Y1109" s="4">
        <f>DataSheet!$E1109-DataSheet!$D1109</f>
        <v>3.89</v>
      </c>
      <c r="Z1109" s="1" t="str">
        <f>_xlfn.IFS(Table_1[[#This Row],[Region]]="Central","Chris",Table_1[[#This Row],[Region]]="East","Erin",Table_1[[#This Row],[Region]]="South","Sam",Table_1[[#This Row],[Region]]="West","William")</f>
        <v>Chris</v>
      </c>
    </row>
    <row r="1110" spans="1:26" ht="14.4" x14ac:dyDescent="0.3">
      <c r="A1110" s="4">
        <v>1250</v>
      </c>
      <c r="B1110" s="3" t="s">
        <v>2103</v>
      </c>
      <c r="C1110" s="4" t="s">
        <v>39</v>
      </c>
      <c r="D1110" s="4">
        <v>0.09</v>
      </c>
      <c r="E1110" s="8">
        <v>120.98</v>
      </c>
      <c r="F1110" s="4">
        <v>30</v>
      </c>
      <c r="G1110" s="1" t="s">
        <v>28</v>
      </c>
      <c r="H1110" s="4" t="s">
        <v>96</v>
      </c>
      <c r="I1110" s="4" t="s">
        <v>30</v>
      </c>
      <c r="J1110" s="1" t="s">
        <v>111</v>
      </c>
      <c r="K1110" s="4" t="s">
        <v>59</v>
      </c>
      <c r="L1110" s="1" t="s">
        <v>1127</v>
      </c>
      <c r="M1110" s="4">
        <v>0.64</v>
      </c>
      <c r="N1110" s="1" t="s">
        <v>34</v>
      </c>
      <c r="O1110" s="4" t="s">
        <v>54</v>
      </c>
      <c r="P1110" s="4" t="s">
        <v>105</v>
      </c>
      <c r="Q1110" s="4" t="s">
        <v>2104</v>
      </c>
      <c r="R1110" s="4">
        <v>60110</v>
      </c>
      <c r="S1110" s="2">
        <v>42103</v>
      </c>
      <c r="T1110" s="2">
        <v>42105</v>
      </c>
      <c r="U1110" s="6">
        <v>74.004800000000003</v>
      </c>
      <c r="V1110" s="4">
        <v>22</v>
      </c>
      <c r="W1110" s="4">
        <v>2508.15</v>
      </c>
      <c r="X1110" s="4">
        <v>87877</v>
      </c>
      <c r="Y1110" s="4">
        <f>DataSheet!$E1110-DataSheet!$D1110</f>
        <v>120.89</v>
      </c>
      <c r="Z1110" s="1" t="str">
        <f>_xlfn.IFS(Table_1[[#This Row],[Region]]="Central","Chris",Table_1[[#This Row],[Region]]="East","Erin",Table_1[[#This Row],[Region]]="South","Sam",Table_1[[#This Row],[Region]]="West","William")</f>
        <v>Chris</v>
      </c>
    </row>
    <row r="1111" spans="1:26" ht="14.4" x14ac:dyDescent="0.3">
      <c r="A1111" s="4">
        <v>1250</v>
      </c>
      <c r="B1111" s="3" t="s">
        <v>2103</v>
      </c>
      <c r="C1111" s="4" t="s">
        <v>39</v>
      </c>
      <c r="D1111" s="4">
        <v>0.1</v>
      </c>
      <c r="E1111" s="8">
        <v>30.98</v>
      </c>
      <c r="F1111" s="4">
        <v>5.76</v>
      </c>
      <c r="G1111" s="1" t="s">
        <v>40</v>
      </c>
      <c r="H1111" s="4" t="s">
        <v>96</v>
      </c>
      <c r="I1111" s="4" t="s">
        <v>50</v>
      </c>
      <c r="J1111" s="1" t="s">
        <v>90</v>
      </c>
      <c r="K1111" s="4" t="s">
        <v>75</v>
      </c>
      <c r="L1111" s="1" t="s">
        <v>741</v>
      </c>
      <c r="M1111" s="4">
        <v>0.4</v>
      </c>
      <c r="N1111" s="1" t="s">
        <v>34</v>
      </c>
      <c r="O1111" s="4" t="s">
        <v>54</v>
      </c>
      <c r="P1111" s="4" t="s">
        <v>105</v>
      </c>
      <c r="Q1111" s="4" t="s">
        <v>2104</v>
      </c>
      <c r="R1111" s="4">
        <v>60110</v>
      </c>
      <c r="S1111" s="2">
        <v>42103</v>
      </c>
      <c r="T1111" s="2">
        <v>42104</v>
      </c>
      <c r="U1111" s="6">
        <v>109.4248</v>
      </c>
      <c r="V1111" s="4">
        <v>8</v>
      </c>
      <c r="W1111" s="4">
        <v>225.62</v>
      </c>
      <c r="X1111" s="4">
        <v>87877</v>
      </c>
      <c r="Y1111" s="4">
        <f>DataSheet!$E1111-DataSheet!$D1111</f>
        <v>30.88</v>
      </c>
      <c r="Z1111" s="1" t="str">
        <f>_xlfn.IFS(Table_1[[#This Row],[Region]]="Central","Chris",Table_1[[#This Row],[Region]]="East","Erin",Table_1[[#This Row],[Region]]="South","Sam",Table_1[[#This Row],[Region]]="West","William")</f>
        <v>Chris</v>
      </c>
    </row>
    <row r="1112" spans="1:26" ht="14.4" x14ac:dyDescent="0.3">
      <c r="A1112" s="4">
        <v>2488</v>
      </c>
      <c r="B1112" s="3" t="s">
        <v>2105</v>
      </c>
      <c r="C1112" s="4" t="s">
        <v>39</v>
      </c>
      <c r="D1112" s="4">
        <v>0.08</v>
      </c>
      <c r="E1112" s="8">
        <v>4.91</v>
      </c>
      <c r="F1112" s="4">
        <v>0.5</v>
      </c>
      <c r="G1112" s="1" t="s">
        <v>40</v>
      </c>
      <c r="H1112" s="4" t="s">
        <v>41</v>
      </c>
      <c r="I1112" s="4" t="s">
        <v>50</v>
      </c>
      <c r="J1112" s="1" t="s">
        <v>154</v>
      </c>
      <c r="K1112" s="4" t="s">
        <v>75</v>
      </c>
      <c r="L1112" s="1" t="s">
        <v>975</v>
      </c>
      <c r="M1112" s="4">
        <v>0.36</v>
      </c>
      <c r="N1112" s="1" t="s">
        <v>34</v>
      </c>
      <c r="O1112" s="4" t="s">
        <v>35</v>
      </c>
      <c r="P1112" s="4" t="s">
        <v>46</v>
      </c>
      <c r="Q1112" s="4" t="s">
        <v>2106</v>
      </c>
      <c r="R1112" s="4">
        <v>72023</v>
      </c>
      <c r="S1112" s="2">
        <v>42103</v>
      </c>
      <c r="T1112" s="2">
        <v>42103</v>
      </c>
      <c r="U1112" s="6">
        <v>12.726000000000001</v>
      </c>
      <c r="V1112" s="4">
        <v>9</v>
      </c>
      <c r="W1112" s="4">
        <v>42.69</v>
      </c>
      <c r="X1112" s="4">
        <v>86887</v>
      </c>
      <c r="Y1112" s="4">
        <f>DataSheet!$E1112-DataSheet!$D1112</f>
        <v>4.83</v>
      </c>
      <c r="Z1112" s="1" t="str">
        <f>_xlfn.IFS(Table_1[[#This Row],[Region]]="Central","Chris",Table_1[[#This Row],[Region]]="East","Erin",Table_1[[#This Row],[Region]]="South","Sam",Table_1[[#This Row],[Region]]="West","William")</f>
        <v>Sam</v>
      </c>
    </row>
    <row r="1113" spans="1:26" ht="14.4" x14ac:dyDescent="0.3">
      <c r="A1113" s="4">
        <v>2488</v>
      </c>
      <c r="B1113" s="3" t="s">
        <v>2105</v>
      </c>
      <c r="C1113" s="4" t="s">
        <v>39</v>
      </c>
      <c r="D1113" s="4">
        <v>0.02</v>
      </c>
      <c r="E1113" s="8">
        <v>28.15</v>
      </c>
      <c r="F1113" s="4">
        <v>6.17</v>
      </c>
      <c r="G1113" s="1" t="s">
        <v>40</v>
      </c>
      <c r="H1113" s="4" t="s">
        <v>41</v>
      </c>
      <c r="I1113" s="4" t="s">
        <v>50</v>
      </c>
      <c r="J1113" s="1" t="s">
        <v>51</v>
      </c>
      <c r="K1113" s="4" t="s">
        <v>44</v>
      </c>
      <c r="L1113" s="1" t="s">
        <v>621</v>
      </c>
      <c r="M1113" s="4">
        <v>0.55000000000000004</v>
      </c>
      <c r="N1113" s="1" t="s">
        <v>34</v>
      </c>
      <c r="O1113" s="4" t="s">
        <v>35</v>
      </c>
      <c r="P1113" s="4" t="s">
        <v>46</v>
      </c>
      <c r="Q1113" s="4" t="s">
        <v>2106</v>
      </c>
      <c r="R1113" s="4">
        <v>72023</v>
      </c>
      <c r="S1113" s="2">
        <v>42103</v>
      </c>
      <c r="T1113" s="2">
        <v>42104</v>
      </c>
      <c r="U1113" s="6">
        <v>160.8066</v>
      </c>
      <c r="V1113" s="4">
        <v>11</v>
      </c>
      <c r="W1113" s="4">
        <v>327.41000000000003</v>
      </c>
      <c r="X1113" s="4">
        <v>86887</v>
      </c>
      <c r="Y1113" s="4">
        <f>DataSheet!$E1113-DataSheet!$D1113</f>
        <v>28.13</v>
      </c>
      <c r="Z1113" s="1" t="str">
        <f>_xlfn.IFS(Table_1[[#This Row],[Region]]="Central","Chris",Table_1[[#This Row],[Region]]="East","Erin",Table_1[[#This Row],[Region]]="South","Sam",Table_1[[#This Row],[Region]]="West","William")</f>
        <v>Sam</v>
      </c>
    </row>
    <row r="1114" spans="1:26" ht="14.4" x14ac:dyDescent="0.3">
      <c r="A1114" s="4">
        <v>2491</v>
      </c>
      <c r="B1114" s="3" t="s">
        <v>459</v>
      </c>
      <c r="C1114" s="4" t="s">
        <v>39</v>
      </c>
      <c r="D1114" s="4">
        <v>0.08</v>
      </c>
      <c r="E1114" s="8">
        <v>4.91</v>
      </c>
      <c r="F1114" s="4">
        <v>0.5</v>
      </c>
      <c r="G1114" s="1" t="s">
        <v>40</v>
      </c>
      <c r="H1114" s="4" t="s">
        <v>41</v>
      </c>
      <c r="I1114" s="4" t="s">
        <v>50</v>
      </c>
      <c r="J1114" s="1" t="s">
        <v>154</v>
      </c>
      <c r="K1114" s="4" t="s">
        <v>75</v>
      </c>
      <c r="L1114" s="1" t="s">
        <v>975</v>
      </c>
      <c r="M1114" s="4">
        <v>0.36</v>
      </c>
      <c r="N1114" s="1" t="s">
        <v>34</v>
      </c>
      <c r="O1114" s="4" t="s">
        <v>61</v>
      </c>
      <c r="P1114" s="4" t="s">
        <v>92</v>
      </c>
      <c r="Q1114" s="4" t="s">
        <v>102</v>
      </c>
      <c r="R1114" s="4">
        <v>90045</v>
      </c>
      <c r="S1114" s="2">
        <v>42103</v>
      </c>
      <c r="T1114" s="2">
        <v>42103</v>
      </c>
      <c r="U1114" s="6">
        <v>31.751999999999999</v>
      </c>
      <c r="V1114" s="4">
        <v>36</v>
      </c>
      <c r="W1114" s="4">
        <v>170.75</v>
      </c>
      <c r="X1114" s="4">
        <v>14785</v>
      </c>
      <c r="Y1114" s="4">
        <f>DataSheet!$E1114-DataSheet!$D1114</f>
        <v>4.83</v>
      </c>
      <c r="Z1114" s="1" t="str">
        <f>_xlfn.IFS(Table_1[[#This Row],[Region]]="Central","Chris",Table_1[[#This Row],[Region]]="East","Erin",Table_1[[#This Row],[Region]]="South","Sam",Table_1[[#This Row],[Region]]="West","William")</f>
        <v>William</v>
      </c>
    </row>
    <row r="1115" spans="1:26" ht="14.4" x14ac:dyDescent="0.3">
      <c r="A1115" s="4">
        <v>2491</v>
      </c>
      <c r="B1115" s="3" t="s">
        <v>459</v>
      </c>
      <c r="C1115" s="4" t="s">
        <v>39</v>
      </c>
      <c r="D1115" s="4">
        <v>0.02</v>
      </c>
      <c r="E1115" s="8">
        <v>28.15</v>
      </c>
      <c r="F1115" s="4">
        <v>6.17</v>
      </c>
      <c r="G1115" s="1" t="s">
        <v>40</v>
      </c>
      <c r="H1115" s="4" t="s">
        <v>41</v>
      </c>
      <c r="I1115" s="4" t="s">
        <v>50</v>
      </c>
      <c r="J1115" s="1" t="s">
        <v>51</v>
      </c>
      <c r="K1115" s="4" t="s">
        <v>44</v>
      </c>
      <c r="L1115" s="1" t="s">
        <v>621</v>
      </c>
      <c r="M1115" s="4">
        <v>0.55000000000000004</v>
      </c>
      <c r="N1115" s="1" t="s">
        <v>34</v>
      </c>
      <c r="O1115" s="4" t="s">
        <v>61</v>
      </c>
      <c r="P1115" s="4" t="s">
        <v>92</v>
      </c>
      <c r="Q1115" s="4" t="s">
        <v>102</v>
      </c>
      <c r="R1115" s="4">
        <v>90045</v>
      </c>
      <c r="S1115" s="2">
        <v>42103</v>
      </c>
      <c r="T1115" s="2">
        <v>42104</v>
      </c>
      <c r="U1115" s="6">
        <v>117.208</v>
      </c>
      <c r="V1115" s="4">
        <v>45</v>
      </c>
      <c r="W1115" s="4">
        <v>1339.42</v>
      </c>
      <c r="X1115" s="4">
        <v>14785</v>
      </c>
      <c r="Y1115" s="4">
        <f>DataSheet!$E1115-DataSheet!$D1115</f>
        <v>28.13</v>
      </c>
      <c r="Z1115" s="1" t="str">
        <f>_xlfn.IFS(Table_1[[#This Row],[Region]]="Central","Chris",Table_1[[#This Row],[Region]]="East","Erin",Table_1[[#This Row],[Region]]="South","Sam",Table_1[[#This Row],[Region]]="West","William")</f>
        <v>William</v>
      </c>
    </row>
    <row r="1116" spans="1:26" ht="14.4" x14ac:dyDescent="0.3">
      <c r="A1116" s="4">
        <v>115</v>
      </c>
      <c r="B1116" s="3" t="s">
        <v>2107</v>
      </c>
      <c r="C1116" s="4" t="s">
        <v>49</v>
      </c>
      <c r="D1116" s="4">
        <v>7.0000000000000007E-2</v>
      </c>
      <c r="E1116" s="8">
        <v>2.12</v>
      </c>
      <c r="F1116" s="4">
        <v>1.99</v>
      </c>
      <c r="G1116" s="1" t="s">
        <v>40</v>
      </c>
      <c r="H1116" s="4" t="s">
        <v>73</v>
      </c>
      <c r="I1116" s="4" t="s">
        <v>42</v>
      </c>
      <c r="J1116" s="1" t="s">
        <v>43</v>
      </c>
      <c r="K1116" s="4" t="s">
        <v>44</v>
      </c>
      <c r="L1116" s="1" t="s">
        <v>2108</v>
      </c>
      <c r="M1116" s="4">
        <v>0.55000000000000004</v>
      </c>
      <c r="N1116" s="1" t="s">
        <v>34</v>
      </c>
      <c r="O1116" s="4" t="s">
        <v>61</v>
      </c>
      <c r="P1116" s="4" t="s">
        <v>141</v>
      </c>
      <c r="Q1116" s="4" t="s">
        <v>2109</v>
      </c>
      <c r="R1116" s="4">
        <v>97128</v>
      </c>
      <c r="S1116" s="2">
        <v>42103</v>
      </c>
      <c r="T1116" s="2">
        <v>42105</v>
      </c>
      <c r="U1116" s="6">
        <v>-55.84</v>
      </c>
      <c r="V1116" s="4">
        <v>12</v>
      </c>
      <c r="W1116" s="4">
        <v>26.07</v>
      </c>
      <c r="X1116" s="4">
        <v>89585</v>
      </c>
      <c r="Y1116" s="4">
        <f>DataSheet!$E1116-DataSheet!$D1116</f>
        <v>2.0500000000000003</v>
      </c>
      <c r="Z1116" s="1" t="str">
        <f>_xlfn.IFS(Table_1[[#This Row],[Region]]="Central","Chris",Table_1[[#This Row],[Region]]="East","Erin",Table_1[[#This Row],[Region]]="South","Sam",Table_1[[#This Row],[Region]]="West","William")</f>
        <v>William</v>
      </c>
    </row>
    <row r="1117" spans="1:26" ht="14.4" x14ac:dyDescent="0.3">
      <c r="A1117" s="4">
        <v>117</v>
      </c>
      <c r="B1117" s="3" t="s">
        <v>143</v>
      </c>
      <c r="C1117" s="4" t="s">
        <v>49</v>
      </c>
      <c r="D1117" s="4">
        <v>7.0000000000000007E-2</v>
      </c>
      <c r="E1117" s="8">
        <v>2.12</v>
      </c>
      <c r="F1117" s="4">
        <v>1.99</v>
      </c>
      <c r="G1117" s="1" t="s">
        <v>40</v>
      </c>
      <c r="H1117" s="4" t="s">
        <v>73</v>
      </c>
      <c r="I1117" s="4" t="s">
        <v>42</v>
      </c>
      <c r="J1117" s="1" t="s">
        <v>43</v>
      </c>
      <c r="K1117" s="4" t="s">
        <v>44</v>
      </c>
      <c r="L1117" s="1" t="s">
        <v>2108</v>
      </c>
      <c r="M1117" s="4">
        <v>0.55000000000000004</v>
      </c>
      <c r="N1117" s="1" t="s">
        <v>34</v>
      </c>
      <c r="O1117" s="4" t="s">
        <v>61</v>
      </c>
      <c r="P1117" s="4" t="s">
        <v>68</v>
      </c>
      <c r="Q1117" s="4" t="s">
        <v>144</v>
      </c>
      <c r="R1117" s="4">
        <v>98103</v>
      </c>
      <c r="S1117" s="2">
        <v>42103</v>
      </c>
      <c r="T1117" s="2">
        <v>42105</v>
      </c>
      <c r="U1117" s="6">
        <v>-55.84</v>
      </c>
      <c r="V1117" s="4">
        <v>46</v>
      </c>
      <c r="W1117" s="4">
        <v>99.94</v>
      </c>
      <c r="X1117" s="4">
        <v>58914</v>
      </c>
      <c r="Y1117" s="4">
        <f>DataSheet!$E1117-DataSheet!$D1117</f>
        <v>2.0500000000000003</v>
      </c>
      <c r="Z1117" s="1" t="str">
        <f>_xlfn.IFS(Table_1[[#This Row],[Region]]="Central","Chris",Table_1[[#This Row],[Region]]="East","Erin",Table_1[[#This Row],[Region]]="South","Sam",Table_1[[#This Row],[Region]]="West","William")</f>
        <v>William</v>
      </c>
    </row>
    <row r="1118" spans="1:26" ht="14.4" x14ac:dyDescent="0.3">
      <c r="A1118" s="4">
        <v>2851</v>
      </c>
      <c r="B1118" s="3" t="s">
        <v>2110</v>
      </c>
      <c r="C1118" s="4" t="s">
        <v>49</v>
      </c>
      <c r="D1118" s="4">
        <v>0.05</v>
      </c>
      <c r="E1118" s="8">
        <v>115.99</v>
      </c>
      <c r="F1118" s="4">
        <v>8.99</v>
      </c>
      <c r="G1118" s="1" t="s">
        <v>40</v>
      </c>
      <c r="H1118" s="4" t="s">
        <v>41</v>
      </c>
      <c r="I1118" s="4" t="s">
        <v>42</v>
      </c>
      <c r="J1118" s="1" t="s">
        <v>137</v>
      </c>
      <c r="K1118" s="4" t="s">
        <v>75</v>
      </c>
      <c r="L1118" s="1" t="s">
        <v>2111</v>
      </c>
      <c r="M1118" s="4">
        <v>0.57999999999999996</v>
      </c>
      <c r="N1118" s="1" t="s">
        <v>34</v>
      </c>
      <c r="O1118" s="4" t="s">
        <v>54</v>
      </c>
      <c r="P1118" s="4" t="s">
        <v>189</v>
      </c>
      <c r="Q1118" s="4" t="s">
        <v>2112</v>
      </c>
      <c r="R1118" s="4">
        <v>79762</v>
      </c>
      <c r="S1118" s="2">
        <v>42103</v>
      </c>
      <c r="T1118" s="2">
        <v>42107</v>
      </c>
      <c r="U1118" s="6">
        <v>719.35260000000005</v>
      </c>
      <c r="V1118" s="4">
        <v>11</v>
      </c>
      <c r="W1118" s="4">
        <v>1042.54</v>
      </c>
      <c r="X1118" s="4">
        <v>86454</v>
      </c>
      <c r="Y1118" s="4">
        <f>DataSheet!$E1118-DataSheet!$D1118</f>
        <v>115.94</v>
      </c>
      <c r="Z1118" s="1" t="str">
        <f>_xlfn.IFS(Table_1[[#This Row],[Region]]="Central","Chris",Table_1[[#This Row],[Region]]="East","Erin",Table_1[[#This Row],[Region]]="South","Sam",Table_1[[#This Row],[Region]]="West","William")</f>
        <v>Chris</v>
      </c>
    </row>
    <row r="1119" spans="1:26" ht="14.4" x14ac:dyDescent="0.3">
      <c r="A1119" s="4">
        <v>1271</v>
      </c>
      <c r="B1119" s="3" t="s">
        <v>2113</v>
      </c>
      <c r="C1119" s="4" t="s">
        <v>118</v>
      </c>
      <c r="D1119" s="4">
        <v>7.0000000000000007E-2</v>
      </c>
      <c r="E1119" s="8">
        <v>125.99</v>
      </c>
      <c r="F1119" s="4">
        <v>7.69</v>
      </c>
      <c r="G1119" s="1" t="s">
        <v>40</v>
      </c>
      <c r="H1119" s="4" t="s">
        <v>96</v>
      </c>
      <c r="I1119" s="4" t="s">
        <v>42</v>
      </c>
      <c r="J1119" s="1" t="s">
        <v>137</v>
      </c>
      <c r="K1119" s="4" t="s">
        <v>75</v>
      </c>
      <c r="L1119" s="1" t="s">
        <v>647</v>
      </c>
      <c r="M1119" s="4">
        <v>0.59</v>
      </c>
      <c r="N1119" s="1" t="s">
        <v>34</v>
      </c>
      <c r="O1119" s="4" t="s">
        <v>61</v>
      </c>
      <c r="P1119" s="4" t="s">
        <v>92</v>
      </c>
      <c r="Q1119" s="4" t="s">
        <v>2114</v>
      </c>
      <c r="R1119" s="4">
        <v>91941</v>
      </c>
      <c r="S1119" s="2">
        <v>42103</v>
      </c>
      <c r="T1119" s="2">
        <v>42104</v>
      </c>
      <c r="U1119" s="6">
        <v>588.24570000000006</v>
      </c>
      <c r="V1119" s="4">
        <v>8</v>
      </c>
      <c r="W1119" s="4">
        <v>852.53</v>
      </c>
      <c r="X1119" s="4">
        <v>88410</v>
      </c>
      <c r="Y1119" s="4">
        <f>DataSheet!$E1119-DataSheet!$D1119</f>
        <v>125.92</v>
      </c>
      <c r="Z1119" s="1" t="str">
        <f>_xlfn.IFS(Table_1[[#This Row],[Region]]="Central","Chris",Table_1[[#This Row],[Region]]="East","Erin",Table_1[[#This Row],[Region]]="South","Sam",Table_1[[#This Row],[Region]]="West","William")</f>
        <v>William</v>
      </c>
    </row>
    <row r="1120" spans="1:26" ht="14.4" x14ac:dyDescent="0.3">
      <c r="A1120" s="4">
        <v>191</v>
      </c>
      <c r="B1120" s="3" t="s">
        <v>1123</v>
      </c>
      <c r="C1120" s="4" t="s">
        <v>72</v>
      </c>
      <c r="D1120" s="4">
        <v>0.05</v>
      </c>
      <c r="E1120" s="8">
        <v>3.8</v>
      </c>
      <c r="F1120" s="4">
        <v>1.49</v>
      </c>
      <c r="G1120" s="1" t="s">
        <v>40</v>
      </c>
      <c r="H1120" s="4" t="s">
        <v>96</v>
      </c>
      <c r="I1120" s="4" t="s">
        <v>50</v>
      </c>
      <c r="J1120" s="1" t="s">
        <v>74</v>
      </c>
      <c r="K1120" s="4" t="s">
        <v>75</v>
      </c>
      <c r="L1120" s="1" t="s">
        <v>1194</v>
      </c>
      <c r="M1120" s="4">
        <v>0.38</v>
      </c>
      <c r="N1120" s="1" t="s">
        <v>34</v>
      </c>
      <c r="O1120" s="4" t="s">
        <v>54</v>
      </c>
      <c r="P1120" s="4" t="s">
        <v>105</v>
      </c>
      <c r="Q1120" s="4" t="s">
        <v>1125</v>
      </c>
      <c r="R1120" s="4">
        <v>60505</v>
      </c>
      <c r="S1120" s="2">
        <v>42103</v>
      </c>
      <c r="T1120" s="2">
        <v>42105</v>
      </c>
      <c r="U1120" s="6">
        <v>14.467000000000001</v>
      </c>
      <c r="V1120" s="4">
        <v>14</v>
      </c>
      <c r="W1120" s="4">
        <v>53.26</v>
      </c>
      <c r="X1120" s="4">
        <v>89093</v>
      </c>
      <c r="Y1120" s="4">
        <f>DataSheet!$E1120-DataSheet!$D1120</f>
        <v>3.75</v>
      </c>
      <c r="Z1120" s="1" t="str">
        <f>_xlfn.IFS(Table_1[[#This Row],[Region]]="Central","Chris",Table_1[[#This Row],[Region]]="East","Erin",Table_1[[#This Row],[Region]]="South","Sam",Table_1[[#This Row],[Region]]="West","William")</f>
        <v>Chris</v>
      </c>
    </row>
    <row r="1121" spans="1:26" ht="14.4" x14ac:dyDescent="0.3">
      <c r="A1121" s="4">
        <v>191</v>
      </c>
      <c r="B1121" s="3" t="s">
        <v>1123</v>
      </c>
      <c r="C1121" s="4" t="s">
        <v>72</v>
      </c>
      <c r="D1121" s="4">
        <v>0.09</v>
      </c>
      <c r="E1121" s="8">
        <v>30.73</v>
      </c>
      <c r="F1121" s="4">
        <v>4</v>
      </c>
      <c r="G1121" s="1" t="s">
        <v>40</v>
      </c>
      <c r="H1121" s="4" t="s">
        <v>96</v>
      </c>
      <c r="I1121" s="4" t="s">
        <v>42</v>
      </c>
      <c r="J1121" s="1" t="s">
        <v>43</v>
      </c>
      <c r="K1121" s="4" t="s">
        <v>75</v>
      </c>
      <c r="L1121" s="1" t="s">
        <v>676</v>
      </c>
      <c r="M1121" s="4">
        <v>0.75</v>
      </c>
      <c r="N1121" s="1" t="s">
        <v>34</v>
      </c>
      <c r="O1121" s="4" t="s">
        <v>54</v>
      </c>
      <c r="P1121" s="4" t="s">
        <v>105</v>
      </c>
      <c r="Q1121" s="4" t="s">
        <v>1125</v>
      </c>
      <c r="R1121" s="4">
        <v>60505</v>
      </c>
      <c r="S1121" s="2">
        <v>42103</v>
      </c>
      <c r="T1121" s="2">
        <v>42103</v>
      </c>
      <c r="U1121" s="6">
        <v>-99.986400000000003</v>
      </c>
      <c r="V1121" s="4">
        <v>7</v>
      </c>
      <c r="W1121" s="4">
        <v>203.49</v>
      </c>
      <c r="X1121" s="4">
        <v>89093</v>
      </c>
      <c r="Y1121" s="4">
        <f>DataSheet!$E1121-DataSheet!$D1121</f>
        <v>30.64</v>
      </c>
      <c r="Z1121" s="1" t="str">
        <f>_xlfn.IFS(Table_1[[#This Row],[Region]]="Central","Chris",Table_1[[#This Row],[Region]]="East","Erin",Table_1[[#This Row],[Region]]="South","Sam",Table_1[[#This Row],[Region]]="West","William")</f>
        <v>Chris</v>
      </c>
    </row>
    <row r="1122" spans="1:26" ht="14.4" x14ac:dyDescent="0.3">
      <c r="A1122" s="4">
        <v>191</v>
      </c>
      <c r="B1122" s="3" t="s">
        <v>1123</v>
      </c>
      <c r="C1122" s="4" t="s">
        <v>72</v>
      </c>
      <c r="D1122" s="4">
        <v>0</v>
      </c>
      <c r="E1122" s="8">
        <v>125.99</v>
      </c>
      <c r="F1122" s="4">
        <v>8.08</v>
      </c>
      <c r="G1122" s="1" t="s">
        <v>40</v>
      </c>
      <c r="H1122" s="4" t="s">
        <v>96</v>
      </c>
      <c r="I1122" s="4" t="s">
        <v>42</v>
      </c>
      <c r="J1122" s="1" t="s">
        <v>137</v>
      </c>
      <c r="K1122" s="4" t="s">
        <v>75</v>
      </c>
      <c r="L1122" s="1" t="s">
        <v>2115</v>
      </c>
      <c r="M1122" s="4">
        <v>0.56999999999999995</v>
      </c>
      <c r="N1122" s="1" t="s">
        <v>34</v>
      </c>
      <c r="O1122" s="4" t="s">
        <v>54</v>
      </c>
      <c r="P1122" s="4" t="s">
        <v>105</v>
      </c>
      <c r="Q1122" s="4" t="s">
        <v>1125</v>
      </c>
      <c r="R1122" s="4">
        <v>60505</v>
      </c>
      <c r="S1122" s="2">
        <v>42103</v>
      </c>
      <c r="T1122" s="2">
        <v>42104</v>
      </c>
      <c r="U1122" s="6">
        <v>1348.59672</v>
      </c>
      <c r="V1122" s="4">
        <v>22</v>
      </c>
      <c r="W1122" s="4">
        <v>2356.0100000000002</v>
      </c>
      <c r="X1122" s="4">
        <v>89093</v>
      </c>
      <c r="Y1122" s="4">
        <f>DataSheet!$E1122-DataSheet!$D1122</f>
        <v>125.99</v>
      </c>
      <c r="Z1122" s="1" t="str">
        <f>_xlfn.IFS(Table_1[[#This Row],[Region]]="Central","Chris",Table_1[[#This Row],[Region]]="East","Erin",Table_1[[#This Row],[Region]]="South","Sam",Table_1[[#This Row],[Region]]="West","William")</f>
        <v>Chris</v>
      </c>
    </row>
    <row r="1123" spans="1:26" ht="14.4" x14ac:dyDescent="0.3">
      <c r="A1123" s="4">
        <v>1634</v>
      </c>
      <c r="B1123" s="3" t="s">
        <v>2116</v>
      </c>
      <c r="C1123" s="4" t="s">
        <v>72</v>
      </c>
      <c r="D1123" s="4">
        <v>0.08</v>
      </c>
      <c r="E1123" s="8">
        <v>100.97</v>
      </c>
      <c r="F1123" s="4">
        <v>14</v>
      </c>
      <c r="G1123" s="1" t="s">
        <v>28</v>
      </c>
      <c r="H1123" s="4" t="s">
        <v>73</v>
      </c>
      <c r="I1123" s="4" t="s">
        <v>42</v>
      </c>
      <c r="J1123" s="1" t="s">
        <v>58</v>
      </c>
      <c r="K1123" s="4" t="s">
        <v>59</v>
      </c>
      <c r="L1123" s="1" t="s">
        <v>2117</v>
      </c>
      <c r="M1123" s="4">
        <v>0.37</v>
      </c>
      <c r="N1123" s="1" t="s">
        <v>34</v>
      </c>
      <c r="O1123" s="4" t="s">
        <v>35</v>
      </c>
      <c r="P1123" s="4" t="s">
        <v>36</v>
      </c>
      <c r="Q1123" s="4" t="s">
        <v>2118</v>
      </c>
      <c r="R1123" s="4">
        <v>39212</v>
      </c>
      <c r="S1123" s="2">
        <v>42103</v>
      </c>
      <c r="T1123" s="2">
        <v>42104</v>
      </c>
      <c r="U1123" s="6">
        <v>-73.494119999999995</v>
      </c>
      <c r="V1123" s="4">
        <v>15</v>
      </c>
      <c r="W1123" s="4">
        <v>1483.16</v>
      </c>
      <c r="X1123" s="4">
        <v>90532</v>
      </c>
      <c r="Y1123" s="4">
        <f>DataSheet!$E1123-DataSheet!$D1123</f>
        <v>100.89</v>
      </c>
      <c r="Z1123" s="1" t="str">
        <f>_xlfn.IFS(Table_1[[#This Row],[Region]]="Central","Chris",Table_1[[#This Row],[Region]]="East","Erin",Table_1[[#This Row],[Region]]="South","Sam",Table_1[[#This Row],[Region]]="West","William")</f>
        <v>Sam</v>
      </c>
    </row>
    <row r="1124" spans="1:26" ht="14.4" x14ac:dyDescent="0.3">
      <c r="A1124" s="4">
        <v>2334</v>
      </c>
      <c r="B1124" s="3" t="s">
        <v>2040</v>
      </c>
      <c r="C1124" s="4" t="s">
        <v>72</v>
      </c>
      <c r="D1124" s="4">
        <v>0.05</v>
      </c>
      <c r="E1124" s="8">
        <v>14.81</v>
      </c>
      <c r="F1124" s="4">
        <v>13.32</v>
      </c>
      <c r="G1124" s="1" t="s">
        <v>40</v>
      </c>
      <c r="H1124" s="4" t="s">
        <v>29</v>
      </c>
      <c r="I1124" s="4" t="s">
        <v>50</v>
      </c>
      <c r="J1124" s="1" t="s">
        <v>97</v>
      </c>
      <c r="K1124" s="4" t="s">
        <v>75</v>
      </c>
      <c r="L1124" s="1" t="s">
        <v>596</v>
      </c>
      <c r="M1124" s="4">
        <v>0.43</v>
      </c>
      <c r="N1124" s="1" t="s">
        <v>34</v>
      </c>
      <c r="O1124" s="4" t="s">
        <v>54</v>
      </c>
      <c r="P1124" s="4" t="s">
        <v>359</v>
      </c>
      <c r="Q1124" s="4" t="s">
        <v>2041</v>
      </c>
      <c r="R1124" s="4">
        <v>53220</v>
      </c>
      <c r="S1124" s="2">
        <v>42103</v>
      </c>
      <c r="T1124" s="2">
        <v>42105</v>
      </c>
      <c r="U1124" s="6">
        <v>-190.49</v>
      </c>
      <c r="V1124" s="4">
        <v>8</v>
      </c>
      <c r="W1124" s="4">
        <v>115.99</v>
      </c>
      <c r="X1124" s="4">
        <v>89609</v>
      </c>
      <c r="Y1124" s="4">
        <f>DataSheet!$E1124-DataSheet!$D1124</f>
        <v>14.76</v>
      </c>
      <c r="Z1124" s="1" t="str">
        <f>_xlfn.IFS(Table_1[[#This Row],[Region]]="Central","Chris",Table_1[[#This Row],[Region]]="East","Erin",Table_1[[#This Row],[Region]]="South","Sam",Table_1[[#This Row],[Region]]="West","William")</f>
        <v>Chris</v>
      </c>
    </row>
    <row r="1125" spans="1:26" ht="14.4" x14ac:dyDescent="0.3">
      <c r="A1125" s="4">
        <v>2334</v>
      </c>
      <c r="B1125" s="3" t="s">
        <v>2040</v>
      </c>
      <c r="C1125" s="4" t="s">
        <v>72</v>
      </c>
      <c r="D1125" s="4">
        <v>0.08</v>
      </c>
      <c r="E1125" s="8">
        <v>2.78</v>
      </c>
      <c r="F1125" s="4">
        <v>1.25</v>
      </c>
      <c r="G1125" s="1" t="s">
        <v>40</v>
      </c>
      <c r="H1125" s="4" t="s">
        <v>29</v>
      </c>
      <c r="I1125" s="4" t="s">
        <v>50</v>
      </c>
      <c r="J1125" s="1" t="s">
        <v>51</v>
      </c>
      <c r="K1125" s="4" t="s">
        <v>52</v>
      </c>
      <c r="L1125" s="1" t="s">
        <v>384</v>
      </c>
      <c r="M1125" s="4">
        <v>0.59</v>
      </c>
      <c r="N1125" s="1" t="s">
        <v>34</v>
      </c>
      <c r="O1125" s="4" t="s">
        <v>54</v>
      </c>
      <c r="P1125" s="4" t="s">
        <v>359</v>
      </c>
      <c r="Q1125" s="4" t="s">
        <v>2041</v>
      </c>
      <c r="R1125" s="4">
        <v>53220</v>
      </c>
      <c r="S1125" s="2">
        <v>42103</v>
      </c>
      <c r="T1125" s="2">
        <v>42104</v>
      </c>
      <c r="U1125" s="6">
        <v>-8.77</v>
      </c>
      <c r="V1125" s="4">
        <v>7</v>
      </c>
      <c r="W1125" s="4">
        <v>19.46</v>
      </c>
      <c r="X1125" s="4">
        <v>89609</v>
      </c>
      <c r="Y1125" s="4">
        <f>DataSheet!$E1125-DataSheet!$D1125</f>
        <v>2.6999999999999997</v>
      </c>
      <c r="Z1125" s="1" t="str">
        <f>_xlfn.IFS(Table_1[[#This Row],[Region]]="Central","Chris",Table_1[[#This Row],[Region]]="East","Erin",Table_1[[#This Row],[Region]]="South","Sam",Table_1[[#This Row],[Region]]="West","William")</f>
        <v>Chris</v>
      </c>
    </row>
    <row r="1126" spans="1:26" ht="14.4" x14ac:dyDescent="0.3">
      <c r="A1126" s="4">
        <v>2847</v>
      </c>
      <c r="B1126" s="3" t="s">
        <v>2119</v>
      </c>
      <c r="C1126" s="4" t="s">
        <v>72</v>
      </c>
      <c r="D1126" s="4">
        <v>0.04</v>
      </c>
      <c r="E1126" s="8">
        <v>90.48</v>
      </c>
      <c r="F1126" s="4">
        <v>19.989999999999998</v>
      </c>
      <c r="G1126" s="1" t="s">
        <v>40</v>
      </c>
      <c r="H1126" s="4" t="s">
        <v>96</v>
      </c>
      <c r="I1126" s="4" t="s">
        <v>50</v>
      </c>
      <c r="J1126" s="1" t="s">
        <v>347</v>
      </c>
      <c r="K1126" s="4" t="s">
        <v>75</v>
      </c>
      <c r="L1126" s="1" t="s">
        <v>504</v>
      </c>
      <c r="M1126" s="4">
        <v>0.4</v>
      </c>
      <c r="N1126" s="1" t="s">
        <v>34</v>
      </c>
      <c r="O1126" s="4" t="s">
        <v>35</v>
      </c>
      <c r="P1126" s="4" t="s">
        <v>402</v>
      </c>
      <c r="Q1126" s="4" t="s">
        <v>2120</v>
      </c>
      <c r="R1126" s="4">
        <v>38017</v>
      </c>
      <c r="S1126" s="2">
        <v>42103</v>
      </c>
      <c r="T1126" s="2">
        <v>42105</v>
      </c>
      <c r="U1126" s="6">
        <v>55.555199999999999</v>
      </c>
      <c r="V1126" s="4">
        <v>3</v>
      </c>
      <c r="W1126" s="4">
        <v>268.64</v>
      </c>
      <c r="X1126" s="4">
        <v>85928</v>
      </c>
      <c r="Y1126" s="4">
        <f>DataSheet!$E1126-DataSheet!$D1126</f>
        <v>90.44</v>
      </c>
      <c r="Z1126" s="1" t="str">
        <f>_xlfn.IFS(Table_1[[#This Row],[Region]]="Central","Chris",Table_1[[#This Row],[Region]]="East","Erin",Table_1[[#This Row],[Region]]="South","Sam",Table_1[[#This Row],[Region]]="West","William")</f>
        <v>Sam</v>
      </c>
    </row>
    <row r="1127" spans="1:26" ht="14.4" x14ac:dyDescent="0.3">
      <c r="A1127" s="4">
        <v>2847</v>
      </c>
      <c r="B1127" s="3" t="s">
        <v>2119</v>
      </c>
      <c r="C1127" s="4" t="s">
        <v>72</v>
      </c>
      <c r="D1127" s="4">
        <v>0.02</v>
      </c>
      <c r="E1127" s="8">
        <v>9.77</v>
      </c>
      <c r="F1127" s="4">
        <v>6.02</v>
      </c>
      <c r="G1127" s="1" t="s">
        <v>40</v>
      </c>
      <c r="H1127" s="4" t="s">
        <v>96</v>
      </c>
      <c r="I1127" s="4" t="s">
        <v>30</v>
      </c>
      <c r="J1127" s="1" t="s">
        <v>128</v>
      </c>
      <c r="K1127" s="4" t="s">
        <v>146</v>
      </c>
      <c r="L1127" s="1" t="s">
        <v>2121</v>
      </c>
      <c r="M1127" s="4">
        <v>0.48</v>
      </c>
      <c r="N1127" s="1" t="s">
        <v>34</v>
      </c>
      <c r="O1127" s="4" t="s">
        <v>35</v>
      </c>
      <c r="P1127" s="4" t="s">
        <v>402</v>
      </c>
      <c r="Q1127" s="4" t="s">
        <v>2120</v>
      </c>
      <c r="R1127" s="4">
        <v>38017</v>
      </c>
      <c r="S1127" s="2">
        <v>42103</v>
      </c>
      <c r="T1127" s="2">
        <v>42104</v>
      </c>
      <c r="U1127" s="6">
        <v>-535.33199999999999</v>
      </c>
      <c r="V1127" s="4">
        <v>9</v>
      </c>
      <c r="W1127" s="4">
        <v>87.68</v>
      </c>
      <c r="X1127" s="4">
        <v>85928</v>
      </c>
      <c r="Y1127" s="4">
        <f>DataSheet!$E1127-DataSheet!$D1127</f>
        <v>9.75</v>
      </c>
      <c r="Z1127" s="1" t="str">
        <f>_xlfn.IFS(Table_1[[#This Row],[Region]]="Central","Chris",Table_1[[#This Row],[Region]]="East","Erin",Table_1[[#This Row],[Region]]="South","Sam",Table_1[[#This Row],[Region]]="West","William")</f>
        <v>Sam</v>
      </c>
    </row>
    <row r="1128" spans="1:26" ht="14.4" x14ac:dyDescent="0.3">
      <c r="A1128" s="4">
        <v>2847</v>
      </c>
      <c r="B1128" s="3" t="s">
        <v>2119</v>
      </c>
      <c r="C1128" s="4" t="s">
        <v>72</v>
      </c>
      <c r="D1128" s="4">
        <v>0.09</v>
      </c>
      <c r="E1128" s="8">
        <v>34.99</v>
      </c>
      <c r="F1128" s="4">
        <v>7.73</v>
      </c>
      <c r="G1128" s="1" t="s">
        <v>40</v>
      </c>
      <c r="H1128" s="4" t="s">
        <v>96</v>
      </c>
      <c r="I1128" s="4" t="s">
        <v>50</v>
      </c>
      <c r="J1128" s="1" t="s">
        <v>51</v>
      </c>
      <c r="K1128" s="4" t="s">
        <v>75</v>
      </c>
      <c r="L1128" s="1" t="s">
        <v>1306</v>
      </c>
      <c r="M1128" s="4">
        <v>0.59</v>
      </c>
      <c r="N1128" s="1" t="s">
        <v>34</v>
      </c>
      <c r="O1128" s="4" t="s">
        <v>35</v>
      </c>
      <c r="P1128" s="4" t="s">
        <v>402</v>
      </c>
      <c r="Q1128" s="4" t="s">
        <v>2120</v>
      </c>
      <c r="R1128" s="4">
        <v>38017</v>
      </c>
      <c r="S1128" s="2">
        <v>42103</v>
      </c>
      <c r="T1128" s="2">
        <v>42105</v>
      </c>
      <c r="U1128" s="6">
        <v>-208.72040000000001</v>
      </c>
      <c r="V1128" s="4">
        <v>1</v>
      </c>
      <c r="W1128" s="4">
        <v>37.619999999999997</v>
      </c>
      <c r="X1128" s="4">
        <v>85928</v>
      </c>
      <c r="Y1128" s="4">
        <f>DataSheet!$E1128-DataSheet!$D1128</f>
        <v>34.9</v>
      </c>
      <c r="Z1128" s="1" t="str">
        <f>_xlfn.IFS(Table_1[[#This Row],[Region]]="Central","Chris",Table_1[[#This Row],[Region]]="East","Erin",Table_1[[#This Row],[Region]]="South","Sam",Table_1[[#This Row],[Region]]="West","William")</f>
        <v>Sam</v>
      </c>
    </row>
    <row r="1129" spans="1:26" ht="14.4" x14ac:dyDescent="0.3">
      <c r="A1129" s="4">
        <v>1602</v>
      </c>
      <c r="B1129" s="3" t="s">
        <v>2122</v>
      </c>
      <c r="C1129" s="4" t="s">
        <v>27</v>
      </c>
      <c r="D1129" s="4">
        <v>0.1</v>
      </c>
      <c r="E1129" s="8">
        <v>9.11</v>
      </c>
      <c r="F1129" s="4">
        <v>2.15</v>
      </c>
      <c r="G1129" s="1" t="s">
        <v>40</v>
      </c>
      <c r="H1129" s="4" t="s">
        <v>73</v>
      </c>
      <c r="I1129" s="4" t="s">
        <v>50</v>
      </c>
      <c r="J1129" s="1" t="s">
        <v>90</v>
      </c>
      <c r="K1129" s="4" t="s">
        <v>52</v>
      </c>
      <c r="L1129" s="1" t="s">
        <v>91</v>
      </c>
      <c r="M1129" s="4">
        <v>0.4</v>
      </c>
      <c r="N1129" s="1" t="s">
        <v>34</v>
      </c>
      <c r="O1129" s="4" t="s">
        <v>113</v>
      </c>
      <c r="P1129" s="4" t="s">
        <v>420</v>
      </c>
      <c r="Q1129" s="4" t="s">
        <v>2123</v>
      </c>
      <c r="R1129" s="4">
        <v>20601</v>
      </c>
      <c r="S1129" s="2">
        <v>42104</v>
      </c>
      <c r="T1129" s="2">
        <v>42106</v>
      </c>
      <c r="U1129" s="6">
        <v>-3.9312</v>
      </c>
      <c r="V1129" s="4">
        <v>2</v>
      </c>
      <c r="W1129" s="4">
        <v>17.420000000000002</v>
      </c>
      <c r="X1129" s="4">
        <v>89680</v>
      </c>
      <c r="Y1129" s="4">
        <f>DataSheet!$E1129-DataSheet!$D1129</f>
        <v>9.01</v>
      </c>
      <c r="Z1129" s="1" t="str">
        <f>_xlfn.IFS(Table_1[[#This Row],[Region]]="Central","Chris",Table_1[[#This Row],[Region]]="East","Erin",Table_1[[#This Row],[Region]]="South","Sam",Table_1[[#This Row],[Region]]="West","William")</f>
        <v>Erin</v>
      </c>
    </row>
    <row r="1130" spans="1:26" ht="14.4" x14ac:dyDescent="0.3">
      <c r="A1130" s="4">
        <v>451</v>
      </c>
      <c r="B1130" s="3" t="s">
        <v>221</v>
      </c>
      <c r="C1130" s="4" t="s">
        <v>39</v>
      </c>
      <c r="D1130" s="4">
        <v>0.03</v>
      </c>
      <c r="E1130" s="8">
        <v>15.99</v>
      </c>
      <c r="F1130" s="4">
        <v>11.28</v>
      </c>
      <c r="G1130" s="1" t="s">
        <v>40</v>
      </c>
      <c r="H1130" s="4" t="s">
        <v>73</v>
      </c>
      <c r="I1130" s="4" t="s">
        <v>42</v>
      </c>
      <c r="J1130" s="1" t="s">
        <v>58</v>
      </c>
      <c r="K1130" s="4" t="s">
        <v>146</v>
      </c>
      <c r="L1130" s="1" t="s">
        <v>1208</v>
      </c>
      <c r="M1130" s="4">
        <v>0.38</v>
      </c>
      <c r="N1130" s="1" t="s">
        <v>34</v>
      </c>
      <c r="O1130" s="4" t="s">
        <v>61</v>
      </c>
      <c r="P1130" s="4" t="s">
        <v>92</v>
      </c>
      <c r="Q1130" s="4" t="s">
        <v>223</v>
      </c>
      <c r="R1130" s="4">
        <v>94024</v>
      </c>
      <c r="S1130" s="2">
        <v>42104</v>
      </c>
      <c r="T1130" s="2">
        <v>42105</v>
      </c>
      <c r="U1130" s="6">
        <v>-53.296199999999999</v>
      </c>
      <c r="V1130" s="4">
        <v>2</v>
      </c>
      <c r="W1130" s="4">
        <v>35.479999999999997</v>
      </c>
      <c r="X1130" s="4">
        <v>86010</v>
      </c>
      <c r="Y1130" s="4">
        <f>DataSheet!$E1130-DataSheet!$D1130</f>
        <v>15.96</v>
      </c>
      <c r="Z1130" s="1" t="str">
        <f>_xlfn.IFS(Table_1[[#This Row],[Region]]="Central","Chris",Table_1[[#This Row],[Region]]="East","Erin",Table_1[[#This Row],[Region]]="South","Sam",Table_1[[#This Row],[Region]]="West","William")</f>
        <v>William</v>
      </c>
    </row>
    <row r="1131" spans="1:26" ht="14.4" x14ac:dyDescent="0.3">
      <c r="A1131" s="4">
        <v>3191</v>
      </c>
      <c r="B1131" s="3" t="s">
        <v>1708</v>
      </c>
      <c r="C1131" s="4" t="s">
        <v>39</v>
      </c>
      <c r="D1131" s="4">
        <v>0.09</v>
      </c>
      <c r="E1131" s="8">
        <v>35.94</v>
      </c>
      <c r="F1131" s="4">
        <v>6.66</v>
      </c>
      <c r="G1131" s="1" t="s">
        <v>40</v>
      </c>
      <c r="H1131" s="4" t="s">
        <v>96</v>
      </c>
      <c r="I1131" s="4" t="s">
        <v>50</v>
      </c>
      <c r="J1131" s="1" t="s">
        <v>347</v>
      </c>
      <c r="K1131" s="4" t="s">
        <v>75</v>
      </c>
      <c r="L1131" s="1" t="s">
        <v>2124</v>
      </c>
      <c r="M1131" s="4">
        <v>0.4</v>
      </c>
      <c r="N1131" s="1" t="s">
        <v>34</v>
      </c>
      <c r="O1131" s="4" t="s">
        <v>54</v>
      </c>
      <c r="P1131" s="4" t="s">
        <v>359</v>
      </c>
      <c r="Q1131" s="4" t="s">
        <v>1709</v>
      </c>
      <c r="R1131" s="4">
        <v>54481</v>
      </c>
      <c r="S1131" s="2">
        <v>42104</v>
      </c>
      <c r="T1131" s="2">
        <v>42106</v>
      </c>
      <c r="U1131" s="6">
        <v>172.56440000000001</v>
      </c>
      <c r="V1131" s="4">
        <v>9</v>
      </c>
      <c r="W1131" s="4">
        <v>312.22000000000003</v>
      </c>
      <c r="X1131" s="4">
        <v>86448</v>
      </c>
      <c r="Y1131" s="4">
        <f>DataSheet!$E1131-DataSheet!$D1131</f>
        <v>35.849999999999994</v>
      </c>
      <c r="Z1131" s="1" t="str">
        <f>_xlfn.IFS(Table_1[[#This Row],[Region]]="Central","Chris",Table_1[[#This Row],[Region]]="East","Erin",Table_1[[#This Row],[Region]]="South","Sam",Table_1[[#This Row],[Region]]="West","William")</f>
        <v>Chris</v>
      </c>
    </row>
    <row r="1132" spans="1:26" ht="14.4" x14ac:dyDescent="0.3">
      <c r="A1132" s="4">
        <v>2684</v>
      </c>
      <c r="B1132" s="3" t="s">
        <v>1209</v>
      </c>
      <c r="C1132" s="4" t="s">
        <v>49</v>
      </c>
      <c r="D1132" s="4">
        <v>7.0000000000000007E-2</v>
      </c>
      <c r="E1132" s="8">
        <v>4.97</v>
      </c>
      <c r="F1132" s="4">
        <v>5.71</v>
      </c>
      <c r="G1132" s="1" t="s">
        <v>40</v>
      </c>
      <c r="H1132" s="4" t="s">
        <v>29</v>
      </c>
      <c r="I1132" s="4" t="s">
        <v>30</v>
      </c>
      <c r="J1132" s="1" t="s">
        <v>128</v>
      </c>
      <c r="K1132" s="4" t="s">
        <v>146</v>
      </c>
      <c r="L1132" s="1" t="s">
        <v>2125</v>
      </c>
      <c r="M1132" s="4">
        <v>0.54</v>
      </c>
      <c r="N1132" s="1" t="s">
        <v>34</v>
      </c>
      <c r="O1132" s="4" t="s">
        <v>35</v>
      </c>
      <c r="P1132" s="4" t="s">
        <v>125</v>
      </c>
      <c r="Q1132" s="4" t="s">
        <v>1210</v>
      </c>
      <c r="R1132" s="4">
        <v>33952</v>
      </c>
      <c r="S1132" s="2">
        <v>42104</v>
      </c>
      <c r="T1132" s="2">
        <v>42109</v>
      </c>
      <c r="U1132" s="6">
        <v>-180.15199999999999</v>
      </c>
      <c r="V1132" s="4">
        <v>5</v>
      </c>
      <c r="W1132" s="4">
        <v>26.66</v>
      </c>
      <c r="X1132" s="4">
        <v>89148</v>
      </c>
      <c r="Y1132" s="4">
        <f>DataSheet!$E1132-DataSheet!$D1132</f>
        <v>4.8999999999999995</v>
      </c>
      <c r="Z1132" s="1" t="str">
        <f>_xlfn.IFS(Table_1[[#This Row],[Region]]="Central","Chris",Table_1[[#This Row],[Region]]="East","Erin",Table_1[[#This Row],[Region]]="South","Sam",Table_1[[#This Row],[Region]]="West","William")</f>
        <v>Sam</v>
      </c>
    </row>
    <row r="1133" spans="1:26" ht="14.4" x14ac:dyDescent="0.3">
      <c r="A1133" s="4">
        <v>2684</v>
      </c>
      <c r="B1133" s="3" t="s">
        <v>1209</v>
      </c>
      <c r="C1133" s="4" t="s">
        <v>49</v>
      </c>
      <c r="D1133" s="4">
        <v>0.09</v>
      </c>
      <c r="E1133" s="8">
        <v>2.62</v>
      </c>
      <c r="F1133" s="4">
        <v>0.8</v>
      </c>
      <c r="G1133" s="1" t="s">
        <v>40</v>
      </c>
      <c r="H1133" s="4" t="s">
        <v>29</v>
      </c>
      <c r="I1133" s="4" t="s">
        <v>50</v>
      </c>
      <c r="J1133" s="1" t="s">
        <v>178</v>
      </c>
      <c r="K1133" s="4" t="s">
        <v>52</v>
      </c>
      <c r="L1133" s="1" t="s">
        <v>2126</v>
      </c>
      <c r="M1133" s="4">
        <v>0.39</v>
      </c>
      <c r="N1133" s="1" t="s">
        <v>34</v>
      </c>
      <c r="O1133" s="4" t="s">
        <v>35</v>
      </c>
      <c r="P1133" s="4" t="s">
        <v>125</v>
      </c>
      <c r="Q1133" s="4" t="s">
        <v>1210</v>
      </c>
      <c r="R1133" s="4">
        <v>33952</v>
      </c>
      <c r="S1133" s="2">
        <v>42104</v>
      </c>
      <c r="T1133" s="2">
        <v>42106</v>
      </c>
      <c r="U1133" s="6">
        <v>8.3879999999999999</v>
      </c>
      <c r="V1133" s="4">
        <v>12</v>
      </c>
      <c r="W1133" s="4">
        <v>29.55</v>
      </c>
      <c r="X1133" s="4">
        <v>89148</v>
      </c>
      <c r="Y1133" s="4">
        <f>DataSheet!$E1133-DataSheet!$D1133</f>
        <v>2.5300000000000002</v>
      </c>
      <c r="Z1133" s="1" t="str">
        <f>_xlfn.IFS(Table_1[[#This Row],[Region]]="Central","Chris",Table_1[[#This Row],[Region]]="East","Erin",Table_1[[#This Row],[Region]]="South","Sam",Table_1[[#This Row],[Region]]="West","William")</f>
        <v>Sam</v>
      </c>
    </row>
    <row r="1134" spans="1:26" ht="14.4" x14ac:dyDescent="0.3">
      <c r="A1134" s="4">
        <v>2684</v>
      </c>
      <c r="B1134" s="3" t="s">
        <v>1209</v>
      </c>
      <c r="C1134" s="4" t="s">
        <v>49</v>
      </c>
      <c r="D1134" s="4">
        <v>0.03</v>
      </c>
      <c r="E1134" s="8">
        <v>65.989999999999995</v>
      </c>
      <c r="F1134" s="4">
        <v>8.8000000000000007</v>
      </c>
      <c r="G1134" s="1" t="s">
        <v>40</v>
      </c>
      <c r="H1134" s="4" t="s">
        <v>29</v>
      </c>
      <c r="I1134" s="4" t="s">
        <v>42</v>
      </c>
      <c r="J1134" s="1" t="s">
        <v>137</v>
      </c>
      <c r="K1134" s="4" t="s">
        <v>75</v>
      </c>
      <c r="L1134" s="1" t="s">
        <v>454</v>
      </c>
      <c r="M1134" s="4">
        <v>0.57999999999999996</v>
      </c>
      <c r="N1134" s="1" t="s">
        <v>34</v>
      </c>
      <c r="O1134" s="4" t="s">
        <v>35</v>
      </c>
      <c r="P1134" s="4" t="s">
        <v>125</v>
      </c>
      <c r="Q1134" s="4" t="s">
        <v>1210</v>
      </c>
      <c r="R1134" s="4">
        <v>33952</v>
      </c>
      <c r="S1134" s="2">
        <v>42104</v>
      </c>
      <c r="T1134" s="2">
        <v>42104</v>
      </c>
      <c r="U1134" s="6">
        <v>9.9398999999999997</v>
      </c>
      <c r="V1134" s="4">
        <v>21</v>
      </c>
      <c r="W1134" s="4">
        <v>1237.4000000000001</v>
      </c>
      <c r="X1134" s="4">
        <v>89148</v>
      </c>
      <c r="Y1134" s="4">
        <f>DataSheet!$E1134-DataSheet!$D1134</f>
        <v>65.959999999999994</v>
      </c>
      <c r="Z1134" s="1" t="str">
        <f>_xlfn.IFS(Table_1[[#This Row],[Region]]="Central","Chris",Table_1[[#This Row],[Region]]="East","Erin",Table_1[[#This Row],[Region]]="South","Sam",Table_1[[#This Row],[Region]]="West","William")</f>
        <v>Sam</v>
      </c>
    </row>
    <row r="1135" spans="1:26" ht="14.4" x14ac:dyDescent="0.3">
      <c r="A1135" s="4">
        <v>1103</v>
      </c>
      <c r="B1135" s="3" t="s">
        <v>2127</v>
      </c>
      <c r="C1135" s="4" t="s">
        <v>72</v>
      </c>
      <c r="D1135" s="4">
        <v>0.05</v>
      </c>
      <c r="E1135" s="8">
        <v>328.14</v>
      </c>
      <c r="F1135" s="4">
        <v>91.05</v>
      </c>
      <c r="G1135" s="1" t="s">
        <v>28</v>
      </c>
      <c r="H1135" s="4" t="s">
        <v>73</v>
      </c>
      <c r="I1135" s="4" t="s">
        <v>50</v>
      </c>
      <c r="J1135" s="1" t="s">
        <v>97</v>
      </c>
      <c r="K1135" s="4" t="s">
        <v>59</v>
      </c>
      <c r="L1135" s="1" t="s">
        <v>585</v>
      </c>
      <c r="M1135" s="4">
        <v>0.56999999999999995</v>
      </c>
      <c r="N1135" s="1" t="s">
        <v>34</v>
      </c>
      <c r="O1135" s="4" t="s">
        <v>54</v>
      </c>
      <c r="P1135" s="4" t="s">
        <v>135</v>
      </c>
      <c r="Q1135" s="4" t="s">
        <v>2128</v>
      </c>
      <c r="R1135" s="4">
        <v>68046</v>
      </c>
      <c r="S1135" s="2">
        <v>42104</v>
      </c>
      <c r="T1135" s="2">
        <v>42105</v>
      </c>
      <c r="U1135" s="6">
        <v>772.04</v>
      </c>
      <c r="V1135" s="4">
        <v>7</v>
      </c>
      <c r="W1135" s="4">
        <v>2291.39</v>
      </c>
      <c r="X1135" s="4">
        <v>90977</v>
      </c>
      <c r="Y1135" s="4">
        <f>DataSheet!$E1135-DataSheet!$D1135</f>
        <v>328.09</v>
      </c>
      <c r="Z1135" s="1" t="str">
        <f>_xlfn.IFS(Table_1[[#This Row],[Region]]="Central","Chris",Table_1[[#This Row],[Region]]="East","Erin",Table_1[[#This Row],[Region]]="South","Sam",Table_1[[#This Row],[Region]]="West","William")</f>
        <v>Chris</v>
      </c>
    </row>
    <row r="1136" spans="1:26" ht="14.4" x14ac:dyDescent="0.3">
      <c r="A1136" s="4">
        <v>1104</v>
      </c>
      <c r="B1136" s="3" t="s">
        <v>2129</v>
      </c>
      <c r="C1136" s="4" t="s">
        <v>72</v>
      </c>
      <c r="D1136" s="4">
        <v>0.05</v>
      </c>
      <c r="E1136" s="8">
        <v>328.14</v>
      </c>
      <c r="F1136" s="4">
        <v>91.05</v>
      </c>
      <c r="G1136" s="1" t="s">
        <v>28</v>
      </c>
      <c r="H1136" s="4" t="s">
        <v>73</v>
      </c>
      <c r="I1136" s="4" t="s">
        <v>50</v>
      </c>
      <c r="J1136" s="1" t="s">
        <v>97</v>
      </c>
      <c r="K1136" s="4" t="s">
        <v>59</v>
      </c>
      <c r="L1136" s="1" t="s">
        <v>585</v>
      </c>
      <c r="M1136" s="4">
        <v>0.56999999999999995</v>
      </c>
      <c r="N1136" s="1" t="s">
        <v>34</v>
      </c>
      <c r="O1136" s="4" t="s">
        <v>113</v>
      </c>
      <c r="P1136" s="4" t="s">
        <v>114</v>
      </c>
      <c r="Q1136" s="4" t="s">
        <v>115</v>
      </c>
      <c r="R1136" s="4">
        <v>10282</v>
      </c>
      <c r="S1136" s="2">
        <v>42104</v>
      </c>
      <c r="T1136" s="2">
        <v>42105</v>
      </c>
      <c r="U1136" s="6">
        <v>772.04</v>
      </c>
      <c r="V1136" s="4">
        <v>29</v>
      </c>
      <c r="W1136" s="4">
        <v>9492.92</v>
      </c>
      <c r="X1136" s="4">
        <v>27456</v>
      </c>
      <c r="Y1136" s="4">
        <f>DataSheet!$E1136-DataSheet!$D1136</f>
        <v>328.09</v>
      </c>
      <c r="Z1136" s="1" t="str">
        <f>_xlfn.IFS(Table_1[[#This Row],[Region]]="Central","Chris",Table_1[[#This Row],[Region]]="East","Erin",Table_1[[#This Row],[Region]]="South","Sam",Table_1[[#This Row],[Region]]="West","William")</f>
        <v>Erin</v>
      </c>
    </row>
    <row r="1137" spans="1:26" ht="14.4" x14ac:dyDescent="0.3">
      <c r="A1137" s="4">
        <v>1185</v>
      </c>
      <c r="B1137" s="3" t="s">
        <v>1784</v>
      </c>
      <c r="C1137" s="4" t="s">
        <v>72</v>
      </c>
      <c r="D1137" s="4">
        <v>0.08</v>
      </c>
      <c r="E1137" s="8">
        <v>11.7</v>
      </c>
      <c r="F1137" s="4">
        <v>6.96</v>
      </c>
      <c r="G1137" s="1" t="s">
        <v>40</v>
      </c>
      <c r="H1137" s="4" t="s">
        <v>41</v>
      </c>
      <c r="I1137" s="4" t="s">
        <v>50</v>
      </c>
      <c r="J1137" s="1" t="s">
        <v>97</v>
      </c>
      <c r="K1137" s="4" t="s">
        <v>146</v>
      </c>
      <c r="L1137" s="1" t="s">
        <v>762</v>
      </c>
      <c r="M1137" s="4">
        <v>0.5</v>
      </c>
      <c r="N1137" s="1" t="s">
        <v>34</v>
      </c>
      <c r="O1137" s="4" t="s">
        <v>35</v>
      </c>
      <c r="P1137" s="4" t="s">
        <v>166</v>
      </c>
      <c r="Q1137" s="4" t="s">
        <v>360</v>
      </c>
      <c r="R1137" s="4">
        <v>35756</v>
      </c>
      <c r="S1137" s="2">
        <v>42104</v>
      </c>
      <c r="T1137" s="2">
        <v>42107</v>
      </c>
      <c r="U1137" s="6">
        <v>28.565999999999999</v>
      </c>
      <c r="V1137" s="4">
        <v>8</v>
      </c>
      <c r="W1137" s="4">
        <v>87.8</v>
      </c>
      <c r="X1137" s="4">
        <v>85940</v>
      </c>
      <c r="Y1137" s="4">
        <f>DataSheet!$E1137-DataSheet!$D1137</f>
        <v>11.62</v>
      </c>
      <c r="Z1137" s="1" t="str">
        <f>_xlfn.IFS(Table_1[[#This Row],[Region]]="Central","Chris",Table_1[[#This Row],[Region]]="East","Erin",Table_1[[#This Row],[Region]]="South","Sam",Table_1[[#This Row],[Region]]="West","William")</f>
        <v>Sam</v>
      </c>
    </row>
    <row r="1138" spans="1:26" ht="14.4" x14ac:dyDescent="0.3">
      <c r="A1138" s="4">
        <v>2430</v>
      </c>
      <c r="B1138" s="3" t="s">
        <v>1839</v>
      </c>
      <c r="C1138" s="4" t="s">
        <v>72</v>
      </c>
      <c r="D1138" s="4">
        <v>0.04</v>
      </c>
      <c r="E1138" s="8">
        <v>7.08</v>
      </c>
      <c r="F1138" s="4">
        <v>2.35</v>
      </c>
      <c r="G1138" s="1" t="s">
        <v>40</v>
      </c>
      <c r="H1138" s="4" t="s">
        <v>73</v>
      </c>
      <c r="I1138" s="4" t="s">
        <v>50</v>
      </c>
      <c r="J1138" s="1" t="s">
        <v>51</v>
      </c>
      <c r="K1138" s="4" t="s">
        <v>52</v>
      </c>
      <c r="L1138" s="1" t="s">
        <v>1915</v>
      </c>
      <c r="M1138" s="4">
        <v>0.47</v>
      </c>
      <c r="N1138" s="1" t="s">
        <v>34</v>
      </c>
      <c r="O1138" s="4" t="s">
        <v>54</v>
      </c>
      <c r="P1138" s="4" t="s">
        <v>189</v>
      </c>
      <c r="Q1138" s="4" t="s">
        <v>1840</v>
      </c>
      <c r="R1138" s="4">
        <v>76541</v>
      </c>
      <c r="S1138" s="2">
        <v>42104</v>
      </c>
      <c r="T1138" s="2">
        <v>42105</v>
      </c>
      <c r="U1138" s="6">
        <v>24.59</v>
      </c>
      <c r="V1138" s="4">
        <v>7</v>
      </c>
      <c r="W1138" s="4">
        <v>49.1</v>
      </c>
      <c r="X1138" s="4">
        <v>91109</v>
      </c>
      <c r="Y1138" s="4">
        <f>DataSheet!$E1138-DataSheet!$D1138</f>
        <v>7.04</v>
      </c>
      <c r="Z1138" s="1" t="str">
        <f>_xlfn.IFS(Table_1[[#This Row],[Region]]="Central","Chris",Table_1[[#This Row],[Region]]="East","Erin",Table_1[[#This Row],[Region]]="South","Sam",Table_1[[#This Row],[Region]]="West","William")</f>
        <v>Chris</v>
      </c>
    </row>
    <row r="1139" spans="1:26" ht="14.4" x14ac:dyDescent="0.3">
      <c r="A1139" s="4">
        <v>2999</v>
      </c>
      <c r="B1139" s="3" t="s">
        <v>2130</v>
      </c>
      <c r="C1139" s="4" t="s">
        <v>72</v>
      </c>
      <c r="D1139" s="4">
        <v>0.03</v>
      </c>
      <c r="E1139" s="8">
        <v>10.98</v>
      </c>
      <c r="F1139" s="4">
        <v>3.37</v>
      </c>
      <c r="G1139" s="1" t="s">
        <v>40</v>
      </c>
      <c r="H1139" s="4" t="s">
        <v>41</v>
      </c>
      <c r="I1139" s="4" t="s">
        <v>50</v>
      </c>
      <c r="J1139" s="1" t="s">
        <v>570</v>
      </c>
      <c r="K1139" s="4" t="s">
        <v>44</v>
      </c>
      <c r="L1139" s="1" t="s">
        <v>2131</v>
      </c>
      <c r="M1139" s="4">
        <v>0.56999999999999995</v>
      </c>
      <c r="N1139" s="1" t="s">
        <v>34</v>
      </c>
      <c r="O1139" s="4" t="s">
        <v>54</v>
      </c>
      <c r="P1139" s="4" t="s">
        <v>291</v>
      </c>
      <c r="Q1139" s="4" t="s">
        <v>2132</v>
      </c>
      <c r="R1139" s="4">
        <v>48237</v>
      </c>
      <c r="S1139" s="2">
        <v>42104</v>
      </c>
      <c r="T1139" s="2">
        <v>42105</v>
      </c>
      <c r="U1139" s="6">
        <v>11.82</v>
      </c>
      <c r="V1139" s="4">
        <v>5</v>
      </c>
      <c r="W1139" s="4">
        <v>56.19</v>
      </c>
      <c r="X1139" s="4">
        <v>87041</v>
      </c>
      <c r="Y1139" s="4">
        <f>DataSheet!$E1139-DataSheet!$D1139</f>
        <v>10.950000000000001</v>
      </c>
      <c r="Z1139" s="1" t="str">
        <f>_xlfn.IFS(Table_1[[#This Row],[Region]]="Central","Chris",Table_1[[#This Row],[Region]]="East","Erin",Table_1[[#This Row],[Region]]="South","Sam",Table_1[[#This Row],[Region]]="West","William")</f>
        <v>Chris</v>
      </c>
    </row>
    <row r="1140" spans="1:26" ht="14.4" x14ac:dyDescent="0.3">
      <c r="A1140" s="4">
        <v>2363</v>
      </c>
      <c r="B1140" s="3" t="s">
        <v>2133</v>
      </c>
      <c r="C1140" s="4" t="s">
        <v>39</v>
      </c>
      <c r="D1140" s="4">
        <v>0</v>
      </c>
      <c r="E1140" s="8">
        <v>5.77</v>
      </c>
      <c r="F1140" s="4">
        <v>5.92</v>
      </c>
      <c r="G1140" s="1" t="s">
        <v>40</v>
      </c>
      <c r="H1140" s="4" t="s">
        <v>73</v>
      </c>
      <c r="I1140" s="4" t="s">
        <v>30</v>
      </c>
      <c r="J1140" s="1" t="s">
        <v>128</v>
      </c>
      <c r="K1140" s="4" t="s">
        <v>146</v>
      </c>
      <c r="L1140" s="1" t="s">
        <v>2134</v>
      </c>
      <c r="M1140" s="4">
        <v>0.55000000000000004</v>
      </c>
      <c r="N1140" s="1" t="s">
        <v>34</v>
      </c>
      <c r="O1140" s="4" t="s">
        <v>113</v>
      </c>
      <c r="P1140" s="4" t="s">
        <v>319</v>
      </c>
      <c r="Q1140" s="4" t="s">
        <v>2135</v>
      </c>
      <c r="R1140" s="4">
        <v>44256</v>
      </c>
      <c r="S1140" s="2">
        <v>42105</v>
      </c>
      <c r="T1140" s="2">
        <v>42107</v>
      </c>
      <c r="U1140" s="6">
        <v>-61.5276</v>
      </c>
      <c r="V1140" s="4">
        <v>11</v>
      </c>
      <c r="W1140" s="4">
        <v>69.89</v>
      </c>
      <c r="X1140" s="4">
        <v>90040</v>
      </c>
      <c r="Y1140" s="4">
        <f>DataSheet!$E1140-DataSheet!$D1140</f>
        <v>5.77</v>
      </c>
      <c r="Z1140" s="1" t="str">
        <f>_xlfn.IFS(Table_1[[#This Row],[Region]]="Central","Chris",Table_1[[#This Row],[Region]]="East","Erin",Table_1[[#This Row],[Region]]="South","Sam",Table_1[[#This Row],[Region]]="West","William")</f>
        <v>Erin</v>
      </c>
    </row>
    <row r="1141" spans="1:26" ht="14.4" x14ac:dyDescent="0.3">
      <c r="A1141" s="4">
        <v>2862</v>
      </c>
      <c r="B1141" s="3" t="s">
        <v>2136</v>
      </c>
      <c r="C1141" s="4" t="s">
        <v>39</v>
      </c>
      <c r="D1141" s="4">
        <v>0</v>
      </c>
      <c r="E1141" s="8">
        <v>12.22</v>
      </c>
      <c r="F1141" s="4">
        <v>2.85</v>
      </c>
      <c r="G1141" s="1" t="s">
        <v>40</v>
      </c>
      <c r="H1141" s="4" t="s">
        <v>96</v>
      </c>
      <c r="I1141" s="4" t="s">
        <v>30</v>
      </c>
      <c r="J1141" s="1" t="s">
        <v>128</v>
      </c>
      <c r="K1141" s="4" t="s">
        <v>44</v>
      </c>
      <c r="L1141" s="1" t="s">
        <v>2088</v>
      </c>
      <c r="M1141" s="4">
        <v>0.55000000000000004</v>
      </c>
      <c r="N1141" s="1" t="s">
        <v>34</v>
      </c>
      <c r="O1141" s="4" t="s">
        <v>54</v>
      </c>
      <c r="P1141" s="4" t="s">
        <v>135</v>
      </c>
      <c r="Q1141" s="4" t="s">
        <v>2043</v>
      </c>
      <c r="R1141" s="4">
        <v>68128</v>
      </c>
      <c r="S1141" s="2">
        <v>42105</v>
      </c>
      <c r="T1141" s="2">
        <v>42106</v>
      </c>
      <c r="U1141" s="6">
        <v>76.389899999999997</v>
      </c>
      <c r="V1141" s="4">
        <v>9</v>
      </c>
      <c r="W1141" s="4">
        <v>110.71</v>
      </c>
      <c r="X1141" s="4">
        <v>88278</v>
      </c>
      <c r="Y1141" s="4">
        <f>DataSheet!$E1141-DataSheet!$D1141</f>
        <v>12.22</v>
      </c>
      <c r="Z1141" s="1" t="str">
        <f>_xlfn.IFS(Table_1[[#This Row],[Region]]="Central","Chris",Table_1[[#This Row],[Region]]="East","Erin",Table_1[[#This Row],[Region]]="South","Sam",Table_1[[#This Row],[Region]]="West","William")</f>
        <v>Chris</v>
      </c>
    </row>
    <row r="1142" spans="1:26" ht="14.4" x14ac:dyDescent="0.3">
      <c r="A1142" s="4">
        <v>369</v>
      </c>
      <c r="B1142" s="3" t="s">
        <v>2137</v>
      </c>
      <c r="C1142" s="4" t="s">
        <v>49</v>
      </c>
      <c r="D1142" s="4">
        <v>0.09</v>
      </c>
      <c r="E1142" s="8">
        <v>19.23</v>
      </c>
      <c r="F1142" s="4">
        <v>6.15</v>
      </c>
      <c r="G1142" s="1" t="s">
        <v>89</v>
      </c>
      <c r="H1142" s="4" t="s">
        <v>96</v>
      </c>
      <c r="I1142" s="4" t="s">
        <v>30</v>
      </c>
      <c r="J1142" s="1" t="s">
        <v>128</v>
      </c>
      <c r="K1142" s="4" t="s">
        <v>44</v>
      </c>
      <c r="L1142" s="1" t="s">
        <v>1279</v>
      </c>
      <c r="M1142" s="4">
        <v>0.44</v>
      </c>
      <c r="N1142" s="1" t="s">
        <v>34</v>
      </c>
      <c r="O1142" s="4" t="s">
        <v>61</v>
      </c>
      <c r="P1142" s="4" t="s">
        <v>92</v>
      </c>
      <c r="Q1142" s="4" t="s">
        <v>2138</v>
      </c>
      <c r="R1142" s="4">
        <v>94601</v>
      </c>
      <c r="S1142" s="2">
        <v>42105</v>
      </c>
      <c r="T1142" s="2">
        <v>42107</v>
      </c>
      <c r="U1142" s="6">
        <v>211.232</v>
      </c>
      <c r="V1142" s="4">
        <v>21</v>
      </c>
      <c r="W1142" s="4">
        <v>394.1</v>
      </c>
      <c r="X1142" s="4">
        <v>90292</v>
      </c>
      <c r="Y1142" s="4">
        <f>DataSheet!$E1142-DataSheet!$D1142</f>
        <v>19.14</v>
      </c>
      <c r="Z1142" s="1" t="str">
        <f>_xlfn.IFS(Table_1[[#This Row],[Region]]="Central","Chris",Table_1[[#This Row],[Region]]="East","Erin",Table_1[[#This Row],[Region]]="South","Sam",Table_1[[#This Row],[Region]]="West","William")</f>
        <v>William</v>
      </c>
    </row>
    <row r="1143" spans="1:26" ht="14.4" x14ac:dyDescent="0.3">
      <c r="A1143" s="4">
        <v>1712</v>
      </c>
      <c r="B1143" s="3" t="s">
        <v>2139</v>
      </c>
      <c r="C1143" s="4" t="s">
        <v>49</v>
      </c>
      <c r="D1143" s="4">
        <v>0.03</v>
      </c>
      <c r="E1143" s="8">
        <v>11.66</v>
      </c>
      <c r="F1143" s="4">
        <v>7.95</v>
      </c>
      <c r="G1143" s="1" t="s">
        <v>40</v>
      </c>
      <c r="H1143" s="4" t="s">
        <v>96</v>
      </c>
      <c r="I1143" s="4" t="s">
        <v>50</v>
      </c>
      <c r="J1143" s="1" t="s">
        <v>51</v>
      </c>
      <c r="K1143" s="4" t="s">
        <v>44</v>
      </c>
      <c r="L1143" s="1" t="s">
        <v>2140</v>
      </c>
      <c r="M1143" s="4">
        <v>0.57999999999999996</v>
      </c>
      <c r="N1143" s="1" t="s">
        <v>34</v>
      </c>
      <c r="O1143" s="4" t="s">
        <v>35</v>
      </c>
      <c r="P1143" s="4" t="s">
        <v>77</v>
      </c>
      <c r="Q1143" s="4" t="s">
        <v>2141</v>
      </c>
      <c r="R1143" s="4">
        <v>30907</v>
      </c>
      <c r="S1143" s="2">
        <v>42105</v>
      </c>
      <c r="T1143" s="2">
        <v>42114</v>
      </c>
      <c r="U1143" s="6">
        <v>-31.094000000000001</v>
      </c>
      <c r="V1143" s="4">
        <v>22</v>
      </c>
      <c r="W1143" s="4">
        <v>267.32</v>
      </c>
      <c r="X1143" s="4">
        <v>87749</v>
      </c>
      <c r="Y1143" s="4">
        <f>DataSheet!$E1143-DataSheet!$D1143</f>
        <v>11.63</v>
      </c>
      <c r="Z1143" s="1" t="str">
        <f>_xlfn.IFS(Table_1[[#This Row],[Region]]="Central","Chris",Table_1[[#This Row],[Region]]="East","Erin",Table_1[[#This Row],[Region]]="South","Sam",Table_1[[#This Row],[Region]]="West","William")</f>
        <v>Sam</v>
      </c>
    </row>
    <row r="1144" spans="1:26" ht="14.4" x14ac:dyDescent="0.3">
      <c r="A1144" s="4">
        <v>721</v>
      </c>
      <c r="B1144" s="3" t="s">
        <v>2142</v>
      </c>
      <c r="C1144" s="4" t="s">
        <v>118</v>
      </c>
      <c r="D1144" s="4">
        <v>0.01</v>
      </c>
      <c r="E1144" s="8">
        <v>7.28</v>
      </c>
      <c r="F1144" s="4">
        <v>11.15</v>
      </c>
      <c r="G1144" s="1" t="s">
        <v>40</v>
      </c>
      <c r="H1144" s="4" t="s">
        <v>96</v>
      </c>
      <c r="I1144" s="4" t="s">
        <v>50</v>
      </c>
      <c r="J1144" s="1" t="s">
        <v>90</v>
      </c>
      <c r="K1144" s="4" t="s">
        <v>75</v>
      </c>
      <c r="L1144" s="1" t="s">
        <v>977</v>
      </c>
      <c r="M1144" s="4">
        <v>0.37</v>
      </c>
      <c r="N1144" s="1" t="s">
        <v>34</v>
      </c>
      <c r="O1144" s="4" t="s">
        <v>54</v>
      </c>
      <c r="P1144" s="4" t="s">
        <v>55</v>
      </c>
      <c r="Q1144" s="4" t="s">
        <v>2143</v>
      </c>
      <c r="R1144" s="4">
        <v>46041</v>
      </c>
      <c r="S1144" s="2">
        <v>42105</v>
      </c>
      <c r="T1144" s="2">
        <v>42107</v>
      </c>
      <c r="U1144" s="6">
        <v>-24.245999999999999</v>
      </c>
      <c r="V1144" s="4">
        <v>1</v>
      </c>
      <c r="W1144" s="4">
        <v>11.21</v>
      </c>
      <c r="X1144" s="4">
        <v>91054</v>
      </c>
      <c r="Y1144" s="4">
        <f>DataSheet!$E1144-DataSheet!$D1144</f>
        <v>7.2700000000000005</v>
      </c>
      <c r="Z1144" s="1" t="str">
        <f>_xlfn.IFS(Table_1[[#This Row],[Region]]="Central","Chris",Table_1[[#This Row],[Region]]="East","Erin",Table_1[[#This Row],[Region]]="South","Sam",Table_1[[#This Row],[Region]]="West","William")</f>
        <v>Chris</v>
      </c>
    </row>
    <row r="1145" spans="1:26" ht="14.4" x14ac:dyDescent="0.3">
      <c r="A1145" s="4">
        <v>445</v>
      </c>
      <c r="B1145" s="3" t="s">
        <v>2144</v>
      </c>
      <c r="C1145" s="4" t="s">
        <v>72</v>
      </c>
      <c r="D1145" s="4">
        <v>0.03</v>
      </c>
      <c r="E1145" s="8">
        <v>48.04</v>
      </c>
      <c r="F1145" s="4">
        <v>19.989999999999998</v>
      </c>
      <c r="G1145" s="1" t="s">
        <v>40</v>
      </c>
      <c r="H1145" s="4" t="s">
        <v>29</v>
      </c>
      <c r="I1145" s="4" t="s">
        <v>50</v>
      </c>
      <c r="J1145" s="1" t="s">
        <v>90</v>
      </c>
      <c r="K1145" s="4" t="s">
        <v>75</v>
      </c>
      <c r="L1145" s="1" t="s">
        <v>2145</v>
      </c>
      <c r="M1145" s="4">
        <v>0.37</v>
      </c>
      <c r="N1145" s="1" t="s">
        <v>34</v>
      </c>
      <c r="O1145" s="4" t="s">
        <v>54</v>
      </c>
      <c r="P1145" s="4" t="s">
        <v>135</v>
      </c>
      <c r="Q1145" s="4" t="s">
        <v>1379</v>
      </c>
      <c r="R1145" s="4">
        <v>68701</v>
      </c>
      <c r="S1145" s="2">
        <v>42105</v>
      </c>
      <c r="T1145" s="2">
        <v>42107</v>
      </c>
      <c r="U1145" s="6">
        <v>-4.46</v>
      </c>
      <c r="V1145" s="4">
        <v>2</v>
      </c>
      <c r="W1145" s="4">
        <v>101.71</v>
      </c>
      <c r="X1145" s="4">
        <v>88083</v>
      </c>
      <c r="Y1145" s="4">
        <f>DataSheet!$E1145-DataSheet!$D1145</f>
        <v>48.01</v>
      </c>
      <c r="Z1145" s="1" t="str">
        <f>_xlfn.IFS(Table_1[[#This Row],[Region]]="Central","Chris",Table_1[[#This Row],[Region]]="East","Erin",Table_1[[#This Row],[Region]]="South","Sam",Table_1[[#This Row],[Region]]="West","William")</f>
        <v>Chris</v>
      </c>
    </row>
    <row r="1146" spans="1:26" ht="14.4" x14ac:dyDescent="0.3">
      <c r="A1146" s="4">
        <v>918</v>
      </c>
      <c r="B1146" s="3" t="s">
        <v>2146</v>
      </c>
      <c r="C1146" s="4" t="s">
        <v>39</v>
      </c>
      <c r="D1146" s="4">
        <v>0.05</v>
      </c>
      <c r="E1146" s="8">
        <v>35.51</v>
      </c>
      <c r="F1146" s="4">
        <v>6.31</v>
      </c>
      <c r="G1146" s="1" t="s">
        <v>40</v>
      </c>
      <c r="H1146" s="4" t="s">
        <v>41</v>
      </c>
      <c r="I1146" s="4" t="s">
        <v>50</v>
      </c>
      <c r="J1146" s="1" t="s">
        <v>80</v>
      </c>
      <c r="K1146" s="4" t="s">
        <v>75</v>
      </c>
      <c r="L1146" s="1" t="s">
        <v>2147</v>
      </c>
      <c r="M1146" s="4">
        <v>0.57999999999999996</v>
      </c>
      <c r="N1146" s="1" t="s">
        <v>34</v>
      </c>
      <c r="O1146" s="4" t="s">
        <v>61</v>
      </c>
      <c r="P1146" s="4" t="s">
        <v>92</v>
      </c>
      <c r="Q1146" s="4" t="s">
        <v>2148</v>
      </c>
      <c r="R1146" s="4">
        <v>91730</v>
      </c>
      <c r="S1146" s="2">
        <v>42106</v>
      </c>
      <c r="T1146" s="2">
        <v>42108</v>
      </c>
      <c r="U1146" s="6">
        <v>6.11</v>
      </c>
      <c r="V1146" s="4">
        <v>2</v>
      </c>
      <c r="W1146" s="4">
        <v>73.099999999999994</v>
      </c>
      <c r="X1146" s="4">
        <v>90492</v>
      </c>
      <c r="Y1146" s="4">
        <f>DataSheet!$E1146-DataSheet!$D1146</f>
        <v>35.46</v>
      </c>
      <c r="Z1146" s="1" t="str">
        <f>_xlfn.IFS(Table_1[[#This Row],[Region]]="Central","Chris",Table_1[[#This Row],[Region]]="East","Erin",Table_1[[#This Row],[Region]]="South","Sam",Table_1[[#This Row],[Region]]="West","William")</f>
        <v>William</v>
      </c>
    </row>
    <row r="1147" spans="1:26" ht="14.4" x14ac:dyDescent="0.3">
      <c r="A1147" s="4">
        <v>919</v>
      </c>
      <c r="B1147" s="3" t="s">
        <v>2149</v>
      </c>
      <c r="C1147" s="4" t="s">
        <v>39</v>
      </c>
      <c r="D1147" s="4">
        <v>0.1</v>
      </c>
      <c r="E1147" s="8">
        <v>8.34</v>
      </c>
      <c r="F1147" s="4">
        <v>2.64</v>
      </c>
      <c r="G1147" s="1" t="s">
        <v>40</v>
      </c>
      <c r="H1147" s="4" t="s">
        <v>41</v>
      </c>
      <c r="I1147" s="4" t="s">
        <v>50</v>
      </c>
      <c r="J1147" s="1" t="s">
        <v>570</v>
      </c>
      <c r="K1147" s="4" t="s">
        <v>44</v>
      </c>
      <c r="L1147" s="1" t="s">
        <v>885</v>
      </c>
      <c r="M1147" s="4">
        <v>0.59</v>
      </c>
      <c r="N1147" s="1" t="s">
        <v>34</v>
      </c>
      <c r="O1147" s="4" t="s">
        <v>61</v>
      </c>
      <c r="P1147" s="4" t="s">
        <v>92</v>
      </c>
      <c r="Q1147" s="4" t="s">
        <v>2150</v>
      </c>
      <c r="R1147" s="4">
        <v>96003</v>
      </c>
      <c r="S1147" s="2">
        <v>42106</v>
      </c>
      <c r="T1147" s="2">
        <v>42106</v>
      </c>
      <c r="U1147" s="6">
        <v>-6.34</v>
      </c>
      <c r="V1147" s="4">
        <v>6</v>
      </c>
      <c r="W1147" s="4">
        <v>47.95</v>
      </c>
      <c r="X1147" s="4">
        <v>90492</v>
      </c>
      <c r="Y1147" s="4">
        <f>DataSheet!$E1147-DataSheet!$D1147</f>
        <v>8.24</v>
      </c>
      <c r="Z1147" s="1" t="str">
        <f>_xlfn.IFS(Table_1[[#This Row],[Region]]="Central","Chris",Table_1[[#This Row],[Region]]="East","Erin",Table_1[[#This Row],[Region]]="South","Sam",Table_1[[#This Row],[Region]]="West","William")</f>
        <v>William</v>
      </c>
    </row>
    <row r="1148" spans="1:26" ht="14.4" x14ac:dyDescent="0.3">
      <c r="A1148" s="4">
        <v>920</v>
      </c>
      <c r="B1148" s="3" t="s">
        <v>1883</v>
      </c>
      <c r="C1148" s="4" t="s">
        <v>39</v>
      </c>
      <c r="D1148" s="4">
        <v>0.03</v>
      </c>
      <c r="E1148" s="8">
        <v>8.0399999999999991</v>
      </c>
      <c r="F1148" s="4">
        <v>8.94</v>
      </c>
      <c r="G1148" s="1" t="s">
        <v>40</v>
      </c>
      <c r="H1148" s="4" t="s">
        <v>41</v>
      </c>
      <c r="I1148" s="4" t="s">
        <v>50</v>
      </c>
      <c r="J1148" s="1" t="s">
        <v>74</v>
      </c>
      <c r="K1148" s="4" t="s">
        <v>75</v>
      </c>
      <c r="L1148" s="1" t="s">
        <v>2151</v>
      </c>
      <c r="M1148" s="4">
        <v>0.4</v>
      </c>
      <c r="N1148" s="1" t="s">
        <v>34</v>
      </c>
      <c r="O1148" s="4" t="s">
        <v>61</v>
      </c>
      <c r="P1148" s="4" t="s">
        <v>92</v>
      </c>
      <c r="Q1148" s="4" t="s">
        <v>1231</v>
      </c>
      <c r="R1148" s="4">
        <v>92374</v>
      </c>
      <c r="S1148" s="2">
        <v>42106</v>
      </c>
      <c r="T1148" s="2">
        <v>42108</v>
      </c>
      <c r="U1148" s="6">
        <v>-160.27549999999999</v>
      </c>
      <c r="V1148" s="4">
        <v>9</v>
      </c>
      <c r="W1148" s="4">
        <v>76.77</v>
      </c>
      <c r="X1148" s="4">
        <v>90492</v>
      </c>
      <c r="Y1148" s="4">
        <f>DataSheet!$E1148-DataSheet!$D1148</f>
        <v>8.01</v>
      </c>
      <c r="Z1148" s="1" t="str">
        <f>_xlfn.IFS(Table_1[[#This Row],[Region]]="Central","Chris",Table_1[[#This Row],[Region]]="East","Erin",Table_1[[#This Row],[Region]]="South","Sam",Table_1[[#This Row],[Region]]="West","William")</f>
        <v>William</v>
      </c>
    </row>
    <row r="1149" spans="1:26" ht="14.4" x14ac:dyDescent="0.3">
      <c r="A1149" s="4">
        <v>754</v>
      </c>
      <c r="B1149" s="3" t="s">
        <v>2152</v>
      </c>
      <c r="C1149" s="4" t="s">
        <v>49</v>
      </c>
      <c r="D1149" s="4">
        <v>0.06</v>
      </c>
      <c r="E1149" s="8">
        <v>119.99</v>
      </c>
      <c r="F1149" s="4">
        <v>14</v>
      </c>
      <c r="G1149" s="1" t="s">
        <v>28</v>
      </c>
      <c r="H1149" s="4" t="s">
        <v>41</v>
      </c>
      <c r="I1149" s="4" t="s">
        <v>42</v>
      </c>
      <c r="J1149" s="1" t="s">
        <v>58</v>
      </c>
      <c r="K1149" s="4" t="s">
        <v>59</v>
      </c>
      <c r="L1149" s="1" t="s">
        <v>2153</v>
      </c>
      <c r="M1149" s="4">
        <v>0.36</v>
      </c>
      <c r="N1149" s="1" t="s">
        <v>34</v>
      </c>
      <c r="O1149" s="4" t="s">
        <v>61</v>
      </c>
      <c r="P1149" s="4" t="s">
        <v>590</v>
      </c>
      <c r="Q1149" s="4" t="s">
        <v>2154</v>
      </c>
      <c r="R1149" s="4">
        <v>86314</v>
      </c>
      <c r="S1149" s="2">
        <v>42106</v>
      </c>
      <c r="T1149" s="2">
        <v>42113</v>
      </c>
      <c r="U1149" s="6">
        <v>-207.679788</v>
      </c>
      <c r="V1149" s="4">
        <v>2</v>
      </c>
      <c r="W1149" s="4">
        <v>243.86</v>
      </c>
      <c r="X1149" s="4">
        <v>90439</v>
      </c>
      <c r="Y1149" s="4">
        <f>DataSheet!$E1149-DataSheet!$D1149</f>
        <v>119.92999999999999</v>
      </c>
      <c r="Z1149" s="1" t="str">
        <f>_xlfn.IFS(Table_1[[#This Row],[Region]]="Central","Chris",Table_1[[#This Row],[Region]]="East","Erin",Table_1[[#This Row],[Region]]="South","Sam",Table_1[[#This Row],[Region]]="West","William")</f>
        <v>William</v>
      </c>
    </row>
    <row r="1150" spans="1:26" ht="14.4" x14ac:dyDescent="0.3">
      <c r="A1150" s="4">
        <v>3221</v>
      </c>
      <c r="B1150" s="3" t="s">
        <v>2155</v>
      </c>
      <c r="C1150" s="4" t="s">
        <v>72</v>
      </c>
      <c r="D1150" s="4">
        <v>0.03</v>
      </c>
      <c r="E1150" s="8">
        <v>6.68</v>
      </c>
      <c r="F1150" s="4">
        <v>1.5</v>
      </c>
      <c r="G1150" s="1" t="s">
        <v>40</v>
      </c>
      <c r="H1150" s="4" t="s">
        <v>96</v>
      </c>
      <c r="I1150" s="4" t="s">
        <v>50</v>
      </c>
      <c r="J1150" s="1" t="s">
        <v>51</v>
      </c>
      <c r="K1150" s="4" t="s">
        <v>52</v>
      </c>
      <c r="L1150" s="1" t="s">
        <v>1870</v>
      </c>
      <c r="M1150" s="4">
        <v>0.48</v>
      </c>
      <c r="N1150" s="1" t="s">
        <v>34</v>
      </c>
      <c r="O1150" s="4" t="s">
        <v>35</v>
      </c>
      <c r="P1150" s="4" t="s">
        <v>125</v>
      </c>
      <c r="Q1150" s="4" t="s">
        <v>2156</v>
      </c>
      <c r="R1150" s="4">
        <v>33322</v>
      </c>
      <c r="S1150" s="2">
        <v>42106</v>
      </c>
      <c r="T1150" s="2">
        <v>42107</v>
      </c>
      <c r="U1150" s="6">
        <v>-577.30399999999997</v>
      </c>
      <c r="V1150" s="4">
        <v>7</v>
      </c>
      <c r="W1150" s="4">
        <v>48.32</v>
      </c>
      <c r="X1150" s="4">
        <v>90815</v>
      </c>
      <c r="Y1150" s="4">
        <f>DataSheet!$E1150-DataSheet!$D1150</f>
        <v>6.6499999999999995</v>
      </c>
      <c r="Z1150" s="1" t="str">
        <f>_xlfn.IFS(Table_1[[#This Row],[Region]]="Central","Chris",Table_1[[#This Row],[Region]]="East","Erin",Table_1[[#This Row],[Region]]="South","Sam",Table_1[[#This Row],[Region]]="West","William")</f>
        <v>Sam</v>
      </c>
    </row>
    <row r="1151" spans="1:26" ht="14.4" x14ac:dyDescent="0.3">
      <c r="A1151" s="4">
        <v>171</v>
      </c>
      <c r="B1151" s="3" t="s">
        <v>2157</v>
      </c>
      <c r="C1151" s="4" t="s">
        <v>27</v>
      </c>
      <c r="D1151" s="4">
        <v>0.05</v>
      </c>
      <c r="E1151" s="8">
        <v>1.88</v>
      </c>
      <c r="F1151" s="4">
        <v>1.49</v>
      </c>
      <c r="G1151" s="1" t="s">
        <v>40</v>
      </c>
      <c r="H1151" s="4" t="s">
        <v>96</v>
      </c>
      <c r="I1151" s="4" t="s">
        <v>50</v>
      </c>
      <c r="J1151" s="1" t="s">
        <v>74</v>
      </c>
      <c r="K1151" s="4" t="s">
        <v>75</v>
      </c>
      <c r="L1151" s="1" t="s">
        <v>615</v>
      </c>
      <c r="M1151" s="4">
        <v>0.37</v>
      </c>
      <c r="N1151" s="1" t="s">
        <v>34</v>
      </c>
      <c r="O1151" s="4" t="s">
        <v>113</v>
      </c>
      <c r="P1151" s="4" t="s">
        <v>399</v>
      </c>
      <c r="Q1151" s="4" t="s">
        <v>807</v>
      </c>
      <c r="R1151" s="4">
        <v>7024</v>
      </c>
      <c r="S1151" s="2">
        <v>42107</v>
      </c>
      <c r="T1151" s="2">
        <v>42109</v>
      </c>
      <c r="U1151" s="6">
        <v>-2.9095</v>
      </c>
      <c r="V1151" s="4">
        <v>1</v>
      </c>
      <c r="W1151" s="4">
        <v>3.42</v>
      </c>
      <c r="X1151" s="4">
        <v>87464</v>
      </c>
      <c r="Y1151" s="4">
        <f>DataSheet!$E1151-DataSheet!$D1151</f>
        <v>1.8299999999999998</v>
      </c>
      <c r="Z1151" s="1" t="str">
        <f>_xlfn.IFS(Table_1[[#This Row],[Region]]="Central","Chris",Table_1[[#This Row],[Region]]="East","Erin",Table_1[[#This Row],[Region]]="South","Sam",Table_1[[#This Row],[Region]]="West","William")</f>
        <v>Erin</v>
      </c>
    </row>
    <row r="1152" spans="1:26" ht="14.4" x14ac:dyDescent="0.3">
      <c r="A1152" s="4">
        <v>1561</v>
      </c>
      <c r="B1152" s="3" t="s">
        <v>1454</v>
      </c>
      <c r="C1152" s="4" t="s">
        <v>27</v>
      </c>
      <c r="D1152" s="4">
        <v>0.05</v>
      </c>
      <c r="E1152" s="8">
        <v>12.2</v>
      </c>
      <c r="F1152" s="4">
        <v>6.02</v>
      </c>
      <c r="G1152" s="1" t="s">
        <v>40</v>
      </c>
      <c r="H1152" s="4" t="s">
        <v>96</v>
      </c>
      <c r="I1152" s="4" t="s">
        <v>30</v>
      </c>
      <c r="J1152" s="1" t="s">
        <v>128</v>
      </c>
      <c r="K1152" s="4" t="s">
        <v>44</v>
      </c>
      <c r="L1152" s="1" t="s">
        <v>2158</v>
      </c>
      <c r="M1152" s="4">
        <v>0.43</v>
      </c>
      <c r="N1152" s="1" t="s">
        <v>34</v>
      </c>
      <c r="O1152" s="4" t="s">
        <v>54</v>
      </c>
      <c r="P1152" s="4" t="s">
        <v>189</v>
      </c>
      <c r="Q1152" s="4" t="s">
        <v>1456</v>
      </c>
      <c r="R1152" s="4">
        <v>76063</v>
      </c>
      <c r="S1152" s="2">
        <v>42107</v>
      </c>
      <c r="T1152" s="2">
        <v>42108</v>
      </c>
      <c r="U1152" s="6">
        <v>-6.6420000000000003</v>
      </c>
      <c r="V1152" s="4">
        <v>5</v>
      </c>
      <c r="W1152" s="4">
        <v>63.93</v>
      </c>
      <c r="X1152" s="4">
        <v>88094</v>
      </c>
      <c r="Y1152" s="4">
        <f>DataSheet!$E1152-DataSheet!$D1152</f>
        <v>12.149999999999999</v>
      </c>
      <c r="Z1152" s="1" t="str">
        <f>_xlfn.IFS(Table_1[[#This Row],[Region]]="Central","Chris",Table_1[[#This Row],[Region]]="East","Erin",Table_1[[#This Row],[Region]]="South","Sam",Table_1[[#This Row],[Region]]="West","William")</f>
        <v>Chris</v>
      </c>
    </row>
    <row r="1153" spans="1:26" ht="14.4" x14ac:dyDescent="0.3">
      <c r="A1153" s="4">
        <v>2738</v>
      </c>
      <c r="B1153" s="3" t="s">
        <v>2159</v>
      </c>
      <c r="C1153" s="4" t="s">
        <v>27</v>
      </c>
      <c r="D1153" s="4">
        <v>0.02</v>
      </c>
      <c r="E1153" s="8">
        <v>33.979999999999997</v>
      </c>
      <c r="F1153" s="4">
        <v>1.99</v>
      </c>
      <c r="G1153" s="1" t="s">
        <v>40</v>
      </c>
      <c r="H1153" s="4" t="s">
        <v>29</v>
      </c>
      <c r="I1153" s="4" t="s">
        <v>42</v>
      </c>
      <c r="J1153" s="1" t="s">
        <v>43</v>
      </c>
      <c r="K1153" s="4" t="s">
        <v>44</v>
      </c>
      <c r="L1153" s="1" t="s">
        <v>2160</v>
      </c>
      <c r="M1153" s="4">
        <v>0.45</v>
      </c>
      <c r="N1153" s="1" t="s">
        <v>34</v>
      </c>
      <c r="O1153" s="4" t="s">
        <v>113</v>
      </c>
      <c r="P1153" s="4" t="s">
        <v>635</v>
      </c>
      <c r="Q1153" s="4" t="s">
        <v>636</v>
      </c>
      <c r="R1153" s="4">
        <v>5403</v>
      </c>
      <c r="S1153" s="2">
        <v>42107</v>
      </c>
      <c r="T1153" s="2">
        <v>42109</v>
      </c>
      <c r="U1153" s="6">
        <v>164.06129999999999</v>
      </c>
      <c r="V1153" s="4">
        <v>7</v>
      </c>
      <c r="W1153" s="4">
        <v>237.77</v>
      </c>
      <c r="X1153" s="4">
        <v>89017</v>
      </c>
      <c r="Y1153" s="4">
        <f>DataSheet!$E1153-DataSheet!$D1153</f>
        <v>33.959999999999994</v>
      </c>
      <c r="Z1153" s="1" t="str">
        <f>_xlfn.IFS(Table_1[[#This Row],[Region]]="Central","Chris",Table_1[[#This Row],[Region]]="East","Erin",Table_1[[#This Row],[Region]]="South","Sam",Table_1[[#This Row],[Region]]="West","William")</f>
        <v>Erin</v>
      </c>
    </row>
    <row r="1154" spans="1:26" ht="14.4" x14ac:dyDescent="0.3">
      <c r="A1154" s="4">
        <v>3169</v>
      </c>
      <c r="B1154" s="3" t="s">
        <v>2161</v>
      </c>
      <c r="C1154" s="4" t="s">
        <v>27</v>
      </c>
      <c r="D1154" s="4">
        <v>0.08</v>
      </c>
      <c r="E1154" s="8">
        <v>7.28</v>
      </c>
      <c r="F1154" s="4">
        <v>11.15</v>
      </c>
      <c r="G1154" s="1" t="s">
        <v>89</v>
      </c>
      <c r="H1154" s="4" t="s">
        <v>29</v>
      </c>
      <c r="I1154" s="4" t="s">
        <v>50</v>
      </c>
      <c r="J1154" s="1" t="s">
        <v>90</v>
      </c>
      <c r="K1154" s="4" t="s">
        <v>75</v>
      </c>
      <c r="L1154" s="1" t="s">
        <v>977</v>
      </c>
      <c r="M1154" s="4">
        <v>0.37</v>
      </c>
      <c r="N1154" s="1" t="s">
        <v>34</v>
      </c>
      <c r="O1154" s="4" t="s">
        <v>35</v>
      </c>
      <c r="P1154" s="4" t="s">
        <v>125</v>
      </c>
      <c r="Q1154" s="4" t="s">
        <v>2162</v>
      </c>
      <c r="R1154" s="4">
        <v>32127</v>
      </c>
      <c r="S1154" s="2">
        <v>42107</v>
      </c>
      <c r="T1154" s="2">
        <v>42108</v>
      </c>
      <c r="U1154" s="6">
        <v>-44.414999999999999</v>
      </c>
      <c r="V1154" s="4">
        <v>1</v>
      </c>
      <c r="W1154" s="4">
        <v>14.66</v>
      </c>
      <c r="X1154" s="4">
        <v>86490</v>
      </c>
      <c r="Y1154" s="4">
        <f>DataSheet!$E1154-DataSheet!$D1154</f>
        <v>7.2</v>
      </c>
      <c r="Z1154" s="1" t="str">
        <f>_xlfn.IFS(Table_1[[#This Row],[Region]]="Central","Chris",Table_1[[#This Row],[Region]]="East","Erin",Table_1[[#This Row],[Region]]="South","Sam",Table_1[[#This Row],[Region]]="West","William")</f>
        <v>Sam</v>
      </c>
    </row>
    <row r="1155" spans="1:26" ht="14.4" x14ac:dyDescent="0.3">
      <c r="A1155" s="4">
        <v>2973</v>
      </c>
      <c r="B1155" s="3" t="s">
        <v>2163</v>
      </c>
      <c r="C1155" s="4" t="s">
        <v>39</v>
      </c>
      <c r="D1155" s="4">
        <v>0.01</v>
      </c>
      <c r="E1155" s="8">
        <v>30.97</v>
      </c>
      <c r="F1155" s="4">
        <v>4</v>
      </c>
      <c r="G1155" s="1" t="s">
        <v>40</v>
      </c>
      <c r="H1155" s="4" t="s">
        <v>73</v>
      </c>
      <c r="I1155" s="4" t="s">
        <v>42</v>
      </c>
      <c r="J1155" s="1" t="s">
        <v>43</v>
      </c>
      <c r="K1155" s="4" t="s">
        <v>75</v>
      </c>
      <c r="L1155" s="1" t="s">
        <v>2164</v>
      </c>
      <c r="M1155" s="4">
        <v>0.74</v>
      </c>
      <c r="N1155" s="1" t="s">
        <v>34</v>
      </c>
      <c r="O1155" s="4" t="s">
        <v>54</v>
      </c>
      <c r="P1155" s="4" t="s">
        <v>359</v>
      </c>
      <c r="Q1155" s="4" t="s">
        <v>2165</v>
      </c>
      <c r="R1155" s="4">
        <v>53151</v>
      </c>
      <c r="S1155" s="2">
        <v>42107</v>
      </c>
      <c r="T1155" s="2">
        <v>42109</v>
      </c>
      <c r="U1155" s="6">
        <v>17.102799999999998</v>
      </c>
      <c r="V1155" s="4">
        <v>17</v>
      </c>
      <c r="W1155" s="4">
        <v>523.05999999999995</v>
      </c>
      <c r="X1155" s="4">
        <v>87186</v>
      </c>
      <c r="Y1155" s="4">
        <f>DataSheet!$E1155-DataSheet!$D1155</f>
        <v>30.959999999999997</v>
      </c>
      <c r="Z1155" s="1" t="str">
        <f>_xlfn.IFS(Table_1[[#This Row],[Region]]="Central","Chris",Table_1[[#This Row],[Region]]="East","Erin",Table_1[[#This Row],[Region]]="South","Sam",Table_1[[#This Row],[Region]]="West","William")</f>
        <v>Chris</v>
      </c>
    </row>
    <row r="1156" spans="1:26" ht="14.4" x14ac:dyDescent="0.3">
      <c r="A1156" s="4">
        <v>2973</v>
      </c>
      <c r="B1156" s="3" t="s">
        <v>2163</v>
      </c>
      <c r="C1156" s="4" t="s">
        <v>39</v>
      </c>
      <c r="D1156" s="4">
        <v>0.08</v>
      </c>
      <c r="E1156" s="8">
        <v>125.99</v>
      </c>
      <c r="F1156" s="4">
        <v>7.69</v>
      </c>
      <c r="G1156" s="1" t="s">
        <v>40</v>
      </c>
      <c r="H1156" s="4" t="s">
        <v>73</v>
      </c>
      <c r="I1156" s="4" t="s">
        <v>42</v>
      </c>
      <c r="J1156" s="1" t="s">
        <v>137</v>
      </c>
      <c r="K1156" s="4" t="s">
        <v>75</v>
      </c>
      <c r="L1156" s="1" t="s">
        <v>1051</v>
      </c>
      <c r="M1156" s="4">
        <v>0.57999999999999996</v>
      </c>
      <c r="N1156" s="1" t="s">
        <v>34</v>
      </c>
      <c r="O1156" s="4" t="s">
        <v>54</v>
      </c>
      <c r="P1156" s="4" t="s">
        <v>359</v>
      </c>
      <c r="Q1156" s="4" t="s">
        <v>2165</v>
      </c>
      <c r="R1156" s="4">
        <v>53151</v>
      </c>
      <c r="S1156" s="2">
        <v>42107</v>
      </c>
      <c r="T1156" s="2">
        <v>42109</v>
      </c>
      <c r="U1156" s="6">
        <v>1269.3819599999999</v>
      </c>
      <c r="V1156" s="4">
        <v>23</v>
      </c>
      <c r="W1156" s="4">
        <v>2424.6799999999998</v>
      </c>
      <c r="X1156" s="4">
        <v>87186</v>
      </c>
      <c r="Y1156" s="4">
        <f>DataSheet!$E1156-DataSheet!$D1156</f>
        <v>125.91</v>
      </c>
      <c r="Z1156" s="1" t="str">
        <f>_xlfn.IFS(Table_1[[#This Row],[Region]]="Central","Chris",Table_1[[#This Row],[Region]]="East","Erin",Table_1[[#This Row],[Region]]="South","Sam",Table_1[[#This Row],[Region]]="West","William")</f>
        <v>Chris</v>
      </c>
    </row>
    <row r="1157" spans="1:26" ht="14.4" x14ac:dyDescent="0.3">
      <c r="A1157" s="4">
        <v>2250</v>
      </c>
      <c r="B1157" s="3" t="s">
        <v>2166</v>
      </c>
      <c r="C1157" s="4" t="s">
        <v>49</v>
      </c>
      <c r="D1157" s="4">
        <v>0</v>
      </c>
      <c r="E1157" s="8">
        <v>2.08</v>
      </c>
      <c r="F1157" s="4">
        <v>5.33</v>
      </c>
      <c r="G1157" s="1" t="s">
        <v>40</v>
      </c>
      <c r="H1157" s="4" t="s">
        <v>73</v>
      </c>
      <c r="I1157" s="4" t="s">
        <v>30</v>
      </c>
      <c r="J1157" s="1" t="s">
        <v>128</v>
      </c>
      <c r="K1157" s="4" t="s">
        <v>75</v>
      </c>
      <c r="L1157" s="1" t="s">
        <v>461</v>
      </c>
      <c r="M1157" s="4">
        <v>0.43</v>
      </c>
      <c r="N1157" s="1" t="s">
        <v>34</v>
      </c>
      <c r="O1157" s="4" t="s">
        <v>113</v>
      </c>
      <c r="P1157" s="4" t="s">
        <v>322</v>
      </c>
      <c r="Q1157" s="4" t="s">
        <v>2167</v>
      </c>
      <c r="R1157" s="4">
        <v>16801</v>
      </c>
      <c r="S1157" s="2">
        <v>42107</v>
      </c>
      <c r="T1157" s="2">
        <v>42114</v>
      </c>
      <c r="U1157" s="6">
        <v>-192.5532</v>
      </c>
      <c r="V1157" s="4">
        <v>22</v>
      </c>
      <c r="W1157" s="4">
        <v>51.41</v>
      </c>
      <c r="X1157" s="4">
        <v>86699</v>
      </c>
      <c r="Y1157" s="4">
        <f>DataSheet!$E1157-DataSheet!$D1157</f>
        <v>2.08</v>
      </c>
      <c r="Z1157" s="1" t="str">
        <f>_xlfn.IFS(Table_1[[#This Row],[Region]]="Central","Chris",Table_1[[#This Row],[Region]]="East","Erin",Table_1[[#This Row],[Region]]="South","Sam",Table_1[[#This Row],[Region]]="West","William")</f>
        <v>Erin</v>
      </c>
    </row>
    <row r="1158" spans="1:26" ht="14.4" x14ac:dyDescent="0.3">
      <c r="A1158" s="4">
        <v>940</v>
      </c>
      <c r="B1158" s="3" t="s">
        <v>2168</v>
      </c>
      <c r="C1158" s="4" t="s">
        <v>49</v>
      </c>
      <c r="D1158" s="4">
        <v>0.09</v>
      </c>
      <c r="E1158" s="8">
        <v>100.98</v>
      </c>
      <c r="F1158" s="4">
        <v>35.840000000000003</v>
      </c>
      <c r="G1158" s="1" t="s">
        <v>28</v>
      </c>
      <c r="H1158" s="4" t="s">
        <v>73</v>
      </c>
      <c r="I1158" s="4" t="s">
        <v>30</v>
      </c>
      <c r="J1158" s="1" t="s">
        <v>119</v>
      </c>
      <c r="K1158" s="4" t="s">
        <v>32</v>
      </c>
      <c r="L1158" s="1" t="s">
        <v>120</v>
      </c>
      <c r="M1158" s="4">
        <v>0.62</v>
      </c>
      <c r="N1158" s="1" t="s">
        <v>34</v>
      </c>
      <c r="O1158" s="4" t="s">
        <v>113</v>
      </c>
      <c r="P1158" s="4" t="s">
        <v>250</v>
      </c>
      <c r="Q1158" s="4" t="s">
        <v>2169</v>
      </c>
      <c r="R1158" s="4">
        <v>6776</v>
      </c>
      <c r="S1158" s="2">
        <v>42108</v>
      </c>
      <c r="T1158" s="2">
        <v>42113</v>
      </c>
      <c r="U1158" s="6">
        <v>-193.58</v>
      </c>
      <c r="V1158" s="4">
        <v>4</v>
      </c>
      <c r="W1158" s="4">
        <v>396.19</v>
      </c>
      <c r="X1158" s="4">
        <v>90844</v>
      </c>
      <c r="Y1158" s="4">
        <f>DataSheet!$E1158-DataSheet!$D1158</f>
        <v>100.89</v>
      </c>
      <c r="Z1158" s="1" t="str">
        <f>_xlfn.IFS(Table_1[[#This Row],[Region]]="Central","Chris",Table_1[[#This Row],[Region]]="East","Erin",Table_1[[#This Row],[Region]]="South","Sam",Table_1[[#This Row],[Region]]="West","William")</f>
        <v>Erin</v>
      </c>
    </row>
    <row r="1159" spans="1:26" ht="14.4" x14ac:dyDescent="0.3">
      <c r="A1159" s="4">
        <v>329</v>
      </c>
      <c r="B1159" s="3" t="s">
        <v>2170</v>
      </c>
      <c r="C1159" s="4" t="s">
        <v>118</v>
      </c>
      <c r="D1159" s="4">
        <v>0.06</v>
      </c>
      <c r="E1159" s="8">
        <v>296.18</v>
      </c>
      <c r="F1159" s="4">
        <v>54.12</v>
      </c>
      <c r="G1159" s="1" t="s">
        <v>28</v>
      </c>
      <c r="H1159" s="4" t="s">
        <v>73</v>
      </c>
      <c r="I1159" s="4" t="s">
        <v>30</v>
      </c>
      <c r="J1159" s="1" t="s">
        <v>31</v>
      </c>
      <c r="K1159" s="4" t="s">
        <v>32</v>
      </c>
      <c r="L1159" s="1" t="s">
        <v>1081</v>
      </c>
      <c r="M1159" s="4">
        <v>0.76</v>
      </c>
      <c r="N1159" s="1" t="s">
        <v>34</v>
      </c>
      <c r="O1159" s="4" t="s">
        <v>113</v>
      </c>
      <c r="P1159" s="4" t="s">
        <v>333</v>
      </c>
      <c r="Q1159" s="4" t="s">
        <v>334</v>
      </c>
      <c r="R1159" s="4">
        <v>4073</v>
      </c>
      <c r="S1159" s="2">
        <v>42108</v>
      </c>
      <c r="T1159" s="2">
        <v>42109</v>
      </c>
      <c r="U1159" s="6">
        <v>-715.77820599999995</v>
      </c>
      <c r="V1159" s="4">
        <v>5</v>
      </c>
      <c r="W1159" s="4">
        <v>1170.21</v>
      </c>
      <c r="X1159" s="4">
        <v>89726</v>
      </c>
      <c r="Y1159" s="4">
        <f>DataSheet!$E1159-DataSheet!$D1159</f>
        <v>296.12</v>
      </c>
      <c r="Z1159" s="1" t="str">
        <f>_xlfn.IFS(Table_1[[#This Row],[Region]]="Central","Chris",Table_1[[#This Row],[Region]]="East","Erin",Table_1[[#This Row],[Region]]="South","Sam",Table_1[[#This Row],[Region]]="West","William")</f>
        <v>Erin</v>
      </c>
    </row>
    <row r="1160" spans="1:26" ht="14.4" x14ac:dyDescent="0.3">
      <c r="A1160" s="4">
        <v>331</v>
      </c>
      <c r="B1160" s="3" t="s">
        <v>2171</v>
      </c>
      <c r="C1160" s="4" t="s">
        <v>118</v>
      </c>
      <c r="D1160" s="4">
        <v>0.01</v>
      </c>
      <c r="E1160" s="8">
        <v>29.1</v>
      </c>
      <c r="F1160" s="4">
        <v>4</v>
      </c>
      <c r="G1160" s="1" t="s">
        <v>89</v>
      </c>
      <c r="H1160" s="4" t="s">
        <v>73</v>
      </c>
      <c r="I1160" s="4" t="s">
        <v>42</v>
      </c>
      <c r="J1160" s="1" t="s">
        <v>43</v>
      </c>
      <c r="K1160" s="4" t="s">
        <v>75</v>
      </c>
      <c r="L1160" s="1" t="s">
        <v>2172</v>
      </c>
      <c r="M1160" s="4">
        <v>0.78</v>
      </c>
      <c r="N1160" s="1" t="s">
        <v>34</v>
      </c>
      <c r="O1160" s="4" t="s">
        <v>113</v>
      </c>
      <c r="P1160" s="4" t="s">
        <v>1358</v>
      </c>
      <c r="Q1160" s="4" t="s">
        <v>2173</v>
      </c>
      <c r="R1160" s="4">
        <v>3045</v>
      </c>
      <c r="S1160" s="2">
        <v>42108</v>
      </c>
      <c r="T1160" s="2">
        <v>42110</v>
      </c>
      <c r="U1160" s="6">
        <v>-22.82</v>
      </c>
      <c r="V1160" s="4">
        <v>8</v>
      </c>
      <c r="W1160" s="4">
        <v>243.32</v>
      </c>
      <c r="X1160" s="4">
        <v>89726</v>
      </c>
      <c r="Y1160" s="4">
        <f>DataSheet!$E1160-DataSheet!$D1160</f>
        <v>29.09</v>
      </c>
      <c r="Z1160" s="1" t="str">
        <f>_xlfn.IFS(Table_1[[#This Row],[Region]]="Central","Chris",Table_1[[#This Row],[Region]]="East","Erin",Table_1[[#This Row],[Region]]="South","Sam",Table_1[[#This Row],[Region]]="West","William")</f>
        <v>Erin</v>
      </c>
    </row>
    <row r="1161" spans="1:26" ht="14.4" x14ac:dyDescent="0.3">
      <c r="A1161" s="4">
        <v>1559</v>
      </c>
      <c r="B1161" s="3" t="s">
        <v>2174</v>
      </c>
      <c r="C1161" s="4" t="s">
        <v>27</v>
      </c>
      <c r="D1161" s="4">
        <v>0.1</v>
      </c>
      <c r="E1161" s="8">
        <v>226.67</v>
      </c>
      <c r="F1161" s="4">
        <v>28.16</v>
      </c>
      <c r="G1161" s="1" t="s">
        <v>28</v>
      </c>
      <c r="H1161" s="4" t="s">
        <v>41</v>
      </c>
      <c r="I1161" s="4" t="s">
        <v>30</v>
      </c>
      <c r="J1161" s="1" t="s">
        <v>111</v>
      </c>
      <c r="K1161" s="4" t="s">
        <v>59</v>
      </c>
      <c r="L1161" s="1" t="s">
        <v>1378</v>
      </c>
      <c r="M1161" s="4">
        <v>0.59</v>
      </c>
      <c r="N1161" s="1" t="s">
        <v>34</v>
      </c>
      <c r="O1161" s="4" t="s">
        <v>35</v>
      </c>
      <c r="P1161" s="4" t="s">
        <v>244</v>
      </c>
      <c r="Q1161" s="4" t="s">
        <v>2175</v>
      </c>
      <c r="R1161" s="4">
        <v>24060</v>
      </c>
      <c r="S1161" s="2">
        <v>42109</v>
      </c>
      <c r="T1161" s="2">
        <v>42111</v>
      </c>
      <c r="U1161" s="6">
        <v>-390.76799999999997</v>
      </c>
      <c r="V1161" s="4">
        <v>5</v>
      </c>
      <c r="W1161" s="4">
        <v>1088.26</v>
      </c>
      <c r="X1161" s="4">
        <v>87424</v>
      </c>
      <c r="Y1161" s="4">
        <f>DataSheet!$E1161-DataSheet!$D1161</f>
        <v>226.57</v>
      </c>
      <c r="Z1161" s="1" t="str">
        <f>_xlfn.IFS(Table_1[[#This Row],[Region]]="Central","Chris",Table_1[[#This Row],[Region]]="East","Erin",Table_1[[#This Row],[Region]]="South","Sam",Table_1[[#This Row],[Region]]="West","William")</f>
        <v>Sam</v>
      </c>
    </row>
    <row r="1162" spans="1:26" ht="14.4" x14ac:dyDescent="0.3">
      <c r="A1162" s="4">
        <v>1632</v>
      </c>
      <c r="B1162" s="3" t="s">
        <v>523</v>
      </c>
      <c r="C1162" s="4" t="s">
        <v>39</v>
      </c>
      <c r="D1162" s="4">
        <v>0.02</v>
      </c>
      <c r="E1162" s="8">
        <v>25.99</v>
      </c>
      <c r="F1162" s="4">
        <v>5.37</v>
      </c>
      <c r="G1162" s="1" t="s">
        <v>40</v>
      </c>
      <c r="H1162" s="4" t="s">
        <v>73</v>
      </c>
      <c r="I1162" s="4" t="s">
        <v>50</v>
      </c>
      <c r="J1162" s="1" t="s">
        <v>51</v>
      </c>
      <c r="K1162" s="4" t="s">
        <v>75</v>
      </c>
      <c r="L1162" s="1" t="s">
        <v>1228</v>
      </c>
      <c r="M1162" s="4">
        <v>0.56000000000000005</v>
      </c>
      <c r="N1162" s="1" t="s">
        <v>34</v>
      </c>
      <c r="O1162" s="4" t="s">
        <v>35</v>
      </c>
      <c r="P1162" s="4" t="s">
        <v>36</v>
      </c>
      <c r="Q1162" s="4" t="s">
        <v>525</v>
      </c>
      <c r="R1162" s="4">
        <v>39401</v>
      </c>
      <c r="S1162" s="2">
        <v>42109</v>
      </c>
      <c r="T1162" s="2">
        <v>42111</v>
      </c>
      <c r="U1162" s="6">
        <v>-88.158000000000001</v>
      </c>
      <c r="V1162" s="4">
        <v>9</v>
      </c>
      <c r="W1162" s="4">
        <v>243.24</v>
      </c>
      <c r="X1162" s="4">
        <v>90533</v>
      </c>
      <c r="Y1162" s="4">
        <f>DataSheet!$E1162-DataSheet!$D1162</f>
        <v>25.97</v>
      </c>
      <c r="Z1162" s="1" t="str">
        <f>_xlfn.IFS(Table_1[[#This Row],[Region]]="Central","Chris",Table_1[[#This Row],[Region]]="East","Erin",Table_1[[#This Row],[Region]]="South","Sam",Table_1[[#This Row],[Region]]="West","William")</f>
        <v>Sam</v>
      </c>
    </row>
    <row r="1163" spans="1:26" ht="14.4" x14ac:dyDescent="0.3">
      <c r="A1163" s="4">
        <v>553</v>
      </c>
      <c r="B1163" s="3" t="s">
        <v>853</v>
      </c>
      <c r="C1163" s="4" t="s">
        <v>49</v>
      </c>
      <c r="D1163" s="4">
        <v>0.01</v>
      </c>
      <c r="E1163" s="8">
        <v>4.9800000000000004</v>
      </c>
      <c r="F1163" s="4">
        <v>7.44</v>
      </c>
      <c r="G1163" s="1" t="s">
        <v>40</v>
      </c>
      <c r="H1163" s="4" t="s">
        <v>96</v>
      </c>
      <c r="I1163" s="4" t="s">
        <v>50</v>
      </c>
      <c r="J1163" s="1" t="s">
        <v>90</v>
      </c>
      <c r="K1163" s="4" t="s">
        <v>75</v>
      </c>
      <c r="L1163" s="1" t="s">
        <v>2176</v>
      </c>
      <c r="M1163" s="4">
        <v>0.36</v>
      </c>
      <c r="N1163" s="1" t="s">
        <v>34</v>
      </c>
      <c r="O1163" s="4" t="s">
        <v>61</v>
      </c>
      <c r="P1163" s="4" t="s">
        <v>92</v>
      </c>
      <c r="Q1163" s="4" t="s">
        <v>102</v>
      </c>
      <c r="R1163" s="4">
        <v>90008</v>
      </c>
      <c r="S1163" s="2">
        <v>42109</v>
      </c>
      <c r="T1163" s="2">
        <v>42118</v>
      </c>
      <c r="U1163" s="6">
        <v>-179.59200000000001</v>
      </c>
      <c r="V1163" s="4">
        <v>63</v>
      </c>
      <c r="W1163" s="4">
        <v>330.21</v>
      </c>
      <c r="X1163" s="4">
        <v>8165</v>
      </c>
      <c r="Y1163" s="4">
        <f>DataSheet!$E1163-DataSheet!$D1163</f>
        <v>4.9700000000000006</v>
      </c>
      <c r="Z1163" s="1" t="str">
        <f>_xlfn.IFS(Table_1[[#This Row],[Region]]="Central","Chris",Table_1[[#This Row],[Region]]="East","Erin",Table_1[[#This Row],[Region]]="South","Sam",Table_1[[#This Row],[Region]]="West","William")</f>
        <v>William</v>
      </c>
    </row>
    <row r="1164" spans="1:26" ht="14.4" x14ac:dyDescent="0.3">
      <c r="A1164" s="4">
        <v>555</v>
      </c>
      <c r="B1164" s="3" t="s">
        <v>1302</v>
      </c>
      <c r="C1164" s="4" t="s">
        <v>49</v>
      </c>
      <c r="D1164" s="4">
        <v>0.01</v>
      </c>
      <c r="E1164" s="8">
        <v>4.9800000000000004</v>
      </c>
      <c r="F1164" s="4">
        <v>7.44</v>
      </c>
      <c r="G1164" s="1" t="s">
        <v>40</v>
      </c>
      <c r="H1164" s="4" t="s">
        <v>96</v>
      </c>
      <c r="I1164" s="4" t="s">
        <v>50</v>
      </c>
      <c r="J1164" s="1" t="s">
        <v>90</v>
      </c>
      <c r="K1164" s="4" t="s">
        <v>75</v>
      </c>
      <c r="L1164" s="1" t="s">
        <v>2176</v>
      </c>
      <c r="M1164" s="4">
        <v>0.36</v>
      </c>
      <c r="N1164" s="1" t="s">
        <v>34</v>
      </c>
      <c r="O1164" s="4" t="s">
        <v>61</v>
      </c>
      <c r="P1164" s="4" t="s">
        <v>148</v>
      </c>
      <c r="Q1164" s="4" t="s">
        <v>1303</v>
      </c>
      <c r="R1164" s="4">
        <v>84062</v>
      </c>
      <c r="S1164" s="2">
        <v>42109</v>
      </c>
      <c r="T1164" s="2">
        <v>42118</v>
      </c>
      <c r="U1164" s="6">
        <v>-161.6328</v>
      </c>
      <c r="V1164" s="4">
        <v>16</v>
      </c>
      <c r="W1164" s="4">
        <v>83.86</v>
      </c>
      <c r="X1164" s="4">
        <v>86191</v>
      </c>
      <c r="Y1164" s="4">
        <f>DataSheet!$E1164-DataSheet!$D1164</f>
        <v>4.9700000000000006</v>
      </c>
      <c r="Z1164" s="1" t="str">
        <f>_xlfn.IFS(Table_1[[#This Row],[Region]]="Central","Chris",Table_1[[#This Row],[Region]]="East","Erin",Table_1[[#This Row],[Region]]="South","Sam",Table_1[[#This Row],[Region]]="West","William")</f>
        <v>William</v>
      </c>
    </row>
    <row r="1165" spans="1:26" ht="14.4" x14ac:dyDescent="0.3">
      <c r="A1165" s="4">
        <v>2952</v>
      </c>
      <c r="B1165" s="3" t="s">
        <v>2177</v>
      </c>
      <c r="C1165" s="4" t="s">
        <v>118</v>
      </c>
      <c r="D1165" s="4">
        <v>0.08</v>
      </c>
      <c r="E1165" s="8">
        <v>5.74</v>
      </c>
      <c r="F1165" s="4">
        <v>5.01</v>
      </c>
      <c r="G1165" s="1" t="s">
        <v>89</v>
      </c>
      <c r="H1165" s="4" t="s">
        <v>96</v>
      </c>
      <c r="I1165" s="4" t="s">
        <v>50</v>
      </c>
      <c r="J1165" s="1" t="s">
        <v>74</v>
      </c>
      <c r="K1165" s="4" t="s">
        <v>75</v>
      </c>
      <c r="L1165" s="1" t="s">
        <v>1067</v>
      </c>
      <c r="M1165" s="4">
        <v>0.39</v>
      </c>
      <c r="N1165" s="1" t="s">
        <v>34</v>
      </c>
      <c r="O1165" s="4" t="s">
        <v>113</v>
      </c>
      <c r="P1165" s="4" t="s">
        <v>319</v>
      </c>
      <c r="Q1165" s="4" t="s">
        <v>2178</v>
      </c>
      <c r="R1165" s="4">
        <v>43123</v>
      </c>
      <c r="S1165" s="2">
        <v>42109</v>
      </c>
      <c r="T1165" s="2">
        <v>42111</v>
      </c>
      <c r="U1165" s="6">
        <v>-61.628039999999999</v>
      </c>
      <c r="V1165" s="4">
        <v>12</v>
      </c>
      <c r="W1165" s="4">
        <v>70.03</v>
      </c>
      <c r="X1165" s="4">
        <v>91398</v>
      </c>
      <c r="Y1165" s="4">
        <f>DataSheet!$E1165-DataSheet!$D1165</f>
        <v>5.66</v>
      </c>
      <c r="Z1165" s="1" t="str">
        <f>_xlfn.IFS(Table_1[[#This Row],[Region]]="Central","Chris",Table_1[[#This Row],[Region]]="East","Erin",Table_1[[#This Row],[Region]]="South","Sam",Table_1[[#This Row],[Region]]="West","William")</f>
        <v>Erin</v>
      </c>
    </row>
    <row r="1166" spans="1:26" ht="14.4" x14ac:dyDescent="0.3">
      <c r="A1166" s="4">
        <v>568</v>
      </c>
      <c r="B1166" s="3" t="s">
        <v>1484</v>
      </c>
      <c r="C1166" s="4" t="s">
        <v>72</v>
      </c>
      <c r="D1166" s="4">
        <v>0.09</v>
      </c>
      <c r="E1166" s="8">
        <v>70.97</v>
      </c>
      <c r="F1166" s="4">
        <v>3.5</v>
      </c>
      <c r="G1166" s="1" t="s">
        <v>40</v>
      </c>
      <c r="H1166" s="4" t="s">
        <v>41</v>
      </c>
      <c r="I1166" s="4" t="s">
        <v>50</v>
      </c>
      <c r="J1166" s="1" t="s">
        <v>97</v>
      </c>
      <c r="K1166" s="4" t="s">
        <v>75</v>
      </c>
      <c r="L1166" s="1" t="s">
        <v>2179</v>
      </c>
      <c r="M1166" s="4">
        <v>0.59</v>
      </c>
      <c r="N1166" s="1" t="s">
        <v>34</v>
      </c>
      <c r="O1166" s="4" t="s">
        <v>35</v>
      </c>
      <c r="P1166" s="4" t="s">
        <v>36</v>
      </c>
      <c r="Q1166" s="4" t="s">
        <v>1485</v>
      </c>
      <c r="R1166" s="4">
        <v>39701</v>
      </c>
      <c r="S1166" s="2">
        <v>42109</v>
      </c>
      <c r="T1166" s="2">
        <v>42109</v>
      </c>
      <c r="U1166" s="6">
        <v>-99.567999999999998</v>
      </c>
      <c r="V1166" s="4">
        <v>12</v>
      </c>
      <c r="W1166" s="4">
        <v>805.99</v>
      </c>
      <c r="X1166" s="4">
        <v>88880</v>
      </c>
      <c r="Y1166" s="4">
        <f>DataSheet!$E1166-DataSheet!$D1166</f>
        <v>70.88</v>
      </c>
      <c r="Z1166" s="1" t="str">
        <f>_xlfn.IFS(Table_1[[#This Row],[Region]]="Central","Chris",Table_1[[#This Row],[Region]]="East","Erin",Table_1[[#This Row],[Region]]="South","Sam",Table_1[[#This Row],[Region]]="West","William")</f>
        <v>Sam</v>
      </c>
    </row>
    <row r="1167" spans="1:26" ht="14.4" x14ac:dyDescent="0.3">
      <c r="A1167" s="4">
        <v>1607</v>
      </c>
      <c r="B1167" s="3" t="s">
        <v>1037</v>
      </c>
      <c r="C1167" s="4" t="s">
        <v>72</v>
      </c>
      <c r="D1167" s="4">
        <v>0.01</v>
      </c>
      <c r="E1167" s="8">
        <v>15.16</v>
      </c>
      <c r="F1167" s="4">
        <v>15.09</v>
      </c>
      <c r="G1167" s="1" t="s">
        <v>40</v>
      </c>
      <c r="H1167" s="4" t="s">
        <v>73</v>
      </c>
      <c r="I1167" s="4" t="s">
        <v>50</v>
      </c>
      <c r="J1167" s="1" t="s">
        <v>74</v>
      </c>
      <c r="K1167" s="4" t="s">
        <v>75</v>
      </c>
      <c r="L1167" s="1" t="s">
        <v>2180</v>
      </c>
      <c r="M1167" s="4">
        <v>0.39</v>
      </c>
      <c r="N1167" s="1" t="s">
        <v>34</v>
      </c>
      <c r="O1167" s="4" t="s">
        <v>113</v>
      </c>
      <c r="P1167" s="4" t="s">
        <v>114</v>
      </c>
      <c r="Q1167" s="4" t="s">
        <v>1039</v>
      </c>
      <c r="R1167" s="4">
        <v>11520</v>
      </c>
      <c r="S1167" s="2">
        <v>42109</v>
      </c>
      <c r="T1167" s="2">
        <v>42109</v>
      </c>
      <c r="U1167" s="6">
        <v>-200.85900000000001</v>
      </c>
      <c r="V1167" s="4">
        <v>7</v>
      </c>
      <c r="W1167" s="4">
        <v>110.93</v>
      </c>
      <c r="X1167" s="4">
        <v>87994</v>
      </c>
      <c r="Y1167" s="4">
        <f>DataSheet!$E1167-DataSheet!$D1167</f>
        <v>15.15</v>
      </c>
      <c r="Z1167" s="1" t="str">
        <f>_xlfn.IFS(Table_1[[#This Row],[Region]]="Central","Chris",Table_1[[#This Row],[Region]]="East","Erin",Table_1[[#This Row],[Region]]="South","Sam",Table_1[[#This Row],[Region]]="West","William")</f>
        <v>Erin</v>
      </c>
    </row>
    <row r="1168" spans="1:26" ht="14.4" x14ac:dyDescent="0.3">
      <c r="A1168" s="4">
        <v>1818</v>
      </c>
      <c r="B1168" s="3" t="s">
        <v>2181</v>
      </c>
      <c r="C1168" s="4" t="s">
        <v>72</v>
      </c>
      <c r="D1168" s="4">
        <v>0.06</v>
      </c>
      <c r="E1168" s="8">
        <v>17.98</v>
      </c>
      <c r="F1168" s="4">
        <v>8.51</v>
      </c>
      <c r="G1168" s="1" t="s">
        <v>40</v>
      </c>
      <c r="H1168" s="4" t="s">
        <v>41</v>
      </c>
      <c r="I1168" s="4" t="s">
        <v>42</v>
      </c>
      <c r="J1168" s="1" t="s">
        <v>58</v>
      </c>
      <c r="K1168" s="4" t="s">
        <v>146</v>
      </c>
      <c r="L1168" s="1" t="s">
        <v>1882</v>
      </c>
      <c r="M1168" s="4">
        <v>0.4</v>
      </c>
      <c r="N1168" s="1" t="s">
        <v>34</v>
      </c>
      <c r="O1168" s="4" t="s">
        <v>54</v>
      </c>
      <c r="P1168" s="4" t="s">
        <v>291</v>
      </c>
      <c r="Q1168" s="4" t="s">
        <v>2182</v>
      </c>
      <c r="R1168" s="4">
        <v>48126</v>
      </c>
      <c r="S1168" s="2">
        <v>42109</v>
      </c>
      <c r="T1168" s="2">
        <v>42111</v>
      </c>
      <c r="U1168" s="6">
        <v>-47.243088</v>
      </c>
      <c r="V1168" s="4">
        <v>3</v>
      </c>
      <c r="W1168" s="4">
        <v>56.38</v>
      </c>
      <c r="X1168" s="4">
        <v>85991</v>
      </c>
      <c r="Y1168" s="4">
        <f>DataSheet!$E1168-DataSheet!$D1168</f>
        <v>17.920000000000002</v>
      </c>
      <c r="Z1168" s="1" t="str">
        <f>_xlfn.IFS(Table_1[[#This Row],[Region]]="Central","Chris",Table_1[[#This Row],[Region]]="East","Erin",Table_1[[#This Row],[Region]]="South","Sam",Table_1[[#This Row],[Region]]="West","William")</f>
        <v>Chris</v>
      </c>
    </row>
    <row r="1169" spans="1:26" ht="14.4" x14ac:dyDescent="0.3">
      <c r="A1169" s="4">
        <v>1818</v>
      </c>
      <c r="B1169" s="3" t="s">
        <v>2181</v>
      </c>
      <c r="C1169" s="4" t="s">
        <v>72</v>
      </c>
      <c r="D1169" s="4">
        <v>0.1</v>
      </c>
      <c r="E1169" s="8">
        <v>9.99</v>
      </c>
      <c r="F1169" s="4">
        <v>4.78</v>
      </c>
      <c r="G1169" s="1" t="s">
        <v>89</v>
      </c>
      <c r="H1169" s="4" t="s">
        <v>41</v>
      </c>
      <c r="I1169" s="4" t="s">
        <v>50</v>
      </c>
      <c r="J1169" s="1" t="s">
        <v>90</v>
      </c>
      <c r="K1169" s="4" t="s">
        <v>75</v>
      </c>
      <c r="L1169" s="1" t="s">
        <v>1521</v>
      </c>
      <c r="M1169" s="4">
        <v>0.4</v>
      </c>
      <c r="N1169" s="1" t="s">
        <v>34</v>
      </c>
      <c r="O1169" s="4" t="s">
        <v>54</v>
      </c>
      <c r="P1169" s="4" t="s">
        <v>291</v>
      </c>
      <c r="Q1169" s="4" t="s">
        <v>2182</v>
      </c>
      <c r="R1169" s="4">
        <v>48126</v>
      </c>
      <c r="S1169" s="2">
        <v>42109</v>
      </c>
      <c r="T1169" s="2">
        <v>42112</v>
      </c>
      <c r="U1169" s="6">
        <v>9.1539999999999999</v>
      </c>
      <c r="V1169" s="4">
        <v>12</v>
      </c>
      <c r="W1169" s="4">
        <v>119.13</v>
      </c>
      <c r="X1169" s="4">
        <v>85991</v>
      </c>
      <c r="Y1169" s="4">
        <f>DataSheet!$E1169-DataSheet!$D1169</f>
        <v>9.89</v>
      </c>
      <c r="Z1169" s="1" t="str">
        <f>_xlfn.IFS(Table_1[[#This Row],[Region]]="Central","Chris",Table_1[[#This Row],[Region]]="East","Erin",Table_1[[#This Row],[Region]]="South","Sam",Table_1[[#This Row],[Region]]="West","William")</f>
        <v>Chris</v>
      </c>
    </row>
    <row r="1170" spans="1:26" ht="14.4" x14ac:dyDescent="0.3">
      <c r="A1170" s="4">
        <v>1821</v>
      </c>
      <c r="B1170" s="3" t="s">
        <v>1000</v>
      </c>
      <c r="C1170" s="4" t="s">
        <v>72</v>
      </c>
      <c r="D1170" s="4">
        <v>7.0000000000000007E-2</v>
      </c>
      <c r="E1170" s="8">
        <v>18.649999999999999</v>
      </c>
      <c r="F1170" s="4">
        <v>3.77</v>
      </c>
      <c r="G1170" s="1" t="s">
        <v>40</v>
      </c>
      <c r="H1170" s="4" t="s">
        <v>41</v>
      </c>
      <c r="I1170" s="4" t="s">
        <v>30</v>
      </c>
      <c r="J1170" s="1" t="s">
        <v>128</v>
      </c>
      <c r="K1170" s="4" t="s">
        <v>44</v>
      </c>
      <c r="L1170" s="1" t="s">
        <v>2183</v>
      </c>
      <c r="M1170" s="4">
        <v>0.39</v>
      </c>
      <c r="N1170" s="1" t="s">
        <v>34</v>
      </c>
      <c r="O1170" s="4" t="s">
        <v>113</v>
      </c>
      <c r="P1170" s="4" t="s">
        <v>114</v>
      </c>
      <c r="Q1170" s="4" t="s">
        <v>115</v>
      </c>
      <c r="R1170" s="4">
        <v>10177</v>
      </c>
      <c r="S1170" s="2">
        <v>42109</v>
      </c>
      <c r="T1170" s="2">
        <v>42110</v>
      </c>
      <c r="U1170" s="6">
        <v>149.72</v>
      </c>
      <c r="V1170" s="4">
        <v>34</v>
      </c>
      <c r="W1170" s="4">
        <v>643.64</v>
      </c>
      <c r="X1170" s="4">
        <v>47108</v>
      </c>
      <c r="Y1170" s="4">
        <f>DataSheet!$E1170-DataSheet!$D1170</f>
        <v>18.579999999999998</v>
      </c>
      <c r="Z1170" s="1" t="str">
        <f>_xlfn.IFS(Table_1[[#This Row],[Region]]="Central","Chris",Table_1[[#This Row],[Region]]="East","Erin",Table_1[[#This Row],[Region]]="South","Sam",Table_1[[#This Row],[Region]]="West","William")</f>
        <v>Erin</v>
      </c>
    </row>
    <row r="1171" spans="1:26" ht="14.4" x14ac:dyDescent="0.3">
      <c r="A1171" s="4">
        <v>1821</v>
      </c>
      <c r="B1171" s="3" t="s">
        <v>1000</v>
      </c>
      <c r="C1171" s="4" t="s">
        <v>72</v>
      </c>
      <c r="D1171" s="4">
        <v>0.06</v>
      </c>
      <c r="E1171" s="8">
        <v>17.98</v>
      </c>
      <c r="F1171" s="4">
        <v>8.51</v>
      </c>
      <c r="G1171" s="1" t="s">
        <v>40</v>
      </c>
      <c r="H1171" s="4" t="s">
        <v>41</v>
      </c>
      <c r="I1171" s="4" t="s">
        <v>42</v>
      </c>
      <c r="J1171" s="1" t="s">
        <v>58</v>
      </c>
      <c r="K1171" s="4" t="s">
        <v>146</v>
      </c>
      <c r="L1171" s="1" t="s">
        <v>1882</v>
      </c>
      <c r="M1171" s="4">
        <v>0.4</v>
      </c>
      <c r="N1171" s="1" t="s">
        <v>34</v>
      </c>
      <c r="O1171" s="4" t="s">
        <v>113</v>
      </c>
      <c r="P1171" s="4" t="s">
        <v>114</v>
      </c>
      <c r="Q1171" s="4" t="s">
        <v>115</v>
      </c>
      <c r="R1171" s="4">
        <v>10177</v>
      </c>
      <c r="S1171" s="2">
        <v>42109</v>
      </c>
      <c r="T1171" s="2">
        <v>42111</v>
      </c>
      <c r="U1171" s="6">
        <v>-52.492319999999999</v>
      </c>
      <c r="V1171" s="4">
        <v>13</v>
      </c>
      <c r="W1171" s="4">
        <v>244.31</v>
      </c>
      <c r="X1171" s="4">
        <v>47108</v>
      </c>
      <c r="Y1171" s="4">
        <f>DataSheet!$E1171-DataSheet!$D1171</f>
        <v>17.920000000000002</v>
      </c>
      <c r="Z1171" s="1" t="str">
        <f>_xlfn.IFS(Table_1[[#This Row],[Region]]="Central","Chris",Table_1[[#This Row],[Region]]="East","Erin",Table_1[[#This Row],[Region]]="South","Sam",Table_1[[#This Row],[Region]]="West","William")</f>
        <v>Erin</v>
      </c>
    </row>
    <row r="1172" spans="1:26" ht="14.4" x14ac:dyDescent="0.3">
      <c r="A1172" s="4">
        <v>1821</v>
      </c>
      <c r="B1172" s="3" t="s">
        <v>1000</v>
      </c>
      <c r="C1172" s="4" t="s">
        <v>72</v>
      </c>
      <c r="D1172" s="4">
        <v>0.1</v>
      </c>
      <c r="E1172" s="8">
        <v>9.99</v>
      </c>
      <c r="F1172" s="4">
        <v>4.78</v>
      </c>
      <c r="G1172" s="1" t="s">
        <v>89</v>
      </c>
      <c r="H1172" s="4" t="s">
        <v>41</v>
      </c>
      <c r="I1172" s="4" t="s">
        <v>50</v>
      </c>
      <c r="J1172" s="1" t="s">
        <v>90</v>
      </c>
      <c r="K1172" s="4" t="s">
        <v>75</v>
      </c>
      <c r="L1172" s="1" t="s">
        <v>1521</v>
      </c>
      <c r="M1172" s="4">
        <v>0.4</v>
      </c>
      <c r="N1172" s="1" t="s">
        <v>34</v>
      </c>
      <c r="O1172" s="4" t="s">
        <v>113</v>
      </c>
      <c r="P1172" s="4" t="s">
        <v>114</v>
      </c>
      <c r="Q1172" s="4" t="s">
        <v>115</v>
      </c>
      <c r="R1172" s="4">
        <v>10177</v>
      </c>
      <c r="S1172" s="2">
        <v>42109</v>
      </c>
      <c r="T1172" s="2">
        <v>42112</v>
      </c>
      <c r="U1172" s="6">
        <v>7.96</v>
      </c>
      <c r="V1172" s="4">
        <v>47</v>
      </c>
      <c r="W1172" s="4">
        <v>466.58</v>
      </c>
      <c r="X1172" s="4">
        <v>47108</v>
      </c>
      <c r="Y1172" s="4">
        <f>DataSheet!$E1172-DataSheet!$D1172</f>
        <v>9.89</v>
      </c>
      <c r="Z1172" s="1" t="str">
        <f>_xlfn.IFS(Table_1[[#This Row],[Region]]="Central","Chris",Table_1[[#This Row],[Region]]="East","Erin",Table_1[[#This Row],[Region]]="South","Sam",Table_1[[#This Row],[Region]]="West","William")</f>
        <v>Erin</v>
      </c>
    </row>
    <row r="1173" spans="1:26" ht="14.4" x14ac:dyDescent="0.3">
      <c r="A1173" s="4">
        <v>1821</v>
      </c>
      <c r="B1173" s="3" t="s">
        <v>1000</v>
      </c>
      <c r="C1173" s="4" t="s">
        <v>72</v>
      </c>
      <c r="D1173" s="4">
        <v>0.08</v>
      </c>
      <c r="E1173" s="8">
        <v>175.99</v>
      </c>
      <c r="F1173" s="4">
        <v>8.99</v>
      </c>
      <c r="G1173" s="1" t="s">
        <v>89</v>
      </c>
      <c r="H1173" s="4" t="s">
        <v>41</v>
      </c>
      <c r="I1173" s="4" t="s">
        <v>42</v>
      </c>
      <c r="J1173" s="1" t="s">
        <v>137</v>
      </c>
      <c r="K1173" s="4" t="s">
        <v>75</v>
      </c>
      <c r="L1173" s="1" t="s">
        <v>1181</v>
      </c>
      <c r="M1173" s="4">
        <v>0.56999999999999995</v>
      </c>
      <c r="N1173" s="1" t="s">
        <v>34</v>
      </c>
      <c r="O1173" s="4" t="s">
        <v>113</v>
      </c>
      <c r="P1173" s="4" t="s">
        <v>114</v>
      </c>
      <c r="Q1173" s="4" t="s">
        <v>115</v>
      </c>
      <c r="R1173" s="4">
        <v>10177</v>
      </c>
      <c r="S1173" s="2">
        <v>42109</v>
      </c>
      <c r="T1173" s="2">
        <v>42110</v>
      </c>
      <c r="U1173" s="6">
        <v>-459.08280000000002</v>
      </c>
      <c r="V1173" s="4">
        <v>16</v>
      </c>
      <c r="W1173" s="4">
        <v>2290.69</v>
      </c>
      <c r="X1173" s="4">
        <v>47108</v>
      </c>
      <c r="Y1173" s="4">
        <f>DataSheet!$E1173-DataSheet!$D1173</f>
        <v>175.91</v>
      </c>
      <c r="Z1173" s="1" t="str">
        <f>_xlfn.IFS(Table_1[[#This Row],[Region]]="Central","Chris",Table_1[[#This Row],[Region]]="East","Erin",Table_1[[#This Row],[Region]]="South","Sam",Table_1[[#This Row],[Region]]="West","William")</f>
        <v>Erin</v>
      </c>
    </row>
    <row r="1174" spans="1:26" ht="14.4" x14ac:dyDescent="0.3">
      <c r="A1174" s="4">
        <v>2139</v>
      </c>
      <c r="B1174" s="3" t="s">
        <v>2184</v>
      </c>
      <c r="C1174" s="4" t="s">
        <v>27</v>
      </c>
      <c r="D1174" s="4">
        <v>0.05</v>
      </c>
      <c r="E1174" s="8">
        <v>2550.14</v>
      </c>
      <c r="F1174" s="4">
        <v>29.7</v>
      </c>
      <c r="G1174" s="1" t="s">
        <v>28</v>
      </c>
      <c r="H1174" s="4" t="s">
        <v>96</v>
      </c>
      <c r="I1174" s="4" t="s">
        <v>42</v>
      </c>
      <c r="J1174" s="1" t="s">
        <v>58</v>
      </c>
      <c r="K1174" s="4" t="s">
        <v>59</v>
      </c>
      <c r="L1174" s="1" t="s">
        <v>1974</v>
      </c>
      <c r="M1174" s="4">
        <v>0.56999999999999995</v>
      </c>
      <c r="N1174" s="1" t="s">
        <v>34</v>
      </c>
      <c r="O1174" s="4" t="s">
        <v>54</v>
      </c>
      <c r="P1174" s="4" t="s">
        <v>359</v>
      </c>
      <c r="Q1174" s="4" t="s">
        <v>132</v>
      </c>
      <c r="R1174" s="4">
        <v>53094</v>
      </c>
      <c r="S1174" s="2">
        <v>42110</v>
      </c>
      <c r="T1174" s="2">
        <v>42111</v>
      </c>
      <c r="U1174" s="6">
        <v>-3971.0628000000002</v>
      </c>
      <c r="V1174" s="4">
        <v>2</v>
      </c>
      <c r="W1174" s="4">
        <v>4845.2700000000004</v>
      </c>
      <c r="X1174" s="4">
        <v>86003</v>
      </c>
      <c r="Y1174" s="4">
        <f>DataSheet!$E1174-DataSheet!$D1174</f>
        <v>2550.0899999999997</v>
      </c>
      <c r="Z1174" s="1" t="str">
        <f>_xlfn.IFS(Table_1[[#This Row],[Region]]="Central","Chris",Table_1[[#This Row],[Region]]="East","Erin",Table_1[[#This Row],[Region]]="South","Sam",Table_1[[#This Row],[Region]]="West","William")</f>
        <v>Chris</v>
      </c>
    </row>
    <row r="1175" spans="1:26" ht="14.4" x14ac:dyDescent="0.3">
      <c r="A1175" s="4">
        <v>1916</v>
      </c>
      <c r="B1175" s="3" t="s">
        <v>1396</v>
      </c>
      <c r="C1175" s="4" t="s">
        <v>39</v>
      </c>
      <c r="D1175" s="4">
        <v>0.01</v>
      </c>
      <c r="E1175" s="8">
        <v>125.99</v>
      </c>
      <c r="F1175" s="4">
        <v>8.99</v>
      </c>
      <c r="G1175" s="1" t="s">
        <v>40</v>
      </c>
      <c r="H1175" s="4" t="s">
        <v>73</v>
      </c>
      <c r="I1175" s="4" t="s">
        <v>42</v>
      </c>
      <c r="J1175" s="1" t="s">
        <v>137</v>
      </c>
      <c r="K1175" s="4" t="s">
        <v>75</v>
      </c>
      <c r="L1175" s="1" t="s">
        <v>1656</v>
      </c>
      <c r="M1175" s="4">
        <v>0.55000000000000004</v>
      </c>
      <c r="N1175" s="1" t="s">
        <v>34</v>
      </c>
      <c r="O1175" s="4" t="s">
        <v>35</v>
      </c>
      <c r="P1175" s="4" t="s">
        <v>46</v>
      </c>
      <c r="Q1175" s="4" t="s">
        <v>1398</v>
      </c>
      <c r="R1175" s="4">
        <v>72209</v>
      </c>
      <c r="S1175" s="2">
        <v>42110</v>
      </c>
      <c r="T1175" s="2">
        <v>42112</v>
      </c>
      <c r="U1175" s="6">
        <v>-45.472000000000001</v>
      </c>
      <c r="V1175" s="4">
        <v>9</v>
      </c>
      <c r="W1175" s="4">
        <v>1011.44</v>
      </c>
      <c r="X1175" s="4">
        <v>85895</v>
      </c>
      <c r="Y1175" s="4">
        <f>DataSheet!$E1175-DataSheet!$D1175</f>
        <v>125.97999999999999</v>
      </c>
      <c r="Z1175" s="1" t="str">
        <f>_xlfn.IFS(Table_1[[#This Row],[Region]]="Central","Chris",Table_1[[#This Row],[Region]]="East","Erin",Table_1[[#This Row],[Region]]="South","Sam",Table_1[[#This Row],[Region]]="West","William")</f>
        <v>Sam</v>
      </c>
    </row>
    <row r="1176" spans="1:26" ht="14.4" x14ac:dyDescent="0.3">
      <c r="A1176" s="4">
        <v>653</v>
      </c>
      <c r="B1176" s="3" t="s">
        <v>2185</v>
      </c>
      <c r="C1176" s="4" t="s">
        <v>72</v>
      </c>
      <c r="D1176" s="4">
        <v>0</v>
      </c>
      <c r="E1176" s="8">
        <v>2.78</v>
      </c>
      <c r="F1176" s="4">
        <v>1.49</v>
      </c>
      <c r="G1176" s="1" t="s">
        <v>89</v>
      </c>
      <c r="H1176" s="4" t="s">
        <v>41</v>
      </c>
      <c r="I1176" s="4" t="s">
        <v>50</v>
      </c>
      <c r="J1176" s="1" t="s">
        <v>74</v>
      </c>
      <c r="K1176" s="4" t="s">
        <v>75</v>
      </c>
      <c r="L1176" s="1" t="s">
        <v>2186</v>
      </c>
      <c r="M1176" s="4">
        <v>0.36</v>
      </c>
      <c r="N1176" s="1" t="s">
        <v>34</v>
      </c>
      <c r="O1176" s="4" t="s">
        <v>61</v>
      </c>
      <c r="P1176" s="4" t="s">
        <v>92</v>
      </c>
      <c r="Q1176" s="4" t="s">
        <v>2148</v>
      </c>
      <c r="R1176" s="4">
        <v>91730</v>
      </c>
      <c r="S1176" s="2">
        <v>42110</v>
      </c>
      <c r="T1176" s="2">
        <v>42111</v>
      </c>
      <c r="U1176" s="6">
        <v>20.6448</v>
      </c>
      <c r="V1176" s="4">
        <v>9</v>
      </c>
      <c r="W1176" s="4">
        <v>29.92</v>
      </c>
      <c r="X1176" s="4">
        <v>91213</v>
      </c>
      <c r="Y1176" s="4">
        <f>DataSheet!$E1176-DataSheet!$D1176</f>
        <v>2.78</v>
      </c>
      <c r="Z1176" s="1" t="str">
        <f>_xlfn.IFS(Table_1[[#This Row],[Region]]="Central","Chris",Table_1[[#This Row],[Region]]="East","Erin",Table_1[[#This Row],[Region]]="South","Sam",Table_1[[#This Row],[Region]]="West","William")</f>
        <v>William</v>
      </c>
    </row>
    <row r="1177" spans="1:26" ht="14.4" x14ac:dyDescent="0.3">
      <c r="A1177" s="4">
        <v>1041</v>
      </c>
      <c r="B1177" s="3" t="s">
        <v>2187</v>
      </c>
      <c r="C1177" s="4" t="s">
        <v>27</v>
      </c>
      <c r="D1177" s="4">
        <v>0.06</v>
      </c>
      <c r="E1177" s="8">
        <v>55.94</v>
      </c>
      <c r="F1177" s="4">
        <v>4</v>
      </c>
      <c r="G1177" s="1" t="s">
        <v>40</v>
      </c>
      <c r="H1177" s="4" t="s">
        <v>29</v>
      </c>
      <c r="I1177" s="4" t="s">
        <v>42</v>
      </c>
      <c r="J1177" s="1" t="s">
        <v>43</v>
      </c>
      <c r="K1177" s="4" t="s">
        <v>75</v>
      </c>
      <c r="L1177" s="1" t="s">
        <v>1786</v>
      </c>
      <c r="M1177" s="4">
        <v>0.74</v>
      </c>
      <c r="N1177" s="1" t="s">
        <v>34</v>
      </c>
      <c r="O1177" s="4" t="s">
        <v>61</v>
      </c>
      <c r="P1177" s="4" t="s">
        <v>92</v>
      </c>
      <c r="Q1177" s="4" t="s">
        <v>2188</v>
      </c>
      <c r="R1177" s="4">
        <v>95695</v>
      </c>
      <c r="S1177" s="2">
        <v>42111</v>
      </c>
      <c r="T1177" s="2">
        <v>42112</v>
      </c>
      <c r="U1177" s="6">
        <v>-13.77</v>
      </c>
      <c r="V1177" s="4">
        <v>6</v>
      </c>
      <c r="W1177" s="4">
        <v>322.77</v>
      </c>
      <c r="X1177" s="4">
        <v>87846</v>
      </c>
      <c r="Y1177" s="4">
        <f>DataSheet!$E1177-DataSheet!$D1177</f>
        <v>55.879999999999995</v>
      </c>
      <c r="Z1177" s="1" t="str">
        <f>_xlfn.IFS(Table_1[[#This Row],[Region]]="Central","Chris",Table_1[[#This Row],[Region]]="East","Erin",Table_1[[#This Row],[Region]]="South","Sam",Table_1[[#This Row],[Region]]="West","William")</f>
        <v>William</v>
      </c>
    </row>
    <row r="1178" spans="1:26" ht="14.4" x14ac:dyDescent="0.3">
      <c r="A1178" s="4">
        <v>1041</v>
      </c>
      <c r="B1178" s="3" t="s">
        <v>2187</v>
      </c>
      <c r="C1178" s="4" t="s">
        <v>27</v>
      </c>
      <c r="D1178" s="4">
        <v>7.0000000000000007E-2</v>
      </c>
      <c r="E1178" s="8">
        <v>6.3</v>
      </c>
      <c r="F1178" s="4">
        <v>0.5</v>
      </c>
      <c r="G1178" s="1" t="s">
        <v>40</v>
      </c>
      <c r="H1178" s="4" t="s">
        <v>29</v>
      </c>
      <c r="I1178" s="4" t="s">
        <v>50</v>
      </c>
      <c r="J1178" s="1" t="s">
        <v>154</v>
      </c>
      <c r="K1178" s="4" t="s">
        <v>75</v>
      </c>
      <c r="L1178" s="1" t="s">
        <v>828</v>
      </c>
      <c r="M1178" s="4">
        <v>0.39</v>
      </c>
      <c r="N1178" s="1" t="s">
        <v>34</v>
      </c>
      <c r="O1178" s="4" t="s">
        <v>61</v>
      </c>
      <c r="P1178" s="4" t="s">
        <v>92</v>
      </c>
      <c r="Q1178" s="4" t="s">
        <v>2188</v>
      </c>
      <c r="R1178" s="4">
        <v>95695</v>
      </c>
      <c r="S1178" s="2">
        <v>42111</v>
      </c>
      <c r="T1178" s="2">
        <v>42111</v>
      </c>
      <c r="U1178" s="6">
        <v>44.912100000000002</v>
      </c>
      <c r="V1178" s="4">
        <v>11</v>
      </c>
      <c r="W1178" s="4">
        <v>65.09</v>
      </c>
      <c r="X1178" s="4">
        <v>87846</v>
      </c>
      <c r="Y1178" s="4">
        <f>DataSheet!$E1178-DataSheet!$D1178</f>
        <v>6.2299999999999995</v>
      </c>
      <c r="Z1178" s="1" t="str">
        <f>_xlfn.IFS(Table_1[[#This Row],[Region]]="Central","Chris",Table_1[[#This Row],[Region]]="East","Erin",Table_1[[#This Row],[Region]]="South","Sam",Table_1[[#This Row],[Region]]="West","William")</f>
        <v>William</v>
      </c>
    </row>
    <row r="1179" spans="1:26" ht="14.4" x14ac:dyDescent="0.3">
      <c r="A1179" s="4">
        <v>1350</v>
      </c>
      <c r="B1179" s="3" t="s">
        <v>2189</v>
      </c>
      <c r="C1179" s="4" t="s">
        <v>39</v>
      </c>
      <c r="D1179" s="4">
        <v>0</v>
      </c>
      <c r="E1179" s="8">
        <v>12.2</v>
      </c>
      <c r="F1179" s="4">
        <v>6.02</v>
      </c>
      <c r="G1179" s="1" t="s">
        <v>89</v>
      </c>
      <c r="H1179" s="4" t="s">
        <v>73</v>
      </c>
      <c r="I1179" s="4" t="s">
        <v>30</v>
      </c>
      <c r="J1179" s="1" t="s">
        <v>128</v>
      </c>
      <c r="K1179" s="4" t="s">
        <v>44</v>
      </c>
      <c r="L1179" s="1" t="s">
        <v>2158</v>
      </c>
      <c r="M1179" s="4">
        <v>0.43</v>
      </c>
      <c r="N1179" s="1" t="s">
        <v>34</v>
      </c>
      <c r="O1179" s="4" t="s">
        <v>35</v>
      </c>
      <c r="P1179" s="4" t="s">
        <v>125</v>
      </c>
      <c r="Q1179" s="4" t="s">
        <v>2190</v>
      </c>
      <c r="R1179" s="4">
        <v>33055</v>
      </c>
      <c r="S1179" s="2">
        <v>42111</v>
      </c>
      <c r="T1179" s="2">
        <v>42112</v>
      </c>
      <c r="U1179" s="6">
        <v>-172.298</v>
      </c>
      <c r="V1179" s="4">
        <v>4</v>
      </c>
      <c r="W1179" s="4">
        <v>56.24</v>
      </c>
      <c r="X1179" s="4">
        <v>88233</v>
      </c>
      <c r="Y1179" s="4">
        <f>DataSheet!$E1179-DataSheet!$D1179</f>
        <v>12.2</v>
      </c>
      <c r="Z1179" s="1" t="str">
        <f>_xlfn.IFS(Table_1[[#This Row],[Region]]="Central","Chris",Table_1[[#This Row],[Region]]="East","Erin",Table_1[[#This Row],[Region]]="South","Sam",Table_1[[#This Row],[Region]]="West","William")</f>
        <v>Sam</v>
      </c>
    </row>
    <row r="1180" spans="1:26" ht="14.4" x14ac:dyDescent="0.3">
      <c r="A1180" s="4">
        <v>2867</v>
      </c>
      <c r="B1180" s="3" t="s">
        <v>2191</v>
      </c>
      <c r="C1180" s="4" t="s">
        <v>39</v>
      </c>
      <c r="D1180" s="4">
        <v>0.01</v>
      </c>
      <c r="E1180" s="8">
        <v>125.99</v>
      </c>
      <c r="F1180" s="4">
        <v>8.99</v>
      </c>
      <c r="G1180" s="1" t="s">
        <v>40</v>
      </c>
      <c r="H1180" s="4" t="s">
        <v>96</v>
      </c>
      <c r="I1180" s="4" t="s">
        <v>42</v>
      </c>
      <c r="J1180" s="1" t="s">
        <v>137</v>
      </c>
      <c r="K1180" s="4" t="s">
        <v>75</v>
      </c>
      <c r="L1180" s="1" t="s">
        <v>355</v>
      </c>
      <c r="M1180" s="4">
        <v>0.59</v>
      </c>
      <c r="N1180" s="1" t="s">
        <v>34</v>
      </c>
      <c r="O1180" s="4" t="s">
        <v>113</v>
      </c>
      <c r="P1180" s="4" t="s">
        <v>376</v>
      </c>
      <c r="Q1180" s="4" t="s">
        <v>68</v>
      </c>
      <c r="R1180" s="4">
        <v>20016</v>
      </c>
      <c r="S1180" s="2">
        <v>42111</v>
      </c>
      <c r="T1180" s="2">
        <v>42112</v>
      </c>
      <c r="U1180" s="6">
        <v>-582.64800000000002</v>
      </c>
      <c r="V1180" s="4">
        <v>2</v>
      </c>
      <c r="W1180" s="4">
        <v>226.88</v>
      </c>
      <c r="X1180" s="4">
        <v>11013</v>
      </c>
      <c r="Y1180" s="4">
        <f>DataSheet!$E1180-DataSheet!$D1180</f>
        <v>125.97999999999999</v>
      </c>
      <c r="Z1180" s="1" t="str">
        <f>_xlfn.IFS(Table_1[[#This Row],[Region]]="Central","Chris",Table_1[[#This Row],[Region]]="East","Erin",Table_1[[#This Row],[Region]]="South","Sam",Table_1[[#This Row],[Region]]="West","William")</f>
        <v>Erin</v>
      </c>
    </row>
    <row r="1181" spans="1:26" ht="14.4" x14ac:dyDescent="0.3">
      <c r="A1181" s="4">
        <v>2868</v>
      </c>
      <c r="B1181" s="3" t="s">
        <v>324</v>
      </c>
      <c r="C1181" s="4" t="s">
        <v>39</v>
      </c>
      <c r="D1181" s="4">
        <v>0.01</v>
      </c>
      <c r="E1181" s="8">
        <v>125.99</v>
      </c>
      <c r="F1181" s="4">
        <v>8.99</v>
      </c>
      <c r="G1181" s="1" t="s">
        <v>40</v>
      </c>
      <c r="H1181" s="4" t="s">
        <v>96</v>
      </c>
      <c r="I1181" s="4" t="s">
        <v>42</v>
      </c>
      <c r="J1181" s="1" t="s">
        <v>137</v>
      </c>
      <c r="K1181" s="4" t="s">
        <v>75</v>
      </c>
      <c r="L1181" s="1" t="s">
        <v>355</v>
      </c>
      <c r="M1181" s="4">
        <v>0.59</v>
      </c>
      <c r="N1181" s="1" t="s">
        <v>34</v>
      </c>
      <c r="O1181" s="4" t="s">
        <v>61</v>
      </c>
      <c r="P1181" s="4" t="s">
        <v>68</v>
      </c>
      <c r="Q1181" s="4" t="s">
        <v>326</v>
      </c>
      <c r="R1181" s="4">
        <v>98026</v>
      </c>
      <c r="S1181" s="2">
        <v>42111</v>
      </c>
      <c r="T1181" s="2">
        <v>42112</v>
      </c>
      <c r="U1181" s="6">
        <v>-582.64800000000002</v>
      </c>
      <c r="V1181" s="4">
        <v>1</v>
      </c>
      <c r="W1181" s="4">
        <v>113.44</v>
      </c>
      <c r="X1181" s="4">
        <v>85827</v>
      </c>
      <c r="Y1181" s="4">
        <f>DataSheet!$E1181-DataSheet!$D1181</f>
        <v>125.97999999999999</v>
      </c>
      <c r="Z1181" s="1" t="str">
        <f>_xlfn.IFS(Table_1[[#This Row],[Region]]="Central","Chris",Table_1[[#This Row],[Region]]="East","Erin",Table_1[[#This Row],[Region]]="South","Sam",Table_1[[#This Row],[Region]]="West","William")</f>
        <v>William</v>
      </c>
    </row>
    <row r="1182" spans="1:26" ht="14.4" x14ac:dyDescent="0.3">
      <c r="A1182" s="4">
        <v>1889</v>
      </c>
      <c r="B1182" s="3" t="s">
        <v>2192</v>
      </c>
      <c r="C1182" s="4" t="s">
        <v>49</v>
      </c>
      <c r="D1182" s="4">
        <v>0.09</v>
      </c>
      <c r="E1182" s="8">
        <v>78.8</v>
      </c>
      <c r="F1182" s="4">
        <v>35</v>
      </c>
      <c r="G1182" s="1" t="s">
        <v>40</v>
      </c>
      <c r="H1182" s="4" t="s">
        <v>73</v>
      </c>
      <c r="I1182" s="4" t="s">
        <v>50</v>
      </c>
      <c r="J1182" s="1" t="s">
        <v>80</v>
      </c>
      <c r="K1182" s="4" t="s">
        <v>66</v>
      </c>
      <c r="L1182" s="1" t="s">
        <v>2193</v>
      </c>
      <c r="M1182" s="4">
        <v>0.83</v>
      </c>
      <c r="N1182" s="1" t="s">
        <v>34</v>
      </c>
      <c r="O1182" s="4" t="s">
        <v>113</v>
      </c>
      <c r="P1182" s="4" t="s">
        <v>319</v>
      </c>
      <c r="Q1182" s="4" t="s">
        <v>1309</v>
      </c>
      <c r="R1182" s="4">
        <v>45429</v>
      </c>
      <c r="S1182" s="2">
        <v>42111</v>
      </c>
      <c r="T1182" s="2">
        <v>42115</v>
      </c>
      <c r="U1182" s="6">
        <v>-1025.0172</v>
      </c>
      <c r="V1182" s="4">
        <v>14</v>
      </c>
      <c r="W1182" s="4">
        <v>1059.3800000000001</v>
      </c>
      <c r="X1182" s="4">
        <v>90631</v>
      </c>
      <c r="Y1182" s="4">
        <f>DataSheet!$E1182-DataSheet!$D1182</f>
        <v>78.709999999999994</v>
      </c>
      <c r="Z1182" s="1" t="str">
        <f>_xlfn.IFS(Table_1[[#This Row],[Region]]="Central","Chris",Table_1[[#This Row],[Region]]="East","Erin",Table_1[[#This Row],[Region]]="South","Sam",Table_1[[#This Row],[Region]]="West","William")</f>
        <v>Erin</v>
      </c>
    </row>
    <row r="1183" spans="1:26" ht="14.4" x14ac:dyDescent="0.3">
      <c r="A1183" s="4">
        <v>2593</v>
      </c>
      <c r="B1183" s="3" t="s">
        <v>1597</v>
      </c>
      <c r="C1183" s="4" t="s">
        <v>49</v>
      </c>
      <c r="D1183" s="4">
        <v>0.02</v>
      </c>
      <c r="E1183" s="8">
        <v>419.19</v>
      </c>
      <c r="F1183" s="4">
        <v>19.989999999999998</v>
      </c>
      <c r="G1183" s="1" t="s">
        <v>40</v>
      </c>
      <c r="H1183" s="4" t="s">
        <v>96</v>
      </c>
      <c r="I1183" s="4" t="s">
        <v>50</v>
      </c>
      <c r="J1183" s="1" t="s">
        <v>80</v>
      </c>
      <c r="K1183" s="4" t="s">
        <v>75</v>
      </c>
      <c r="L1183" s="1" t="s">
        <v>2194</v>
      </c>
      <c r="M1183" s="4">
        <v>0.57999999999999996</v>
      </c>
      <c r="N1183" s="1" t="s">
        <v>34</v>
      </c>
      <c r="O1183" s="4" t="s">
        <v>35</v>
      </c>
      <c r="P1183" s="4" t="s">
        <v>77</v>
      </c>
      <c r="Q1183" s="4" t="s">
        <v>1599</v>
      </c>
      <c r="R1183" s="4">
        <v>30605</v>
      </c>
      <c r="S1183" s="2">
        <v>42111</v>
      </c>
      <c r="T1183" s="2">
        <v>42111</v>
      </c>
      <c r="U1183" s="6">
        <v>-39.606000000000002</v>
      </c>
      <c r="V1183" s="4">
        <v>10</v>
      </c>
      <c r="W1183" s="4">
        <v>4354.55</v>
      </c>
      <c r="X1183" s="4">
        <v>87772</v>
      </c>
      <c r="Y1183" s="4">
        <f>DataSheet!$E1183-DataSheet!$D1183</f>
        <v>419.17</v>
      </c>
      <c r="Z1183" s="1" t="str">
        <f>_xlfn.IFS(Table_1[[#This Row],[Region]]="Central","Chris",Table_1[[#This Row],[Region]]="East","Erin",Table_1[[#This Row],[Region]]="South","Sam",Table_1[[#This Row],[Region]]="West","William")</f>
        <v>Sam</v>
      </c>
    </row>
    <row r="1184" spans="1:26" ht="14.4" x14ac:dyDescent="0.3">
      <c r="A1184" s="4">
        <v>377</v>
      </c>
      <c r="B1184" s="3" t="s">
        <v>2195</v>
      </c>
      <c r="C1184" s="4" t="s">
        <v>118</v>
      </c>
      <c r="D1184" s="4">
        <v>0.03</v>
      </c>
      <c r="E1184" s="8">
        <v>25.98</v>
      </c>
      <c r="F1184" s="4">
        <v>5.37</v>
      </c>
      <c r="G1184" s="1" t="s">
        <v>40</v>
      </c>
      <c r="H1184" s="4" t="s">
        <v>41</v>
      </c>
      <c r="I1184" s="4" t="s">
        <v>50</v>
      </c>
      <c r="J1184" s="1" t="s">
        <v>97</v>
      </c>
      <c r="K1184" s="4" t="s">
        <v>146</v>
      </c>
      <c r="L1184" s="1" t="s">
        <v>2196</v>
      </c>
      <c r="M1184" s="4">
        <v>0.5</v>
      </c>
      <c r="N1184" s="1" t="s">
        <v>34</v>
      </c>
      <c r="O1184" s="4" t="s">
        <v>54</v>
      </c>
      <c r="P1184" s="4" t="s">
        <v>105</v>
      </c>
      <c r="Q1184" s="4" t="s">
        <v>2197</v>
      </c>
      <c r="R1184" s="4">
        <v>60510</v>
      </c>
      <c r="S1184" s="2">
        <v>42111</v>
      </c>
      <c r="T1184" s="2">
        <v>42111</v>
      </c>
      <c r="U1184" s="6">
        <v>250.0376</v>
      </c>
      <c r="V1184" s="4">
        <v>17</v>
      </c>
      <c r="W1184" s="4">
        <v>460.87</v>
      </c>
      <c r="X1184" s="4">
        <v>89579</v>
      </c>
      <c r="Y1184" s="4">
        <f>DataSheet!$E1184-DataSheet!$D1184</f>
        <v>25.95</v>
      </c>
      <c r="Z1184" s="1" t="str">
        <f>_xlfn.IFS(Table_1[[#This Row],[Region]]="Central","Chris",Table_1[[#This Row],[Region]]="East","Erin",Table_1[[#This Row],[Region]]="South","Sam",Table_1[[#This Row],[Region]]="West","William")</f>
        <v>Chris</v>
      </c>
    </row>
    <row r="1185" spans="1:26" ht="14.4" x14ac:dyDescent="0.3">
      <c r="A1185" s="4">
        <v>2004</v>
      </c>
      <c r="B1185" s="3" t="s">
        <v>2198</v>
      </c>
      <c r="C1185" s="4" t="s">
        <v>118</v>
      </c>
      <c r="D1185" s="4">
        <v>0.06</v>
      </c>
      <c r="E1185" s="8">
        <v>4.24</v>
      </c>
      <c r="F1185" s="4">
        <v>5.41</v>
      </c>
      <c r="G1185" s="1" t="s">
        <v>40</v>
      </c>
      <c r="H1185" s="4" t="s">
        <v>73</v>
      </c>
      <c r="I1185" s="4" t="s">
        <v>50</v>
      </c>
      <c r="J1185" s="1" t="s">
        <v>74</v>
      </c>
      <c r="K1185" s="4" t="s">
        <v>75</v>
      </c>
      <c r="L1185" s="1" t="s">
        <v>1673</v>
      </c>
      <c r="M1185" s="4">
        <v>0.35</v>
      </c>
      <c r="N1185" s="1" t="s">
        <v>34</v>
      </c>
      <c r="O1185" s="4" t="s">
        <v>61</v>
      </c>
      <c r="P1185" s="4" t="s">
        <v>279</v>
      </c>
      <c r="Q1185" s="4" t="s">
        <v>918</v>
      </c>
      <c r="R1185" s="4">
        <v>59715</v>
      </c>
      <c r="S1185" s="2">
        <v>42111</v>
      </c>
      <c r="T1185" s="2">
        <v>42113</v>
      </c>
      <c r="U1185" s="6">
        <v>-78.916679999999999</v>
      </c>
      <c r="V1185" s="4">
        <v>10</v>
      </c>
      <c r="W1185" s="4">
        <v>45</v>
      </c>
      <c r="X1185" s="4">
        <v>91277</v>
      </c>
      <c r="Y1185" s="4">
        <f>DataSheet!$E1185-DataSheet!$D1185</f>
        <v>4.1800000000000006</v>
      </c>
      <c r="Z1185" s="1" t="str">
        <f>_xlfn.IFS(Table_1[[#This Row],[Region]]="Central","Chris",Table_1[[#This Row],[Region]]="East","Erin",Table_1[[#This Row],[Region]]="South","Sam",Table_1[[#This Row],[Region]]="West","William")</f>
        <v>William</v>
      </c>
    </row>
    <row r="1186" spans="1:26" ht="14.4" x14ac:dyDescent="0.3">
      <c r="A1186" s="4">
        <v>2004</v>
      </c>
      <c r="B1186" s="3" t="s">
        <v>2198</v>
      </c>
      <c r="C1186" s="4" t="s">
        <v>118</v>
      </c>
      <c r="D1186" s="4">
        <v>0.04</v>
      </c>
      <c r="E1186" s="8">
        <v>6783.02</v>
      </c>
      <c r="F1186" s="4">
        <v>24.49</v>
      </c>
      <c r="G1186" s="1" t="s">
        <v>40</v>
      </c>
      <c r="H1186" s="4" t="s">
        <v>73</v>
      </c>
      <c r="I1186" s="4" t="s">
        <v>42</v>
      </c>
      <c r="J1186" s="1" t="s">
        <v>58</v>
      </c>
      <c r="K1186" s="4" t="s">
        <v>66</v>
      </c>
      <c r="L1186" s="1" t="s">
        <v>316</v>
      </c>
      <c r="M1186" s="4">
        <v>0.39</v>
      </c>
      <c r="N1186" s="1" t="s">
        <v>34</v>
      </c>
      <c r="O1186" s="4" t="s">
        <v>61</v>
      </c>
      <c r="P1186" s="4" t="s">
        <v>279</v>
      </c>
      <c r="Q1186" s="4" t="s">
        <v>918</v>
      </c>
      <c r="R1186" s="4">
        <v>59715</v>
      </c>
      <c r="S1186" s="2">
        <v>42111</v>
      </c>
      <c r="T1186" s="2">
        <v>42113</v>
      </c>
      <c r="U1186" s="6">
        <v>-13562.637408000001</v>
      </c>
      <c r="V1186" s="4">
        <v>1</v>
      </c>
      <c r="W1186" s="4">
        <v>6569.07</v>
      </c>
      <c r="X1186" s="4">
        <v>91277</v>
      </c>
      <c r="Y1186" s="4">
        <f>DataSheet!$E1186-DataSheet!$D1186</f>
        <v>6782.9800000000005</v>
      </c>
      <c r="Z1186" s="1" t="str">
        <f>_xlfn.IFS(Table_1[[#This Row],[Region]]="Central","Chris",Table_1[[#This Row],[Region]]="East","Erin",Table_1[[#This Row],[Region]]="South","Sam",Table_1[[#This Row],[Region]]="West","William")</f>
        <v>William</v>
      </c>
    </row>
    <row r="1187" spans="1:26" ht="14.4" x14ac:dyDescent="0.3">
      <c r="A1187" s="4">
        <v>507</v>
      </c>
      <c r="B1187" s="3" t="s">
        <v>2199</v>
      </c>
      <c r="C1187" s="4" t="s">
        <v>27</v>
      </c>
      <c r="D1187" s="4">
        <v>0.01</v>
      </c>
      <c r="E1187" s="8">
        <v>55.98</v>
      </c>
      <c r="F1187" s="4">
        <v>4.8600000000000003</v>
      </c>
      <c r="G1187" s="1" t="s">
        <v>89</v>
      </c>
      <c r="H1187" s="4" t="s">
        <v>96</v>
      </c>
      <c r="I1187" s="4" t="s">
        <v>50</v>
      </c>
      <c r="J1187" s="1" t="s">
        <v>90</v>
      </c>
      <c r="K1187" s="4" t="s">
        <v>75</v>
      </c>
      <c r="L1187" s="1" t="s">
        <v>1717</v>
      </c>
      <c r="M1187" s="4">
        <v>0.36</v>
      </c>
      <c r="N1187" s="1" t="s">
        <v>34</v>
      </c>
      <c r="O1187" s="4" t="s">
        <v>35</v>
      </c>
      <c r="P1187" s="4" t="s">
        <v>390</v>
      </c>
      <c r="Q1187" s="4" t="s">
        <v>2200</v>
      </c>
      <c r="R1187" s="4">
        <v>42104</v>
      </c>
      <c r="S1187" s="2">
        <v>42112</v>
      </c>
      <c r="T1187" s="2">
        <v>42114</v>
      </c>
      <c r="U1187" s="6">
        <v>32.940899999999999</v>
      </c>
      <c r="V1187" s="4">
        <v>11</v>
      </c>
      <c r="W1187" s="4">
        <v>646.97</v>
      </c>
      <c r="X1187" s="4">
        <v>87357</v>
      </c>
      <c r="Y1187" s="4">
        <f>DataSheet!$E1187-DataSheet!$D1187</f>
        <v>55.97</v>
      </c>
      <c r="Z1187" s="1" t="str">
        <f>_xlfn.IFS(Table_1[[#This Row],[Region]]="Central","Chris",Table_1[[#This Row],[Region]]="East","Erin",Table_1[[#This Row],[Region]]="South","Sam",Table_1[[#This Row],[Region]]="West","William")</f>
        <v>Sam</v>
      </c>
    </row>
    <row r="1188" spans="1:26" ht="14.4" x14ac:dyDescent="0.3">
      <c r="A1188" s="4">
        <v>507</v>
      </c>
      <c r="B1188" s="3" t="s">
        <v>2199</v>
      </c>
      <c r="C1188" s="4" t="s">
        <v>27</v>
      </c>
      <c r="D1188" s="4">
        <v>0.04</v>
      </c>
      <c r="E1188" s="8">
        <v>65.989999999999995</v>
      </c>
      <c r="F1188" s="4">
        <v>8.99</v>
      </c>
      <c r="G1188" s="1" t="s">
        <v>40</v>
      </c>
      <c r="H1188" s="4" t="s">
        <v>96</v>
      </c>
      <c r="I1188" s="4" t="s">
        <v>42</v>
      </c>
      <c r="J1188" s="1" t="s">
        <v>137</v>
      </c>
      <c r="K1188" s="4" t="s">
        <v>75</v>
      </c>
      <c r="L1188" s="1" t="s">
        <v>1866</v>
      </c>
      <c r="M1188" s="4">
        <v>0.56000000000000005</v>
      </c>
      <c r="N1188" s="1" t="s">
        <v>34</v>
      </c>
      <c r="O1188" s="4" t="s">
        <v>35</v>
      </c>
      <c r="P1188" s="4" t="s">
        <v>390</v>
      </c>
      <c r="Q1188" s="4" t="s">
        <v>2200</v>
      </c>
      <c r="R1188" s="4">
        <v>42104</v>
      </c>
      <c r="S1188" s="2">
        <v>42112</v>
      </c>
      <c r="T1188" s="2">
        <v>42113</v>
      </c>
      <c r="U1188" s="6">
        <v>131.334</v>
      </c>
      <c r="V1188" s="4">
        <v>17</v>
      </c>
      <c r="W1188" s="4">
        <v>946.29</v>
      </c>
      <c r="X1188" s="4">
        <v>87357</v>
      </c>
      <c r="Y1188" s="4">
        <f>DataSheet!$E1188-DataSheet!$D1188</f>
        <v>65.949999999999989</v>
      </c>
      <c r="Z1188" s="1" t="str">
        <f>_xlfn.IFS(Table_1[[#This Row],[Region]]="Central","Chris",Table_1[[#This Row],[Region]]="East","Erin",Table_1[[#This Row],[Region]]="South","Sam",Table_1[[#This Row],[Region]]="West","William")</f>
        <v>Sam</v>
      </c>
    </row>
    <row r="1189" spans="1:26" ht="14.4" x14ac:dyDescent="0.3">
      <c r="A1189" s="4">
        <v>665</v>
      </c>
      <c r="B1189" s="3" t="s">
        <v>553</v>
      </c>
      <c r="C1189" s="4" t="s">
        <v>27</v>
      </c>
      <c r="D1189" s="4">
        <v>0.02</v>
      </c>
      <c r="E1189" s="8">
        <v>130.97999999999999</v>
      </c>
      <c r="F1189" s="4">
        <v>30</v>
      </c>
      <c r="G1189" s="1" t="s">
        <v>28</v>
      </c>
      <c r="H1189" s="4" t="s">
        <v>96</v>
      </c>
      <c r="I1189" s="4" t="s">
        <v>30</v>
      </c>
      <c r="J1189" s="1" t="s">
        <v>111</v>
      </c>
      <c r="K1189" s="4" t="s">
        <v>59</v>
      </c>
      <c r="L1189" s="1" t="s">
        <v>2201</v>
      </c>
      <c r="M1189" s="4">
        <v>0.78</v>
      </c>
      <c r="N1189" s="1" t="s">
        <v>34</v>
      </c>
      <c r="O1189" s="4" t="s">
        <v>35</v>
      </c>
      <c r="P1189" s="4" t="s">
        <v>402</v>
      </c>
      <c r="Q1189" s="4" t="s">
        <v>554</v>
      </c>
      <c r="R1189" s="4">
        <v>37130</v>
      </c>
      <c r="S1189" s="2">
        <v>42112</v>
      </c>
      <c r="T1189" s="2">
        <v>42113</v>
      </c>
      <c r="U1189" s="6">
        <v>90.762</v>
      </c>
      <c r="V1189" s="4">
        <v>6</v>
      </c>
      <c r="W1189" s="4">
        <v>793.39</v>
      </c>
      <c r="X1189" s="4">
        <v>88678</v>
      </c>
      <c r="Y1189" s="4">
        <f>DataSheet!$E1189-DataSheet!$D1189</f>
        <v>130.95999999999998</v>
      </c>
      <c r="Z1189" s="1" t="str">
        <f>_xlfn.IFS(Table_1[[#This Row],[Region]]="Central","Chris",Table_1[[#This Row],[Region]]="East","Erin",Table_1[[#This Row],[Region]]="South","Sam",Table_1[[#This Row],[Region]]="West","William")</f>
        <v>Sam</v>
      </c>
    </row>
    <row r="1190" spans="1:26" ht="14.4" x14ac:dyDescent="0.3">
      <c r="A1190" s="4">
        <v>1959</v>
      </c>
      <c r="B1190" s="3" t="s">
        <v>711</v>
      </c>
      <c r="C1190" s="4" t="s">
        <v>49</v>
      </c>
      <c r="D1190" s="4">
        <v>0.02</v>
      </c>
      <c r="E1190" s="8">
        <v>9.99</v>
      </c>
      <c r="F1190" s="4">
        <v>11.59</v>
      </c>
      <c r="G1190" s="1" t="s">
        <v>40</v>
      </c>
      <c r="H1190" s="4" t="s">
        <v>73</v>
      </c>
      <c r="I1190" s="4" t="s">
        <v>50</v>
      </c>
      <c r="J1190" s="1" t="s">
        <v>90</v>
      </c>
      <c r="K1190" s="4" t="s">
        <v>75</v>
      </c>
      <c r="L1190" s="1" t="s">
        <v>2202</v>
      </c>
      <c r="M1190" s="4">
        <v>0.4</v>
      </c>
      <c r="N1190" s="1" t="s">
        <v>34</v>
      </c>
      <c r="O1190" s="4" t="s">
        <v>35</v>
      </c>
      <c r="P1190" s="4" t="s">
        <v>125</v>
      </c>
      <c r="Q1190" s="4" t="s">
        <v>130</v>
      </c>
      <c r="R1190" s="4">
        <v>33916</v>
      </c>
      <c r="S1190" s="2">
        <v>42112</v>
      </c>
      <c r="T1190" s="2">
        <v>42121</v>
      </c>
      <c r="U1190" s="6">
        <v>-171.15770000000001</v>
      </c>
      <c r="V1190" s="4">
        <v>43</v>
      </c>
      <c r="W1190" s="4">
        <v>475.42</v>
      </c>
      <c r="X1190" s="4">
        <v>26342</v>
      </c>
      <c r="Y1190" s="4">
        <f>DataSheet!$E1190-DataSheet!$D1190</f>
        <v>9.9700000000000006</v>
      </c>
      <c r="Z1190" s="1" t="str">
        <f>_xlfn.IFS(Table_1[[#This Row],[Region]]="Central","Chris",Table_1[[#This Row],[Region]]="East","Erin",Table_1[[#This Row],[Region]]="South","Sam",Table_1[[#This Row],[Region]]="West","William")</f>
        <v>Sam</v>
      </c>
    </row>
    <row r="1191" spans="1:26" ht="14.4" x14ac:dyDescent="0.3">
      <c r="A1191" s="4">
        <v>1959</v>
      </c>
      <c r="B1191" s="3" t="s">
        <v>711</v>
      </c>
      <c r="C1191" s="4" t="s">
        <v>49</v>
      </c>
      <c r="D1191" s="4">
        <v>0.02</v>
      </c>
      <c r="E1191" s="8">
        <v>48.04</v>
      </c>
      <c r="F1191" s="4">
        <v>5.79</v>
      </c>
      <c r="G1191" s="1" t="s">
        <v>40</v>
      </c>
      <c r="H1191" s="4" t="s">
        <v>73</v>
      </c>
      <c r="I1191" s="4" t="s">
        <v>50</v>
      </c>
      <c r="J1191" s="1" t="s">
        <v>90</v>
      </c>
      <c r="K1191" s="4" t="s">
        <v>75</v>
      </c>
      <c r="L1191" s="1" t="s">
        <v>2203</v>
      </c>
      <c r="M1191" s="4">
        <v>0.37</v>
      </c>
      <c r="N1191" s="1" t="s">
        <v>34</v>
      </c>
      <c r="O1191" s="4" t="s">
        <v>35</v>
      </c>
      <c r="P1191" s="4" t="s">
        <v>125</v>
      </c>
      <c r="Q1191" s="4" t="s">
        <v>130</v>
      </c>
      <c r="R1191" s="4">
        <v>33916</v>
      </c>
      <c r="S1191" s="2">
        <v>42112</v>
      </c>
      <c r="T1191" s="2">
        <v>42117</v>
      </c>
      <c r="U1191" s="6">
        <v>624.23900000000003</v>
      </c>
      <c r="V1191" s="4">
        <v>74</v>
      </c>
      <c r="W1191" s="4">
        <v>3598.82</v>
      </c>
      <c r="X1191" s="4">
        <v>26342</v>
      </c>
      <c r="Y1191" s="4">
        <f>DataSheet!$E1191-DataSheet!$D1191</f>
        <v>48.019999999999996</v>
      </c>
      <c r="Z1191" s="1" t="str">
        <f>_xlfn.IFS(Table_1[[#This Row],[Region]]="Central","Chris",Table_1[[#This Row],[Region]]="East","Erin",Table_1[[#This Row],[Region]]="South","Sam",Table_1[[#This Row],[Region]]="West","William")</f>
        <v>Sam</v>
      </c>
    </row>
    <row r="1192" spans="1:26" ht="14.4" x14ac:dyDescent="0.3">
      <c r="A1192" s="4">
        <v>1959</v>
      </c>
      <c r="B1192" s="3" t="s">
        <v>711</v>
      </c>
      <c r="C1192" s="4" t="s">
        <v>49</v>
      </c>
      <c r="D1192" s="4">
        <v>0.04</v>
      </c>
      <c r="E1192" s="8">
        <v>6.68</v>
      </c>
      <c r="F1192" s="4">
        <v>4.91</v>
      </c>
      <c r="G1192" s="1" t="s">
        <v>40</v>
      </c>
      <c r="H1192" s="4" t="s">
        <v>73</v>
      </c>
      <c r="I1192" s="4" t="s">
        <v>50</v>
      </c>
      <c r="J1192" s="1" t="s">
        <v>90</v>
      </c>
      <c r="K1192" s="4" t="s">
        <v>75</v>
      </c>
      <c r="L1192" s="1" t="s">
        <v>278</v>
      </c>
      <c r="M1192" s="4">
        <v>0.37</v>
      </c>
      <c r="N1192" s="1" t="s">
        <v>34</v>
      </c>
      <c r="O1192" s="4" t="s">
        <v>35</v>
      </c>
      <c r="P1192" s="4" t="s">
        <v>125</v>
      </c>
      <c r="Q1192" s="4" t="s">
        <v>130</v>
      </c>
      <c r="R1192" s="4">
        <v>33916</v>
      </c>
      <c r="S1192" s="2">
        <v>42112</v>
      </c>
      <c r="T1192" s="2">
        <v>42119</v>
      </c>
      <c r="U1192" s="6">
        <v>-14.3241</v>
      </c>
      <c r="V1192" s="4">
        <v>5</v>
      </c>
      <c r="W1192" s="4">
        <v>41.22</v>
      </c>
      <c r="X1192" s="4">
        <v>26342</v>
      </c>
      <c r="Y1192" s="4">
        <f>DataSheet!$E1192-DataSheet!$D1192</f>
        <v>6.64</v>
      </c>
      <c r="Z1192" s="1" t="str">
        <f>_xlfn.IFS(Table_1[[#This Row],[Region]]="Central","Chris",Table_1[[#This Row],[Region]]="East","Erin",Table_1[[#This Row],[Region]]="South","Sam",Table_1[[#This Row],[Region]]="West","William")</f>
        <v>Sam</v>
      </c>
    </row>
    <row r="1193" spans="1:26" ht="14.4" x14ac:dyDescent="0.3">
      <c r="A1193" s="4">
        <v>1962</v>
      </c>
      <c r="B1193" s="3" t="s">
        <v>2204</v>
      </c>
      <c r="C1193" s="4" t="s">
        <v>49</v>
      </c>
      <c r="D1193" s="4">
        <v>0.02</v>
      </c>
      <c r="E1193" s="8">
        <v>48.04</v>
      </c>
      <c r="F1193" s="4">
        <v>5.79</v>
      </c>
      <c r="G1193" s="1" t="s">
        <v>40</v>
      </c>
      <c r="H1193" s="4" t="s">
        <v>73</v>
      </c>
      <c r="I1193" s="4" t="s">
        <v>50</v>
      </c>
      <c r="J1193" s="1" t="s">
        <v>90</v>
      </c>
      <c r="K1193" s="4" t="s">
        <v>75</v>
      </c>
      <c r="L1193" s="1" t="s">
        <v>2203</v>
      </c>
      <c r="M1193" s="4">
        <v>0.37</v>
      </c>
      <c r="N1193" s="1" t="s">
        <v>34</v>
      </c>
      <c r="O1193" s="4" t="s">
        <v>54</v>
      </c>
      <c r="P1193" s="4" t="s">
        <v>291</v>
      </c>
      <c r="Q1193" s="4" t="s">
        <v>2205</v>
      </c>
      <c r="R1193" s="4">
        <v>48601</v>
      </c>
      <c r="S1193" s="2">
        <v>42112</v>
      </c>
      <c r="T1193" s="2">
        <v>42117</v>
      </c>
      <c r="U1193" s="6">
        <v>604.01909999999998</v>
      </c>
      <c r="V1193" s="4">
        <v>18</v>
      </c>
      <c r="W1193" s="4">
        <v>875.39</v>
      </c>
      <c r="X1193" s="4">
        <v>88857</v>
      </c>
      <c r="Y1193" s="4">
        <f>DataSheet!$E1193-DataSheet!$D1193</f>
        <v>48.019999999999996</v>
      </c>
      <c r="Z1193" s="1" t="str">
        <f>_xlfn.IFS(Table_1[[#This Row],[Region]]="Central","Chris",Table_1[[#This Row],[Region]]="East","Erin",Table_1[[#This Row],[Region]]="South","Sam",Table_1[[#This Row],[Region]]="West","William")</f>
        <v>Chris</v>
      </c>
    </row>
    <row r="1194" spans="1:26" ht="14.4" x14ac:dyDescent="0.3">
      <c r="A1194" s="4">
        <v>1962</v>
      </c>
      <c r="B1194" s="3" t="s">
        <v>2204</v>
      </c>
      <c r="C1194" s="4" t="s">
        <v>49</v>
      </c>
      <c r="D1194" s="4">
        <v>0.04</v>
      </c>
      <c r="E1194" s="8">
        <v>6.68</v>
      </c>
      <c r="F1194" s="4">
        <v>4.91</v>
      </c>
      <c r="G1194" s="1" t="s">
        <v>40</v>
      </c>
      <c r="H1194" s="4" t="s">
        <v>73</v>
      </c>
      <c r="I1194" s="4" t="s">
        <v>50</v>
      </c>
      <c r="J1194" s="1" t="s">
        <v>90</v>
      </c>
      <c r="K1194" s="4" t="s">
        <v>75</v>
      </c>
      <c r="L1194" s="1" t="s">
        <v>278</v>
      </c>
      <c r="M1194" s="4">
        <v>0.37</v>
      </c>
      <c r="N1194" s="1" t="s">
        <v>34</v>
      </c>
      <c r="O1194" s="4" t="s">
        <v>54</v>
      </c>
      <c r="P1194" s="4" t="s">
        <v>291</v>
      </c>
      <c r="Q1194" s="4" t="s">
        <v>2205</v>
      </c>
      <c r="R1194" s="4">
        <v>48601</v>
      </c>
      <c r="S1194" s="2">
        <v>42112</v>
      </c>
      <c r="T1194" s="2">
        <v>42119</v>
      </c>
      <c r="U1194" s="6">
        <v>-11.631600000000001</v>
      </c>
      <c r="V1194" s="4">
        <v>1</v>
      </c>
      <c r="W1194" s="4">
        <v>8.24</v>
      </c>
      <c r="X1194" s="4">
        <v>88857</v>
      </c>
      <c r="Y1194" s="4">
        <f>DataSheet!$E1194-DataSheet!$D1194</f>
        <v>6.64</v>
      </c>
      <c r="Z1194" s="1" t="str">
        <f>_xlfn.IFS(Table_1[[#This Row],[Region]]="Central","Chris",Table_1[[#This Row],[Region]]="East","Erin",Table_1[[#This Row],[Region]]="South","Sam",Table_1[[#This Row],[Region]]="West","William")</f>
        <v>Chris</v>
      </c>
    </row>
    <row r="1195" spans="1:26" ht="14.4" x14ac:dyDescent="0.3">
      <c r="A1195" s="4">
        <v>1826</v>
      </c>
      <c r="B1195" s="3" t="s">
        <v>2206</v>
      </c>
      <c r="C1195" s="4" t="s">
        <v>118</v>
      </c>
      <c r="D1195" s="4">
        <v>0.1</v>
      </c>
      <c r="E1195" s="8">
        <v>52.99</v>
      </c>
      <c r="F1195" s="4">
        <v>19.989999999999998</v>
      </c>
      <c r="G1195" s="1" t="s">
        <v>89</v>
      </c>
      <c r="H1195" s="4" t="s">
        <v>96</v>
      </c>
      <c r="I1195" s="4" t="s">
        <v>50</v>
      </c>
      <c r="J1195" s="1" t="s">
        <v>80</v>
      </c>
      <c r="K1195" s="4" t="s">
        <v>75</v>
      </c>
      <c r="L1195" s="1" t="s">
        <v>2207</v>
      </c>
      <c r="M1195" s="4">
        <v>0.81</v>
      </c>
      <c r="N1195" s="1" t="s">
        <v>34</v>
      </c>
      <c r="O1195" s="4" t="s">
        <v>54</v>
      </c>
      <c r="P1195" s="4" t="s">
        <v>215</v>
      </c>
      <c r="Q1195" s="4" t="s">
        <v>2208</v>
      </c>
      <c r="R1195" s="4">
        <v>52722</v>
      </c>
      <c r="S1195" s="2">
        <v>42112</v>
      </c>
      <c r="T1195" s="2">
        <v>42113</v>
      </c>
      <c r="U1195" s="6">
        <v>-517.16999999999996</v>
      </c>
      <c r="V1195" s="4">
        <v>7</v>
      </c>
      <c r="W1195" s="4">
        <v>337.59</v>
      </c>
      <c r="X1195" s="4">
        <v>86958</v>
      </c>
      <c r="Y1195" s="4">
        <f>DataSheet!$E1195-DataSheet!$D1195</f>
        <v>52.89</v>
      </c>
      <c r="Z1195" s="1" t="str">
        <f>_xlfn.IFS(Table_1[[#This Row],[Region]]="Central","Chris",Table_1[[#This Row],[Region]]="East","Erin",Table_1[[#This Row],[Region]]="South","Sam",Table_1[[#This Row],[Region]]="West","William")</f>
        <v>Chris</v>
      </c>
    </row>
    <row r="1196" spans="1:26" ht="14.4" x14ac:dyDescent="0.3">
      <c r="A1196" s="4">
        <v>1827</v>
      </c>
      <c r="B1196" s="3" t="s">
        <v>1268</v>
      </c>
      <c r="C1196" s="4" t="s">
        <v>118</v>
      </c>
      <c r="D1196" s="4">
        <v>7.0000000000000007E-2</v>
      </c>
      <c r="E1196" s="8">
        <v>100.98</v>
      </c>
      <c r="F1196" s="4">
        <v>57.38</v>
      </c>
      <c r="G1196" s="1" t="s">
        <v>28</v>
      </c>
      <c r="H1196" s="4" t="s">
        <v>96</v>
      </c>
      <c r="I1196" s="4" t="s">
        <v>30</v>
      </c>
      <c r="J1196" s="1" t="s">
        <v>119</v>
      </c>
      <c r="K1196" s="4" t="s">
        <v>32</v>
      </c>
      <c r="L1196" s="1" t="s">
        <v>2209</v>
      </c>
      <c r="M1196" s="4">
        <v>0.78</v>
      </c>
      <c r="N1196" s="1" t="s">
        <v>34</v>
      </c>
      <c r="O1196" s="4" t="s">
        <v>54</v>
      </c>
      <c r="P1196" s="4" t="s">
        <v>215</v>
      </c>
      <c r="Q1196" s="4" t="s">
        <v>930</v>
      </c>
      <c r="R1196" s="4">
        <v>52601</v>
      </c>
      <c r="S1196" s="2">
        <v>42112</v>
      </c>
      <c r="T1196" s="2">
        <v>42115</v>
      </c>
      <c r="U1196" s="6">
        <v>-429.86</v>
      </c>
      <c r="V1196" s="4">
        <v>2</v>
      </c>
      <c r="W1196" s="4">
        <v>215.32</v>
      </c>
      <c r="X1196" s="4">
        <v>86958</v>
      </c>
      <c r="Y1196" s="4">
        <f>DataSheet!$E1196-DataSheet!$D1196</f>
        <v>100.91000000000001</v>
      </c>
      <c r="Z1196" s="1" t="str">
        <f>_xlfn.IFS(Table_1[[#This Row],[Region]]="Central","Chris",Table_1[[#This Row],[Region]]="East","Erin",Table_1[[#This Row],[Region]]="South","Sam",Table_1[[#This Row],[Region]]="West","William")</f>
        <v>Chris</v>
      </c>
    </row>
    <row r="1197" spans="1:26" ht="14.4" x14ac:dyDescent="0.3">
      <c r="A1197" s="4">
        <v>1827</v>
      </c>
      <c r="B1197" s="3" t="s">
        <v>1268</v>
      </c>
      <c r="C1197" s="4" t="s">
        <v>118</v>
      </c>
      <c r="D1197" s="4">
        <v>0.03</v>
      </c>
      <c r="E1197" s="8">
        <v>85.99</v>
      </c>
      <c r="F1197" s="4">
        <v>0.99</v>
      </c>
      <c r="G1197" s="1" t="s">
        <v>40</v>
      </c>
      <c r="H1197" s="4" t="s">
        <v>96</v>
      </c>
      <c r="I1197" s="4" t="s">
        <v>42</v>
      </c>
      <c r="J1197" s="1" t="s">
        <v>137</v>
      </c>
      <c r="K1197" s="4" t="s">
        <v>52</v>
      </c>
      <c r="L1197" s="1" t="s">
        <v>1178</v>
      </c>
      <c r="M1197" s="4">
        <v>0.55000000000000004</v>
      </c>
      <c r="N1197" s="1" t="s">
        <v>34</v>
      </c>
      <c r="O1197" s="4" t="s">
        <v>54</v>
      </c>
      <c r="P1197" s="4" t="s">
        <v>215</v>
      </c>
      <c r="Q1197" s="4" t="s">
        <v>930</v>
      </c>
      <c r="R1197" s="4">
        <v>52601</v>
      </c>
      <c r="S1197" s="2">
        <v>42112</v>
      </c>
      <c r="T1197" s="2">
        <v>42114</v>
      </c>
      <c r="U1197" s="6">
        <v>264.16649999999998</v>
      </c>
      <c r="V1197" s="4">
        <v>5</v>
      </c>
      <c r="W1197" s="4">
        <v>382.85</v>
      </c>
      <c r="X1197" s="4">
        <v>86958</v>
      </c>
      <c r="Y1197" s="4">
        <f>DataSheet!$E1197-DataSheet!$D1197</f>
        <v>85.96</v>
      </c>
      <c r="Z1197" s="1" t="str">
        <f>_xlfn.IFS(Table_1[[#This Row],[Region]]="Central","Chris",Table_1[[#This Row],[Region]]="East","Erin",Table_1[[#This Row],[Region]]="South","Sam",Table_1[[#This Row],[Region]]="West","William")</f>
        <v>Chris</v>
      </c>
    </row>
    <row r="1198" spans="1:26" ht="14.4" x14ac:dyDescent="0.3">
      <c r="A1198" s="4">
        <v>2097</v>
      </c>
      <c r="B1198" s="3" t="s">
        <v>2210</v>
      </c>
      <c r="C1198" s="4" t="s">
        <v>118</v>
      </c>
      <c r="D1198" s="4">
        <v>0.1</v>
      </c>
      <c r="E1198" s="8">
        <v>300.97000000000003</v>
      </c>
      <c r="F1198" s="4">
        <v>7.18</v>
      </c>
      <c r="G1198" s="1" t="s">
        <v>40</v>
      </c>
      <c r="H1198" s="4" t="s">
        <v>73</v>
      </c>
      <c r="I1198" s="4" t="s">
        <v>42</v>
      </c>
      <c r="J1198" s="1" t="s">
        <v>43</v>
      </c>
      <c r="K1198" s="4" t="s">
        <v>75</v>
      </c>
      <c r="L1198" s="1" t="s">
        <v>2211</v>
      </c>
      <c r="M1198" s="4">
        <v>0.48</v>
      </c>
      <c r="N1198" s="1" t="s">
        <v>34</v>
      </c>
      <c r="O1198" s="4" t="s">
        <v>35</v>
      </c>
      <c r="P1198" s="4" t="s">
        <v>273</v>
      </c>
      <c r="Q1198" s="4" t="s">
        <v>274</v>
      </c>
      <c r="R1198" s="4">
        <v>29915</v>
      </c>
      <c r="S1198" s="2">
        <v>42112</v>
      </c>
      <c r="T1198" s="2">
        <v>42113</v>
      </c>
      <c r="U1198" s="6">
        <v>138.018</v>
      </c>
      <c r="V1198" s="4">
        <v>4</v>
      </c>
      <c r="W1198" s="4">
        <v>1094.33</v>
      </c>
      <c r="X1198" s="4">
        <v>87889</v>
      </c>
      <c r="Y1198" s="4">
        <f>DataSheet!$E1198-DataSheet!$D1198</f>
        <v>300.87</v>
      </c>
      <c r="Z1198" s="1" t="str">
        <f>_xlfn.IFS(Table_1[[#This Row],[Region]]="Central","Chris",Table_1[[#This Row],[Region]]="East","Erin",Table_1[[#This Row],[Region]]="South","Sam",Table_1[[#This Row],[Region]]="West","William")</f>
        <v>Sam</v>
      </c>
    </row>
    <row r="1199" spans="1:26" ht="14.4" x14ac:dyDescent="0.3">
      <c r="A1199" s="4">
        <v>2098</v>
      </c>
      <c r="B1199" s="3" t="s">
        <v>2212</v>
      </c>
      <c r="C1199" s="4" t="s">
        <v>118</v>
      </c>
      <c r="D1199" s="4">
        <v>0.06</v>
      </c>
      <c r="E1199" s="8">
        <v>39.89</v>
      </c>
      <c r="F1199" s="4">
        <v>3.04</v>
      </c>
      <c r="G1199" s="1" t="s">
        <v>40</v>
      </c>
      <c r="H1199" s="4" t="s">
        <v>73</v>
      </c>
      <c r="I1199" s="4" t="s">
        <v>30</v>
      </c>
      <c r="J1199" s="1" t="s">
        <v>128</v>
      </c>
      <c r="K1199" s="4" t="s">
        <v>52</v>
      </c>
      <c r="L1199" s="1" t="s">
        <v>2213</v>
      </c>
      <c r="M1199" s="4">
        <v>0.53</v>
      </c>
      <c r="N1199" s="1" t="s">
        <v>34</v>
      </c>
      <c r="O1199" s="4" t="s">
        <v>35</v>
      </c>
      <c r="P1199" s="4" t="s">
        <v>273</v>
      </c>
      <c r="Q1199" s="4" t="s">
        <v>2214</v>
      </c>
      <c r="R1199" s="4">
        <v>29464</v>
      </c>
      <c r="S1199" s="2">
        <v>42112</v>
      </c>
      <c r="T1199" s="2">
        <v>42114</v>
      </c>
      <c r="U1199" s="6">
        <v>38.874000000000002</v>
      </c>
      <c r="V1199" s="4">
        <v>10</v>
      </c>
      <c r="W1199" s="4">
        <v>389.97</v>
      </c>
      <c r="X1199" s="4">
        <v>87889</v>
      </c>
      <c r="Y1199" s="4">
        <f>DataSheet!$E1199-DataSheet!$D1199</f>
        <v>39.83</v>
      </c>
      <c r="Z1199" s="1" t="str">
        <f>_xlfn.IFS(Table_1[[#This Row],[Region]]="Central","Chris",Table_1[[#This Row],[Region]]="East","Erin",Table_1[[#This Row],[Region]]="South","Sam",Table_1[[#This Row],[Region]]="West","William")</f>
        <v>Sam</v>
      </c>
    </row>
    <row r="1200" spans="1:26" ht="14.4" x14ac:dyDescent="0.3">
      <c r="A1200" s="4">
        <v>2655</v>
      </c>
      <c r="B1200" s="3" t="s">
        <v>2078</v>
      </c>
      <c r="C1200" s="4" t="s">
        <v>118</v>
      </c>
      <c r="D1200" s="4">
        <v>0.09</v>
      </c>
      <c r="E1200" s="8">
        <v>89.99</v>
      </c>
      <c r="F1200" s="4">
        <v>42</v>
      </c>
      <c r="G1200" s="1" t="s">
        <v>28</v>
      </c>
      <c r="H1200" s="4" t="s">
        <v>41</v>
      </c>
      <c r="I1200" s="4" t="s">
        <v>30</v>
      </c>
      <c r="J1200" s="1" t="s">
        <v>111</v>
      </c>
      <c r="K1200" s="4" t="s">
        <v>59</v>
      </c>
      <c r="L1200" s="1" t="s">
        <v>1213</v>
      </c>
      <c r="M1200" s="4">
        <v>0.66</v>
      </c>
      <c r="N1200" s="1" t="s">
        <v>34</v>
      </c>
      <c r="O1200" s="4" t="s">
        <v>35</v>
      </c>
      <c r="P1200" s="4" t="s">
        <v>77</v>
      </c>
      <c r="Q1200" s="4" t="s">
        <v>363</v>
      </c>
      <c r="R1200" s="4">
        <v>30318</v>
      </c>
      <c r="S1200" s="2">
        <v>42112</v>
      </c>
      <c r="T1200" s="2">
        <v>42112</v>
      </c>
      <c r="U1200" s="6">
        <v>223.416</v>
      </c>
      <c r="V1200" s="4">
        <v>6</v>
      </c>
      <c r="W1200" s="4">
        <v>511.25</v>
      </c>
      <c r="X1200" s="4">
        <v>86063</v>
      </c>
      <c r="Y1200" s="4">
        <f>DataSheet!$E1200-DataSheet!$D1200</f>
        <v>89.899999999999991</v>
      </c>
      <c r="Z1200" s="1" t="str">
        <f>_xlfn.IFS(Table_1[[#This Row],[Region]]="Central","Chris",Table_1[[#This Row],[Region]]="East","Erin",Table_1[[#This Row],[Region]]="South","Sam",Table_1[[#This Row],[Region]]="West","William")</f>
        <v>Sam</v>
      </c>
    </row>
    <row r="1201" spans="1:26" ht="14.4" x14ac:dyDescent="0.3">
      <c r="A1201" s="4">
        <v>3155</v>
      </c>
      <c r="B1201" s="3" t="s">
        <v>644</v>
      </c>
      <c r="C1201" s="4" t="s">
        <v>27</v>
      </c>
      <c r="D1201" s="4">
        <v>0.05</v>
      </c>
      <c r="E1201" s="8">
        <v>159.99</v>
      </c>
      <c r="F1201" s="4">
        <v>5.5</v>
      </c>
      <c r="G1201" s="1" t="s">
        <v>40</v>
      </c>
      <c r="H1201" s="4" t="s">
        <v>41</v>
      </c>
      <c r="I1201" s="4" t="s">
        <v>42</v>
      </c>
      <c r="J1201" s="1" t="s">
        <v>43</v>
      </c>
      <c r="K1201" s="4" t="s">
        <v>75</v>
      </c>
      <c r="L1201" s="1" t="s">
        <v>2215</v>
      </c>
      <c r="M1201" s="4">
        <v>0.49</v>
      </c>
      <c r="N1201" s="1" t="s">
        <v>34</v>
      </c>
      <c r="O1201" s="4" t="s">
        <v>35</v>
      </c>
      <c r="P1201" s="4" t="s">
        <v>125</v>
      </c>
      <c r="Q1201" s="4" t="s">
        <v>334</v>
      </c>
      <c r="R1201" s="4">
        <v>32771</v>
      </c>
      <c r="S1201" s="2">
        <v>42113</v>
      </c>
      <c r="T1201" s="2">
        <v>42115</v>
      </c>
      <c r="U1201" s="6">
        <v>12.263999999999999</v>
      </c>
      <c r="V1201" s="4">
        <v>23</v>
      </c>
      <c r="W1201" s="4">
        <v>3600.65</v>
      </c>
      <c r="X1201" s="4">
        <v>86902</v>
      </c>
      <c r="Y1201" s="4">
        <f>DataSheet!$E1201-DataSheet!$D1201</f>
        <v>159.94</v>
      </c>
      <c r="Z1201" s="1" t="str">
        <f>_xlfn.IFS(Table_1[[#This Row],[Region]]="Central","Chris",Table_1[[#This Row],[Region]]="East","Erin",Table_1[[#This Row],[Region]]="South","Sam",Table_1[[#This Row],[Region]]="West","William")</f>
        <v>Sam</v>
      </c>
    </row>
    <row r="1202" spans="1:26" ht="14.4" x14ac:dyDescent="0.3">
      <c r="A1202" s="4">
        <v>1836</v>
      </c>
      <c r="B1202" s="3" t="s">
        <v>2216</v>
      </c>
      <c r="C1202" s="4" t="s">
        <v>39</v>
      </c>
      <c r="D1202" s="4">
        <v>0.01</v>
      </c>
      <c r="E1202" s="8">
        <v>155.99</v>
      </c>
      <c r="F1202" s="4">
        <v>8.99</v>
      </c>
      <c r="G1202" s="1" t="s">
        <v>89</v>
      </c>
      <c r="H1202" s="4" t="s">
        <v>96</v>
      </c>
      <c r="I1202" s="4" t="s">
        <v>42</v>
      </c>
      <c r="J1202" s="1" t="s">
        <v>137</v>
      </c>
      <c r="K1202" s="4" t="s">
        <v>75</v>
      </c>
      <c r="L1202" s="1" t="s">
        <v>1299</v>
      </c>
      <c r="M1202" s="4">
        <v>0.57999999999999996</v>
      </c>
      <c r="N1202" s="1" t="s">
        <v>34</v>
      </c>
      <c r="O1202" s="4" t="s">
        <v>61</v>
      </c>
      <c r="P1202" s="4" t="s">
        <v>92</v>
      </c>
      <c r="Q1202" s="4" t="s">
        <v>943</v>
      </c>
      <c r="R1202" s="4">
        <v>94110</v>
      </c>
      <c r="S1202" s="2">
        <v>42113</v>
      </c>
      <c r="T1202" s="2">
        <v>42114</v>
      </c>
      <c r="U1202" s="6">
        <v>-219.07908</v>
      </c>
      <c r="V1202" s="4">
        <v>5</v>
      </c>
      <c r="W1202" s="4">
        <v>675.83</v>
      </c>
      <c r="X1202" s="4">
        <v>86600</v>
      </c>
      <c r="Y1202" s="4">
        <f>DataSheet!$E1202-DataSheet!$D1202</f>
        <v>155.98000000000002</v>
      </c>
      <c r="Z1202" s="1" t="str">
        <f>_xlfn.IFS(Table_1[[#This Row],[Region]]="Central","Chris",Table_1[[#This Row],[Region]]="East","Erin",Table_1[[#This Row],[Region]]="South","Sam",Table_1[[#This Row],[Region]]="West","William")</f>
        <v>William</v>
      </c>
    </row>
    <row r="1203" spans="1:26" ht="14.4" x14ac:dyDescent="0.3">
      <c r="A1203" s="4">
        <v>1837</v>
      </c>
      <c r="B1203" s="3" t="s">
        <v>2217</v>
      </c>
      <c r="C1203" s="4" t="s">
        <v>39</v>
      </c>
      <c r="D1203" s="4">
        <v>0.01</v>
      </c>
      <c r="E1203" s="8">
        <v>5.98</v>
      </c>
      <c r="F1203" s="4">
        <v>5.46</v>
      </c>
      <c r="G1203" s="1" t="s">
        <v>40</v>
      </c>
      <c r="H1203" s="4" t="s">
        <v>96</v>
      </c>
      <c r="I1203" s="4" t="s">
        <v>50</v>
      </c>
      <c r="J1203" s="1" t="s">
        <v>90</v>
      </c>
      <c r="K1203" s="4" t="s">
        <v>75</v>
      </c>
      <c r="L1203" s="1" t="s">
        <v>1158</v>
      </c>
      <c r="M1203" s="4">
        <v>0.36</v>
      </c>
      <c r="N1203" s="1" t="s">
        <v>34</v>
      </c>
      <c r="O1203" s="4" t="s">
        <v>61</v>
      </c>
      <c r="P1203" s="4" t="s">
        <v>92</v>
      </c>
      <c r="Q1203" s="4" t="s">
        <v>2218</v>
      </c>
      <c r="R1203" s="4">
        <v>91776</v>
      </c>
      <c r="S1203" s="2">
        <v>42113</v>
      </c>
      <c r="T1203" s="2">
        <v>42115</v>
      </c>
      <c r="U1203" s="6">
        <v>-18.878399999999999</v>
      </c>
      <c r="V1203" s="4">
        <v>4</v>
      </c>
      <c r="W1203" s="4">
        <v>28</v>
      </c>
      <c r="X1203" s="4">
        <v>86600</v>
      </c>
      <c r="Y1203" s="4">
        <f>DataSheet!$E1203-DataSheet!$D1203</f>
        <v>5.9700000000000006</v>
      </c>
      <c r="Z1203" s="1" t="str">
        <f>_xlfn.IFS(Table_1[[#This Row],[Region]]="Central","Chris",Table_1[[#This Row],[Region]]="East","Erin",Table_1[[#This Row],[Region]]="South","Sam",Table_1[[#This Row],[Region]]="West","William")</f>
        <v>William</v>
      </c>
    </row>
    <row r="1204" spans="1:26" ht="14.4" x14ac:dyDescent="0.3">
      <c r="A1204" s="4">
        <v>2212</v>
      </c>
      <c r="B1204" s="3" t="s">
        <v>2219</v>
      </c>
      <c r="C1204" s="4" t="s">
        <v>39</v>
      </c>
      <c r="D1204" s="4">
        <v>0.09</v>
      </c>
      <c r="E1204" s="8">
        <v>199.99</v>
      </c>
      <c r="F1204" s="4">
        <v>24.49</v>
      </c>
      <c r="G1204" s="1" t="s">
        <v>89</v>
      </c>
      <c r="H1204" s="4" t="s">
        <v>73</v>
      </c>
      <c r="I1204" s="4" t="s">
        <v>42</v>
      </c>
      <c r="J1204" s="1" t="s">
        <v>65</v>
      </c>
      <c r="K1204" s="4" t="s">
        <v>66</v>
      </c>
      <c r="L1204" s="1" t="s">
        <v>749</v>
      </c>
      <c r="M1204" s="4">
        <v>0.46</v>
      </c>
      <c r="N1204" s="1" t="s">
        <v>34</v>
      </c>
      <c r="O1204" s="4" t="s">
        <v>113</v>
      </c>
      <c r="P1204" s="4" t="s">
        <v>420</v>
      </c>
      <c r="Q1204" s="4" t="s">
        <v>2220</v>
      </c>
      <c r="R1204" s="4">
        <v>21228</v>
      </c>
      <c r="S1204" s="2">
        <v>42113</v>
      </c>
      <c r="T1204" s="2">
        <v>42115</v>
      </c>
      <c r="U1204" s="6">
        <v>631.33000000000004</v>
      </c>
      <c r="V1204" s="4">
        <v>5</v>
      </c>
      <c r="W1204" s="4">
        <v>990.25</v>
      </c>
      <c r="X1204" s="4">
        <v>88029</v>
      </c>
      <c r="Y1204" s="4">
        <f>DataSheet!$E1204-DataSheet!$D1204</f>
        <v>199.9</v>
      </c>
      <c r="Z1204" s="1" t="str">
        <f>_xlfn.IFS(Table_1[[#This Row],[Region]]="Central","Chris",Table_1[[#This Row],[Region]]="East","Erin",Table_1[[#This Row],[Region]]="South","Sam",Table_1[[#This Row],[Region]]="West","William")</f>
        <v>Erin</v>
      </c>
    </row>
    <row r="1205" spans="1:26" ht="14.4" x14ac:dyDescent="0.3">
      <c r="A1205" s="4">
        <v>152</v>
      </c>
      <c r="B1205" s="3" t="s">
        <v>507</v>
      </c>
      <c r="C1205" s="4" t="s">
        <v>49</v>
      </c>
      <c r="D1205" s="4">
        <v>0.01</v>
      </c>
      <c r="E1205" s="8">
        <v>79.52</v>
      </c>
      <c r="F1205" s="4">
        <v>48.2</v>
      </c>
      <c r="G1205" s="1" t="s">
        <v>40</v>
      </c>
      <c r="H1205" s="4" t="s">
        <v>73</v>
      </c>
      <c r="I1205" s="4" t="s">
        <v>30</v>
      </c>
      <c r="J1205" s="1" t="s">
        <v>128</v>
      </c>
      <c r="K1205" s="4" t="s">
        <v>146</v>
      </c>
      <c r="L1205" s="1" t="s">
        <v>2221</v>
      </c>
      <c r="M1205" s="4">
        <v>0.74</v>
      </c>
      <c r="N1205" s="1" t="s">
        <v>34</v>
      </c>
      <c r="O1205" s="4" t="s">
        <v>35</v>
      </c>
      <c r="P1205" s="4" t="s">
        <v>402</v>
      </c>
      <c r="Q1205" s="4" t="s">
        <v>509</v>
      </c>
      <c r="R1205" s="4">
        <v>37918</v>
      </c>
      <c r="S1205" s="2">
        <v>42113</v>
      </c>
      <c r="T1205" s="2">
        <v>42120</v>
      </c>
      <c r="U1205" s="6">
        <v>-40.683999999999997</v>
      </c>
      <c r="V1205" s="4">
        <v>8</v>
      </c>
      <c r="W1205" s="4">
        <v>667.84</v>
      </c>
      <c r="X1205" s="4">
        <v>89522</v>
      </c>
      <c r="Y1205" s="4">
        <f>DataSheet!$E1205-DataSheet!$D1205</f>
        <v>79.509999999999991</v>
      </c>
      <c r="Z1205" s="1" t="str">
        <f>_xlfn.IFS(Table_1[[#This Row],[Region]]="Central","Chris",Table_1[[#This Row],[Region]]="East","Erin",Table_1[[#This Row],[Region]]="South","Sam",Table_1[[#This Row],[Region]]="West","William")</f>
        <v>Sam</v>
      </c>
    </row>
    <row r="1206" spans="1:26" ht="14.4" x14ac:dyDescent="0.3">
      <c r="A1206" s="4">
        <v>1933</v>
      </c>
      <c r="B1206" s="3" t="s">
        <v>2222</v>
      </c>
      <c r="C1206" s="4" t="s">
        <v>49</v>
      </c>
      <c r="D1206" s="4">
        <v>0.06</v>
      </c>
      <c r="E1206" s="8">
        <v>3.58</v>
      </c>
      <c r="F1206" s="4">
        <v>1.63</v>
      </c>
      <c r="G1206" s="1" t="s">
        <v>40</v>
      </c>
      <c r="H1206" s="4" t="s">
        <v>96</v>
      </c>
      <c r="I1206" s="4" t="s">
        <v>50</v>
      </c>
      <c r="J1206" s="1" t="s">
        <v>178</v>
      </c>
      <c r="K1206" s="4" t="s">
        <v>52</v>
      </c>
      <c r="L1206" s="1" t="s">
        <v>2223</v>
      </c>
      <c r="M1206" s="4">
        <v>0.36</v>
      </c>
      <c r="N1206" s="1" t="s">
        <v>34</v>
      </c>
      <c r="O1206" s="4" t="s">
        <v>54</v>
      </c>
      <c r="P1206" s="4" t="s">
        <v>189</v>
      </c>
      <c r="Q1206" s="4" t="s">
        <v>2224</v>
      </c>
      <c r="R1206" s="4">
        <v>75043</v>
      </c>
      <c r="S1206" s="2">
        <v>42113</v>
      </c>
      <c r="T1206" s="2">
        <v>42117</v>
      </c>
      <c r="U1206" s="6">
        <v>14</v>
      </c>
      <c r="V1206" s="4">
        <v>10</v>
      </c>
      <c r="W1206" s="4">
        <v>34.76</v>
      </c>
      <c r="X1206" s="4">
        <v>86687</v>
      </c>
      <c r="Y1206" s="4">
        <f>DataSheet!$E1206-DataSheet!$D1206</f>
        <v>3.52</v>
      </c>
      <c r="Z1206" s="1" t="str">
        <f>_xlfn.IFS(Table_1[[#This Row],[Region]]="Central","Chris",Table_1[[#This Row],[Region]]="East","Erin",Table_1[[#This Row],[Region]]="South","Sam",Table_1[[#This Row],[Region]]="West","William")</f>
        <v>Chris</v>
      </c>
    </row>
    <row r="1207" spans="1:26" ht="14.4" x14ac:dyDescent="0.3">
      <c r="A1207" s="4">
        <v>1940</v>
      </c>
      <c r="B1207" s="3" t="s">
        <v>1797</v>
      </c>
      <c r="C1207" s="4" t="s">
        <v>49</v>
      </c>
      <c r="D1207" s="4">
        <v>0</v>
      </c>
      <c r="E1207" s="8">
        <v>78.650000000000006</v>
      </c>
      <c r="F1207" s="4">
        <v>13.99</v>
      </c>
      <c r="G1207" s="1" t="s">
        <v>40</v>
      </c>
      <c r="H1207" s="4" t="s">
        <v>96</v>
      </c>
      <c r="I1207" s="4" t="s">
        <v>50</v>
      </c>
      <c r="J1207" s="1" t="s">
        <v>97</v>
      </c>
      <c r="K1207" s="4" t="s">
        <v>146</v>
      </c>
      <c r="L1207" s="1" t="s">
        <v>1716</v>
      </c>
      <c r="M1207" s="4">
        <v>0.52</v>
      </c>
      <c r="N1207" s="1" t="s">
        <v>34</v>
      </c>
      <c r="O1207" s="4" t="s">
        <v>61</v>
      </c>
      <c r="P1207" s="4" t="s">
        <v>148</v>
      </c>
      <c r="Q1207" s="4" t="s">
        <v>149</v>
      </c>
      <c r="R1207" s="4">
        <v>84020</v>
      </c>
      <c r="S1207" s="2">
        <v>42113</v>
      </c>
      <c r="T1207" s="2">
        <v>42120</v>
      </c>
      <c r="U1207" s="6">
        <v>386.00670000000002</v>
      </c>
      <c r="V1207" s="4">
        <v>7</v>
      </c>
      <c r="W1207" s="4">
        <v>559.42999999999995</v>
      </c>
      <c r="X1207" s="4">
        <v>88871</v>
      </c>
      <c r="Y1207" s="4">
        <f>DataSheet!$E1207-DataSheet!$D1207</f>
        <v>78.650000000000006</v>
      </c>
      <c r="Z1207" s="1" t="str">
        <f>_xlfn.IFS(Table_1[[#This Row],[Region]]="Central","Chris",Table_1[[#This Row],[Region]]="East","Erin",Table_1[[#This Row],[Region]]="South","Sam",Table_1[[#This Row],[Region]]="West","William")</f>
        <v>William</v>
      </c>
    </row>
    <row r="1208" spans="1:26" ht="14.4" x14ac:dyDescent="0.3">
      <c r="A1208" s="4">
        <v>1940</v>
      </c>
      <c r="B1208" s="3" t="s">
        <v>1797</v>
      </c>
      <c r="C1208" s="4" t="s">
        <v>49</v>
      </c>
      <c r="D1208" s="4">
        <v>0.08</v>
      </c>
      <c r="E1208" s="8">
        <v>122.99</v>
      </c>
      <c r="F1208" s="4">
        <v>70.2</v>
      </c>
      <c r="G1208" s="1" t="s">
        <v>28</v>
      </c>
      <c r="H1208" s="4" t="s">
        <v>96</v>
      </c>
      <c r="I1208" s="4" t="s">
        <v>30</v>
      </c>
      <c r="J1208" s="1" t="s">
        <v>111</v>
      </c>
      <c r="K1208" s="4" t="s">
        <v>59</v>
      </c>
      <c r="L1208" s="1" t="s">
        <v>806</v>
      </c>
      <c r="M1208" s="4">
        <v>0.74</v>
      </c>
      <c r="N1208" s="1" t="s">
        <v>34</v>
      </c>
      <c r="O1208" s="4" t="s">
        <v>61</v>
      </c>
      <c r="P1208" s="4" t="s">
        <v>148</v>
      </c>
      <c r="Q1208" s="4" t="s">
        <v>149</v>
      </c>
      <c r="R1208" s="4">
        <v>84020</v>
      </c>
      <c r="S1208" s="2">
        <v>42113</v>
      </c>
      <c r="T1208" s="2">
        <v>42118</v>
      </c>
      <c r="U1208" s="6">
        <v>-1867.97</v>
      </c>
      <c r="V1208" s="4">
        <v>10</v>
      </c>
      <c r="W1208" s="4">
        <v>1216.52</v>
      </c>
      <c r="X1208" s="4">
        <v>88871</v>
      </c>
      <c r="Y1208" s="4">
        <f>DataSheet!$E1208-DataSheet!$D1208</f>
        <v>122.91</v>
      </c>
      <c r="Z1208" s="1" t="str">
        <f>_xlfn.IFS(Table_1[[#This Row],[Region]]="Central","Chris",Table_1[[#This Row],[Region]]="East","Erin",Table_1[[#This Row],[Region]]="South","Sam",Table_1[[#This Row],[Region]]="West","William")</f>
        <v>William</v>
      </c>
    </row>
    <row r="1209" spans="1:26" ht="14.4" x14ac:dyDescent="0.3">
      <c r="A1209" s="4">
        <v>2066</v>
      </c>
      <c r="B1209" s="3" t="s">
        <v>1874</v>
      </c>
      <c r="C1209" s="4" t="s">
        <v>49</v>
      </c>
      <c r="D1209" s="4">
        <v>0.1</v>
      </c>
      <c r="E1209" s="8">
        <v>4.24</v>
      </c>
      <c r="F1209" s="4">
        <v>5.41</v>
      </c>
      <c r="G1209" s="1" t="s">
        <v>40</v>
      </c>
      <c r="H1209" s="4" t="s">
        <v>96</v>
      </c>
      <c r="I1209" s="4" t="s">
        <v>50</v>
      </c>
      <c r="J1209" s="1" t="s">
        <v>74</v>
      </c>
      <c r="K1209" s="4" t="s">
        <v>75</v>
      </c>
      <c r="L1209" s="1" t="s">
        <v>1673</v>
      </c>
      <c r="M1209" s="4">
        <v>0.35</v>
      </c>
      <c r="N1209" s="1" t="s">
        <v>34</v>
      </c>
      <c r="O1209" s="4" t="s">
        <v>35</v>
      </c>
      <c r="P1209" s="4" t="s">
        <v>99</v>
      </c>
      <c r="Q1209" s="4" t="s">
        <v>1876</v>
      </c>
      <c r="R1209" s="4">
        <v>28079</v>
      </c>
      <c r="S1209" s="2">
        <v>42113</v>
      </c>
      <c r="T1209" s="2">
        <v>42117</v>
      </c>
      <c r="U1209" s="6">
        <v>-61.6</v>
      </c>
      <c r="V1209" s="4">
        <v>8</v>
      </c>
      <c r="W1209" s="4">
        <v>34.159999999999997</v>
      </c>
      <c r="X1209" s="4">
        <v>85835</v>
      </c>
      <c r="Y1209" s="4">
        <f>DataSheet!$E1209-DataSheet!$D1209</f>
        <v>4.1400000000000006</v>
      </c>
      <c r="Z1209" s="1" t="str">
        <f>_xlfn.IFS(Table_1[[#This Row],[Region]]="Central","Chris",Table_1[[#This Row],[Region]]="East","Erin",Table_1[[#This Row],[Region]]="South","Sam",Table_1[[#This Row],[Region]]="West","William")</f>
        <v>Sam</v>
      </c>
    </row>
    <row r="1210" spans="1:26" ht="14.4" x14ac:dyDescent="0.3">
      <c r="A1210" s="4">
        <v>2547</v>
      </c>
      <c r="B1210" s="3" t="s">
        <v>2225</v>
      </c>
      <c r="C1210" s="4" t="s">
        <v>49</v>
      </c>
      <c r="D1210" s="4">
        <v>7.0000000000000007E-2</v>
      </c>
      <c r="E1210" s="8">
        <v>6.48</v>
      </c>
      <c r="F1210" s="4">
        <v>9.5399999999999991</v>
      </c>
      <c r="G1210" s="1" t="s">
        <v>40</v>
      </c>
      <c r="H1210" s="4" t="s">
        <v>29</v>
      </c>
      <c r="I1210" s="4" t="s">
        <v>50</v>
      </c>
      <c r="J1210" s="1" t="s">
        <v>90</v>
      </c>
      <c r="K1210" s="4" t="s">
        <v>75</v>
      </c>
      <c r="L1210" s="1" t="s">
        <v>2226</v>
      </c>
      <c r="M1210" s="4">
        <v>0.37</v>
      </c>
      <c r="N1210" s="1" t="s">
        <v>34</v>
      </c>
      <c r="O1210" s="4" t="s">
        <v>35</v>
      </c>
      <c r="P1210" s="4" t="s">
        <v>244</v>
      </c>
      <c r="Q1210" s="4" t="s">
        <v>2227</v>
      </c>
      <c r="R1210" s="4">
        <v>23464</v>
      </c>
      <c r="S1210" s="2">
        <v>42113</v>
      </c>
      <c r="T1210" s="2">
        <v>42113</v>
      </c>
      <c r="U1210" s="6">
        <v>2.2320000000000002</v>
      </c>
      <c r="V1210" s="4">
        <v>1</v>
      </c>
      <c r="W1210" s="4">
        <v>10.86</v>
      </c>
      <c r="X1210" s="4">
        <v>87916</v>
      </c>
      <c r="Y1210" s="4">
        <f>DataSheet!$E1210-DataSheet!$D1210</f>
        <v>6.41</v>
      </c>
      <c r="Z1210" s="1" t="str">
        <f>_xlfn.IFS(Table_1[[#This Row],[Region]]="Central","Chris",Table_1[[#This Row],[Region]]="East","Erin",Table_1[[#This Row],[Region]]="South","Sam",Table_1[[#This Row],[Region]]="West","William")</f>
        <v>Sam</v>
      </c>
    </row>
    <row r="1211" spans="1:26" ht="14.4" x14ac:dyDescent="0.3">
      <c r="A1211" s="4">
        <v>3380</v>
      </c>
      <c r="B1211" s="3" t="s">
        <v>2228</v>
      </c>
      <c r="C1211" s="4" t="s">
        <v>27</v>
      </c>
      <c r="D1211" s="4">
        <v>0.03</v>
      </c>
      <c r="E1211" s="8">
        <v>315.98</v>
      </c>
      <c r="F1211" s="4">
        <v>19.989999999999998</v>
      </c>
      <c r="G1211" s="1" t="s">
        <v>40</v>
      </c>
      <c r="H1211" s="4" t="s">
        <v>73</v>
      </c>
      <c r="I1211" s="4" t="s">
        <v>50</v>
      </c>
      <c r="J1211" s="1" t="s">
        <v>74</v>
      </c>
      <c r="K1211" s="4" t="s">
        <v>75</v>
      </c>
      <c r="L1211" s="1" t="s">
        <v>2229</v>
      </c>
      <c r="M1211" s="4">
        <v>0.38</v>
      </c>
      <c r="N1211" s="1" t="s">
        <v>34</v>
      </c>
      <c r="O1211" s="4" t="s">
        <v>35</v>
      </c>
      <c r="P1211" s="4" t="s">
        <v>77</v>
      </c>
      <c r="Q1211" s="4" t="s">
        <v>2230</v>
      </c>
      <c r="R1211" s="4">
        <v>30240</v>
      </c>
      <c r="S1211" s="2">
        <v>42114</v>
      </c>
      <c r="T1211" s="2">
        <v>42116</v>
      </c>
      <c r="U1211" s="6">
        <v>-4.4800000000000004</v>
      </c>
      <c r="V1211" s="4">
        <v>18</v>
      </c>
      <c r="W1211" s="4">
        <v>5572.18</v>
      </c>
      <c r="X1211" s="4">
        <v>88838</v>
      </c>
      <c r="Y1211" s="4">
        <f>DataSheet!$E1211-DataSheet!$D1211</f>
        <v>315.95000000000005</v>
      </c>
      <c r="Z1211" s="1" t="str">
        <f>_xlfn.IFS(Table_1[[#This Row],[Region]]="Central","Chris",Table_1[[#This Row],[Region]]="East","Erin",Table_1[[#This Row],[Region]]="South","Sam",Table_1[[#This Row],[Region]]="West","William")</f>
        <v>Sam</v>
      </c>
    </row>
    <row r="1212" spans="1:26" ht="14.4" x14ac:dyDescent="0.3">
      <c r="A1212" s="4">
        <v>3380</v>
      </c>
      <c r="B1212" s="3" t="s">
        <v>2228</v>
      </c>
      <c r="C1212" s="4" t="s">
        <v>27</v>
      </c>
      <c r="D1212" s="4">
        <v>0.03</v>
      </c>
      <c r="E1212" s="8">
        <v>63.94</v>
      </c>
      <c r="F1212" s="4">
        <v>14.48</v>
      </c>
      <c r="G1212" s="1" t="s">
        <v>40</v>
      </c>
      <c r="H1212" s="4" t="s">
        <v>73</v>
      </c>
      <c r="I1212" s="4" t="s">
        <v>30</v>
      </c>
      <c r="J1212" s="1" t="s">
        <v>128</v>
      </c>
      <c r="K1212" s="4" t="s">
        <v>75</v>
      </c>
      <c r="L1212" s="1" t="s">
        <v>1996</v>
      </c>
      <c r="M1212" s="4">
        <v>0.46</v>
      </c>
      <c r="N1212" s="1" t="s">
        <v>34</v>
      </c>
      <c r="O1212" s="4" t="s">
        <v>35</v>
      </c>
      <c r="P1212" s="4" t="s">
        <v>77</v>
      </c>
      <c r="Q1212" s="4" t="s">
        <v>2230</v>
      </c>
      <c r="R1212" s="4">
        <v>30240</v>
      </c>
      <c r="S1212" s="2">
        <v>42114</v>
      </c>
      <c r="T1212" s="2">
        <v>42115</v>
      </c>
      <c r="U1212" s="6">
        <v>43.691699999999997</v>
      </c>
      <c r="V1212" s="4">
        <v>8</v>
      </c>
      <c r="W1212" s="4">
        <v>522.46</v>
      </c>
      <c r="X1212" s="4">
        <v>88838</v>
      </c>
      <c r="Y1212" s="4">
        <f>DataSheet!$E1212-DataSheet!$D1212</f>
        <v>63.91</v>
      </c>
      <c r="Z1212" s="1" t="str">
        <f>_xlfn.IFS(Table_1[[#This Row],[Region]]="Central","Chris",Table_1[[#This Row],[Region]]="East","Erin",Table_1[[#This Row],[Region]]="South","Sam",Table_1[[#This Row],[Region]]="West","William")</f>
        <v>Sam</v>
      </c>
    </row>
    <row r="1213" spans="1:26" ht="14.4" x14ac:dyDescent="0.3">
      <c r="A1213" s="4">
        <v>151</v>
      </c>
      <c r="B1213" s="3" t="s">
        <v>705</v>
      </c>
      <c r="C1213" s="4" t="s">
        <v>39</v>
      </c>
      <c r="D1213" s="4">
        <v>0.09</v>
      </c>
      <c r="E1213" s="8">
        <v>5.98</v>
      </c>
      <c r="F1213" s="4">
        <v>2.5</v>
      </c>
      <c r="G1213" s="1" t="s">
        <v>40</v>
      </c>
      <c r="H1213" s="4" t="s">
        <v>73</v>
      </c>
      <c r="I1213" s="4" t="s">
        <v>50</v>
      </c>
      <c r="J1213" s="1" t="s">
        <v>347</v>
      </c>
      <c r="K1213" s="4" t="s">
        <v>75</v>
      </c>
      <c r="L1213" s="1" t="s">
        <v>1272</v>
      </c>
      <c r="M1213" s="4">
        <v>0.36</v>
      </c>
      <c r="N1213" s="1" t="s">
        <v>34</v>
      </c>
      <c r="O1213" s="4" t="s">
        <v>35</v>
      </c>
      <c r="P1213" s="4" t="s">
        <v>402</v>
      </c>
      <c r="Q1213" s="4" t="s">
        <v>707</v>
      </c>
      <c r="R1213" s="4">
        <v>37664</v>
      </c>
      <c r="S1213" s="2">
        <v>42114</v>
      </c>
      <c r="T1213" s="2">
        <v>42116</v>
      </c>
      <c r="U1213" s="6">
        <v>13.896000000000001</v>
      </c>
      <c r="V1213" s="4">
        <v>5</v>
      </c>
      <c r="W1213" s="4">
        <v>28.11</v>
      </c>
      <c r="X1213" s="4">
        <v>89523</v>
      </c>
      <c r="Y1213" s="4">
        <f>DataSheet!$E1213-DataSheet!$D1213</f>
        <v>5.8900000000000006</v>
      </c>
      <c r="Z1213" s="1" t="str">
        <f>_xlfn.IFS(Table_1[[#This Row],[Region]]="Central","Chris",Table_1[[#This Row],[Region]]="East","Erin",Table_1[[#This Row],[Region]]="South","Sam",Table_1[[#This Row],[Region]]="West","William")</f>
        <v>Sam</v>
      </c>
    </row>
    <row r="1214" spans="1:26" ht="14.4" x14ac:dyDescent="0.3">
      <c r="A1214" s="4">
        <v>1259</v>
      </c>
      <c r="B1214" s="3" t="s">
        <v>2231</v>
      </c>
      <c r="C1214" s="4" t="s">
        <v>39</v>
      </c>
      <c r="D1214" s="4">
        <v>0.03</v>
      </c>
      <c r="E1214" s="8">
        <v>3.69</v>
      </c>
      <c r="F1214" s="4">
        <v>2.5</v>
      </c>
      <c r="G1214" s="1" t="s">
        <v>89</v>
      </c>
      <c r="H1214" s="4" t="s">
        <v>73</v>
      </c>
      <c r="I1214" s="4" t="s">
        <v>50</v>
      </c>
      <c r="J1214" s="1" t="s">
        <v>347</v>
      </c>
      <c r="K1214" s="4" t="s">
        <v>75</v>
      </c>
      <c r="L1214" s="1" t="s">
        <v>2232</v>
      </c>
      <c r="M1214" s="4">
        <v>0.39</v>
      </c>
      <c r="N1214" s="1" t="s">
        <v>34</v>
      </c>
      <c r="O1214" s="4" t="s">
        <v>35</v>
      </c>
      <c r="P1214" s="4" t="s">
        <v>390</v>
      </c>
      <c r="Q1214" s="4" t="s">
        <v>1588</v>
      </c>
      <c r="R1214" s="4">
        <v>40422</v>
      </c>
      <c r="S1214" s="2">
        <v>42114</v>
      </c>
      <c r="T1214" s="2">
        <v>42114</v>
      </c>
      <c r="U1214" s="6">
        <v>-2196.6840000000002</v>
      </c>
      <c r="V1214" s="4">
        <v>9</v>
      </c>
      <c r="W1214" s="4">
        <v>38.65</v>
      </c>
      <c r="X1214" s="4">
        <v>86534</v>
      </c>
      <c r="Y1214" s="4">
        <f>DataSheet!$E1214-DataSheet!$D1214</f>
        <v>3.66</v>
      </c>
      <c r="Z1214" s="1" t="str">
        <f>_xlfn.IFS(Table_1[[#This Row],[Region]]="Central","Chris",Table_1[[#This Row],[Region]]="East","Erin",Table_1[[#This Row],[Region]]="South","Sam",Table_1[[#This Row],[Region]]="West","William")</f>
        <v>Sam</v>
      </c>
    </row>
    <row r="1215" spans="1:26" ht="14.4" x14ac:dyDescent="0.3">
      <c r="A1215" s="4">
        <v>2117</v>
      </c>
      <c r="B1215" s="3" t="s">
        <v>2233</v>
      </c>
      <c r="C1215" s="4" t="s">
        <v>39</v>
      </c>
      <c r="D1215" s="4">
        <v>0.03</v>
      </c>
      <c r="E1215" s="8">
        <v>320.98</v>
      </c>
      <c r="F1215" s="4">
        <v>24.49</v>
      </c>
      <c r="G1215" s="1" t="s">
        <v>40</v>
      </c>
      <c r="H1215" s="4" t="s">
        <v>73</v>
      </c>
      <c r="I1215" s="4" t="s">
        <v>30</v>
      </c>
      <c r="J1215" s="1" t="s">
        <v>111</v>
      </c>
      <c r="K1215" s="4" t="s">
        <v>66</v>
      </c>
      <c r="L1215" s="1" t="s">
        <v>2234</v>
      </c>
      <c r="M1215" s="4">
        <v>0.55000000000000004</v>
      </c>
      <c r="N1215" s="1" t="s">
        <v>34</v>
      </c>
      <c r="O1215" s="4" t="s">
        <v>54</v>
      </c>
      <c r="P1215" s="4" t="s">
        <v>189</v>
      </c>
      <c r="Q1215" s="4" t="s">
        <v>1029</v>
      </c>
      <c r="R1215" s="4">
        <v>75401</v>
      </c>
      <c r="S1215" s="2">
        <v>42114</v>
      </c>
      <c r="T1215" s="2">
        <v>42116</v>
      </c>
      <c r="U1215" s="6">
        <v>4554.4346999999998</v>
      </c>
      <c r="V1215" s="4">
        <v>20</v>
      </c>
      <c r="W1215" s="4">
        <v>6600.63</v>
      </c>
      <c r="X1215" s="4">
        <v>90891</v>
      </c>
      <c r="Y1215" s="4">
        <f>DataSheet!$E1215-DataSheet!$D1215</f>
        <v>320.95000000000005</v>
      </c>
      <c r="Z1215" s="1" t="str">
        <f>_xlfn.IFS(Table_1[[#This Row],[Region]]="Central","Chris",Table_1[[#This Row],[Region]]="East","Erin",Table_1[[#This Row],[Region]]="South","Sam",Table_1[[#This Row],[Region]]="West","William")</f>
        <v>Chris</v>
      </c>
    </row>
    <row r="1216" spans="1:26" ht="14.4" x14ac:dyDescent="0.3">
      <c r="A1216" s="4">
        <v>2117</v>
      </c>
      <c r="B1216" s="3" t="s">
        <v>2233</v>
      </c>
      <c r="C1216" s="4" t="s">
        <v>39</v>
      </c>
      <c r="D1216" s="4">
        <v>0.06</v>
      </c>
      <c r="E1216" s="8">
        <v>125.99</v>
      </c>
      <c r="F1216" s="4">
        <v>8.8000000000000007</v>
      </c>
      <c r="G1216" s="1" t="s">
        <v>40</v>
      </c>
      <c r="H1216" s="4" t="s">
        <v>73</v>
      </c>
      <c r="I1216" s="4" t="s">
        <v>42</v>
      </c>
      <c r="J1216" s="1" t="s">
        <v>137</v>
      </c>
      <c r="K1216" s="4" t="s">
        <v>75</v>
      </c>
      <c r="L1216" s="1" t="s">
        <v>2235</v>
      </c>
      <c r="M1216" s="4">
        <v>0.59</v>
      </c>
      <c r="N1216" s="1" t="s">
        <v>34</v>
      </c>
      <c r="O1216" s="4" t="s">
        <v>54</v>
      </c>
      <c r="P1216" s="4" t="s">
        <v>189</v>
      </c>
      <c r="Q1216" s="4" t="s">
        <v>1029</v>
      </c>
      <c r="R1216" s="4">
        <v>75401</v>
      </c>
      <c r="S1216" s="2">
        <v>42114</v>
      </c>
      <c r="T1216" s="2">
        <v>42115</v>
      </c>
      <c r="U1216" s="6">
        <v>618.19308000000001</v>
      </c>
      <c r="V1216" s="4">
        <v>18</v>
      </c>
      <c r="W1216" s="4">
        <v>1811.99</v>
      </c>
      <c r="X1216" s="4">
        <v>90891</v>
      </c>
      <c r="Y1216" s="4">
        <f>DataSheet!$E1216-DataSheet!$D1216</f>
        <v>125.92999999999999</v>
      </c>
      <c r="Z1216" s="1" t="str">
        <f>_xlfn.IFS(Table_1[[#This Row],[Region]]="Central","Chris",Table_1[[#This Row],[Region]]="East","Erin",Table_1[[#This Row],[Region]]="South","Sam",Table_1[[#This Row],[Region]]="West","William")</f>
        <v>Chris</v>
      </c>
    </row>
    <row r="1217" spans="1:26" ht="14.4" x14ac:dyDescent="0.3">
      <c r="A1217" s="4">
        <v>3084</v>
      </c>
      <c r="B1217" s="3" t="s">
        <v>2236</v>
      </c>
      <c r="C1217" s="4" t="s">
        <v>39</v>
      </c>
      <c r="D1217" s="4">
        <v>0</v>
      </c>
      <c r="E1217" s="8">
        <v>65.989999999999995</v>
      </c>
      <c r="F1217" s="4">
        <v>5.99</v>
      </c>
      <c r="G1217" s="1" t="s">
        <v>89</v>
      </c>
      <c r="H1217" s="4" t="s">
        <v>29</v>
      </c>
      <c r="I1217" s="4" t="s">
        <v>42</v>
      </c>
      <c r="J1217" s="1" t="s">
        <v>137</v>
      </c>
      <c r="K1217" s="4" t="s">
        <v>75</v>
      </c>
      <c r="L1217" s="1" t="s">
        <v>300</v>
      </c>
      <c r="M1217" s="4">
        <v>0.57999999999999996</v>
      </c>
      <c r="N1217" s="1" t="s">
        <v>34</v>
      </c>
      <c r="O1217" s="4" t="s">
        <v>61</v>
      </c>
      <c r="P1217" s="4" t="s">
        <v>68</v>
      </c>
      <c r="Q1217" s="4" t="s">
        <v>489</v>
      </c>
      <c r="R1217" s="4">
        <v>98503</v>
      </c>
      <c r="S1217" s="2">
        <v>42114</v>
      </c>
      <c r="T1217" s="2">
        <v>42116</v>
      </c>
      <c r="U1217" s="6">
        <v>313.81200000000001</v>
      </c>
      <c r="V1217" s="4">
        <v>14</v>
      </c>
      <c r="W1217" s="4">
        <v>798.89</v>
      </c>
      <c r="X1217" s="4">
        <v>89879</v>
      </c>
      <c r="Y1217" s="4">
        <f>DataSheet!$E1217-DataSheet!$D1217</f>
        <v>65.989999999999995</v>
      </c>
      <c r="Z1217" s="1" t="str">
        <f>_xlfn.IFS(Table_1[[#This Row],[Region]]="Central","Chris",Table_1[[#This Row],[Region]]="East","Erin",Table_1[[#This Row],[Region]]="South","Sam",Table_1[[#This Row],[Region]]="West","William")</f>
        <v>William</v>
      </c>
    </row>
    <row r="1218" spans="1:26" ht="14.4" x14ac:dyDescent="0.3">
      <c r="A1218" s="4">
        <v>56</v>
      </c>
      <c r="B1218" s="3" t="s">
        <v>2237</v>
      </c>
      <c r="C1218" s="4" t="s">
        <v>118</v>
      </c>
      <c r="D1218" s="4">
        <v>0.06</v>
      </c>
      <c r="E1218" s="8">
        <v>3.8</v>
      </c>
      <c r="F1218" s="4">
        <v>1.49</v>
      </c>
      <c r="G1218" s="1" t="s">
        <v>40</v>
      </c>
      <c r="H1218" s="4" t="s">
        <v>41</v>
      </c>
      <c r="I1218" s="4" t="s">
        <v>50</v>
      </c>
      <c r="J1218" s="1" t="s">
        <v>74</v>
      </c>
      <c r="K1218" s="4" t="s">
        <v>75</v>
      </c>
      <c r="L1218" s="1" t="s">
        <v>1194</v>
      </c>
      <c r="M1218" s="4">
        <v>0.38</v>
      </c>
      <c r="N1218" s="1" t="s">
        <v>34</v>
      </c>
      <c r="O1218" s="4" t="s">
        <v>113</v>
      </c>
      <c r="P1218" s="4" t="s">
        <v>114</v>
      </c>
      <c r="Q1218" s="4" t="s">
        <v>2238</v>
      </c>
      <c r="R1218" s="4">
        <v>14150</v>
      </c>
      <c r="S1218" s="2">
        <v>42114</v>
      </c>
      <c r="T1218" s="2">
        <v>42115</v>
      </c>
      <c r="U1218" s="6">
        <v>19.6282</v>
      </c>
      <c r="V1218" s="4">
        <v>20</v>
      </c>
      <c r="W1218" s="4">
        <v>73.55</v>
      </c>
      <c r="X1218" s="4">
        <v>88075</v>
      </c>
      <c r="Y1218" s="4">
        <f>DataSheet!$E1218-DataSheet!$D1218</f>
        <v>3.7399999999999998</v>
      </c>
      <c r="Z1218" s="1" t="str">
        <f>_xlfn.IFS(Table_1[[#This Row],[Region]]="Central","Chris",Table_1[[#This Row],[Region]]="East","Erin",Table_1[[#This Row],[Region]]="South","Sam",Table_1[[#This Row],[Region]]="West","William")</f>
        <v>Erin</v>
      </c>
    </row>
    <row r="1219" spans="1:26" ht="14.4" x14ac:dyDescent="0.3">
      <c r="A1219" s="4">
        <v>56</v>
      </c>
      <c r="B1219" s="3" t="s">
        <v>2237</v>
      </c>
      <c r="C1219" s="4" t="s">
        <v>118</v>
      </c>
      <c r="D1219" s="4">
        <v>0.06</v>
      </c>
      <c r="E1219" s="8">
        <v>1.76</v>
      </c>
      <c r="F1219" s="4">
        <v>0.7</v>
      </c>
      <c r="G1219" s="1" t="s">
        <v>40</v>
      </c>
      <c r="H1219" s="4" t="s">
        <v>41</v>
      </c>
      <c r="I1219" s="4" t="s">
        <v>50</v>
      </c>
      <c r="J1219" s="1" t="s">
        <v>51</v>
      </c>
      <c r="K1219" s="4" t="s">
        <v>52</v>
      </c>
      <c r="L1219" s="1" t="s">
        <v>1665</v>
      </c>
      <c r="M1219" s="4">
        <v>0.56000000000000005</v>
      </c>
      <c r="N1219" s="1" t="s">
        <v>34</v>
      </c>
      <c r="O1219" s="4" t="s">
        <v>113</v>
      </c>
      <c r="P1219" s="4" t="s">
        <v>114</v>
      </c>
      <c r="Q1219" s="4" t="s">
        <v>2238</v>
      </c>
      <c r="R1219" s="4">
        <v>14150</v>
      </c>
      <c r="S1219" s="2">
        <v>42114</v>
      </c>
      <c r="T1219" s="2">
        <v>42115</v>
      </c>
      <c r="U1219" s="6">
        <v>-1.6524000000000001</v>
      </c>
      <c r="V1219" s="4">
        <v>17</v>
      </c>
      <c r="W1219" s="4">
        <v>29.57</v>
      </c>
      <c r="X1219" s="4">
        <v>88075</v>
      </c>
      <c r="Y1219" s="4">
        <f>DataSheet!$E1219-DataSheet!$D1219</f>
        <v>1.7</v>
      </c>
      <c r="Z1219" s="1" t="str">
        <f>_xlfn.IFS(Table_1[[#This Row],[Region]]="Central","Chris",Table_1[[#This Row],[Region]]="East","Erin",Table_1[[#This Row],[Region]]="South","Sam",Table_1[[#This Row],[Region]]="West","William")</f>
        <v>Erin</v>
      </c>
    </row>
    <row r="1220" spans="1:26" ht="14.4" x14ac:dyDescent="0.3">
      <c r="A1220" s="4">
        <v>240</v>
      </c>
      <c r="B1220" s="3" t="s">
        <v>2239</v>
      </c>
      <c r="C1220" s="4" t="s">
        <v>118</v>
      </c>
      <c r="D1220" s="4">
        <v>0.1</v>
      </c>
      <c r="E1220" s="8">
        <v>19.98</v>
      </c>
      <c r="F1220" s="4">
        <v>5.77</v>
      </c>
      <c r="G1220" s="1" t="s">
        <v>89</v>
      </c>
      <c r="H1220" s="4" t="s">
        <v>29</v>
      </c>
      <c r="I1220" s="4" t="s">
        <v>50</v>
      </c>
      <c r="J1220" s="1" t="s">
        <v>90</v>
      </c>
      <c r="K1220" s="4" t="s">
        <v>75</v>
      </c>
      <c r="L1220" s="1" t="s">
        <v>2240</v>
      </c>
      <c r="M1220" s="4">
        <v>0.38</v>
      </c>
      <c r="N1220" s="1" t="s">
        <v>34</v>
      </c>
      <c r="O1220" s="4" t="s">
        <v>61</v>
      </c>
      <c r="P1220" s="4" t="s">
        <v>62</v>
      </c>
      <c r="Q1220" s="4" t="s">
        <v>2241</v>
      </c>
      <c r="R1220" s="4">
        <v>80817</v>
      </c>
      <c r="S1220" s="2">
        <v>42114</v>
      </c>
      <c r="T1220" s="2">
        <v>42114</v>
      </c>
      <c r="U1220" s="6">
        <v>35.090000000000003</v>
      </c>
      <c r="V1220" s="4">
        <v>3</v>
      </c>
      <c r="W1220" s="4">
        <v>57.41</v>
      </c>
      <c r="X1220" s="4">
        <v>90479</v>
      </c>
      <c r="Y1220" s="4">
        <f>DataSheet!$E1220-DataSheet!$D1220</f>
        <v>19.88</v>
      </c>
      <c r="Z1220" s="1" t="str">
        <f>_xlfn.IFS(Table_1[[#This Row],[Region]]="Central","Chris",Table_1[[#This Row],[Region]]="East","Erin",Table_1[[#This Row],[Region]]="South","Sam",Table_1[[#This Row],[Region]]="West","William")</f>
        <v>William</v>
      </c>
    </row>
    <row r="1221" spans="1:26" ht="14.4" x14ac:dyDescent="0.3">
      <c r="A1221" s="4">
        <v>241</v>
      </c>
      <c r="B1221" s="3" t="s">
        <v>2242</v>
      </c>
      <c r="C1221" s="4" t="s">
        <v>118</v>
      </c>
      <c r="D1221" s="4">
        <v>0.06</v>
      </c>
      <c r="E1221" s="8">
        <v>259.70999999999998</v>
      </c>
      <c r="F1221" s="4">
        <v>66.67</v>
      </c>
      <c r="G1221" s="1" t="s">
        <v>28</v>
      </c>
      <c r="H1221" s="4" t="s">
        <v>29</v>
      </c>
      <c r="I1221" s="4" t="s">
        <v>30</v>
      </c>
      <c r="J1221" s="1" t="s">
        <v>31</v>
      </c>
      <c r="K1221" s="4" t="s">
        <v>32</v>
      </c>
      <c r="L1221" s="1" t="s">
        <v>1028</v>
      </c>
      <c r="M1221" s="4">
        <v>0.61</v>
      </c>
      <c r="N1221" s="1" t="s">
        <v>34</v>
      </c>
      <c r="O1221" s="4" t="s">
        <v>61</v>
      </c>
      <c r="P1221" s="4" t="s">
        <v>62</v>
      </c>
      <c r="Q1221" s="4" t="s">
        <v>2243</v>
      </c>
      <c r="R1221" s="4">
        <v>81503</v>
      </c>
      <c r="S1221" s="2">
        <v>42114</v>
      </c>
      <c r="T1221" s="2">
        <v>42115</v>
      </c>
      <c r="U1221" s="6">
        <v>785.63</v>
      </c>
      <c r="V1221" s="4">
        <v>11</v>
      </c>
      <c r="W1221" s="4">
        <v>2809.87</v>
      </c>
      <c r="X1221" s="4">
        <v>90479</v>
      </c>
      <c r="Y1221" s="4">
        <f>DataSheet!$E1221-DataSheet!$D1221</f>
        <v>259.64999999999998</v>
      </c>
      <c r="Z1221" s="1" t="str">
        <f>_xlfn.IFS(Table_1[[#This Row],[Region]]="Central","Chris",Table_1[[#This Row],[Region]]="East","Erin",Table_1[[#This Row],[Region]]="South","Sam",Table_1[[#This Row],[Region]]="West","William")</f>
        <v>William</v>
      </c>
    </row>
    <row r="1222" spans="1:26" ht="14.4" x14ac:dyDescent="0.3">
      <c r="A1222" s="4">
        <v>970</v>
      </c>
      <c r="B1222" s="3" t="s">
        <v>2244</v>
      </c>
      <c r="C1222" s="4" t="s">
        <v>118</v>
      </c>
      <c r="D1222" s="4">
        <v>0</v>
      </c>
      <c r="E1222" s="8">
        <v>170.98</v>
      </c>
      <c r="F1222" s="4">
        <v>35.89</v>
      </c>
      <c r="G1222" s="1" t="s">
        <v>28</v>
      </c>
      <c r="H1222" s="4" t="s">
        <v>41</v>
      </c>
      <c r="I1222" s="4" t="s">
        <v>30</v>
      </c>
      <c r="J1222" s="1" t="s">
        <v>119</v>
      </c>
      <c r="K1222" s="4" t="s">
        <v>32</v>
      </c>
      <c r="L1222" s="1" t="s">
        <v>1471</v>
      </c>
      <c r="M1222" s="4">
        <v>0.66</v>
      </c>
      <c r="N1222" s="1" t="s">
        <v>34</v>
      </c>
      <c r="O1222" s="4" t="s">
        <v>35</v>
      </c>
      <c r="P1222" s="4" t="s">
        <v>244</v>
      </c>
      <c r="Q1222" s="4" t="s">
        <v>2245</v>
      </c>
      <c r="R1222" s="4">
        <v>24281</v>
      </c>
      <c r="S1222" s="2">
        <v>42114</v>
      </c>
      <c r="T1222" s="2">
        <v>42115</v>
      </c>
      <c r="U1222" s="6">
        <v>-102.66200000000001</v>
      </c>
      <c r="V1222" s="4">
        <v>8</v>
      </c>
      <c r="W1222" s="4">
        <v>1452.18</v>
      </c>
      <c r="X1222" s="4">
        <v>86173</v>
      </c>
      <c r="Y1222" s="4">
        <f>DataSheet!$E1222-DataSheet!$D1222</f>
        <v>170.98</v>
      </c>
      <c r="Z1222" s="1" t="str">
        <f>_xlfn.IFS(Table_1[[#This Row],[Region]]="Central","Chris",Table_1[[#This Row],[Region]]="East","Erin",Table_1[[#This Row],[Region]]="South","Sam",Table_1[[#This Row],[Region]]="West","William")</f>
        <v>Sam</v>
      </c>
    </row>
    <row r="1223" spans="1:26" ht="14.4" x14ac:dyDescent="0.3">
      <c r="A1223" s="4">
        <v>3283</v>
      </c>
      <c r="B1223" s="3" t="s">
        <v>2246</v>
      </c>
      <c r="C1223" s="4" t="s">
        <v>27</v>
      </c>
      <c r="D1223" s="4">
        <v>0.05</v>
      </c>
      <c r="E1223" s="8">
        <v>363.25</v>
      </c>
      <c r="F1223" s="4">
        <v>19.989999999999998</v>
      </c>
      <c r="G1223" s="1" t="s">
        <v>89</v>
      </c>
      <c r="H1223" s="4" t="s">
        <v>96</v>
      </c>
      <c r="I1223" s="4" t="s">
        <v>50</v>
      </c>
      <c r="J1223" s="1" t="s">
        <v>97</v>
      </c>
      <c r="K1223" s="4" t="s">
        <v>75</v>
      </c>
      <c r="L1223" s="1" t="s">
        <v>201</v>
      </c>
      <c r="M1223" s="4">
        <v>0.56999999999999995</v>
      </c>
      <c r="N1223" s="1" t="s">
        <v>34</v>
      </c>
      <c r="O1223" s="4" t="s">
        <v>35</v>
      </c>
      <c r="P1223" s="4" t="s">
        <v>125</v>
      </c>
      <c r="Q1223" s="4" t="s">
        <v>2247</v>
      </c>
      <c r="R1223" s="4">
        <v>33156</v>
      </c>
      <c r="S1223" s="2">
        <v>42115</v>
      </c>
      <c r="T1223" s="2">
        <v>42115</v>
      </c>
      <c r="U1223" s="6">
        <v>-269.75549999999998</v>
      </c>
      <c r="V1223" s="4">
        <v>5</v>
      </c>
      <c r="W1223" s="4">
        <v>1867.04</v>
      </c>
      <c r="X1223" s="4">
        <v>90752</v>
      </c>
      <c r="Y1223" s="4">
        <f>DataSheet!$E1223-DataSheet!$D1223</f>
        <v>363.2</v>
      </c>
      <c r="Z1223" s="1" t="str">
        <f>_xlfn.IFS(Table_1[[#This Row],[Region]]="Central","Chris",Table_1[[#This Row],[Region]]="East","Erin",Table_1[[#This Row],[Region]]="South","Sam",Table_1[[#This Row],[Region]]="West","William")</f>
        <v>Sam</v>
      </c>
    </row>
    <row r="1224" spans="1:26" ht="14.4" x14ac:dyDescent="0.3">
      <c r="A1224" s="4">
        <v>2038</v>
      </c>
      <c r="B1224" s="3" t="s">
        <v>2248</v>
      </c>
      <c r="C1224" s="4" t="s">
        <v>39</v>
      </c>
      <c r="D1224" s="4">
        <v>0.06</v>
      </c>
      <c r="E1224" s="8">
        <v>40.99</v>
      </c>
      <c r="F1224" s="4">
        <v>17.48</v>
      </c>
      <c r="G1224" s="1" t="s">
        <v>40</v>
      </c>
      <c r="H1224" s="4" t="s">
        <v>29</v>
      </c>
      <c r="I1224" s="4" t="s">
        <v>50</v>
      </c>
      <c r="J1224" s="1" t="s">
        <v>90</v>
      </c>
      <c r="K1224" s="4" t="s">
        <v>75</v>
      </c>
      <c r="L1224" s="1" t="s">
        <v>1400</v>
      </c>
      <c r="M1224" s="4">
        <v>0.36</v>
      </c>
      <c r="N1224" s="1" t="s">
        <v>34</v>
      </c>
      <c r="O1224" s="4" t="s">
        <v>113</v>
      </c>
      <c r="P1224" s="4" t="s">
        <v>114</v>
      </c>
      <c r="Q1224" s="4" t="s">
        <v>69</v>
      </c>
      <c r="R1224" s="4">
        <v>10550</v>
      </c>
      <c r="S1224" s="2">
        <v>42115</v>
      </c>
      <c r="T1224" s="2">
        <v>42115</v>
      </c>
      <c r="U1224" s="6">
        <v>109.16</v>
      </c>
      <c r="V1224" s="4">
        <v>7</v>
      </c>
      <c r="W1224" s="4">
        <v>277.12</v>
      </c>
      <c r="X1224" s="4">
        <v>89334</v>
      </c>
      <c r="Y1224" s="4">
        <f>DataSheet!$E1224-DataSheet!$D1224</f>
        <v>40.93</v>
      </c>
      <c r="Z1224" s="1" t="str">
        <f>_xlfn.IFS(Table_1[[#This Row],[Region]]="Central","Chris",Table_1[[#This Row],[Region]]="East","Erin",Table_1[[#This Row],[Region]]="South","Sam",Table_1[[#This Row],[Region]]="West","William")</f>
        <v>Erin</v>
      </c>
    </row>
    <row r="1225" spans="1:26" ht="14.4" x14ac:dyDescent="0.3">
      <c r="A1225" s="4">
        <v>2260</v>
      </c>
      <c r="B1225" s="3" t="s">
        <v>1198</v>
      </c>
      <c r="C1225" s="4" t="s">
        <v>39</v>
      </c>
      <c r="D1225" s="4">
        <v>0.08</v>
      </c>
      <c r="E1225" s="8">
        <v>4.9800000000000004</v>
      </c>
      <c r="F1225" s="4">
        <v>0.49</v>
      </c>
      <c r="G1225" s="1" t="s">
        <v>40</v>
      </c>
      <c r="H1225" s="4" t="s">
        <v>96</v>
      </c>
      <c r="I1225" s="4" t="s">
        <v>50</v>
      </c>
      <c r="J1225" s="1" t="s">
        <v>154</v>
      </c>
      <c r="K1225" s="4" t="s">
        <v>75</v>
      </c>
      <c r="L1225" s="1" t="s">
        <v>1105</v>
      </c>
      <c r="M1225" s="4">
        <v>0.39</v>
      </c>
      <c r="N1225" s="1" t="s">
        <v>34</v>
      </c>
      <c r="O1225" s="4" t="s">
        <v>35</v>
      </c>
      <c r="P1225" s="4" t="s">
        <v>77</v>
      </c>
      <c r="Q1225" s="4" t="s">
        <v>1199</v>
      </c>
      <c r="R1225" s="4">
        <v>30161</v>
      </c>
      <c r="S1225" s="2">
        <v>42115</v>
      </c>
      <c r="T1225" s="2">
        <v>42116</v>
      </c>
      <c r="U1225" s="6">
        <v>4949.9160000000002</v>
      </c>
      <c r="V1225" s="4">
        <v>1</v>
      </c>
      <c r="W1225" s="4">
        <v>4.95</v>
      </c>
      <c r="X1225" s="4">
        <v>89602</v>
      </c>
      <c r="Y1225" s="4">
        <f>DataSheet!$E1225-DataSheet!$D1225</f>
        <v>4.9000000000000004</v>
      </c>
      <c r="Z1225" s="1" t="str">
        <f>_xlfn.IFS(Table_1[[#This Row],[Region]]="Central","Chris",Table_1[[#This Row],[Region]]="East","Erin",Table_1[[#This Row],[Region]]="South","Sam",Table_1[[#This Row],[Region]]="West","William")</f>
        <v>Sam</v>
      </c>
    </row>
    <row r="1226" spans="1:26" ht="14.4" x14ac:dyDescent="0.3">
      <c r="A1226" s="4">
        <v>2260</v>
      </c>
      <c r="B1226" s="3" t="s">
        <v>1198</v>
      </c>
      <c r="C1226" s="4" t="s">
        <v>39</v>
      </c>
      <c r="D1226" s="4">
        <v>0.09</v>
      </c>
      <c r="E1226" s="8">
        <v>119.99</v>
      </c>
      <c r="F1226" s="4">
        <v>14</v>
      </c>
      <c r="G1226" s="1" t="s">
        <v>28</v>
      </c>
      <c r="H1226" s="4" t="s">
        <v>96</v>
      </c>
      <c r="I1226" s="4" t="s">
        <v>42</v>
      </c>
      <c r="J1226" s="1" t="s">
        <v>58</v>
      </c>
      <c r="K1226" s="4" t="s">
        <v>59</v>
      </c>
      <c r="L1226" s="1" t="s">
        <v>2153</v>
      </c>
      <c r="M1226" s="4">
        <v>0.36</v>
      </c>
      <c r="N1226" s="1" t="s">
        <v>34</v>
      </c>
      <c r="O1226" s="4" t="s">
        <v>35</v>
      </c>
      <c r="P1226" s="4" t="s">
        <v>77</v>
      </c>
      <c r="Q1226" s="4" t="s">
        <v>1199</v>
      </c>
      <c r="R1226" s="4">
        <v>30161</v>
      </c>
      <c r="S1226" s="2">
        <v>42115</v>
      </c>
      <c r="T1226" s="2">
        <v>42117</v>
      </c>
      <c r="U1226" s="6">
        <v>1055.604</v>
      </c>
      <c r="V1226" s="4">
        <v>4</v>
      </c>
      <c r="W1226" s="4">
        <v>461.24</v>
      </c>
      <c r="X1226" s="4">
        <v>89602</v>
      </c>
      <c r="Y1226" s="4">
        <f>DataSheet!$E1226-DataSheet!$D1226</f>
        <v>119.89999999999999</v>
      </c>
      <c r="Z1226" s="1" t="str">
        <f>_xlfn.IFS(Table_1[[#This Row],[Region]]="Central","Chris",Table_1[[#This Row],[Region]]="East","Erin",Table_1[[#This Row],[Region]]="South","Sam",Table_1[[#This Row],[Region]]="West","William")</f>
        <v>Sam</v>
      </c>
    </row>
    <row r="1227" spans="1:26" ht="14.4" x14ac:dyDescent="0.3">
      <c r="A1227" s="4">
        <v>2964</v>
      </c>
      <c r="B1227" s="3" t="s">
        <v>2249</v>
      </c>
      <c r="C1227" s="4" t="s">
        <v>39</v>
      </c>
      <c r="D1227" s="4">
        <v>0.06</v>
      </c>
      <c r="E1227" s="8">
        <v>42.98</v>
      </c>
      <c r="F1227" s="4">
        <v>4.62</v>
      </c>
      <c r="G1227" s="1" t="s">
        <v>40</v>
      </c>
      <c r="H1227" s="4" t="s">
        <v>41</v>
      </c>
      <c r="I1227" s="4" t="s">
        <v>50</v>
      </c>
      <c r="J1227" s="1" t="s">
        <v>97</v>
      </c>
      <c r="K1227" s="4" t="s">
        <v>75</v>
      </c>
      <c r="L1227" s="1" t="s">
        <v>282</v>
      </c>
      <c r="M1227" s="4">
        <v>0.56000000000000005</v>
      </c>
      <c r="N1227" s="1" t="s">
        <v>34</v>
      </c>
      <c r="O1227" s="4" t="s">
        <v>113</v>
      </c>
      <c r="P1227" s="4" t="s">
        <v>319</v>
      </c>
      <c r="Q1227" s="4" t="s">
        <v>69</v>
      </c>
      <c r="R1227" s="4">
        <v>43050</v>
      </c>
      <c r="S1227" s="2">
        <v>42115</v>
      </c>
      <c r="T1227" s="2">
        <v>42117</v>
      </c>
      <c r="U1227" s="6">
        <v>-24.63</v>
      </c>
      <c r="V1227" s="4">
        <v>1</v>
      </c>
      <c r="W1227" s="4">
        <v>47.04</v>
      </c>
      <c r="X1227" s="4">
        <v>88610</v>
      </c>
      <c r="Y1227" s="4">
        <f>DataSheet!$E1227-DataSheet!$D1227</f>
        <v>42.919999999999995</v>
      </c>
      <c r="Z1227" s="1" t="str">
        <f>_xlfn.IFS(Table_1[[#This Row],[Region]]="Central","Chris",Table_1[[#This Row],[Region]]="East","Erin",Table_1[[#This Row],[Region]]="South","Sam",Table_1[[#This Row],[Region]]="West","William")</f>
        <v>Erin</v>
      </c>
    </row>
    <row r="1228" spans="1:26" ht="14.4" x14ac:dyDescent="0.3">
      <c r="A1228" s="4">
        <v>535</v>
      </c>
      <c r="B1228" s="3" t="s">
        <v>2250</v>
      </c>
      <c r="C1228" s="4" t="s">
        <v>49</v>
      </c>
      <c r="D1228" s="4">
        <v>0</v>
      </c>
      <c r="E1228" s="8">
        <v>15.99</v>
      </c>
      <c r="F1228" s="4">
        <v>13.18</v>
      </c>
      <c r="G1228" s="1" t="s">
        <v>40</v>
      </c>
      <c r="H1228" s="4" t="s">
        <v>96</v>
      </c>
      <c r="I1228" s="4" t="s">
        <v>50</v>
      </c>
      <c r="J1228" s="1" t="s">
        <v>74</v>
      </c>
      <c r="K1228" s="4" t="s">
        <v>75</v>
      </c>
      <c r="L1228" s="1" t="s">
        <v>297</v>
      </c>
      <c r="M1228" s="4">
        <v>0.37</v>
      </c>
      <c r="N1228" s="1" t="s">
        <v>34</v>
      </c>
      <c r="O1228" s="4" t="s">
        <v>35</v>
      </c>
      <c r="P1228" s="4" t="s">
        <v>244</v>
      </c>
      <c r="Q1228" s="4" t="s">
        <v>1503</v>
      </c>
      <c r="R1228" s="4">
        <v>22025</v>
      </c>
      <c r="S1228" s="2">
        <v>42115</v>
      </c>
      <c r="T1228" s="2">
        <v>42119</v>
      </c>
      <c r="U1228" s="6">
        <v>46.488</v>
      </c>
      <c r="V1228" s="4">
        <v>23</v>
      </c>
      <c r="W1228" s="4">
        <v>403.25</v>
      </c>
      <c r="X1228" s="4">
        <v>88511</v>
      </c>
      <c r="Y1228" s="4">
        <f>DataSheet!$E1228-DataSheet!$D1228</f>
        <v>15.99</v>
      </c>
      <c r="Z1228" s="1" t="str">
        <f>_xlfn.IFS(Table_1[[#This Row],[Region]]="Central","Chris",Table_1[[#This Row],[Region]]="East","Erin",Table_1[[#This Row],[Region]]="South","Sam",Table_1[[#This Row],[Region]]="West","William")</f>
        <v>Sam</v>
      </c>
    </row>
    <row r="1229" spans="1:26" ht="14.4" x14ac:dyDescent="0.3">
      <c r="A1229" s="4">
        <v>2548</v>
      </c>
      <c r="B1229" s="3" t="s">
        <v>1986</v>
      </c>
      <c r="C1229" s="4" t="s">
        <v>49</v>
      </c>
      <c r="D1229" s="4">
        <v>0.05</v>
      </c>
      <c r="E1229" s="8">
        <v>30.98</v>
      </c>
      <c r="F1229" s="4">
        <v>9.18</v>
      </c>
      <c r="G1229" s="1" t="s">
        <v>89</v>
      </c>
      <c r="H1229" s="4" t="s">
        <v>29</v>
      </c>
      <c r="I1229" s="4" t="s">
        <v>50</v>
      </c>
      <c r="J1229" s="1" t="s">
        <v>90</v>
      </c>
      <c r="K1229" s="4" t="s">
        <v>75</v>
      </c>
      <c r="L1229" s="1" t="s">
        <v>2251</v>
      </c>
      <c r="M1229" s="4">
        <v>0.4</v>
      </c>
      <c r="N1229" s="1" t="s">
        <v>34</v>
      </c>
      <c r="O1229" s="4" t="s">
        <v>61</v>
      </c>
      <c r="P1229" s="4" t="s">
        <v>92</v>
      </c>
      <c r="Q1229" s="4" t="s">
        <v>102</v>
      </c>
      <c r="R1229" s="4">
        <v>90068</v>
      </c>
      <c r="S1229" s="2">
        <v>42115</v>
      </c>
      <c r="T1229" s="2">
        <v>42115</v>
      </c>
      <c r="U1229" s="6">
        <v>61.47</v>
      </c>
      <c r="V1229" s="4">
        <v>12</v>
      </c>
      <c r="W1229" s="4">
        <v>382.29</v>
      </c>
      <c r="X1229" s="4">
        <v>40997</v>
      </c>
      <c r="Y1229" s="4">
        <f>DataSheet!$E1229-DataSheet!$D1229</f>
        <v>30.93</v>
      </c>
      <c r="Z1229" s="1" t="str">
        <f>_xlfn.IFS(Table_1[[#This Row],[Region]]="Central","Chris",Table_1[[#This Row],[Region]]="East","Erin",Table_1[[#This Row],[Region]]="South","Sam",Table_1[[#This Row],[Region]]="West","William")</f>
        <v>William</v>
      </c>
    </row>
    <row r="1230" spans="1:26" ht="14.4" x14ac:dyDescent="0.3">
      <c r="A1230" s="4">
        <v>2548</v>
      </c>
      <c r="B1230" s="3" t="s">
        <v>1986</v>
      </c>
      <c r="C1230" s="4" t="s">
        <v>49</v>
      </c>
      <c r="D1230" s="4">
        <v>0.05</v>
      </c>
      <c r="E1230" s="8">
        <v>22.99</v>
      </c>
      <c r="F1230" s="4">
        <v>8.99</v>
      </c>
      <c r="G1230" s="1" t="s">
        <v>40</v>
      </c>
      <c r="H1230" s="4" t="s">
        <v>29</v>
      </c>
      <c r="I1230" s="4" t="s">
        <v>50</v>
      </c>
      <c r="J1230" s="1" t="s">
        <v>51</v>
      </c>
      <c r="K1230" s="4" t="s">
        <v>44</v>
      </c>
      <c r="L1230" s="1" t="s">
        <v>2252</v>
      </c>
      <c r="M1230" s="4">
        <v>0.56999999999999995</v>
      </c>
      <c r="N1230" s="1" t="s">
        <v>34</v>
      </c>
      <c r="O1230" s="4" t="s">
        <v>61</v>
      </c>
      <c r="P1230" s="4" t="s">
        <v>92</v>
      </c>
      <c r="Q1230" s="4" t="s">
        <v>102</v>
      </c>
      <c r="R1230" s="4">
        <v>90068</v>
      </c>
      <c r="S1230" s="2">
        <v>42115</v>
      </c>
      <c r="T1230" s="2">
        <v>42122</v>
      </c>
      <c r="U1230" s="6">
        <v>18.27</v>
      </c>
      <c r="V1230" s="4">
        <v>37</v>
      </c>
      <c r="W1230" s="4">
        <v>881.74</v>
      </c>
      <c r="X1230" s="4">
        <v>40997</v>
      </c>
      <c r="Y1230" s="4">
        <f>DataSheet!$E1230-DataSheet!$D1230</f>
        <v>22.939999999999998</v>
      </c>
      <c r="Z1230" s="1" t="str">
        <f>_xlfn.IFS(Table_1[[#This Row],[Region]]="Central","Chris",Table_1[[#This Row],[Region]]="East","Erin",Table_1[[#This Row],[Region]]="South","Sam",Table_1[[#This Row],[Region]]="West","William")</f>
        <v>William</v>
      </c>
    </row>
    <row r="1231" spans="1:26" ht="14.4" x14ac:dyDescent="0.3">
      <c r="A1231" s="4">
        <v>2548</v>
      </c>
      <c r="B1231" s="3" t="s">
        <v>1986</v>
      </c>
      <c r="C1231" s="4" t="s">
        <v>49</v>
      </c>
      <c r="D1231" s="4">
        <v>0.04</v>
      </c>
      <c r="E1231" s="8">
        <v>212.6</v>
      </c>
      <c r="F1231" s="4">
        <v>110.2</v>
      </c>
      <c r="G1231" s="1" t="s">
        <v>28</v>
      </c>
      <c r="H1231" s="4" t="s">
        <v>29</v>
      </c>
      <c r="I1231" s="4" t="s">
        <v>30</v>
      </c>
      <c r="J1231" s="1" t="s">
        <v>31</v>
      </c>
      <c r="K1231" s="4" t="s">
        <v>32</v>
      </c>
      <c r="L1231" s="1" t="s">
        <v>165</v>
      </c>
      <c r="M1231" s="4">
        <v>0.73</v>
      </c>
      <c r="N1231" s="1" t="s">
        <v>34</v>
      </c>
      <c r="O1231" s="4" t="s">
        <v>61</v>
      </c>
      <c r="P1231" s="4" t="s">
        <v>92</v>
      </c>
      <c r="Q1231" s="4" t="s">
        <v>102</v>
      </c>
      <c r="R1231" s="4">
        <v>90068</v>
      </c>
      <c r="S1231" s="2">
        <v>42115</v>
      </c>
      <c r="T1231" s="2">
        <v>42119</v>
      </c>
      <c r="U1231" s="6">
        <v>-513.79042000000004</v>
      </c>
      <c r="V1231" s="4">
        <v>33</v>
      </c>
      <c r="W1231" s="4">
        <v>7384.18</v>
      </c>
      <c r="X1231" s="4">
        <v>40997</v>
      </c>
      <c r="Y1231" s="4">
        <f>DataSheet!$E1231-DataSheet!$D1231</f>
        <v>212.56</v>
      </c>
      <c r="Z1231" s="1" t="str">
        <f>_xlfn.IFS(Table_1[[#This Row],[Region]]="Central","Chris",Table_1[[#This Row],[Region]]="East","Erin",Table_1[[#This Row],[Region]]="South","Sam",Table_1[[#This Row],[Region]]="West","William")</f>
        <v>William</v>
      </c>
    </row>
    <row r="1232" spans="1:26" ht="14.4" x14ac:dyDescent="0.3">
      <c r="A1232" s="4">
        <v>2549</v>
      </c>
      <c r="B1232" s="3" t="s">
        <v>2253</v>
      </c>
      <c r="C1232" s="4" t="s">
        <v>49</v>
      </c>
      <c r="D1232" s="4">
        <v>0.05</v>
      </c>
      <c r="E1232" s="8">
        <v>30.98</v>
      </c>
      <c r="F1232" s="4">
        <v>9.18</v>
      </c>
      <c r="G1232" s="1" t="s">
        <v>89</v>
      </c>
      <c r="H1232" s="4" t="s">
        <v>29</v>
      </c>
      <c r="I1232" s="4" t="s">
        <v>50</v>
      </c>
      <c r="J1232" s="1" t="s">
        <v>90</v>
      </c>
      <c r="K1232" s="4" t="s">
        <v>75</v>
      </c>
      <c r="L1232" s="1" t="s">
        <v>2251</v>
      </c>
      <c r="M1232" s="4">
        <v>0.4</v>
      </c>
      <c r="N1232" s="1" t="s">
        <v>34</v>
      </c>
      <c r="O1232" s="4" t="s">
        <v>113</v>
      </c>
      <c r="P1232" s="4" t="s">
        <v>319</v>
      </c>
      <c r="Q1232" s="4" t="s">
        <v>2254</v>
      </c>
      <c r="R1232" s="4">
        <v>43213</v>
      </c>
      <c r="S1232" s="2">
        <v>42115</v>
      </c>
      <c r="T1232" s="2">
        <v>42115</v>
      </c>
      <c r="U1232" s="6">
        <v>61.47</v>
      </c>
      <c r="V1232" s="4">
        <v>3</v>
      </c>
      <c r="W1232" s="4">
        <v>95.57</v>
      </c>
      <c r="X1232" s="4">
        <v>88657</v>
      </c>
      <c r="Y1232" s="4">
        <f>DataSheet!$E1232-DataSheet!$D1232</f>
        <v>30.93</v>
      </c>
      <c r="Z1232" s="1" t="str">
        <f>_xlfn.IFS(Table_1[[#This Row],[Region]]="Central","Chris",Table_1[[#This Row],[Region]]="East","Erin",Table_1[[#This Row],[Region]]="South","Sam",Table_1[[#This Row],[Region]]="West","William")</f>
        <v>Erin</v>
      </c>
    </row>
    <row r="1233" spans="1:26" ht="14.4" x14ac:dyDescent="0.3">
      <c r="A1233" s="4">
        <v>2549</v>
      </c>
      <c r="B1233" s="3" t="s">
        <v>2253</v>
      </c>
      <c r="C1233" s="4" t="s">
        <v>49</v>
      </c>
      <c r="D1233" s="4">
        <v>0.05</v>
      </c>
      <c r="E1233" s="8">
        <v>22.99</v>
      </c>
      <c r="F1233" s="4">
        <v>8.99</v>
      </c>
      <c r="G1233" s="1" t="s">
        <v>40</v>
      </c>
      <c r="H1233" s="4" t="s">
        <v>29</v>
      </c>
      <c r="I1233" s="4" t="s">
        <v>50</v>
      </c>
      <c r="J1233" s="1" t="s">
        <v>51</v>
      </c>
      <c r="K1233" s="4" t="s">
        <v>44</v>
      </c>
      <c r="L1233" s="1" t="s">
        <v>2252</v>
      </c>
      <c r="M1233" s="4">
        <v>0.56999999999999995</v>
      </c>
      <c r="N1233" s="1" t="s">
        <v>34</v>
      </c>
      <c r="O1233" s="4" t="s">
        <v>113</v>
      </c>
      <c r="P1233" s="4" t="s">
        <v>319</v>
      </c>
      <c r="Q1233" s="4" t="s">
        <v>2254</v>
      </c>
      <c r="R1233" s="4">
        <v>43213</v>
      </c>
      <c r="S1233" s="2">
        <v>42115</v>
      </c>
      <c r="T1233" s="2">
        <v>42122</v>
      </c>
      <c r="U1233" s="6">
        <v>18.27</v>
      </c>
      <c r="V1233" s="4">
        <v>9</v>
      </c>
      <c r="W1233" s="4">
        <v>214.48</v>
      </c>
      <c r="X1233" s="4">
        <v>88657</v>
      </c>
      <c r="Y1233" s="4">
        <f>DataSheet!$E1233-DataSheet!$D1233</f>
        <v>22.939999999999998</v>
      </c>
      <c r="Z1233" s="1" t="str">
        <f>_xlfn.IFS(Table_1[[#This Row],[Region]]="Central","Chris",Table_1[[#This Row],[Region]]="East","Erin",Table_1[[#This Row],[Region]]="South","Sam",Table_1[[#This Row],[Region]]="West","William")</f>
        <v>Erin</v>
      </c>
    </row>
    <row r="1234" spans="1:26" ht="14.4" x14ac:dyDescent="0.3">
      <c r="A1234" s="4">
        <v>2549</v>
      </c>
      <c r="B1234" s="3" t="s">
        <v>2253</v>
      </c>
      <c r="C1234" s="4" t="s">
        <v>49</v>
      </c>
      <c r="D1234" s="4">
        <v>0.04</v>
      </c>
      <c r="E1234" s="8">
        <v>212.6</v>
      </c>
      <c r="F1234" s="4">
        <v>110.2</v>
      </c>
      <c r="G1234" s="1" t="s">
        <v>28</v>
      </c>
      <c r="H1234" s="4" t="s">
        <v>29</v>
      </c>
      <c r="I1234" s="4" t="s">
        <v>30</v>
      </c>
      <c r="J1234" s="1" t="s">
        <v>31</v>
      </c>
      <c r="K1234" s="4" t="s">
        <v>32</v>
      </c>
      <c r="L1234" s="1" t="s">
        <v>165</v>
      </c>
      <c r="M1234" s="4">
        <v>0.73</v>
      </c>
      <c r="N1234" s="1" t="s">
        <v>34</v>
      </c>
      <c r="O1234" s="4" t="s">
        <v>113</v>
      </c>
      <c r="P1234" s="4" t="s">
        <v>319</v>
      </c>
      <c r="Q1234" s="4" t="s">
        <v>2254</v>
      </c>
      <c r="R1234" s="4">
        <v>43213</v>
      </c>
      <c r="S1234" s="2">
        <v>42115</v>
      </c>
      <c r="T1234" s="2">
        <v>42119</v>
      </c>
      <c r="U1234" s="6">
        <v>-513.79042000000004</v>
      </c>
      <c r="V1234" s="4">
        <v>8</v>
      </c>
      <c r="W1234" s="4">
        <v>1790.1</v>
      </c>
      <c r="X1234" s="4">
        <v>88657</v>
      </c>
      <c r="Y1234" s="4">
        <f>DataSheet!$E1234-DataSheet!$D1234</f>
        <v>212.56</v>
      </c>
      <c r="Z1234" s="1" t="str">
        <f>_xlfn.IFS(Table_1[[#This Row],[Region]]="Central","Chris",Table_1[[#This Row],[Region]]="East","Erin",Table_1[[#This Row],[Region]]="South","Sam",Table_1[[#This Row],[Region]]="West","William")</f>
        <v>Erin</v>
      </c>
    </row>
    <row r="1235" spans="1:26" ht="14.4" x14ac:dyDescent="0.3">
      <c r="A1235" s="4">
        <v>627</v>
      </c>
      <c r="B1235" s="3" t="s">
        <v>2255</v>
      </c>
      <c r="C1235" s="4" t="s">
        <v>118</v>
      </c>
      <c r="D1235" s="4">
        <v>0.02</v>
      </c>
      <c r="E1235" s="8">
        <v>419.19</v>
      </c>
      <c r="F1235" s="4">
        <v>19.989999999999998</v>
      </c>
      <c r="G1235" s="1" t="s">
        <v>40</v>
      </c>
      <c r="H1235" s="4" t="s">
        <v>96</v>
      </c>
      <c r="I1235" s="4" t="s">
        <v>50</v>
      </c>
      <c r="J1235" s="1" t="s">
        <v>80</v>
      </c>
      <c r="K1235" s="4" t="s">
        <v>75</v>
      </c>
      <c r="L1235" s="1" t="s">
        <v>2194</v>
      </c>
      <c r="M1235" s="4">
        <v>0.57999999999999996</v>
      </c>
      <c r="N1235" s="1" t="s">
        <v>34</v>
      </c>
      <c r="O1235" s="4" t="s">
        <v>113</v>
      </c>
      <c r="P1235" s="4" t="s">
        <v>319</v>
      </c>
      <c r="Q1235" s="4" t="s">
        <v>2256</v>
      </c>
      <c r="R1235" s="4">
        <v>43952</v>
      </c>
      <c r="S1235" s="2">
        <v>42115</v>
      </c>
      <c r="T1235" s="2">
        <v>42116</v>
      </c>
      <c r="U1235" s="6">
        <v>6610.2</v>
      </c>
      <c r="V1235" s="4">
        <v>22</v>
      </c>
      <c r="W1235" s="4">
        <v>9580</v>
      </c>
      <c r="X1235" s="4">
        <v>90469</v>
      </c>
      <c r="Y1235" s="4">
        <f>DataSheet!$E1235-DataSheet!$D1235</f>
        <v>419.17</v>
      </c>
      <c r="Z1235" s="1" t="str">
        <f>_xlfn.IFS(Table_1[[#This Row],[Region]]="Central","Chris",Table_1[[#This Row],[Region]]="East","Erin",Table_1[[#This Row],[Region]]="South","Sam",Table_1[[#This Row],[Region]]="West","William")</f>
        <v>Erin</v>
      </c>
    </row>
    <row r="1236" spans="1:26" ht="14.4" x14ac:dyDescent="0.3">
      <c r="A1236" s="4">
        <v>2668</v>
      </c>
      <c r="B1236" s="3" t="s">
        <v>1898</v>
      </c>
      <c r="C1236" s="4" t="s">
        <v>72</v>
      </c>
      <c r="D1236" s="4">
        <v>0.06</v>
      </c>
      <c r="E1236" s="8">
        <v>3.93</v>
      </c>
      <c r="F1236" s="4">
        <v>0.99</v>
      </c>
      <c r="G1236" s="1" t="s">
        <v>40</v>
      </c>
      <c r="H1236" s="4" t="s">
        <v>73</v>
      </c>
      <c r="I1236" s="4" t="s">
        <v>50</v>
      </c>
      <c r="J1236" s="1" t="s">
        <v>178</v>
      </c>
      <c r="K1236" s="4" t="s">
        <v>52</v>
      </c>
      <c r="L1236" s="1" t="s">
        <v>2257</v>
      </c>
      <c r="M1236" s="4">
        <v>0.39</v>
      </c>
      <c r="N1236" s="1" t="s">
        <v>34</v>
      </c>
      <c r="O1236" s="4" t="s">
        <v>54</v>
      </c>
      <c r="P1236" s="4" t="s">
        <v>1073</v>
      </c>
      <c r="Q1236" s="4" t="s">
        <v>1900</v>
      </c>
      <c r="R1236" s="4">
        <v>57701</v>
      </c>
      <c r="S1236" s="2">
        <v>42115</v>
      </c>
      <c r="T1236" s="2">
        <v>42117</v>
      </c>
      <c r="U1236" s="6">
        <v>10.782400000000001</v>
      </c>
      <c r="V1236" s="4">
        <v>6</v>
      </c>
      <c r="W1236" s="4">
        <v>24.18</v>
      </c>
      <c r="X1236" s="4">
        <v>87832</v>
      </c>
      <c r="Y1236" s="4">
        <f>DataSheet!$E1236-DataSheet!$D1236</f>
        <v>3.87</v>
      </c>
      <c r="Z1236" s="1" t="str">
        <f>_xlfn.IFS(Table_1[[#This Row],[Region]]="Central","Chris",Table_1[[#This Row],[Region]]="East","Erin",Table_1[[#This Row],[Region]]="South","Sam",Table_1[[#This Row],[Region]]="West","William")</f>
        <v>Chris</v>
      </c>
    </row>
    <row r="1237" spans="1:26" ht="14.4" x14ac:dyDescent="0.3">
      <c r="A1237" s="4">
        <v>2932</v>
      </c>
      <c r="B1237" s="3" t="s">
        <v>2258</v>
      </c>
      <c r="C1237" s="4" t="s">
        <v>39</v>
      </c>
      <c r="D1237" s="4">
        <v>0.01</v>
      </c>
      <c r="E1237" s="8">
        <v>35.44</v>
      </c>
      <c r="F1237" s="4">
        <v>19.989999999999998</v>
      </c>
      <c r="G1237" s="1" t="s">
        <v>40</v>
      </c>
      <c r="H1237" s="4" t="s">
        <v>29</v>
      </c>
      <c r="I1237" s="4" t="s">
        <v>50</v>
      </c>
      <c r="J1237" s="1" t="s">
        <v>90</v>
      </c>
      <c r="K1237" s="4" t="s">
        <v>75</v>
      </c>
      <c r="L1237" s="1" t="s">
        <v>2259</v>
      </c>
      <c r="M1237" s="4">
        <v>0.38</v>
      </c>
      <c r="N1237" s="1" t="s">
        <v>34</v>
      </c>
      <c r="O1237" s="4" t="s">
        <v>113</v>
      </c>
      <c r="P1237" s="4" t="s">
        <v>250</v>
      </c>
      <c r="Q1237" s="4" t="s">
        <v>1657</v>
      </c>
      <c r="R1237" s="4">
        <v>6614</v>
      </c>
      <c r="S1237" s="2">
        <v>42116</v>
      </c>
      <c r="T1237" s="2">
        <v>42117</v>
      </c>
      <c r="U1237" s="6">
        <v>-52.822800000000001</v>
      </c>
      <c r="V1237" s="4">
        <v>1</v>
      </c>
      <c r="W1237" s="4">
        <v>55.43</v>
      </c>
      <c r="X1237" s="4">
        <v>87620</v>
      </c>
      <c r="Y1237" s="4">
        <f>DataSheet!$E1237-DataSheet!$D1237</f>
        <v>35.43</v>
      </c>
      <c r="Z1237" s="1" t="str">
        <f>_xlfn.IFS(Table_1[[#This Row],[Region]]="Central","Chris",Table_1[[#This Row],[Region]]="East","Erin",Table_1[[#This Row],[Region]]="South","Sam",Table_1[[#This Row],[Region]]="West","William")</f>
        <v>Erin</v>
      </c>
    </row>
    <row r="1238" spans="1:26" ht="14.4" x14ac:dyDescent="0.3">
      <c r="A1238" s="4">
        <v>2938</v>
      </c>
      <c r="B1238" s="3" t="s">
        <v>2260</v>
      </c>
      <c r="C1238" s="4" t="s">
        <v>39</v>
      </c>
      <c r="D1238" s="4">
        <v>0.03</v>
      </c>
      <c r="E1238" s="8">
        <v>47.9</v>
      </c>
      <c r="F1238" s="4">
        <v>5.86</v>
      </c>
      <c r="G1238" s="1" t="s">
        <v>40</v>
      </c>
      <c r="H1238" s="4" t="s">
        <v>29</v>
      </c>
      <c r="I1238" s="4" t="s">
        <v>50</v>
      </c>
      <c r="J1238" s="1" t="s">
        <v>90</v>
      </c>
      <c r="K1238" s="4" t="s">
        <v>75</v>
      </c>
      <c r="L1238" s="1" t="s">
        <v>1311</v>
      </c>
      <c r="M1238" s="4">
        <v>0.37</v>
      </c>
      <c r="N1238" s="1" t="s">
        <v>34</v>
      </c>
      <c r="O1238" s="4" t="s">
        <v>113</v>
      </c>
      <c r="P1238" s="4" t="s">
        <v>405</v>
      </c>
      <c r="Q1238" s="4" t="s">
        <v>2261</v>
      </c>
      <c r="R1238" s="4">
        <v>2180</v>
      </c>
      <c r="S1238" s="2">
        <v>42116</v>
      </c>
      <c r="T1238" s="2">
        <v>42119</v>
      </c>
      <c r="U1238" s="6">
        <v>642.99030000000005</v>
      </c>
      <c r="V1238" s="4">
        <v>20</v>
      </c>
      <c r="W1238" s="4">
        <v>931.87</v>
      </c>
      <c r="X1238" s="4">
        <v>87620</v>
      </c>
      <c r="Y1238" s="4">
        <f>DataSheet!$E1238-DataSheet!$D1238</f>
        <v>47.87</v>
      </c>
      <c r="Z1238" s="1" t="str">
        <f>_xlfn.IFS(Table_1[[#This Row],[Region]]="Central","Chris",Table_1[[#This Row],[Region]]="East","Erin",Table_1[[#This Row],[Region]]="South","Sam",Table_1[[#This Row],[Region]]="West","William")</f>
        <v>Erin</v>
      </c>
    </row>
    <row r="1239" spans="1:26" ht="14.4" x14ac:dyDescent="0.3">
      <c r="A1239" s="4">
        <v>666</v>
      </c>
      <c r="B1239" s="3" t="s">
        <v>2262</v>
      </c>
      <c r="C1239" s="4" t="s">
        <v>49</v>
      </c>
      <c r="D1239" s="4">
        <v>0.02</v>
      </c>
      <c r="E1239" s="8">
        <v>4.57</v>
      </c>
      <c r="F1239" s="4">
        <v>5.42</v>
      </c>
      <c r="G1239" s="1" t="s">
        <v>40</v>
      </c>
      <c r="H1239" s="4" t="s">
        <v>96</v>
      </c>
      <c r="I1239" s="4" t="s">
        <v>50</v>
      </c>
      <c r="J1239" s="1" t="s">
        <v>74</v>
      </c>
      <c r="K1239" s="4" t="s">
        <v>75</v>
      </c>
      <c r="L1239" s="1" t="s">
        <v>2263</v>
      </c>
      <c r="M1239" s="4">
        <v>0.37</v>
      </c>
      <c r="N1239" s="1" t="s">
        <v>34</v>
      </c>
      <c r="O1239" s="4" t="s">
        <v>35</v>
      </c>
      <c r="P1239" s="4" t="s">
        <v>402</v>
      </c>
      <c r="Q1239" s="4" t="s">
        <v>2264</v>
      </c>
      <c r="R1239" s="4">
        <v>37211</v>
      </c>
      <c r="S1239" s="2">
        <v>42116</v>
      </c>
      <c r="T1239" s="2">
        <v>42120</v>
      </c>
      <c r="U1239" s="6">
        <v>-352.81400000000002</v>
      </c>
      <c r="V1239" s="4">
        <v>11</v>
      </c>
      <c r="W1239" s="4">
        <v>54.04</v>
      </c>
      <c r="X1239" s="4">
        <v>88679</v>
      </c>
      <c r="Y1239" s="4">
        <f>DataSheet!$E1239-DataSheet!$D1239</f>
        <v>4.5500000000000007</v>
      </c>
      <c r="Z1239" s="1" t="str">
        <f>_xlfn.IFS(Table_1[[#This Row],[Region]]="Central","Chris",Table_1[[#This Row],[Region]]="East","Erin",Table_1[[#This Row],[Region]]="South","Sam",Table_1[[#This Row],[Region]]="West","William")</f>
        <v>Sam</v>
      </c>
    </row>
    <row r="1240" spans="1:26" ht="14.4" x14ac:dyDescent="0.3">
      <c r="A1240" s="4">
        <v>667</v>
      </c>
      <c r="B1240" s="3" t="s">
        <v>555</v>
      </c>
      <c r="C1240" s="4" t="s">
        <v>49</v>
      </c>
      <c r="D1240" s="4">
        <v>0.02</v>
      </c>
      <c r="E1240" s="8">
        <v>4.57</v>
      </c>
      <c r="F1240" s="4">
        <v>5.42</v>
      </c>
      <c r="G1240" s="1" t="s">
        <v>40</v>
      </c>
      <c r="H1240" s="4" t="s">
        <v>96</v>
      </c>
      <c r="I1240" s="4" t="s">
        <v>50</v>
      </c>
      <c r="J1240" s="1" t="s">
        <v>74</v>
      </c>
      <c r="K1240" s="4" t="s">
        <v>75</v>
      </c>
      <c r="L1240" s="1" t="s">
        <v>2263</v>
      </c>
      <c r="M1240" s="4">
        <v>0.37</v>
      </c>
      <c r="N1240" s="1" t="s">
        <v>34</v>
      </c>
      <c r="O1240" s="4" t="s">
        <v>54</v>
      </c>
      <c r="P1240" s="4" t="s">
        <v>189</v>
      </c>
      <c r="Q1240" s="4" t="s">
        <v>556</v>
      </c>
      <c r="R1240" s="4">
        <v>75203</v>
      </c>
      <c r="S1240" s="2">
        <v>42116</v>
      </c>
      <c r="T1240" s="2">
        <v>42120</v>
      </c>
      <c r="U1240" s="6">
        <v>-124.2805</v>
      </c>
      <c r="V1240" s="4">
        <v>45</v>
      </c>
      <c r="W1240" s="4">
        <v>221.06</v>
      </c>
      <c r="X1240" s="4">
        <v>48257</v>
      </c>
      <c r="Y1240" s="4">
        <f>DataSheet!$E1240-DataSheet!$D1240</f>
        <v>4.5500000000000007</v>
      </c>
      <c r="Z1240" s="1" t="str">
        <f>_xlfn.IFS(Table_1[[#This Row],[Region]]="Central","Chris",Table_1[[#This Row],[Region]]="East","Erin",Table_1[[#This Row],[Region]]="South","Sam",Table_1[[#This Row],[Region]]="West","William")</f>
        <v>Chris</v>
      </c>
    </row>
    <row r="1241" spans="1:26" ht="14.4" x14ac:dyDescent="0.3">
      <c r="A1241" s="4">
        <v>1777</v>
      </c>
      <c r="B1241" s="3" t="s">
        <v>174</v>
      </c>
      <c r="C1241" s="4" t="s">
        <v>49</v>
      </c>
      <c r="D1241" s="4">
        <v>7.0000000000000007E-2</v>
      </c>
      <c r="E1241" s="8">
        <v>5.43</v>
      </c>
      <c r="F1241" s="4">
        <v>0.95</v>
      </c>
      <c r="G1241" s="1" t="s">
        <v>40</v>
      </c>
      <c r="H1241" s="4" t="s">
        <v>41</v>
      </c>
      <c r="I1241" s="4" t="s">
        <v>50</v>
      </c>
      <c r="J1241" s="1" t="s">
        <v>90</v>
      </c>
      <c r="K1241" s="4" t="s">
        <v>52</v>
      </c>
      <c r="L1241" s="1" t="s">
        <v>2265</v>
      </c>
      <c r="M1241" s="4">
        <v>0.36</v>
      </c>
      <c r="N1241" s="1" t="s">
        <v>34</v>
      </c>
      <c r="O1241" s="4" t="s">
        <v>54</v>
      </c>
      <c r="P1241" s="4" t="s">
        <v>55</v>
      </c>
      <c r="Q1241" s="4" t="s">
        <v>176</v>
      </c>
      <c r="R1241" s="4">
        <v>46383</v>
      </c>
      <c r="S1241" s="2">
        <v>42116</v>
      </c>
      <c r="T1241" s="2">
        <v>42120</v>
      </c>
      <c r="U1241" s="6">
        <v>26.5029</v>
      </c>
      <c r="V1241" s="4">
        <v>7</v>
      </c>
      <c r="W1241" s="4">
        <v>38.409999999999997</v>
      </c>
      <c r="X1241" s="4">
        <v>89939</v>
      </c>
      <c r="Y1241" s="4">
        <f>DataSheet!$E1241-DataSheet!$D1241</f>
        <v>5.3599999999999994</v>
      </c>
      <c r="Z1241" s="1" t="str">
        <f>_xlfn.IFS(Table_1[[#This Row],[Region]]="Central","Chris",Table_1[[#This Row],[Region]]="East","Erin",Table_1[[#This Row],[Region]]="South","Sam",Table_1[[#This Row],[Region]]="West","William")</f>
        <v>Chris</v>
      </c>
    </row>
    <row r="1242" spans="1:26" ht="14.4" x14ac:dyDescent="0.3">
      <c r="A1242" s="4">
        <v>678</v>
      </c>
      <c r="B1242" s="3" t="s">
        <v>2266</v>
      </c>
      <c r="C1242" s="4" t="s">
        <v>118</v>
      </c>
      <c r="D1242" s="4">
        <v>0.04</v>
      </c>
      <c r="E1242" s="8">
        <v>15.42</v>
      </c>
      <c r="F1242" s="4">
        <v>10.68</v>
      </c>
      <c r="G1242" s="1" t="s">
        <v>89</v>
      </c>
      <c r="H1242" s="4" t="s">
        <v>96</v>
      </c>
      <c r="I1242" s="4" t="s">
        <v>50</v>
      </c>
      <c r="J1242" s="1" t="s">
        <v>80</v>
      </c>
      <c r="K1242" s="4" t="s">
        <v>75</v>
      </c>
      <c r="L1242" s="1" t="s">
        <v>2267</v>
      </c>
      <c r="M1242" s="4">
        <v>0.57999999999999996</v>
      </c>
      <c r="N1242" s="1" t="s">
        <v>34</v>
      </c>
      <c r="O1242" s="4" t="s">
        <v>35</v>
      </c>
      <c r="P1242" s="4" t="s">
        <v>244</v>
      </c>
      <c r="Q1242" s="4" t="s">
        <v>2245</v>
      </c>
      <c r="R1242" s="4">
        <v>24281</v>
      </c>
      <c r="S1242" s="2">
        <v>42116</v>
      </c>
      <c r="T1242" s="2">
        <v>42117</v>
      </c>
      <c r="U1242" s="6">
        <v>-109.70399999999999</v>
      </c>
      <c r="V1242" s="4">
        <v>5</v>
      </c>
      <c r="W1242" s="4">
        <v>81.14</v>
      </c>
      <c r="X1242" s="4">
        <v>88889</v>
      </c>
      <c r="Y1242" s="4">
        <f>DataSheet!$E1242-DataSheet!$D1242</f>
        <v>15.38</v>
      </c>
      <c r="Z1242" s="1" t="str">
        <f>_xlfn.IFS(Table_1[[#This Row],[Region]]="Central","Chris",Table_1[[#This Row],[Region]]="East","Erin",Table_1[[#This Row],[Region]]="South","Sam",Table_1[[#This Row],[Region]]="West","William")</f>
        <v>Sam</v>
      </c>
    </row>
    <row r="1243" spans="1:26" ht="14.4" x14ac:dyDescent="0.3">
      <c r="A1243" s="4">
        <v>2760</v>
      </c>
      <c r="B1243" s="3" t="s">
        <v>2268</v>
      </c>
      <c r="C1243" s="4" t="s">
        <v>118</v>
      </c>
      <c r="D1243" s="4">
        <v>0.08</v>
      </c>
      <c r="E1243" s="8">
        <v>22.01</v>
      </c>
      <c r="F1243" s="4">
        <v>5.53</v>
      </c>
      <c r="G1243" s="1" t="s">
        <v>40</v>
      </c>
      <c r="H1243" s="4" t="s">
        <v>96</v>
      </c>
      <c r="I1243" s="4" t="s">
        <v>50</v>
      </c>
      <c r="J1243" s="1" t="s">
        <v>51</v>
      </c>
      <c r="K1243" s="4" t="s">
        <v>44</v>
      </c>
      <c r="L1243" s="1" t="s">
        <v>498</v>
      </c>
      <c r="M1243" s="4">
        <v>0.59</v>
      </c>
      <c r="N1243" s="1" t="s">
        <v>34</v>
      </c>
      <c r="O1243" s="4" t="s">
        <v>113</v>
      </c>
      <c r="P1243" s="4" t="s">
        <v>250</v>
      </c>
      <c r="Q1243" s="4" t="s">
        <v>2269</v>
      </c>
      <c r="R1243" s="4">
        <v>6708</v>
      </c>
      <c r="S1243" s="2">
        <v>42116</v>
      </c>
      <c r="T1243" s="2">
        <v>42118</v>
      </c>
      <c r="U1243" s="6">
        <v>105.7</v>
      </c>
      <c r="V1243" s="4">
        <v>11</v>
      </c>
      <c r="W1243" s="4">
        <v>241.97</v>
      </c>
      <c r="X1243" s="4">
        <v>90724</v>
      </c>
      <c r="Y1243" s="4">
        <f>DataSheet!$E1243-DataSheet!$D1243</f>
        <v>21.930000000000003</v>
      </c>
      <c r="Z1243" s="1" t="str">
        <f>_xlfn.IFS(Table_1[[#This Row],[Region]]="Central","Chris",Table_1[[#This Row],[Region]]="East","Erin",Table_1[[#This Row],[Region]]="South","Sam",Table_1[[#This Row],[Region]]="West","William")</f>
        <v>Erin</v>
      </c>
    </row>
    <row r="1244" spans="1:26" ht="14.4" x14ac:dyDescent="0.3">
      <c r="A1244" s="4">
        <v>2764</v>
      </c>
      <c r="B1244" s="3" t="s">
        <v>2270</v>
      </c>
      <c r="C1244" s="4" t="s">
        <v>118</v>
      </c>
      <c r="D1244" s="4">
        <v>0.02</v>
      </c>
      <c r="E1244" s="8">
        <v>29.74</v>
      </c>
      <c r="F1244" s="4">
        <v>6.64</v>
      </c>
      <c r="G1244" s="1" t="s">
        <v>40</v>
      </c>
      <c r="H1244" s="4" t="s">
        <v>96</v>
      </c>
      <c r="I1244" s="4" t="s">
        <v>50</v>
      </c>
      <c r="J1244" s="1" t="s">
        <v>80</v>
      </c>
      <c r="K1244" s="4" t="s">
        <v>75</v>
      </c>
      <c r="L1244" s="1" t="s">
        <v>2271</v>
      </c>
      <c r="M1244" s="4">
        <v>0.7</v>
      </c>
      <c r="N1244" s="1" t="s">
        <v>34</v>
      </c>
      <c r="O1244" s="4" t="s">
        <v>113</v>
      </c>
      <c r="P1244" s="4" t="s">
        <v>399</v>
      </c>
      <c r="Q1244" s="4" t="s">
        <v>2007</v>
      </c>
      <c r="R1244" s="4">
        <v>7601</v>
      </c>
      <c r="S1244" s="2">
        <v>42116</v>
      </c>
      <c r="T1244" s="2">
        <v>42116</v>
      </c>
      <c r="U1244" s="6">
        <v>-21.06</v>
      </c>
      <c r="V1244" s="4">
        <v>4</v>
      </c>
      <c r="W1244" s="4">
        <v>120.81</v>
      </c>
      <c r="X1244" s="4">
        <v>90724</v>
      </c>
      <c r="Y1244" s="4">
        <f>DataSheet!$E1244-DataSheet!$D1244</f>
        <v>29.72</v>
      </c>
      <c r="Z1244" s="1" t="str">
        <f>_xlfn.IFS(Table_1[[#This Row],[Region]]="Central","Chris",Table_1[[#This Row],[Region]]="East","Erin",Table_1[[#This Row],[Region]]="South","Sam",Table_1[[#This Row],[Region]]="West","William")</f>
        <v>Erin</v>
      </c>
    </row>
    <row r="1245" spans="1:26" ht="14.4" x14ac:dyDescent="0.3">
      <c r="A1245" s="4">
        <v>2737</v>
      </c>
      <c r="B1245" s="3" t="s">
        <v>2272</v>
      </c>
      <c r="C1245" s="4" t="s">
        <v>72</v>
      </c>
      <c r="D1245" s="4">
        <v>0.05</v>
      </c>
      <c r="E1245" s="8">
        <v>100.98</v>
      </c>
      <c r="F1245" s="4">
        <v>7.18</v>
      </c>
      <c r="G1245" s="1" t="s">
        <v>40</v>
      </c>
      <c r="H1245" s="4" t="s">
        <v>29</v>
      </c>
      <c r="I1245" s="4" t="s">
        <v>42</v>
      </c>
      <c r="J1245" s="1" t="s">
        <v>43</v>
      </c>
      <c r="K1245" s="4" t="s">
        <v>75</v>
      </c>
      <c r="L1245" s="1" t="s">
        <v>671</v>
      </c>
      <c r="M1245" s="4">
        <v>0.4</v>
      </c>
      <c r="N1245" s="1" t="s">
        <v>34</v>
      </c>
      <c r="O1245" s="4" t="s">
        <v>113</v>
      </c>
      <c r="P1245" s="4" t="s">
        <v>635</v>
      </c>
      <c r="Q1245" s="4" t="s">
        <v>1948</v>
      </c>
      <c r="R1245" s="4">
        <v>5701</v>
      </c>
      <c r="S1245" s="2">
        <v>42116</v>
      </c>
      <c r="T1245" s="2">
        <v>42118</v>
      </c>
      <c r="U1245" s="6">
        <v>566.60730000000001</v>
      </c>
      <c r="V1245" s="4">
        <v>8</v>
      </c>
      <c r="W1245" s="4">
        <v>821.17</v>
      </c>
      <c r="X1245" s="4">
        <v>89018</v>
      </c>
      <c r="Y1245" s="4">
        <f>DataSheet!$E1245-DataSheet!$D1245</f>
        <v>100.93</v>
      </c>
      <c r="Z1245" s="1" t="str">
        <f>_xlfn.IFS(Table_1[[#This Row],[Region]]="Central","Chris",Table_1[[#This Row],[Region]]="East","Erin",Table_1[[#This Row],[Region]]="South","Sam",Table_1[[#This Row],[Region]]="West","William")</f>
        <v>Erin</v>
      </c>
    </row>
    <row r="1246" spans="1:26" ht="14.4" x14ac:dyDescent="0.3">
      <c r="A1246" s="4">
        <v>2114</v>
      </c>
      <c r="B1246" s="3" t="s">
        <v>1377</v>
      </c>
      <c r="C1246" s="4" t="s">
        <v>27</v>
      </c>
      <c r="D1246" s="4">
        <v>0.08</v>
      </c>
      <c r="E1246" s="8">
        <v>2.89</v>
      </c>
      <c r="F1246" s="4">
        <v>0.49</v>
      </c>
      <c r="G1246" s="1" t="s">
        <v>40</v>
      </c>
      <c r="H1246" s="4" t="s">
        <v>96</v>
      </c>
      <c r="I1246" s="4" t="s">
        <v>50</v>
      </c>
      <c r="J1246" s="1" t="s">
        <v>154</v>
      </c>
      <c r="K1246" s="4" t="s">
        <v>75</v>
      </c>
      <c r="L1246" s="1" t="s">
        <v>2273</v>
      </c>
      <c r="M1246" s="4">
        <v>0.38</v>
      </c>
      <c r="N1246" s="1" t="s">
        <v>34</v>
      </c>
      <c r="O1246" s="4" t="s">
        <v>35</v>
      </c>
      <c r="P1246" s="4" t="s">
        <v>244</v>
      </c>
      <c r="Q1246" s="4" t="s">
        <v>1379</v>
      </c>
      <c r="R1246" s="4">
        <v>23518</v>
      </c>
      <c r="S1246" s="2">
        <v>42117</v>
      </c>
      <c r="T1246" s="2">
        <v>42117</v>
      </c>
      <c r="U1246" s="6">
        <v>38.405999999999999</v>
      </c>
      <c r="V1246" s="4">
        <v>1</v>
      </c>
      <c r="W1246" s="4">
        <v>3.07</v>
      </c>
      <c r="X1246" s="4">
        <v>88404</v>
      </c>
      <c r="Y1246" s="4">
        <f>DataSheet!$E1246-DataSheet!$D1246</f>
        <v>2.81</v>
      </c>
      <c r="Z1246" s="1" t="str">
        <f>_xlfn.IFS(Table_1[[#This Row],[Region]]="Central","Chris",Table_1[[#This Row],[Region]]="East","Erin",Table_1[[#This Row],[Region]]="South","Sam",Table_1[[#This Row],[Region]]="West","William")</f>
        <v>Sam</v>
      </c>
    </row>
    <row r="1247" spans="1:26" ht="14.4" x14ac:dyDescent="0.3">
      <c r="A1247" s="4">
        <v>1253</v>
      </c>
      <c r="B1247" s="3" t="s">
        <v>2274</v>
      </c>
      <c r="C1247" s="4" t="s">
        <v>49</v>
      </c>
      <c r="D1247" s="4">
        <v>0.02</v>
      </c>
      <c r="E1247" s="8">
        <v>46.89</v>
      </c>
      <c r="F1247" s="4">
        <v>5.0999999999999996</v>
      </c>
      <c r="G1247" s="1" t="s">
        <v>40</v>
      </c>
      <c r="H1247" s="4" t="s">
        <v>73</v>
      </c>
      <c r="I1247" s="4" t="s">
        <v>50</v>
      </c>
      <c r="J1247" s="1" t="s">
        <v>97</v>
      </c>
      <c r="K1247" s="4" t="s">
        <v>146</v>
      </c>
      <c r="L1247" s="1" t="s">
        <v>1845</v>
      </c>
      <c r="M1247" s="4">
        <v>0.46</v>
      </c>
      <c r="N1247" s="1" t="s">
        <v>34</v>
      </c>
      <c r="O1247" s="4" t="s">
        <v>54</v>
      </c>
      <c r="P1247" s="4" t="s">
        <v>189</v>
      </c>
      <c r="Q1247" s="4" t="s">
        <v>2275</v>
      </c>
      <c r="R1247" s="4">
        <v>78613</v>
      </c>
      <c r="S1247" s="2">
        <v>42117</v>
      </c>
      <c r="T1247" s="2">
        <v>42117</v>
      </c>
      <c r="U1247" s="6">
        <v>421.3485</v>
      </c>
      <c r="V1247" s="4">
        <v>13</v>
      </c>
      <c r="W1247" s="4">
        <v>610.65</v>
      </c>
      <c r="X1247" s="4">
        <v>89981</v>
      </c>
      <c r="Y1247" s="4">
        <f>DataSheet!$E1247-DataSheet!$D1247</f>
        <v>46.87</v>
      </c>
      <c r="Z1247" s="1" t="str">
        <f>_xlfn.IFS(Table_1[[#This Row],[Region]]="Central","Chris",Table_1[[#This Row],[Region]]="East","Erin",Table_1[[#This Row],[Region]]="South","Sam",Table_1[[#This Row],[Region]]="West","William")</f>
        <v>Chris</v>
      </c>
    </row>
    <row r="1248" spans="1:26" ht="14.4" x14ac:dyDescent="0.3">
      <c r="A1248" s="4">
        <v>1253</v>
      </c>
      <c r="B1248" s="3" t="s">
        <v>2274</v>
      </c>
      <c r="C1248" s="4" t="s">
        <v>49</v>
      </c>
      <c r="D1248" s="4">
        <v>0.05</v>
      </c>
      <c r="E1248" s="8">
        <v>140.97999999999999</v>
      </c>
      <c r="F1248" s="4">
        <v>36.090000000000003</v>
      </c>
      <c r="G1248" s="1" t="s">
        <v>28</v>
      </c>
      <c r="H1248" s="4" t="s">
        <v>73</v>
      </c>
      <c r="I1248" s="4" t="s">
        <v>30</v>
      </c>
      <c r="J1248" s="1" t="s">
        <v>119</v>
      </c>
      <c r="K1248" s="4" t="s">
        <v>32</v>
      </c>
      <c r="L1248" s="1" t="s">
        <v>1864</v>
      </c>
      <c r="M1248" s="4">
        <v>0.77</v>
      </c>
      <c r="N1248" s="1" t="s">
        <v>34</v>
      </c>
      <c r="O1248" s="4" t="s">
        <v>54</v>
      </c>
      <c r="P1248" s="4" t="s">
        <v>189</v>
      </c>
      <c r="Q1248" s="4" t="s">
        <v>2275</v>
      </c>
      <c r="R1248" s="4">
        <v>78613</v>
      </c>
      <c r="S1248" s="2">
        <v>42117</v>
      </c>
      <c r="T1248" s="2">
        <v>42119</v>
      </c>
      <c r="U1248" s="6">
        <v>-373.09</v>
      </c>
      <c r="V1248" s="4">
        <v>5</v>
      </c>
      <c r="W1248" s="4">
        <v>699.24</v>
      </c>
      <c r="X1248" s="4">
        <v>89981</v>
      </c>
      <c r="Y1248" s="4">
        <f>DataSheet!$E1248-DataSheet!$D1248</f>
        <v>140.92999999999998</v>
      </c>
      <c r="Z1248" s="1" t="str">
        <f>_xlfn.IFS(Table_1[[#This Row],[Region]]="Central","Chris",Table_1[[#This Row],[Region]]="East","Erin",Table_1[[#This Row],[Region]]="South","Sam",Table_1[[#This Row],[Region]]="West","William")</f>
        <v>Chris</v>
      </c>
    </row>
    <row r="1249" spans="1:26" ht="14.4" x14ac:dyDescent="0.3">
      <c r="A1249" s="4">
        <v>1253</v>
      </c>
      <c r="B1249" s="3" t="s">
        <v>2274</v>
      </c>
      <c r="C1249" s="4" t="s">
        <v>49</v>
      </c>
      <c r="D1249" s="4">
        <v>0.1</v>
      </c>
      <c r="E1249" s="8">
        <v>212.6</v>
      </c>
      <c r="F1249" s="4">
        <v>110.2</v>
      </c>
      <c r="G1249" s="1" t="s">
        <v>28</v>
      </c>
      <c r="H1249" s="4" t="s">
        <v>73</v>
      </c>
      <c r="I1249" s="4" t="s">
        <v>30</v>
      </c>
      <c r="J1249" s="1" t="s">
        <v>31</v>
      </c>
      <c r="K1249" s="4" t="s">
        <v>32</v>
      </c>
      <c r="L1249" s="1" t="s">
        <v>165</v>
      </c>
      <c r="M1249" s="4">
        <v>0.73</v>
      </c>
      <c r="N1249" s="1" t="s">
        <v>34</v>
      </c>
      <c r="O1249" s="4" t="s">
        <v>54</v>
      </c>
      <c r="P1249" s="4" t="s">
        <v>189</v>
      </c>
      <c r="Q1249" s="4" t="s">
        <v>2275</v>
      </c>
      <c r="R1249" s="4">
        <v>78613</v>
      </c>
      <c r="S1249" s="2">
        <v>42117</v>
      </c>
      <c r="T1249" s="2">
        <v>42119</v>
      </c>
      <c r="U1249" s="6">
        <v>-3465.0720000000001</v>
      </c>
      <c r="V1249" s="4">
        <v>12</v>
      </c>
      <c r="W1249" s="4">
        <v>2346.0300000000002</v>
      </c>
      <c r="X1249" s="4">
        <v>89981</v>
      </c>
      <c r="Y1249" s="4">
        <f>DataSheet!$E1249-DataSheet!$D1249</f>
        <v>212.5</v>
      </c>
      <c r="Z1249" s="1" t="str">
        <f>_xlfn.IFS(Table_1[[#This Row],[Region]]="Central","Chris",Table_1[[#This Row],[Region]]="East","Erin",Table_1[[#This Row],[Region]]="South","Sam",Table_1[[#This Row],[Region]]="West","William")</f>
        <v>Chris</v>
      </c>
    </row>
    <row r="1250" spans="1:26" ht="14.4" x14ac:dyDescent="0.3">
      <c r="A1250" s="4">
        <v>146</v>
      </c>
      <c r="B1250" s="3" t="s">
        <v>1602</v>
      </c>
      <c r="C1250" s="4" t="s">
        <v>118</v>
      </c>
      <c r="D1250" s="4">
        <v>0.06</v>
      </c>
      <c r="E1250" s="8">
        <v>180.98</v>
      </c>
      <c r="F1250" s="4">
        <v>26.2</v>
      </c>
      <c r="G1250" s="1" t="s">
        <v>28</v>
      </c>
      <c r="H1250" s="4" t="s">
        <v>96</v>
      </c>
      <c r="I1250" s="4" t="s">
        <v>30</v>
      </c>
      <c r="J1250" s="1" t="s">
        <v>111</v>
      </c>
      <c r="K1250" s="4" t="s">
        <v>59</v>
      </c>
      <c r="L1250" s="1" t="s">
        <v>2276</v>
      </c>
      <c r="M1250" s="4">
        <v>0.59</v>
      </c>
      <c r="N1250" s="1" t="s">
        <v>34</v>
      </c>
      <c r="O1250" s="4" t="s">
        <v>54</v>
      </c>
      <c r="P1250" s="4" t="s">
        <v>189</v>
      </c>
      <c r="Q1250" s="4" t="s">
        <v>1604</v>
      </c>
      <c r="R1250" s="4">
        <v>76148</v>
      </c>
      <c r="S1250" s="2">
        <v>42117</v>
      </c>
      <c r="T1250" s="2">
        <v>42118</v>
      </c>
      <c r="U1250" s="6">
        <v>251.4084</v>
      </c>
      <c r="V1250" s="4">
        <v>5</v>
      </c>
      <c r="W1250" s="4">
        <v>929.57</v>
      </c>
      <c r="X1250" s="4">
        <v>91090</v>
      </c>
      <c r="Y1250" s="4">
        <f>DataSheet!$E1250-DataSheet!$D1250</f>
        <v>180.92</v>
      </c>
      <c r="Z1250" s="1" t="str">
        <f>_xlfn.IFS(Table_1[[#This Row],[Region]]="Central","Chris",Table_1[[#This Row],[Region]]="East","Erin",Table_1[[#This Row],[Region]]="South","Sam",Table_1[[#This Row],[Region]]="West","William")</f>
        <v>Chris</v>
      </c>
    </row>
    <row r="1251" spans="1:26" ht="14.4" x14ac:dyDescent="0.3">
      <c r="A1251" s="4">
        <v>699</v>
      </c>
      <c r="B1251" s="3" t="s">
        <v>863</v>
      </c>
      <c r="C1251" s="4" t="s">
        <v>118</v>
      </c>
      <c r="D1251" s="4">
        <v>0.03</v>
      </c>
      <c r="E1251" s="8">
        <v>5.28</v>
      </c>
      <c r="F1251" s="4">
        <v>5.61</v>
      </c>
      <c r="G1251" s="1" t="s">
        <v>40</v>
      </c>
      <c r="H1251" s="4" t="s">
        <v>41</v>
      </c>
      <c r="I1251" s="4" t="s">
        <v>50</v>
      </c>
      <c r="J1251" s="1" t="s">
        <v>90</v>
      </c>
      <c r="K1251" s="4" t="s">
        <v>75</v>
      </c>
      <c r="L1251" s="1" t="s">
        <v>2277</v>
      </c>
      <c r="M1251" s="4">
        <v>0.4</v>
      </c>
      <c r="N1251" s="1" t="s">
        <v>34</v>
      </c>
      <c r="O1251" s="4" t="s">
        <v>61</v>
      </c>
      <c r="P1251" s="4" t="s">
        <v>92</v>
      </c>
      <c r="Q1251" s="4" t="s">
        <v>102</v>
      </c>
      <c r="R1251" s="4">
        <v>90041</v>
      </c>
      <c r="S1251" s="2">
        <v>42117</v>
      </c>
      <c r="T1251" s="2">
        <v>42118</v>
      </c>
      <c r="U1251" s="6">
        <v>-16.670000000000002</v>
      </c>
      <c r="V1251" s="4">
        <v>5</v>
      </c>
      <c r="W1251" s="4">
        <v>32.5</v>
      </c>
      <c r="X1251" s="4">
        <v>44517</v>
      </c>
      <c r="Y1251" s="4">
        <f>DataSheet!$E1251-DataSheet!$D1251</f>
        <v>5.25</v>
      </c>
      <c r="Z1251" s="1" t="str">
        <f>_xlfn.IFS(Table_1[[#This Row],[Region]]="Central","Chris",Table_1[[#This Row],[Region]]="East","Erin",Table_1[[#This Row],[Region]]="South","Sam",Table_1[[#This Row],[Region]]="West","William")</f>
        <v>William</v>
      </c>
    </row>
    <row r="1252" spans="1:26" ht="14.4" x14ac:dyDescent="0.3">
      <c r="A1252" s="4">
        <v>702</v>
      </c>
      <c r="B1252" s="3" t="s">
        <v>2278</v>
      </c>
      <c r="C1252" s="4" t="s">
        <v>118</v>
      </c>
      <c r="D1252" s="4">
        <v>0.03</v>
      </c>
      <c r="E1252" s="8">
        <v>5.28</v>
      </c>
      <c r="F1252" s="4">
        <v>5.61</v>
      </c>
      <c r="G1252" s="1" t="s">
        <v>40</v>
      </c>
      <c r="H1252" s="4" t="s">
        <v>41</v>
      </c>
      <c r="I1252" s="4" t="s">
        <v>50</v>
      </c>
      <c r="J1252" s="1" t="s">
        <v>90</v>
      </c>
      <c r="K1252" s="4" t="s">
        <v>75</v>
      </c>
      <c r="L1252" s="1" t="s">
        <v>2277</v>
      </c>
      <c r="M1252" s="4">
        <v>0.4</v>
      </c>
      <c r="N1252" s="1" t="s">
        <v>34</v>
      </c>
      <c r="O1252" s="4" t="s">
        <v>61</v>
      </c>
      <c r="P1252" s="4" t="s">
        <v>92</v>
      </c>
      <c r="Q1252" s="4" t="s">
        <v>2279</v>
      </c>
      <c r="R1252" s="4">
        <v>95404</v>
      </c>
      <c r="S1252" s="2">
        <v>42117</v>
      </c>
      <c r="T1252" s="2">
        <v>42118</v>
      </c>
      <c r="U1252" s="6">
        <v>-16.670000000000002</v>
      </c>
      <c r="V1252" s="4">
        <v>1</v>
      </c>
      <c r="W1252" s="4">
        <v>6.5</v>
      </c>
      <c r="X1252" s="4">
        <v>87977</v>
      </c>
      <c r="Y1252" s="4">
        <f>DataSheet!$E1252-DataSheet!$D1252</f>
        <v>5.25</v>
      </c>
      <c r="Z1252" s="1" t="str">
        <f>_xlfn.IFS(Table_1[[#This Row],[Region]]="Central","Chris",Table_1[[#This Row],[Region]]="East","Erin",Table_1[[#This Row],[Region]]="South","Sam",Table_1[[#This Row],[Region]]="West","William")</f>
        <v>William</v>
      </c>
    </row>
    <row r="1253" spans="1:26" ht="14.4" x14ac:dyDescent="0.3">
      <c r="A1253" s="4">
        <v>1304</v>
      </c>
      <c r="B1253" s="3" t="s">
        <v>2280</v>
      </c>
      <c r="C1253" s="4" t="s">
        <v>118</v>
      </c>
      <c r="D1253" s="4">
        <v>0.08</v>
      </c>
      <c r="E1253" s="8">
        <v>2.88</v>
      </c>
      <c r="F1253" s="4">
        <v>0.5</v>
      </c>
      <c r="G1253" s="1" t="s">
        <v>40</v>
      </c>
      <c r="H1253" s="4" t="s">
        <v>41</v>
      </c>
      <c r="I1253" s="4" t="s">
        <v>50</v>
      </c>
      <c r="J1253" s="1" t="s">
        <v>154</v>
      </c>
      <c r="K1253" s="4" t="s">
        <v>75</v>
      </c>
      <c r="L1253" s="1" t="s">
        <v>2281</v>
      </c>
      <c r="M1253" s="4">
        <v>0.39</v>
      </c>
      <c r="N1253" s="1" t="s">
        <v>34</v>
      </c>
      <c r="O1253" s="4" t="s">
        <v>61</v>
      </c>
      <c r="P1253" s="4" t="s">
        <v>148</v>
      </c>
      <c r="Q1253" s="4" t="s">
        <v>2282</v>
      </c>
      <c r="R1253" s="4">
        <v>84084</v>
      </c>
      <c r="S1253" s="2">
        <v>42117</v>
      </c>
      <c r="T1253" s="2">
        <v>42118</v>
      </c>
      <c r="U1253" s="6">
        <v>6.0305999999999997</v>
      </c>
      <c r="V1253" s="4">
        <v>3</v>
      </c>
      <c r="W1253" s="4">
        <v>8.74</v>
      </c>
      <c r="X1253" s="4">
        <v>87004</v>
      </c>
      <c r="Y1253" s="4">
        <f>DataSheet!$E1253-DataSheet!$D1253</f>
        <v>2.8</v>
      </c>
      <c r="Z1253" s="1" t="str">
        <f>_xlfn.IFS(Table_1[[#This Row],[Region]]="Central","Chris",Table_1[[#This Row],[Region]]="East","Erin",Table_1[[#This Row],[Region]]="South","Sam",Table_1[[#This Row],[Region]]="West","William")</f>
        <v>William</v>
      </c>
    </row>
    <row r="1254" spans="1:26" ht="14.4" x14ac:dyDescent="0.3">
      <c r="A1254" s="4">
        <v>483</v>
      </c>
      <c r="B1254" s="3" t="s">
        <v>817</v>
      </c>
      <c r="C1254" s="4" t="s">
        <v>72</v>
      </c>
      <c r="D1254" s="4">
        <v>0.06</v>
      </c>
      <c r="E1254" s="8">
        <v>3.36</v>
      </c>
      <c r="F1254" s="4">
        <v>6.27</v>
      </c>
      <c r="G1254" s="1" t="s">
        <v>40</v>
      </c>
      <c r="H1254" s="4" t="s">
        <v>96</v>
      </c>
      <c r="I1254" s="4" t="s">
        <v>50</v>
      </c>
      <c r="J1254" s="1" t="s">
        <v>74</v>
      </c>
      <c r="K1254" s="4" t="s">
        <v>75</v>
      </c>
      <c r="L1254" s="1" t="s">
        <v>188</v>
      </c>
      <c r="M1254" s="4">
        <v>0.4</v>
      </c>
      <c r="N1254" s="1" t="s">
        <v>34</v>
      </c>
      <c r="O1254" s="4" t="s">
        <v>54</v>
      </c>
      <c r="P1254" s="4" t="s">
        <v>105</v>
      </c>
      <c r="Q1254" s="4" t="s">
        <v>819</v>
      </c>
      <c r="R1254" s="4">
        <v>60543</v>
      </c>
      <c r="S1254" s="2">
        <v>42117</v>
      </c>
      <c r="T1254" s="2">
        <v>42118</v>
      </c>
      <c r="U1254" s="6">
        <v>-24.057539999999999</v>
      </c>
      <c r="V1254" s="4">
        <v>2</v>
      </c>
      <c r="W1254" s="4">
        <v>8.82</v>
      </c>
      <c r="X1254" s="4">
        <v>90354</v>
      </c>
      <c r="Y1254" s="4">
        <f>DataSheet!$E1254-DataSheet!$D1254</f>
        <v>3.3</v>
      </c>
      <c r="Z1254" s="1" t="str">
        <f>_xlfn.IFS(Table_1[[#This Row],[Region]]="Central","Chris",Table_1[[#This Row],[Region]]="East","Erin",Table_1[[#This Row],[Region]]="South","Sam",Table_1[[#This Row],[Region]]="West","William")</f>
        <v>Chris</v>
      </c>
    </row>
    <row r="1255" spans="1:26" ht="14.4" x14ac:dyDescent="0.3">
      <c r="A1255" s="4">
        <v>483</v>
      </c>
      <c r="B1255" s="3" t="s">
        <v>817</v>
      </c>
      <c r="C1255" s="4" t="s">
        <v>72</v>
      </c>
      <c r="D1255" s="4">
        <v>7.0000000000000007E-2</v>
      </c>
      <c r="E1255" s="8">
        <v>699.99</v>
      </c>
      <c r="F1255" s="4">
        <v>24.49</v>
      </c>
      <c r="G1255" s="1" t="s">
        <v>40</v>
      </c>
      <c r="H1255" s="4" t="s">
        <v>96</v>
      </c>
      <c r="I1255" s="4" t="s">
        <v>42</v>
      </c>
      <c r="J1255" s="1" t="s">
        <v>65</v>
      </c>
      <c r="K1255" s="4" t="s">
        <v>66</v>
      </c>
      <c r="L1255" s="1" t="s">
        <v>315</v>
      </c>
      <c r="M1255" s="4">
        <v>0.41</v>
      </c>
      <c r="N1255" s="1" t="s">
        <v>34</v>
      </c>
      <c r="O1255" s="4" t="s">
        <v>54</v>
      </c>
      <c r="P1255" s="4" t="s">
        <v>105</v>
      </c>
      <c r="Q1255" s="4" t="s">
        <v>819</v>
      </c>
      <c r="R1255" s="4">
        <v>60543</v>
      </c>
      <c r="S1255" s="2">
        <v>42117</v>
      </c>
      <c r="T1255" s="2">
        <v>42119</v>
      </c>
      <c r="U1255" s="6">
        <v>2583.5614799999998</v>
      </c>
      <c r="V1255" s="4">
        <v>9</v>
      </c>
      <c r="W1255" s="4">
        <v>5976.09</v>
      </c>
      <c r="X1255" s="4">
        <v>90354</v>
      </c>
      <c r="Y1255" s="4">
        <f>DataSheet!$E1255-DataSheet!$D1255</f>
        <v>699.92</v>
      </c>
      <c r="Z1255" s="1" t="str">
        <f>_xlfn.IFS(Table_1[[#This Row],[Region]]="Central","Chris",Table_1[[#This Row],[Region]]="East","Erin",Table_1[[#This Row],[Region]]="South","Sam",Table_1[[#This Row],[Region]]="West","William")</f>
        <v>Chris</v>
      </c>
    </row>
    <row r="1256" spans="1:26" ht="14.4" x14ac:dyDescent="0.3">
      <c r="A1256" s="4">
        <v>1257</v>
      </c>
      <c r="B1256" s="3" t="s">
        <v>2283</v>
      </c>
      <c r="C1256" s="4" t="s">
        <v>27</v>
      </c>
      <c r="D1256" s="4">
        <v>0.04</v>
      </c>
      <c r="E1256" s="8">
        <v>2.52</v>
      </c>
      <c r="F1256" s="4">
        <v>1.92</v>
      </c>
      <c r="G1256" s="1" t="s">
        <v>40</v>
      </c>
      <c r="H1256" s="4" t="s">
        <v>73</v>
      </c>
      <c r="I1256" s="4" t="s">
        <v>50</v>
      </c>
      <c r="J1256" s="1" t="s">
        <v>570</v>
      </c>
      <c r="K1256" s="4" t="s">
        <v>52</v>
      </c>
      <c r="L1256" s="1" t="s">
        <v>2284</v>
      </c>
      <c r="M1256" s="4">
        <v>0.82</v>
      </c>
      <c r="N1256" s="1" t="s">
        <v>34</v>
      </c>
      <c r="O1256" s="4" t="s">
        <v>61</v>
      </c>
      <c r="P1256" s="4" t="s">
        <v>62</v>
      </c>
      <c r="Q1256" s="4" t="s">
        <v>1125</v>
      </c>
      <c r="R1256" s="4">
        <v>80013</v>
      </c>
      <c r="S1256" s="2">
        <v>42118</v>
      </c>
      <c r="T1256" s="2">
        <v>42118</v>
      </c>
      <c r="U1256" s="6">
        <v>-8.2080000000000002</v>
      </c>
      <c r="V1256" s="4">
        <v>1</v>
      </c>
      <c r="W1256" s="4">
        <v>3.13</v>
      </c>
      <c r="X1256" s="4">
        <v>86536</v>
      </c>
      <c r="Y1256" s="4">
        <f>DataSheet!$E1256-DataSheet!$D1256</f>
        <v>2.48</v>
      </c>
      <c r="Z1256" s="1" t="str">
        <f>_xlfn.IFS(Table_1[[#This Row],[Region]]="Central","Chris",Table_1[[#This Row],[Region]]="East","Erin",Table_1[[#This Row],[Region]]="South","Sam",Table_1[[#This Row],[Region]]="West","William")</f>
        <v>William</v>
      </c>
    </row>
    <row r="1257" spans="1:26" ht="14.4" x14ac:dyDescent="0.3">
      <c r="A1257" s="4">
        <v>3325</v>
      </c>
      <c r="B1257" s="3" t="s">
        <v>2285</v>
      </c>
      <c r="C1257" s="4" t="s">
        <v>27</v>
      </c>
      <c r="D1257" s="4">
        <v>7.0000000000000007E-2</v>
      </c>
      <c r="E1257" s="8">
        <v>5.58</v>
      </c>
      <c r="F1257" s="4">
        <v>1.99</v>
      </c>
      <c r="G1257" s="1" t="s">
        <v>40</v>
      </c>
      <c r="H1257" s="4" t="s">
        <v>41</v>
      </c>
      <c r="I1257" s="4" t="s">
        <v>50</v>
      </c>
      <c r="J1257" s="1" t="s">
        <v>51</v>
      </c>
      <c r="K1257" s="4" t="s">
        <v>52</v>
      </c>
      <c r="L1257" s="1" t="s">
        <v>2286</v>
      </c>
      <c r="M1257" s="4">
        <v>0.46</v>
      </c>
      <c r="N1257" s="1" t="s">
        <v>34</v>
      </c>
      <c r="O1257" s="4" t="s">
        <v>61</v>
      </c>
      <c r="P1257" s="4" t="s">
        <v>141</v>
      </c>
      <c r="Q1257" s="4" t="s">
        <v>2287</v>
      </c>
      <c r="R1257" s="4">
        <v>97420</v>
      </c>
      <c r="S1257" s="2">
        <v>42118</v>
      </c>
      <c r="T1257" s="2">
        <v>42120</v>
      </c>
      <c r="U1257" s="6">
        <v>23.045999999999999</v>
      </c>
      <c r="V1257" s="4">
        <v>23</v>
      </c>
      <c r="W1257" s="4">
        <v>121.46</v>
      </c>
      <c r="X1257" s="4">
        <v>90987</v>
      </c>
      <c r="Y1257" s="4">
        <f>DataSheet!$E1257-DataSheet!$D1257</f>
        <v>5.51</v>
      </c>
      <c r="Z1257" s="1" t="str">
        <f>_xlfn.IFS(Table_1[[#This Row],[Region]]="Central","Chris",Table_1[[#This Row],[Region]]="East","Erin",Table_1[[#This Row],[Region]]="South","Sam",Table_1[[#This Row],[Region]]="West","William")</f>
        <v>William</v>
      </c>
    </row>
    <row r="1258" spans="1:26" ht="14.4" x14ac:dyDescent="0.3">
      <c r="A1258" s="4">
        <v>1085</v>
      </c>
      <c r="B1258" s="3" t="s">
        <v>233</v>
      </c>
      <c r="C1258" s="4" t="s">
        <v>39</v>
      </c>
      <c r="D1258" s="4">
        <v>0.04</v>
      </c>
      <c r="E1258" s="8">
        <v>9.06</v>
      </c>
      <c r="F1258" s="4">
        <v>9.86</v>
      </c>
      <c r="G1258" s="1" t="s">
        <v>40</v>
      </c>
      <c r="H1258" s="4" t="s">
        <v>73</v>
      </c>
      <c r="I1258" s="4" t="s">
        <v>50</v>
      </c>
      <c r="J1258" s="1" t="s">
        <v>90</v>
      </c>
      <c r="K1258" s="4" t="s">
        <v>75</v>
      </c>
      <c r="L1258" s="1" t="s">
        <v>2288</v>
      </c>
      <c r="M1258" s="4">
        <v>0.4</v>
      </c>
      <c r="N1258" s="1" t="s">
        <v>34</v>
      </c>
      <c r="O1258" s="4" t="s">
        <v>113</v>
      </c>
      <c r="P1258" s="4" t="s">
        <v>114</v>
      </c>
      <c r="Q1258" s="4" t="s">
        <v>235</v>
      </c>
      <c r="R1258" s="4">
        <v>11729</v>
      </c>
      <c r="S1258" s="2">
        <v>42118</v>
      </c>
      <c r="T1258" s="2">
        <v>42119</v>
      </c>
      <c r="U1258" s="6">
        <v>-53.25</v>
      </c>
      <c r="V1258" s="4">
        <v>3</v>
      </c>
      <c r="W1258" s="4">
        <v>30.87</v>
      </c>
      <c r="X1258" s="4">
        <v>86123</v>
      </c>
      <c r="Y1258" s="4">
        <f>DataSheet!$E1258-DataSheet!$D1258</f>
        <v>9.0200000000000014</v>
      </c>
      <c r="Z1258" s="1" t="str">
        <f>_xlfn.IFS(Table_1[[#This Row],[Region]]="Central","Chris",Table_1[[#This Row],[Region]]="East","Erin",Table_1[[#This Row],[Region]]="South","Sam",Table_1[[#This Row],[Region]]="West","William")</f>
        <v>Erin</v>
      </c>
    </row>
    <row r="1259" spans="1:26" ht="14.4" x14ac:dyDescent="0.3">
      <c r="A1259" s="4">
        <v>1086</v>
      </c>
      <c r="B1259" s="3" t="s">
        <v>2289</v>
      </c>
      <c r="C1259" s="4" t="s">
        <v>39</v>
      </c>
      <c r="D1259" s="4">
        <v>0.04</v>
      </c>
      <c r="E1259" s="8">
        <v>14.27</v>
      </c>
      <c r="F1259" s="4">
        <v>7.27</v>
      </c>
      <c r="G1259" s="1" t="s">
        <v>40</v>
      </c>
      <c r="H1259" s="4" t="s">
        <v>73</v>
      </c>
      <c r="I1259" s="4" t="s">
        <v>50</v>
      </c>
      <c r="J1259" s="1" t="s">
        <v>74</v>
      </c>
      <c r="K1259" s="4" t="s">
        <v>75</v>
      </c>
      <c r="L1259" s="1" t="s">
        <v>2290</v>
      </c>
      <c r="M1259" s="4">
        <v>0.38</v>
      </c>
      <c r="N1259" s="1" t="s">
        <v>34</v>
      </c>
      <c r="O1259" s="4" t="s">
        <v>113</v>
      </c>
      <c r="P1259" s="4" t="s">
        <v>114</v>
      </c>
      <c r="Q1259" s="4" t="s">
        <v>2291</v>
      </c>
      <c r="R1259" s="4">
        <v>11746</v>
      </c>
      <c r="S1259" s="2">
        <v>42118</v>
      </c>
      <c r="T1259" s="2">
        <v>42119</v>
      </c>
      <c r="U1259" s="6">
        <v>2.125</v>
      </c>
      <c r="V1259" s="4">
        <v>3</v>
      </c>
      <c r="W1259" s="4">
        <v>45.24</v>
      </c>
      <c r="X1259" s="4">
        <v>86123</v>
      </c>
      <c r="Y1259" s="4">
        <f>DataSheet!$E1259-DataSheet!$D1259</f>
        <v>14.23</v>
      </c>
      <c r="Z1259" s="1" t="str">
        <f>_xlfn.IFS(Table_1[[#This Row],[Region]]="Central","Chris",Table_1[[#This Row],[Region]]="East","Erin",Table_1[[#This Row],[Region]]="South","Sam",Table_1[[#This Row],[Region]]="West","William")</f>
        <v>Erin</v>
      </c>
    </row>
    <row r="1260" spans="1:26" ht="14.4" x14ac:dyDescent="0.3">
      <c r="A1260" s="4">
        <v>1670</v>
      </c>
      <c r="B1260" s="3" t="s">
        <v>2292</v>
      </c>
      <c r="C1260" s="4" t="s">
        <v>49</v>
      </c>
      <c r="D1260" s="4">
        <v>0.03</v>
      </c>
      <c r="E1260" s="8">
        <v>35.409999999999997</v>
      </c>
      <c r="F1260" s="4">
        <v>1.99</v>
      </c>
      <c r="G1260" s="1" t="s">
        <v>40</v>
      </c>
      <c r="H1260" s="4" t="s">
        <v>29</v>
      </c>
      <c r="I1260" s="4" t="s">
        <v>42</v>
      </c>
      <c r="J1260" s="1" t="s">
        <v>43</v>
      </c>
      <c r="K1260" s="4" t="s">
        <v>44</v>
      </c>
      <c r="L1260" s="1" t="s">
        <v>2293</v>
      </c>
      <c r="M1260" s="4">
        <v>0.43</v>
      </c>
      <c r="N1260" s="1" t="s">
        <v>34</v>
      </c>
      <c r="O1260" s="4" t="s">
        <v>35</v>
      </c>
      <c r="P1260" s="4" t="s">
        <v>244</v>
      </c>
      <c r="Q1260" s="4" t="s">
        <v>2175</v>
      </c>
      <c r="R1260" s="4">
        <v>24060</v>
      </c>
      <c r="S1260" s="2">
        <v>42118</v>
      </c>
      <c r="T1260" s="2">
        <v>42120</v>
      </c>
      <c r="U1260" s="6">
        <v>1912.422</v>
      </c>
      <c r="V1260" s="4">
        <v>10</v>
      </c>
      <c r="W1260" s="4">
        <v>367.52</v>
      </c>
      <c r="X1260" s="4">
        <v>86722</v>
      </c>
      <c r="Y1260" s="4">
        <f>DataSheet!$E1260-DataSheet!$D1260</f>
        <v>35.379999999999995</v>
      </c>
      <c r="Z1260" s="1" t="str">
        <f>_xlfn.IFS(Table_1[[#This Row],[Region]]="Central","Chris",Table_1[[#This Row],[Region]]="East","Erin",Table_1[[#This Row],[Region]]="South","Sam",Table_1[[#This Row],[Region]]="West","William")</f>
        <v>Sam</v>
      </c>
    </row>
    <row r="1261" spans="1:26" ht="14.4" x14ac:dyDescent="0.3">
      <c r="A1261" s="4">
        <v>1670</v>
      </c>
      <c r="B1261" s="3" t="s">
        <v>2292</v>
      </c>
      <c r="C1261" s="4" t="s">
        <v>49</v>
      </c>
      <c r="D1261" s="4">
        <v>0</v>
      </c>
      <c r="E1261" s="8">
        <v>142.86000000000001</v>
      </c>
      <c r="F1261" s="4">
        <v>19.989999999999998</v>
      </c>
      <c r="G1261" s="1" t="s">
        <v>40</v>
      </c>
      <c r="H1261" s="4" t="s">
        <v>29</v>
      </c>
      <c r="I1261" s="4" t="s">
        <v>50</v>
      </c>
      <c r="J1261" s="1" t="s">
        <v>80</v>
      </c>
      <c r="K1261" s="4" t="s">
        <v>75</v>
      </c>
      <c r="L1261" s="1" t="s">
        <v>1958</v>
      </c>
      <c r="M1261" s="4">
        <v>0.56000000000000005</v>
      </c>
      <c r="N1261" s="1" t="s">
        <v>34</v>
      </c>
      <c r="O1261" s="4" t="s">
        <v>35</v>
      </c>
      <c r="P1261" s="4" t="s">
        <v>244</v>
      </c>
      <c r="Q1261" s="4" t="s">
        <v>2175</v>
      </c>
      <c r="R1261" s="4">
        <v>24060</v>
      </c>
      <c r="S1261" s="2">
        <v>42118</v>
      </c>
      <c r="T1261" s="2">
        <v>42127</v>
      </c>
      <c r="U1261" s="6">
        <v>-739.32600000000002</v>
      </c>
      <c r="V1261" s="4">
        <v>11</v>
      </c>
      <c r="W1261" s="4">
        <v>1576.35</v>
      </c>
      <c r="X1261" s="4">
        <v>86722</v>
      </c>
      <c r="Y1261" s="4">
        <f>DataSheet!$E1261-DataSheet!$D1261</f>
        <v>142.86000000000001</v>
      </c>
      <c r="Z1261" s="1" t="str">
        <f>_xlfn.IFS(Table_1[[#This Row],[Region]]="Central","Chris",Table_1[[#This Row],[Region]]="East","Erin",Table_1[[#This Row],[Region]]="South","Sam",Table_1[[#This Row],[Region]]="West","William")</f>
        <v>Sam</v>
      </c>
    </row>
    <row r="1262" spans="1:26" ht="14.4" x14ac:dyDescent="0.3">
      <c r="A1262" s="4">
        <v>1391</v>
      </c>
      <c r="B1262" s="3" t="s">
        <v>2294</v>
      </c>
      <c r="C1262" s="4" t="s">
        <v>72</v>
      </c>
      <c r="D1262" s="4">
        <v>0</v>
      </c>
      <c r="E1262" s="8">
        <v>2.88</v>
      </c>
      <c r="F1262" s="4">
        <v>0.7</v>
      </c>
      <c r="G1262" s="1" t="s">
        <v>89</v>
      </c>
      <c r="H1262" s="4" t="s">
        <v>41</v>
      </c>
      <c r="I1262" s="4" t="s">
        <v>50</v>
      </c>
      <c r="J1262" s="1" t="s">
        <v>51</v>
      </c>
      <c r="K1262" s="4" t="s">
        <v>52</v>
      </c>
      <c r="L1262" s="1" t="s">
        <v>641</v>
      </c>
      <c r="M1262" s="4">
        <v>0.56000000000000005</v>
      </c>
      <c r="N1262" s="1" t="s">
        <v>34</v>
      </c>
      <c r="O1262" s="4" t="s">
        <v>61</v>
      </c>
      <c r="P1262" s="4" t="s">
        <v>92</v>
      </c>
      <c r="Q1262" s="4" t="s">
        <v>2295</v>
      </c>
      <c r="R1262" s="4">
        <v>94086</v>
      </c>
      <c r="S1262" s="2">
        <v>42118</v>
      </c>
      <c r="T1262" s="2">
        <v>42118</v>
      </c>
      <c r="U1262" s="6">
        <v>-0.11</v>
      </c>
      <c r="V1262" s="4">
        <v>1</v>
      </c>
      <c r="W1262" s="4">
        <v>7.96</v>
      </c>
      <c r="X1262" s="4">
        <v>88727</v>
      </c>
      <c r="Y1262" s="4">
        <f>DataSheet!$E1262-DataSheet!$D1262</f>
        <v>2.88</v>
      </c>
      <c r="Z1262" s="1" t="str">
        <f>_xlfn.IFS(Table_1[[#This Row],[Region]]="Central","Chris",Table_1[[#This Row],[Region]]="East","Erin",Table_1[[#This Row],[Region]]="South","Sam",Table_1[[#This Row],[Region]]="West","William")</f>
        <v>William</v>
      </c>
    </row>
    <row r="1263" spans="1:26" ht="14.4" x14ac:dyDescent="0.3">
      <c r="A1263" s="4">
        <v>2570</v>
      </c>
      <c r="B1263" s="3" t="s">
        <v>2296</v>
      </c>
      <c r="C1263" s="4" t="s">
        <v>27</v>
      </c>
      <c r="D1263" s="4">
        <v>0</v>
      </c>
      <c r="E1263" s="8">
        <v>4.37</v>
      </c>
      <c r="F1263" s="4">
        <v>5.15</v>
      </c>
      <c r="G1263" s="1" t="s">
        <v>40</v>
      </c>
      <c r="H1263" s="4" t="s">
        <v>41</v>
      </c>
      <c r="I1263" s="4" t="s">
        <v>50</v>
      </c>
      <c r="J1263" s="1" t="s">
        <v>97</v>
      </c>
      <c r="K1263" s="4" t="s">
        <v>75</v>
      </c>
      <c r="L1263" s="1" t="s">
        <v>1297</v>
      </c>
      <c r="M1263" s="4">
        <v>0.59</v>
      </c>
      <c r="N1263" s="1" t="s">
        <v>34</v>
      </c>
      <c r="O1263" s="4" t="s">
        <v>61</v>
      </c>
      <c r="P1263" s="4" t="s">
        <v>92</v>
      </c>
      <c r="Q1263" s="4" t="s">
        <v>2297</v>
      </c>
      <c r="R1263" s="4">
        <v>95616</v>
      </c>
      <c r="S1263" s="2">
        <v>42119</v>
      </c>
      <c r="T1263" s="2">
        <v>42121</v>
      </c>
      <c r="U1263" s="6">
        <v>-150.2604</v>
      </c>
      <c r="V1263" s="4">
        <v>19</v>
      </c>
      <c r="W1263" s="4">
        <v>87.85</v>
      </c>
      <c r="X1263" s="4">
        <v>90327</v>
      </c>
      <c r="Y1263" s="4">
        <f>DataSheet!$E1263-DataSheet!$D1263</f>
        <v>4.37</v>
      </c>
      <c r="Z1263" s="1" t="str">
        <f>_xlfn.IFS(Table_1[[#This Row],[Region]]="Central","Chris",Table_1[[#This Row],[Region]]="East","Erin",Table_1[[#This Row],[Region]]="South","Sam",Table_1[[#This Row],[Region]]="West","William")</f>
        <v>William</v>
      </c>
    </row>
    <row r="1264" spans="1:26" ht="14.4" x14ac:dyDescent="0.3">
      <c r="A1264" s="4">
        <v>2570</v>
      </c>
      <c r="B1264" s="3" t="s">
        <v>2296</v>
      </c>
      <c r="C1264" s="4" t="s">
        <v>27</v>
      </c>
      <c r="D1264" s="4">
        <v>0.01</v>
      </c>
      <c r="E1264" s="8">
        <v>500.98</v>
      </c>
      <c r="F1264" s="4">
        <v>56</v>
      </c>
      <c r="G1264" s="1" t="s">
        <v>28</v>
      </c>
      <c r="H1264" s="4" t="s">
        <v>41</v>
      </c>
      <c r="I1264" s="4" t="s">
        <v>30</v>
      </c>
      <c r="J1264" s="1" t="s">
        <v>111</v>
      </c>
      <c r="K1264" s="4" t="s">
        <v>59</v>
      </c>
      <c r="L1264" s="1" t="s">
        <v>2298</v>
      </c>
      <c r="M1264" s="4">
        <v>0.6</v>
      </c>
      <c r="N1264" s="1" t="s">
        <v>34</v>
      </c>
      <c r="O1264" s="4" t="s">
        <v>61</v>
      </c>
      <c r="P1264" s="4" t="s">
        <v>92</v>
      </c>
      <c r="Q1264" s="4" t="s">
        <v>2297</v>
      </c>
      <c r="R1264" s="4">
        <v>95616</v>
      </c>
      <c r="S1264" s="2">
        <v>42119</v>
      </c>
      <c r="T1264" s="2">
        <v>42120</v>
      </c>
      <c r="U1264" s="6">
        <v>4899.1288000000004</v>
      </c>
      <c r="V1264" s="4">
        <v>14</v>
      </c>
      <c r="W1264" s="4">
        <v>7429.63</v>
      </c>
      <c r="X1264" s="4">
        <v>90327</v>
      </c>
      <c r="Y1264" s="4">
        <f>DataSheet!$E1264-DataSheet!$D1264</f>
        <v>500.97</v>
      </c>
      <c r="Z1264" s="1" t="str">
        <f>_xlfn.IFS(Table_1[[#This Row],[Region]]="Central","Chris",Table_1[[#This Row],[Region]]="East","Erin",Table_1[[#This Row],[Region]]="South","Sam",Table_1[[#This Row],[Region]]="West","William")</f>
        <v>William</v>
      </c>
    </row>
    <row r="1265" spans="1:26" ht="14.4" x14ac:dyDescent="0.3">
      <c r="A1265" s="4">
        <v>2570</v>
      </c>
      <c r="B1265" s="3" t="s">
        <v>2296</v>
      </c>
      <c r="C1265" s="4" t="s">
        <v>27</v>
      </c>
      <c r="D1265" s="4">
        <v>0.02</v>
      </c>
      <c r="E1265" s="8">
        <v>12.58</v>
      </c>
      <c r="F1265" s="4">
        <v>5.16</v>
      </c>
      <c r="G1265" s="1" t="s">
        <v>40</v>
      </c>
      <c r="H1265" s="4" t="s">
        <v>41</v>
      </c>
      <c r="I1265" s="4" t="s">
        <v>30</v>
      </c>
      <c r="J1265" s="1" t="s">
        <v>128</v>
      </c>
      <c r="K1265" s="4" t="s">
        <v>75</v>
      </c>
      <c r="L1265" s="1" t="s">
        <v>2299</v>
      </c>
      <c r="M1265" s="4">
        <v>0.43</v>
      </c>
      <c r="N1265" s="1" t="s">
        <v>34</v>
      </c>
      <c r="O1265" s="4" t="s">
        <v>61</v>
      </c>
      <c r="P1265" s="4" t="s">
        <v>92</v>
      </c>
      <c r="Q1265" s="4" t="s">
        <v>2297</v>
      </c>
      <c r="R1265" s="4">
        <v>95616</v>
      </c>
      <c r="S1265" s="2">
        <v>42119</v>
      </c>
      <c r="T1265" s="2">
        <v>42119</v>
      </c>
      <c r="U1265" s="6">
        <v>44.712000000000003</v>
      </c>
      <c r="V1265" s="4">
        <v>18</v>
      </c>
      <c r="W1265" s="4">
        <v>224.29</v>
      </c>
      <c r="X1265" s="4">
        <v>90327</v>
      </c>
      <c r="Y1265" s="4">
        <f>DataSheet!$E1265-DataSheet!$D1265</f>
        <v>12.56</v>
      </c>
      <c r="Z1265" s="1" t="str">
        <f>_xlfn.IFS(Table_1[[#This Row],[Region]]="Central","Chris",Table_1[[#This Row],[Region]]="East","Erin",Table_1[[#This Row],[Region]]="South","Sam",Table_1[[#This Row],[Region]]="West","William")</f>
        <v>William</v>
      </c>
    </row>
    <row r="1266" spans="1:26" ht="14.4" x14ac:dyDescent="0.3">
      <c r="A1266" s="4">
        <v>2570</v>
      </c>
      <c r="B1266" s="3" t="s">
        <v>2296</v>
      </c>
      <c r="C1266" s="4" t="s">
        <v>27</v>
      </c>
      <c r="D1266" s="4">
        <v>0.1</v>
      </c>
      <c r="E1266" s="8">
        <v>7.7</v>
      </c>
      <c r="F1266" s="4">
        <v>3.68</v>
      </c>
      <c r="G1266" s="1" t="s">
        <v>40</v>
      </c>
      <c r="H1266" s="4" t="s">
        <v>41</v>
      </c>
      <c r="I1266" s="4" t="s">
        <v>30</v>
      </c>
      <c r="J1266" s="1" t="s">
        <v>128</v>
      </c>
      <c r="K1266" s="4" t="s">
        <v>52</v>
      </c>
      <c r="L1266" s="1" t="s">
        <v>2300</v>
      </c>
      <c r="M1266" s="4">
        <v>0.52</v>
      </c>
      <c r="N1266" s="1" t="s">
        <v>34</v>
      </c>
      <c r="O1266" s="4" t="s">
        <v>61</v>
      </c>
      <c r="P1266" s="4" t="s">
        <v>92</v>
      </c>
      <c r="Q1266" s="4" t="s">
        <v>2297</v>
      </c>
      <c r="R1266" s="4">
        <v>95616</v>
      </c>
      <c r="S1266" s="2">
        <v>42119</v>
      </c>
      <c r="T1266" s="2">
        <v>42120</v>
      </c>
      <c r="U1266" s="6">
        <v>-22.626000000000001</v>
      </c>
      <c r="V1266" s="4">
        <v>7</v>
      </c>
      <c r="W1266" s="4">
        <v>51.2</v>
      </c>
      <c r="X1266" s="4">
        <v>90327</v>
      </c>
      <c r="Y1266" s="4">
        <f>DataSheet!$E1266-DataSheet!$D1266</f>
        <v>7.6000000000000005</v>
      </c>
      <c r="Z1266" s="1" t="str">
        <f>_xlfn.IFS(Table_1[[#This Row],[Region]]="Central","Chris",Table_1[[#This Row],[Region]]="East","Erin",Table_1[[#This Row],[Region]]="South","Sam",Table_1[[#This Row],[Region]]="West","William")</f>
        <v>William</v>
      </c>
    </row>
    <row r="1267" spans="1:26" ht="14.4" x14ac:dyDescent="0.3">
      <c r="A1267" s="4">
        <v>2571</v>
      </c>
      <c r="B1267" s="3" t="s">
        <v>2301</v>
      </c>
      <c r="C1267" s="4" t="s">
        <v>27</v>
      </c>
      <c r="D1267" s="4">
        <v>0.01</v>
      </c>
      <c r="E1267" s="8">
        <v>500.98</v>
      </c>
      <c r="F1267" s="4">
        <v>56</v>
      </c>
      <c r="G1267" s="1" t="s">
        <v>28</v>
      </c>
      <c r="H1267" s="4" t="s">
        <v>41</v>
      </c>
      <c r="I1267" s="4" t="s">
        <v>30</v>
      </c>
      <c r="J1267" s="1" t="s">
        <v>111</v>
      </c>
      <c r="K1267" s="4" t="s">
        <v>59</v>
      </c>
      <c r="L1267" s="1" t="s">
        <v>2298</v>
      </c>
      <c r="M1267" s="4">
        <v>0.6</v>
      </c>
      <c r="N1267" s="1" t="s">
        <v>34</v>
      </c>
      <c r="O1267" s="4" t="s">
        <v>113</v>
      </c>
      <c r="P1267" s="4" t="s">
        <v>114</v>
      </c>
      <c r="Q1267" s="4" t="s">
        <v>115</v>
      </c>
      <c r="R1267" s="4">
        <v>10165</v>
      </c>
      <c r="S1267" s="2">
        <v>42119</v>
      </c>
      <c r="T1267" s="2">
        <v>42120</v>
      </c>
      <c r="U1267" s="6">
        <v>4260.1120000000001</v>
      </c>
      <c r="V1267" s="4">
        <v>56</v>
      </c>
      <c r="W1267" s="4">
        <v>29718.53</v>
      </c>
      <c r="X1267" s="4">
        <v>50656</v>
      </c>
      <c r="Y1267" s="4">
        <f>DataSheet!$E1267-DataSheet!$D1267</f>
        <v>500.97</v>
      </c>
      <c r="Z1267" s="1" t="str">
        <f>_xlfn.IFS(Table_1[[#This Row],[Region]]="Central","Chris",Table_1[[#This Row],[Region]]="East","Erin",Table_1[[#This Row],[Region]]="South","Sam",Table_1[[#This Row],[Region]]="West","William")</f>
        <v>Erin</v>
      </c>
    </row>
    <row r="1268" spans="1:26" ht="14.4" x14ac:dyDescent="0.3">
      <c r="A1268" s="4">
        <v>2571</v>
      </c>
      <c r="B1268" s="3" t="s">
        <v>2301</v>
      </c>
      <c r="C1268" s="4" t="s">
        <v>27</v>
      </c>
      <c r="D1268" s="4">
        <v>0.1</v>
      </c>
      <c r="E1268" s="8">
        <v>7.7</v>
      </c>
      <c r="F1268" s="4">
        <v>3.68</v>
      </c>
      <c r="G1268" s="1" t="s">
        <v>40</v>
      </c>
      <c r="H1268" s="4" t="s">
        <v>41</v>
      </c>
      <c r="I1268" s="4" t="s">
        <v>30</v>
      </c>
      <c r="J1268" s="1" t="s">
        <v>128</v>
      </c>
      <c r="K1268" s="4" t="s">
        <v>52</v>
      </c>
      <c r="L1268" s="1" t="s">
        <v>2300</v>
      </c>
      <c r="M1268" s="4">
        <v>0.52</v>
      </c>
      <c r="N1268" s="1" t="s">
        <v>34</v>
      </c>
      <c r="O1268" s="4" t="s">
        <v>113</v>
      </c>
      <c r="P1268" s="4" t="s">
        <v>114</v>
      </c>
      <c r="Q1268" s="4" t="s">
        <v>115</v>
      </c>
      <c r="R1268" s="4">
        <v>10165</v>
      </c>
      <c r="S1268" s="2">
        <v>42119</v>
      </c>
      <c r="T1268" s="2">
        <v>42120</v>
      </c>
      <c r="U1268" s="6">
        <v>-25.14</v>
      </c>
      <c r="V1268" s="4">
        <v>27</v>
      </c>
      <c r="W1268" s="4">
        <v>197.48</v>
      </c>
      <c r="X1268" s="4">
        <v>50656</v>
      </c>
      <c r="Y1268" s="4">
        <f>DataSheet!$E1268-DataSheet!$D1268</f>
        <v>7.6000000000000005</v>
      </c>
      <c r="Z1268" s="1" t="str">
        <f>_xlfn.IFS(Table_1[[#This Row],[Region]]="Central","Chris",Table_1[[#This Row],[Region]]="East","Erin",Table_1[[#This Row],[Region]]="South","Sam",Table_1[[#This Row],[Region]]="West","William")</f>
        <v>Erin</v>
      </c>
    </row>
    <row r="1269" spans="1:26" ht="14.4" x14ac:dyDescent="0.3">
      <c r="A1269" s="4">
        <v>3379</v>
      </c>
      <c r="B1269" s="3" t="s">
        <v>1871</v>
      </c>
      <c r="C1269" s="4" t="s">
        <v>27</v>
      </c>
      <c r="D1269" s="4">
        <v>0.05</v>
      </c>
      <c r="E1269" s="8">
        <v>3.14</v>
      </c>
      <c r="F1269" s="4">
        <v>1.92</v>
      </c>
      <c r="G1269" s="1" t="s">
        <v>89</v>
      </c>
      <c r="H1269" s="4" t="s">
        <v>73</v>
      </c>
      <c r="I1269" s="4" t="s">
        <v>50</v>
      </c>
      <c r="J1269" s="1" t="s">
        <v>570</v>
      </c>
      <c r="K1269" s="4" t="s">
        <v>52</v>
      </c>
      <c r="L1269" s="1" t="s">
        <v>1442</v>
      </c>
      <c r="M1269" s="4">
        <v>0.84</v>
      </c>
      <c r="N1269" s="1" t="s">
        <v>34</v>
      </c>
      <c r="O1269" s="4" t="s">
        <v>35</v>
      </c>
      <c r="P1269" s="4" t="s">
        <v>77</v>
      </c>
      <c r="Q1269" s="4" t="s">
        <v>1873</v>
      </c>
      <c r="R1269" s="4">
        <v>30144</v>
      </c>
      <c r="S1269" s="2">
        <v>42119</v>
      </c>
      <c r="T1269" s="2">
        <v>42120</v>
      </c>
      <c r="U1269" s="6">
        <v>1628.37</v>
      </c>
      <c r="V1269" s="4">
        <v>18</v>
      </c>
      <c r="W1269" s="4">
        <v>59.22</v>
      </c>
      <c r="X1269" s="4">
        <v>88839</v>
      </c>
      <c r="Y1269" s="4">
        <f>DataSheet!$E1269-DataSheet!$D1269</f>
        <v>3.0900000000000003</v>
      </c>
      <c r="Z1269" s="1" t="str">
        <f>_xlfn.IFS(Table_1[[#This Row],[Region]]="Central","Chris",Table_1[[#This Row],[Region]]="East","Erin",Table_1[[#This Row],[Region]]="South","Sam",Table_1[[#This Row],[Region]]="West","William")</f>
        <v>Sam</v>
      </c>
    </row>
    <row r="1270" spans="1:26" ht="14.4" x14ac:dyDescent="0.3">
      <c r="A1270" s="4">
        <v>731</v>
      </c>
      <c r="B1270" s="3" t="s">
        <v>2302</v>
      </c>
      <c r="C1270" s="4" t="s">
        <v>39</v>
      </c>
      <c r="D1270" s="4">
        <v>0.09</v>
      </c>
      <c r="E1270" s="8">
        <v>101.41</v>
      </c>
      <c r="F1270" s="4">
        <v>35</v>
      </c>
      <c r="G1270" s="1" t="s">
        <v>40</v>
      </c>
      <c r="H1270" s="4" t="s">
        <v>41</v>
      </c>
      <c r="I1270" s="4" t="s">
        <v>50</v>
      </c>
      <c r="J1270" s="1" t="s">
        <v>80</v>
      </c>
      <c r="K1270" s="4" t="s">
        <v>66</v>
      </c>
      <c r="L1270" s="1" t="s">
        <v>768</v>
      </c>
      <c r="M1270" s="4">
        <v>0.82</v>
      </c>
      <c r="N1270" s="1" t="s">
        <v>34</v>
      </c>
      <c r="O1270" s="4" t="s">
        <v>113</v>
      </c>
      <c r="P1270" s="4" t="s">
        <v>405</v>
      </c>
      <c r="Q1270" s="4" t="s">
        <v>930</v>
      </c>
      <c r="R1270" s="4">
        <v>1803</v>
      </c>
      <c r="S1270" s="2">
        <v>42120</v>
      </c>
      <c r="T1270" s="2">
        <v>42121</v>
      </c>
      <c r="U1270" s="6">
        <v>-801.15480000000002</v>
      </c>
      <c r="V1270" s="4">
        <v>12</v>
      </c>
      <c r="W1270" s="4">
        <v>1178.32</v>
      </c>
      <c r="X1270" s="4">
        <v>90362</v>
      </c>
      <c r="Y1270" s="4">
        <f>DataSheet!$E1270-DataSheet!$D1270</f>
        <v>101.32</v>
      </c>
      <c r="Z1270" s="1" t="str">
        <f>_xlfn.IFS(Table_1[[#This Row],[Region]]="Central","Chris",Table_1[[#This Row],[Region]]="East","Erin",Table_1[[#This Row],[Region]]="South","Sam",Table_1[[#This Row],[Region]]="West","William")</f>
        <v>Erin</v>
      </c>
    </row>
    <row r="1271" spans="1:26" ht="14.4" x14ac:dyDescent="0.3">
      <c r="A1271" s="4">
        <v>1893</v>
      </c>
      <c r="B1271" s="3" t="s">
        <v>2303</v>
      </c>
      <c r="C1271" s="4" t="s">
        <v>49</v>
      </c>
      <c r="D1271" s="4">
        <v>0.03</v>
      </c>
      <c r="E1271" s="8">
        <v>180.98</v>
      </c>
      <c r="F1271" s="4">
        <v>26.2</v>
      </c>
      <c r="G1271" s="1" t="s">
        <v>28</v>
      </c>
      <c r="H1271" s="4" t="s">
        <v>41</v>
      </c>
      <c r="I1271" s="4" t="s">
        <v>30</v>
      </c>
      <c r="J1271" s="1" t="s">
        <v>111</v>
      </c>
      <c r="K1271" s="4" t="s">
        <v>59</v>
      </c>
      <c r="L1271" s="1" t="s">
        <v>2276</v>
      </c>
      <c r="M1271" s="4">
        <v>0.59</v>
      </c>
      <c r="N1271" s="1" t="s">
        <v>34</v>
      </c>
      <c r="O1271" s="4" t="s">
        <v>54</v>
      </c>
      <c r="P1271" s="4" t="s">
        <v>82</v>
      </c>
      <c r="Q1271" s="4" t="s">
        <v>2304</v>
      </c>
      <c r="R1271" s="4">
        <v>63119</v>
      </c>
      <c r="S1271" s="2">
        <v>42120</v>
      </c>
      <c r="T1271" s="2">
        <v>42124</v>
      </c>
      <c r="U1271" s="6">
        <v>588.54</v>
      </c>
      <c r="V1271" s="4">
        <v>5</v>
      </c>
      <c r="W1271" s="4">
        <v>928.92</v>
      </c>
      <c r="X1271" s="4">
        <v>91262</v>
      </c>
      <c r="Y1271" s="4">
        <f>DataSheet!$E1271-DataSheet!$D1271</f>
        <v>180.95</v>
      </c>
      <c r="Z1271" s="1" t="str">
        <f>_xlfn.IFS(Table_1[[#This Row],[Region]]="Central","Chris",Table_1[[#This Row],[Region]]="East","Erin",Table_1[[#This Row],[Region]]="South","Sam",Table_1[[#This Row],[Region]]="West","William")</f>
        <v>Chris</v>
      </c>
    </row>
    <row r="1272" spans="1:26" ht="14.4" x14ac:dyDescent="0.3">
      <c r="A1272" s="4">
        <v>2491</v>
      </c>
      <c r="B1272" s="3" t="s">
        <v>459</v>
      </c>
      <c r="C1272" s="4" t="s">
        <v>49</v>
      </c>
      <c r="D1272" s="4">
        <v>0.06</v>
      </c>
      <c r="E1272" s="8">
        <v>4.28</v>
      </c>
      <c r="F1272" s="4">
        <v>0.94</v>
      </c>
      <c r="G1272" s="1" t="s">
        <v>40</v>
      </c>
      <c r="H1272" s="4" t="s">
        <v>41</v>
      </c>
      <c r="I1272" s="4" t="s">
        <v>50</v>
      </c>
      <c r="J1272" s="1" t="s">
        <v>51</v>
      </c>
      <c r="K1272" s="4" t="s">
        <v>52</v>
      </c>
      <c r="L1272" s="1" t="s">
        <v>483</v>
      </c>
      <c r="M1272" s="4">
        <v>0.56000000000000005</v>
      </c>
      <c r="N1272" s="1" t="s">
        <v>34</v>
      </c>
      <c r="O1272" s="4" t="s">
        <v>61</v>
      </c>
      <c r="P1272" s="4" t="s">
        <v>92</v>
      </c>
      <c r="Q1272" s="4" t="s">
        <v>102</v>
      </c>
      <c r="R1272" s="4">
        <v>90045</v>
      </c>
      <c r="S1272" s="2">
        <v>42120</v>
      </c>
      <c r="T1272" s="2">
        <v>42122</v>
      </c>
      <c r="U1272" s="6">
        <v>0.37</v>
      </c>
      <c r="V1272" s="4">
        <v>9</v>
      </c>
      <c r="W1272" s="4">
        <v>38.96</v>
      </c>
      <c r="X1272" s="4">
        <v>11712</v>
      </c>
      <c r="Y1272" s="4">
        <f>DataSheet!$E1272-DataSheet!$D1272</f>
        <v>4.2200000000000006</v>
      </c>
      <c r="Z1272" s="1" t="str">
        <f>_xlfn.IFS(Table_1[[#This Row],[Region]]="Central","Chris",Table_1[[#This Row],[Region]]="East","Erin",Table_1[[#This Row],[Region]]="South","Sam",Table_1[[#This Row],[Region]]="West","William")</f>
        <v>William</v>
      </c>
    </row>
    <row r="1273" spans="1:26" ht="14.4" x14ac:dyDescent="0.3">
      <c r="A1273" s="4">
        <v>2495</v>
      </c>
      <c r="B1273" s="3" t="s">
        <v>2305</v>
      </c>
      <c r="C1273" s="4" t="s">
        <v>49</v>
      </c>
      <c r="D1273" s="4">
        <v>0.06</v>
      </c>
      <c r="E1273" s="8">
        <v>4.28</v>
      </c>
      <c r="F1273" s="4">
        <v>0.94</v>
      </c>
      <c r="G1273" s="1" t="s">
        <v>40</v>
      </c>
      <c r="H1273" s="4" t="s">
        <v>41</v>
      </c>
      <c r="I1273" s="4" t="s">
        <v>50</v>
      </c>
      <c r="J1273" s="1" t="s">
        <v>51</v>
      </c>
      <c r="K1273" s="4" t="s">
        <v>52</v>
      </c>
      <c r="L1273" s="1" t="s">
        <v>483</v>
      </c>
      <c r="M1273" s="4">
        <v>0.56000000000000005</v>
      </c>
      <c r="N1273" s="1" t="s">
        <v>34</v>
      </c>
      <c r="O1273" s="4" t="s">
        <v>61</v>
      </c>
      <c r="P1273" s="4" t="s">
        <v>1062</v>
      </c>
      <c r="Q1273" s="4" t="s">
        <v>1663</v>
      </c>
      <c r="R1273" s="4">
        <v>82901</v>
      </c>
      <c r="S1273" s="2">
        <v>42120</v>
      </c>
      <c r="T1273" s="2">
        <v>42122</v>
      </c>
      <c r="U1273" s="6">
        <v>0.37</v>
      </c>
      <c r="V1273" s="4">
        <v>2</v>
      </c>
      <c r="W1273" s="4">
        <v>8.66</v>
      </c>
      <c r="X1273" s="4">
        <v>86885</v>
      </c>
      <c r="Y1273" s="4">
        <f>DataSheet!$E1273-DataSheet!$D1273</f>
        <v>4.2200000000000006</v>
      </c>
      <c r="Z1273" s="1" t="str">
        <f>_xlfn.IFS(Table_1[[#This Row],[Region]]="Central","Chris",Table_1[[#This Row],[Region]]="East","Erin",Table_1[[#This Row],[Region]]="South","Sam",Table_1[[#This Row],[Region]]="West","William")</f>
        <v>William</v>
      </c>
    </row>
    <row r="1274" spans="1:26" ht="14.4" x14ac:dyDescent="0.3">
      <c r="A1274" s="4">
        <v>2489</v>
      </c>
      <c r="B1274" s="3" t="s">
        <v>453</v>
      </c>
      <c r="C1274" s="4" t="s">
        <v>118</v>
      </c>
      <c r="D1274" s="4">
        <v>0.04</v>
      </c>
      <c r="E1274" s="8">
        <v>419.19</v>
      </c>
      <c r="F1274" s="4">
        <v>19.989999999999998</v>
      </c>
      <c r="G1274" s="1" t="s">
        <v>40</v>
      </c>
      <c r="H1274" s="4" t="s">
        <v>73</v>
      </c>
      <c r="I1274" s="4" t="s">
        <v>50</v>
      </c>
      <c r="J1274" s="1" t="s">
        <v>80</v>
      </c>
      <c r="K1274" s="4" t="s">
        <v>75</v>
      </c>
      <c r="L1274" s="1" t="s">
        <v>2194</v>
      </c>
      <c r="M1274" s="4">
        <v>0.57999999999999996</v>
      </c>
      <c r="N1274" s="1" t="s">
        <v>34</v>
      </c>
      <c r="O1274" s="4" t="s">
        <v>61</v>
      </c>
      <c r="P1274" s="4" t="s">
        <v>92</v>
      </c>
      <c r="Q1274" s="4" t="s">
        <v>455</v>
      </c>
      <c r="R1274" s="4">
        <v>94521</v>
      </c>
      <c r="S1274" s="2">
        <v>42120</v>
      </c>
      <c r="T1274" s="2">
        <v>42121</v>
      </c>
      <c r="U1274" s="6">
        <v>1388.3559</v>
      </c>
      <c r="V1274" s="4">
        <v>5</v>
      </c>
      <c r="W1274" s="4">
        <v>2012.11</v>
      </c>
      <c r="X1274" s="4">
        <v>86885</v>
      </c>
      <c r="Y1274" s="4">
        <f>DataSheet!$E1274-DataSheet!$D1274</f>
        <v>419.15</v>
      </c>
      <c r="Z1274" s="1" t="str">
        <f>_xlfn.IFS(Table_1[[#This Row],[Region]]="Central","Chris",Table_1[[#This Row],[Region]]="East","Erin",Table_1[[#This Row],[Region]]="South","Sam",Table_1[[#This Row],[Region]]="West","William")</f>
        <v>William</v>
      </c>
    </row>
    <row r="1275" spans="1:26" ht="14.4" x14ac:dyDescent="0.3">
      <c r="A1275" s="4">
        <v>2491</v>
      </c>
      <c r="B1275" s="3" t="s">
        <v>459</v>
      </c>
      <c r="C1275" s="4" t="s">
        <v>118</v>
      </c>
      <c r="D1275" s="4">
        <v>0.04</v>
      </c>
      <c r="E1275" s="8">
        <v>419.19</v>
      </c>
      <c r="F1275" s="4">
        <v>19.989999999999998</v>
      </c>
      <c r="G1275" s="1" t="s">
        <v>40</v>
      </c>
      <c r="H1275" s="4" t="s">
        <v>73</v>
      </c>
      <c r="I1275" s="4" t="s">
        <v>50</v>
      </c>
      <c r="J1275" s="1" t="s">
        <v>80</v>
      </c>
      <c r="K1275" s="4" t="s">
        <v>75</v>
      </c>
      <c r="L1275" s="1" t="s">
        <v>2194</v>
      </c>
      <c r="M1275" s="4">
        <v>0.57999999999999996</v>
      </c>
      <c r="N1275" s="1" t="s">
        <v>34</v>
      </c>
      <c r="O1275" s="4" t="s">
        <v>61</v>
      </c>
      <c r="P1275" s="4" t="s">
        <v>92</v>
      </c>
      <c r="Q1275" s="4" t="s">
        <v>102</v>
      </c>
      <c r="R1275" s="4">
        <v>90045</v>
      </c>
      <c r="S1275" s="2">
        <v>42120</v>
      </c>
      <c r="T1275" s="2">
        <v>42121</v>
      </c>
      <c r="U1275" s="6">
        <v>1947.67</v>
      </c>
      <c r="V1275" s="4">
        <v>20</v>
      </c>
      <c r="W1275" s="4">
        <v>8048.45</v>
      </c>
      <c r="X1275" s="4">
        <v>23042</v>
      </c>
      <c r="Y1275" s="4">
        <f>DataSheet!$E1275-DataSheet!$D1275</f>
        <v>419.15</v>
      </c>
      <c r="Z1275" s="1" t="str">
        <f>_xlfn.IFS(Table_1[[#This Row],[Region]]="Central","Chris",Table_1[[#This Row],[Region]]="East","Erin",Table_1[[#This Row],[Region]]="South","Sam",Table_1[[#This Row],[Region]]="West","William")</f>
        <v>William</v>
      </c>
    </row>
    <row r="1276" spans="1:26" ht="14.4" x14ac:dyDescent="0.3">
      <c r="A1276" s="4">
        <v>2380</v>
      </c>
      <c r="B1276" s="3" t="s">
        <v>2306</v>
      </c>
      <c r="C1276" s="4" t="s">
        <v>72</v>
      </c>
      <c r="D1276" s="4">
        <v>7.0000000000000007E-2</v>
      </c>
      <c r="E1276" s="8">
        <v>3.38</v>
      </c>
      <c r="F1276" s="4">
        <v>0.85</v>
      </c>
      <c r="G1276" s="1" t="s">
        <v>40</v>
      </c>
      <c r="H1276" s="4" t="s">
        <v>29</v>
      </c>
      <c r="I1276" s="4" t="s">
        <v>50</v>
      </c>
      <c r="J1276" s="1" t="s">
        <v>51</v>
      </c>
      <c r="K1276" s="4" t="s">
        <v>52</v>
      </c>
      <c r="L1276" s="1" t="s">
        <v>938</v>
      </c>
      <c r="M1276" s="4">
        <v>0.48</v>
      </c>
      <c r="N1276" s="1" t="s">
        <v>34</v>
      </c>
      <c r="O1276" s="4" t="s">
        <v>54</v>
      </c>
      <c r="P1276" s="4" t="s">
        <v>291</v>
      </c>
      <c r="Q1276" s="4" t="s">
        <v>2307</v>
      </c>
      <c r="R1276" s="4">
        <v>49505</v>
      </c>
      <c r="S1276" s="2">
        <v>42120</v>
      </c>
      <c r="T1276" s="2">
        <v>42122</v>
      </c>
      <c r="U1276" s="6">
        <v>19.04</v>
      </c>
      <c r="V1276" s="4">
        <v>9</v>
      </c>
      <c r="W1276" s="4">
        <v>29.08</v>
      </c>
      <c r="X1276" s="4">
        <v>86654</v>
      </c>
      <c r="Y1276" s="4">
        <f>DataSheet!$E1276-DataSheet!$D1276</f>
        <v>3.31</v>
      </c>
      <c r="Z1276" s="1" t="str">
        <f>_xlfn.IFS(Table_1[[#This Row],[Region]]="Central","Chris",Table_1[[#This Row],[Region]]="East","Erin",Table_1[[#This Row],[Region]]="South","Sam",Table_1[[#This Row],[Region]]="West","William")</f>
        <v>Chris</v>
      </c>
    </row>
    <row r="1277" spans="1:26" ht="14.4" x14ac:dyDescent="0.3">
      <c r="A1277" s="4">
        <v>2382</v>
      </c>
      <c r="B1277" s="3" t="s">
        <v>2308</v>
      </c>
      <c r="C1277" s="4" t="s">
        <v>72</v>
      </c>
      <c r="D1277" s="4">
        <v>7.0000000000000007E-2</v>
      </c>
      <c r="E1277" s="8">
        <v>3.38</v>
      </c>
      <c r="F1277" s="4">
        <v>0.85</v>
      </c>
      <c r="G1277" s="1" t="s">
        <v>40</v>
      </c>
      <c r="H1277" s="4" t="s">
        <v>29</v>
      </c>
      <c r="I1277" s="4" t="s">
        <v>50</v>
      </c>
      <c r="J1277" s="1" t="s">
        <v>51</v>
      </c>
      <c r="K1277" s="4" t="s">
        <v>52</v>
      </c>
      <c r="L1277" s="1" t="s">
        <v>938</v>
      </c>
      <c r="M1277" s="4">
        <v>0.48</v>
      </c>
      <c r="N1277" s="1" t="s">
        <v>34</v>
      </c>
      <c r="O1277" s="4" t="s">
        <v>113</v>
      </c>
      <c r="P1277" s="4" t="s">
        <v>114</v>
      </c>
      <c r="Q1277" s="4" t="s">
        <v>115</v>
      </c>
      <c r="R1277" s="4">
        <v>10024</v>
      </c>
      <c r="S1277" s="2">
        <v>42120</v>
      </c>
      <c r="T1277" s="2">
        <v>42122</v>
      </c>
      <c r="U1277" s="6">
        <v>19.04</v>
      </c>
      <c r="V1277" s="4">
        <v>34</v>
      </c>
      <c r="W1277" s="4">
        <v>109.86</v>
      </c>
      <c r="X1277" s="4">
        <v>13606</v>
      </c>
      <c r="Y1277" s="4">
        <f>DataSheet!$E1277-DataSheet!$D1277</f>
        <v>3.31</v>
      </c>
      <c r="Z1277" s="1" t="str">
        <f>_xlfn.IFS(Table_1[[#This Row],[Region]]="Central","Chris",Table_1[[#This Row],[Region]]="East","Erin",Table_1[[#This Row],[Region]]="South","Sam",Table_1[[#This Row],[Region]]="West","William")</f>
        <v>Erin</v>
      </c>
    </row>
    <row r="1278" spans="1:26" ht="14.4" x14ac:dyDescent="0.3">
      <c r="A1278" s="4">
        <v>2468</v>
      </c>
      <c r="B1278" s="3" t="s">
        <v>1613</v>
      </c>
      <c r="C1278" s="4" t="s">
        <v>27</v>
      </c>
      <c r="D1278" s="4">
        <v>0.09</v>
      </c>
      <c r="E1278" s="8">
        <v>58.1</v>
      </c>
      <c r="F1278" s="4">
        <v>1.49</v>
      </c>
      <c r="G1278" s="1" t="s">
        <v>89</v>
      </c>
      <c r="H1278" s="4" t="s">
        <v>73</v>
      </c>
      <c r="I1278" s="4" t="s">
        <v>50</v>
      </c>
      <c r="J1278" s="1" t="s">
        <v>74</v>
      </c>
      <c r="K1278" s="4" t="s">
        <v>75</v>
      </c>
      <c r="L1278" s="1" t="s">
        <v>624</v>
      </c>
      <c r="M1278" s="4">
        <v>0.38</v>
      </c>
      <c r="N1278" s="1" t="s">
        <v>34</v>
      </c>
      <c r="O1278" s="4" t="s">
        <v>35</v>
      </c>
      <c r="P1278" s="4" t="s">
        <v>99</v>
      </c>
      <c r="Q1278" s="4" t="s">
        <v>1615</v>
      </c>
      <c r="R1278" s="4">
        <v>28144</v>
      </c>
      <c r="S1278" s="2">
        <v>42121</v>
      </c>
      <c r="T1278" s="2">
        <v>42123</v>
      </c>
      <c r="U1278" s="6">
        <v>765.75</v>
      </c>
      <c r="V1278" s="4">
        <v>3</v>
      </c>
      <c r="W1278" s="4">
        <v>169.46</v>
      </c>
      <c r="X1278" s="4">
        <v>88135</v>
      </c>
      <c r="Y1278" s="4">
        <f>DataSheet!$E1278-DataSheet!$D1278</f>
        <v>58.01</v>
      </c>
      <c r="Z1278" s="1" t="str">
        <f>_xlfn.IFS(Table_1[[#This Row],[Region]]="Central","Chris",Table_1[[#This Row],[Region]]="East","Erin",Table_1[[#This Row],[Region]]="South","Sam",Table_1[[#This Row],[Region]]="West","William")</f>
        <v>Sam</v>
      </c>
    </row>
    <row r="1279" spans="1:26" ht="14.4" x14ac:dyDescent="0.3">
      <c r="A1279" s="4">
        <v>983</v>
      </c>
      <c r="B1279" s="3" t="s">
        <v>2309</v>
      </c>
      <c r="C1279" s="4" t="s">
        <v>49</v>
      </c>
      <c r="D1279" s="4">
        <v>0.09</v>
      </c>
      <c r="E1279" s="8">
        <v>300.97000000000003</v>
      </c>
      <c r="F1279" s="4">
        <v>7.18</v>
      </c>
      <c r="G1279" s="1" t="s">
        <v>40</v>
      </c>
      <c r="H1279" s="4" t="s">
        <v>96</v>
      </c>
      <c r="I1279" s="4" t="s">
        <v>42</v>
      </c>
      <c r="J1279" s="1" t="s">
        <v>43</v>
      </c>
      <c r="K1279" s="4" t="s">
        <v>75</v>
      </c>
      <c r="L1279" s="1" t="s">
        <v>2211</v>
      </c>
      <c r="M1279" s="4">
        <v>0.48</v>
      </c>
      <c r="N1279" s="1" t="s">
        <v>34</v>
      </c>
      <c r="O1279" s="4" t="s">
        <v>35</v>
      </c>
      <c r="P1279" s="4" t="s">
        <v>46</v>
      </c>
      <c r="Q1279" s="4" t="s">
        <v>2310</v>
      </c>
      <c r="R1279" s="4">
        <v>72143</v>
      </c>
      <c r="S1279" s="2">
        <v>42121</v>
      </c>
      <c r="T1279" s="2">
        <v>42121</v>
      </c>
      <c r="U1279" s="6">
        <v>17.771999999999998</v>
      </c>
      <c r="V1279" s="4">
        <v>10</v>
      </c>
      <c r="W1279" s="4">
        <v>2848.38</v>
      </c>
      <c r="X1279" s="4">
        <v>90201</v>
      </c>
      <c r="Y1279" s="4">
        <f>DataSheet!$E1279-DataSheet!$D1279</f>
        <v>300.88000000000005</v>
      </c>
      <c r="Z1279" s="1" t="str">
        <f>_xlfn.IFS(Table_1[[#This Row],[Region]]="Central","Chris",Table_1[[#This Row],[Region]]="East","Erin",Table_1[[#This Row],[Region]]="South","Sam",Table_1[[#This Row],[Region]]="West","William")</f>
        <v>Sam</v>
      </c>
    </row>
    <row r="1280" spans="1:26" ht="14.4" x14ac:dyDescent="0.3">
      <c r="A1280" s="4">
        <v>202</v>
      </c>
      <c r="B1280" s="3" t="s">
        <v>550</v>
      </c>
      <c r="C1280" s="4" t="s">
        <v>72</v>
      </c>
      <c r="D1280" s="4">
        <v>0.09</v>
      </c>
      <c r="E1280" s="8">
        <v>12.28</v>
      </c>
      <c r="F1280" s="4">
        <v>4.8600000000000003</v>
      </c>
      <c r="G1280" s="1" t="s">
        <v>40</v>
      </c>
      <c r="H1280" s="4" t="s">
        <v>96</v>
      </c>
      <c r="I1280" s="4" t="s">
        <v>50</v>
      </c>
      <c r="J1280" s="1" t="s">
        <v>90</v>
      </c>
      <c r="K1280" s="4" t="s">
        <v>75</v>
      </c>
      <c r="L1280" s="1" t="s">
        <v>1862</v>
      </c>
      <c r="M1280" s="4">
        <v>0.38</v>
      </c>
      <c r="N1280" s="1" t="s">
        <v>34</v>
      </c>
      <c r="O1280" s="4" t="s">
        <v>54</v>
      </c>
      <c r="P1280" s="4" t="s">
        <v>209</v>
      </c>
      <c r="Q1280" s="4" t="s">
        <v>552</v>
      </c>
      <c r="R1280" s="4">
        <v>74006</v>
      </c>
      <c r="S1280" s="2">
        <v>42121</v>
      </c>
      <c r="T1280" s="2">
        <v>42122</v>
      </c>
      <c r="U1280" s="6">
        <v>1.73</v>
      </c>
      <c r="V1280" s="4">
        <v>3</v>
      </c>
      <c r="W1280" s="4">
        <v>34.65</v>
      </c>
      <c r="X1280" s="4">
        <v>88971</v>
      </c>
      <c r="Y1280" s="4">
        <f>DataSheet!$E1280-DataSheet!$D1280</f>
        <v>12.19</v>
      </c>
      <c r="Z1280" s="1" t="str">
        <f>_xlfn.IFS(Table_1[[#This Row],[Region]]="Central","Chris",Table_1[[#This Row],[Region]]="East","Erin",Table_1[[#This Row],[Region]]="South","Sam",Table_1[[#This Row],[Region]]="West","William")</f>
        <v>Chris</v>
      </c>
    </row>
    <row r="1281" spans="1:26" ht="14.4" x14ac:dyDescent="0.3">
      <c r="A1281" s="4">
        <v>762</v>
      </c>
      <c r="B1281" s="3" t="s">
        <v>2311</v>
      </c>
      <c r="C1281" s="4" t="s">
        <v>72</v>
      </c>
      <c r="D1281" s="4">
        <v>0</v>
      </c>
      <c r="E1281" s="8">
        <v>125.99</v>
      </c>
      <c r="F1281" s="4">
        <v>8.99</v>
      </c>
      <c r="G1281" s="1" t="s">
        <v>40</v>
      </c>
      <c r="H1281" s="4" t="s">
        <v>29</v>
      </c>
      <c r="I1281" s="4" t="s">
        <v>42</v>
      </c>
      <c r="J1281" s="1" t="s">
        <v>137</v>
      </c>
      <c r="K1281" s="4" t="s">
        <v>75</v>
      </c>
      <c r="L1281" s="1" t="s">
        <v>777</v>
      </c>
      <c r="M1281" s="4">
        <v>0.56999999999999995</v>
      </c>
      <c r="N1281" s="1" t="s">
        <v>34</v>
      </c>
      <c r="O1281" s="4" t="s">
        <v>61</v>
      </c>
      <c r="P1281" s="4" t="s">
        <v>68</v>
      </c>
      <c r="Q1281" s="4" t="s">
        <v>2312</v>
      </c>
      <c r="R1281" s="4">
        <v>98661</v>
      </c>
      <c r="S1281" s="2">
        <v>42121</v>
      </c>
      <c r="T1281" s="2">
        <v>42123</v>
      </c>
      <c r="U1281" s="6">
        <v>613.89576</v>
      </c>
      <c r="V1281" s="4">
        <v>12</v>
      </c>
      <c r="W1281" s="4">
        <v>1362.2</v>
      </c>
      <c r="X1281" s="4">
        <v>87525</v>
      </c>
      <c r="Y1281" s="4">
        <f>DataSheet!$E1281-DataSheet!$D1281</f>
        <v>125.99</v>
      </c>
      <c r="Z1281" s="1" t="str">
        <f>_xlfn.IFS(Table_1[[#This Row],[Region]]="Central","Chris",Table_1[[#This Row],[Region]]="East","Erin",Table_1[[#This Row],[Region]]="South","Sam",Table_1[[#This Row],[Region]]="West","William")</f>
        <v>William</v>
      </c>
    </row>
    <row r="1282" spans="1:26" ht="14.4" x14ac:dyDescent="0.3">
      <c r="A1282" s="4">
        <v>3320</v>
      </c>
      <c r="B1282" s="3" t="s">
        <v>2313</v>
      </c>
      <c r="C1282" s="4" t="s">
        <v>72</v>
      </c>
      <c r="D1282" s="4">
        <v>0.08</v>
      </c>
      <c r="E1282" s="8">
        <v>3.28</v>
      </c>
      <c r="F1282" s="4">
        <v>3.97</v>
      </c>
      <c r="G1282" s="1" t="s">
        <v>40</v>
      </c>
      <c r="H1282" s="4" t="s">
        <v>29</v>
      </c>
      <c r="I1282" s="4" t="s">
        <v>50</v>
      </c>
      <c r="J1282" s="1" t="s">
        <v>51</v>
      </c>
      <c r="K1282" s="4" t="s">
        <v>52</v>
      </c>
      <c r="L1282" s="1" t="s">
        <v>247</v>
      </c>
      <c r="M1282" s="4">
        <v>0.56000000000000005</v>
      </c>
      <c r="N1282" s="1" t="s">
        <v>34</v>
      </c>
      <c r="O1282" s="4" t="s">
        <v>35</v>
      </c>
      <c r="P1282" s="4" t="s">
        <v>402</v>
      </c>
      <c r="Q1282" s="4" t="s">
        <v>2118</v>
      </c>
      <c r="R1282" s="4">
        <v>38301</v>
      </c>
      <c r="S1282" s="2">
        <v>42121</v>
      </c>
      <c r="T1282" s="2">
        <v>42122</v>
      </c>
      <c r="U1282" s="6">
        <v>0.42659999999999998</v>
      </c>
      <c r="V1282" s="4">
        <v>18</v>
      </c>
      <c r="W1282" s="4">
        <v>57.24</v>
      </c>
      <c r="X1282" s="4">
        <v>90103</v>
      </c>
      <c r="Y1282" s="4">
        <f>DataSheet!$E1282-DataSheet!$D1282</f>
        <v>3.1999999999999997</v>
      </c>
      <c r="Z1282" s="1" t="str">
        <f>_xlfn.IFS(Table_1[[#This Row],[Region]]="Central","Chris",Table_1[[#This Row],[Region]]="East","Erin",Table_1[[#This Row],[Region]]="South","Sam",Table_1[[#This Row],[Region]]="West","William")</f>
        <v>Sam</v>
      </c>
    </row>
    <row r="1283" spans="1:26" ht="14.4" x14ac:dyDescent="0.3">
      <c r="A1283" s="4">
        <v>3320</v>
      </c>
      <c r="B1283" s="3" t="s">
        <v>2313</v>
      </c>
      <c r="C1283" s="4" t="s">
        <v>72</v>
      </c>
      <c r="D1283" s="4">
        <v>0.09</v>
      </c>
      <c r="E1283" s="8">
        <v>40.97</v>
      </c>
      <c r="F1283" s="4">
        <v>8.99</v>
      </c>
      <c r="G1283" s="1" t="s">
        <v>89</v>
      </c>
      <c r="H1283" s="4" t="s">
        <v>29</v>
      </c>
      <c r="I1283" s="4" t="s">
        <v>50</v>
      </c>
      <c r="J1283" s="1" t="s">
        <v>51</v>
      </c>
      <c r="K1283" s="4" t="s">
        <v>44</v>
      </c>
      <c r="L1283" s="1" t="s">
        <v>1737</v>
      </c>
      <c r="M1283" s="4">
        <v>0.59</v>
      </c>
      <c r="N1283" s="1" t="s">
        <v>34</v>
      </c>
      <c r="O1283" s="4" t="s">
        <v>35</v>
      </c>
      <c r="P1283" s="4" t="s">
        <v>402</v>
      </c>
      <c r="Q1283" s="4" t="s">
        <v>2118</v>
      </c>
      <c r="R1283" s="4">
        <v>38301</v>
      </c>
      <c r="S1283" s="2">
        <v>42121</v>
      </c>
      <c r="T1283" s="2">
        <v>42123</v>
      </c>
      <c r="U1283" s="6">
        <v>66.215999999999994</v>
      </c>
      <c r="V1283" s="4">
        <v>22</v>
      </c>
      <c r="W1283" s="4">
        <v>824.7</v>
      </c>
      <c r="X1283" s="4">
        <v>90103</v>
      </c>
      <c r="Y1283" s="4">
        <f>DataSheet!$E1283-DataSheet!$D1283</f>
        <v>40.879999999999995</v>
      </c>
      <c r="Z1283" s="1" t="str">
        <f>_xlfn.IFS(Table_1[[#This Row],[Region]]="Central","Chris",Table_1[[#This Row],[Region]]="East","Erin",Table_1[[#This Row],[Region]]="South","Sam",Table_1[[#This Row],[Region]]="West","William")</f>
        <v>Sam</v>
      </c>
    </row>
    <row r="1284" spans="1:26" ht="14.4" x14ac:dyDescent="0.3">
      <c r="A1284" s="4">
        <v>1439</v>
      </c>
      <c r="B1284" s="3" t="s">
        <v>2314</v>
      </c>
      <c r="C1284" s="4" t="s">
        <v>27</v>
      </c>
      <c r="D1284" s="4">
        <v>0.05</v>
      </c>
      <c r="E1284" s="8">
        <v>6.48</v>
      </c>
      <c r="F1284" s="4">
        <v>6.22</v>
      </c>
      <c r="G1284" s="1" t="s">
        <v>40</v>
      </c>
      <c r="H1284" s="4" t="s">
        <v>96</v>
      </c>
      <c r="I1284" s="4" t="s">
        <v>50</v>
      </c>
      <c r="J1284" s="1" t="s">
        <v>90</v>
      </c>
      <c r="K1284" s="4" t="s">
        <v>75</v>
      </c>
      <c r="L1284" s="1" t="s">
        <v>1080</v>
      </c>
      <c r="M1284" s="4">
        <v>0.37</v>
      </c>
      <c r="N1284" s="1" t="s">
        <v>34</v>
      </c>
      <c r="O1284" s="4" t="s">
        <v>113</v>
      </c>
      <c r="P1284" s="4" t="s">
        <v>319</v>
      </c>
      <c r="Q1284" s="4" t="s">
        <v>2315</v>
      </c>
      <c r="R1284" s="4">
        <v>44117</v>
      </c>
      <c r="S1284" s="2">
        <v>42122</v>
      </c>
      <c r="T1284" s="2">
        <v>42123</v>
      </c>
      <c r="U1284" s="6">
        <v>-29.07</v>
      </c>
      <c r="V1284" s="4">
        <v>3</v>
      </c>
      <c r="W1284" s="4">
        <v>21.46</v>
      </c>
      <c r="X1284" s="4">
        <v>90121</v>
      </c>
      <c r="Y1284" s="4">
        <f>DataSheet!$E1284-DataSheet!$D1284</f>
        <v>6.4300000000000006</v>
      </c>
      <c r="Z1284" s="1" t="str">
        <f>_xlfn.IFS(Table_1[[#This Row],[Region]]="Central","Chris",Table_1[[#This Row],[Region]]="East","Erin",Table_1[[#This Row],[Region]]="South","Sam",Table_1[[#This Row],[Region]]="West","William")</f>
        <v>Erin</v>
      </c>
    </row>
    <row r="1285" spans="1:26" ht="14.4" x14ac:dyDescent="0.3">
      <c r="A1285" s="4">
        <v>3011</v>
      </c>
      <c r="B1285" s="3" t="s">
        <v>2316</v>
      </c>
      <c r="C1285" s="4" t="s">
        <v>27</v>
      </c>
      <c r="D1285" s="4">
        <v>0.03</v>
      </c>
      <c r="E1285" s="8">
        <v>300.64999999999998</v>
      </c>
      <c r="F1285" s="4">
        <v>24.49</v>
      </c>
      <c r="G1285" s="1" t="s">
        <v>40</v>
      </c>
      <c r="H1285" s="4" t="s">
        <v>96</v>
      </c>
      <c r="I1285" s="4" t="s">
        <v>50</v>
      </c>
      <c r="J1285" s="1" t="s">
        <v>97</v>
      </c>
      <c r="K1285" s="4" t="s">
        <v>66</v>
      </c>
      <c r="L1285" s="1" t="s">
        <v>2317</v>
      </c>
      <c r="M1285" s="4">
        <v>0.52</v>
      </c>
      <c r="N1285" s="1" t="s">
        <v>34</v>
      </c>
      <c r="O1285" s="4" t="s">
        <v>113</v>
      </c>
      <c r="P1285" s="4" t="s">
        <v>405</v>
      </c>
      <c r="Q1285" s="4" t="s">
        <v>790</v>
      </c>
      <c r="R1285" s="4">
        <v>2113</v>
      </c>
      <c r="S1285" s="2">
        <v>42122</v>
      </c>
      <c r="T1285" s="2">
        <v>42124</v>
      </c>
      <c r="U1285" s="6">
        <v>1282.4960000000001</v>
      </c>
      <c r="V1285" s="4">
        <v>32</v>
      </c>
      <c r="W1285" s="4">
        <v>9705.4599999999991</v>
      </c>
      <c r="X1285" s="4">
        <v>7623</v>
      </c>
      <c r="Y1285" s="4">
        <f>DataSheet!$E1285-DataSheet!$D1285</f>
        <v>300.62</v>
      </c>
      <c r="Z1285" s="1" t="str">
        <f>_xlfn.IFS(Table_1[[#This Row],[Region]]="Central","Chris",Table_1[[#This Row],[Region]]="East","Erin",Table_1[[#This Row],[Region]]="South","Sam",Table_1[[#This Row],[Region]]="West","William")</f>
        <v>Erin</v>
      </c>
    </row>
    <row r="1286" spans="1:26" ht="14.4" x14ac:dyDescent="0.3">
      <c r="A1286" s="4">
        <v>3011</v>
      </c>
      <c r="B1286" s="3" t="s">
        <v>2316</v>
      </c>
      <c r="C1286" s="4" t="s">
        <v>27</v>
      </c>
      <c r="D1286" s="4">
        <v>0.06</v>
      </c>
      <c r="E1286" s="8">
        <v>49.99</v>
      </c>
      <c r="F1286" s="4">
        <v>19.989999999999998</v>
      </c>
      <c r="G1286" s="1" t="s">
        <v>40</v>
      </c>
      <c r="H1286" s="4" t="s">
        <v>96</v>
      </c>
      <c r="I1286" s="4" t="s">
        <v>42</v>
      </c>
      <c r="J1286" s="1" t="s">
        <v>43</v>
      </c>
      <c r="K1286" s="4" t="s">
        <v>75</v>
      </c>
      <c r="L1286" s="1" t="s">
        <v>891</v>
      </c>
      <c r="M1286" s="4">
        <v>0.45</v>
      </c>
      <c r="N1286" s="1" t="s">
        <v>34</v>
      </c>
      <c r="O1286" s="4" t="s">
        <v>113</v>
      </c>
      <c r="P1286" s="4" t="s">
        <v>405</v>
      </c>
      <c r="Q1286" s="4" t="s">
        <v>790</v>
      </c>
      <c r="R1286" s="4">
        <v>2113</v>
      </c>
      <c r="S1286" s="2">
        <v>42122</v>
      </c>
      <c r="T1286" s="2">
        <v>42124</v>
      </c>
      <c r="U1286" s="6">
        <v>17.2</v>
      </c>
      <c r="V1286" s="4">
        <v>67</v>
      </c>
      <c r="W1286" s="4">
        <v>3247.54</v>
      </c>
      <c r="X1286" s="4">
        <v>7623</v>
      </c>
      <c r="Y1286" s="4">
        <f>DataSheet!$E1286-DataSheet!$D1286</f>
        <v>49.93</v>
      </c>
      <c r="Z1286" s="1" t="str">
        <f>_xlfn.IFS(Table_1[[#This Row],[Region]]="Central","Chris",Table_1[[#This Row],[Region]]="East","Erin",Table_1[[#This Row],[Region]]="South","Sam",Table_1[[#This Row],[Region]]="West","William")</f>
        <v>Erin</v>
      </c>
    </row>
    <row r="1287" spans="1:26" ht="14.4" x14ac:dyDescent="0.3">
      <c r="A1287" s="4">
        <v>3011</v>
      </c>
      <c r="B1287" s="3" t="s">
        <v>2316</v>
      </c>
      <c r="C1287" s="4" t="s">
        <v>27</v>
      </c>
      <c r="D1287" s="4">
        <v>0.1</v>
      </c>
      <c r="E1287" s="8">
        <v>104.85</v>
      </c>
      <c r="F1287" s="4">
        <v>4.6500000000000004</v>
      </c>
      <c r="G1287" s="1" t="s">
        <v>40</v>
      </c>
      <c r="H1287" s="4" t="s">
        <v>96</v>
      </c>
      <c r="I1287" s="4" t="s">
        <v>50</v>
      </c>
      <c r="J1287" s="1" t="s">
        <v>90</v>
      </c>
      <c r="K1287" s="4" t="s">
        <v>75</v>
      </c>
      <c r="L1287" s="1" t="s">
        <v>2318</v>
      </c>
      <c r="M1287" s="4">
        <v>0.37</v>
      </c>
      <c r="N1287" s="1" t="s">
        <v>34</v>
      </c>
      <c r="O1287" s="4" t="s">
        <v>113</v>
      </c>
      <c r="P1287" s="4" t="s">
        <v>405</v>
      </c>
      <c r="Q1287" s="4" t="s">
        <v>790</v>
      </c>
      <c r="R1287" s="4">
        <v>2113</v>
      </c>
      <c r="S1287" s="2">
        <v>42122</v>
      </c>
      <c r="T1287" s="2">
        <v>42123</v>
      </c>
      <c r="U1287" s="6">
        <v>1184.1199999999999</v>
      </c>
      <c r="V1287" s="4">
        <v>58</v>
      </c>
      <c r="W1287" s="4">
        <v>5582.63</v>
      </c>
      <c r="X1287" s="4">
        <v>7623</v>
      </c>
      <c r="Y1287" s="4">
        <f>DataSheet!$E1287-DataSheet!$D1287</f>
        <v>104.75</v>
      </c>
      <c r="Z1287" s="1" t="str">
        <f>_xlfn.IFS(Table_1[[#This Row],[Region]]="Central","Chris",Table_1[[#This Row],[Region]]="East","Erin",Table_1[[#This Row],[Region]]="South","Sam",Table_1[[#This Row],[Region]]="West","William")</f>
        <v>Erin</v>
      </c>
    </row>
    <row r="1288" spans="1:26" ht="14.4" x14ac:dyDescent="0.3">
      <c r="A1288" s="4">
        <v>3012</v>
      </c>
      <c r="B1288" s="3" t="s">
        <v>2319</v>
      </c>
      <c r="C1288" s="4" t="s">
        <v>27</v>
      </c>
      <c r="D1288" s="4">
        <v>0.03</v>
      </c>
      <c r="E1288" s="8">
        <v>300.64999999999998</v>
      </c>
      <c r="F1288" s="4">
        <v>24.49</v>
      </c>
      <c r="G1288" s="1" t="s">
        <v>40</v>
      </c>
      <c r="H1288" s="4" t="s">
        <v>96</v>
      </c>
      <c r="I1288" s="4" t="s">
        <v>50</v>
      </c>
      <c r="J1288" s="1" t="s">
        <v>97</v>
      </c>
      <c r="K1288" s="4" t="s">
        <v>66</v>
      </c>
      <c r="L1288" s="1" t="s">
        <v>2317</v>
      </c>
      <c r="M1288" s="4">
        <v>0.52</v>
      </c>
      <c r="N1288" s="1" t="s">
        <v>34</v>
      </c>
      <c r="O1288" s="4" t="s">
        <v>113</v>
      </c>
      <c r="P1288" s="4" t="s">
        <v>114</v>
      </c>
      <c r="Q1288" s="4" t="s">
        <v>2320</v>
      </c>
      <c r="R1288" s="4">
        <v>14609</v>
      </c>
      <c r="S1288" s="2">
        <v>42122</v>
      </c>
      <c r="T1288" s="2">
        <v>42124</v>
      </c>
      <c r="U1288" s="6">
        <v>1474.8704</v>
      </c>
      <c r="V1288" s="4">
        <v>8</v>
      </c>
      <c r="W1288" s="4">
        <v>2426.36</v>
      </c>
      <c r="X1288" s="4">
        <v>86346</v>
      </c>
      <c r="Y1288" s="4">
        <f>DataSheet!$E1288-DataSheet!$D1288</f>
        <v>300.62</v>
      </c>
      <c r="Z1288" s="1" t="str">
        <f>_xlfn.IFS(Table_1[[#This Row],[Region]]="Central","Chris",Table_1[[#This Row],[Region]]="East","Erin",Table_1[[#This Row],[Region]]="South","Sam",Table_1[[#This Row],[Region]]="West","William")</f>
        <v>Erin</v>
      </c>
    </row>
    <row r="1289" spans="1:26" ht="14.4" x14ac:dyDescent="0.3">
      <c r="A1289" s="4">
        <v>3012</v>
      </c>
      <c r="B1289" s="3" t="s">
        <v>2319</v>
      </c>
      <c r="C1289" s="4" t="s">
        <v>27</v>
      </c>
      <c r="D1289" s="4">
        <v>0.06</v>
      </c>
      <c r="E1289" s="8">
        <v>49.99</v>
      </c>
      <c r="F1289" s="4">
        <v>19.989999999999998</v>
      </c>
      <c r="G1289" s="1" t="s">
        <v>40</v>
      </c>
      <c r="H1289" s="4" t="s">
        <v>96</v>
      </c>
      <c r="I1289" s="4" t="s">
        <v>42</v>
      </c>
      <c r="J1289" s="1" t="s">
        <v>43</v>
      </c>
      <c r="K1289" s="4" t="s">
        <v>75</v>
      </c>
      <c r="L1289" s="1" t="s">
        <v>891</v>
      </c>
      <c r="M1289" s="4">
        <v>0.45</v>
      </c>
      <c r="N1289" s="1" t="s">
        <v>34</v>
      </c>
      <c r="O1289" s="4" t="s">
        <v>113</v>
      </c>
      <c r="P1289" s="4" t="s">
        <v>114</v>
      </c>
      <c r="Q1289" s="4" t="s">
        <v>2320</v>
      </c>
      <c r="R1289" s="4">
        <v>14609</v>
      </c>
      <c r="S1289" s="2">
        <v>42122</v>
      </c>
      <c r="T1289" s="2">
        <v>42124</v>
      </c>
      <c r="U1289" s="6">
        <v>19.78</v>
      </c>
      <c r="V1289" s="4">
        <v>17</v>
      </c>
      <c r="W1289" s="4">
        <v>824</v>
      </c>
      <c r="X1289" s="4">
        <v>86346</v>
      </c>
      <c r="Y1289" s="4">
        <f>DataSheet!$E1289-DataSheet!$D1289</f>
        <v>49.93</v>
      </c>
      <c r="Z1289" s="1" t="str">
        <f>_xlfn.IFS(Table_1[[#This Row],[Region]]="Central","Chris",Table_1[[#This Row],[Region]]="East","Erin",Table_1[[#This Row],[Region]]="South","Sam",Table_1[[#This Row],[Region]]="West","William")</f>
        <v>Erin</v>
      </c>
    </row>
    <row r="1290" spans="1:26" ht="14.4" x14ac:dyDescent="0.3">
      <c r="A1290" s="4">
        <v>3012</v>
      </c>
      <c r="B1290" s="3" t="s">
        <v>2319</v>
      </c>
      <c r="C1290" s="4" t="s">
        <v>27</v>
      </c>
      <c r="D1290" s="4">
        <v>0.1</v>
      </c>
      <c r="E1290" s="8">
        <v>104.85</v>
      </c>
      <c r="F1290" s="4">
        <v>4.6500000000000004</v>
      </c>
      <c r="G1290" s="1" t="s">
        <v>40</v>
      </c>
      <c r="H1290" s="4" t="s">
        <v>96</v>
      </c>
      <c r="I1290" s="4" t="s">
        <v>50</v>
      </c>
      <c r="J1290" s="1" t="s">
        <v>90</v>
      </c>
      <c r="K1290" s="4" t="s">
        <v>75</v>
      </c>
      <c r="L1290" s="1" t="s">
        <v>2318</v>
      </c>
      <c r="M1290" s="4">
        <v>0.37</v>
      </c>
      <c r="N1290" s="1" t="s">
        <v>34</v>
      </c>
      <c r="O1290" s="4" t="s">
        <v>113</v>
      </c>
      <c r="P1290" s="4" t="s">
        <v>114</v>
      </c>
      <c r="Q1290" s="4" t="s">
        <v>2320</v>
      </c>
      <c r="R1290" s="4">
        <v>14609</v>
      </c>
      <c r="S1290" s="2">
        <v>42122</v>
      </c>
      <c r="T1290" s="2">
        <v>42123</v>
      </c>
      <c r="U1290" s="6">
        <v>929.79570000000001</v>
      </c>
      <c r="V1290" s="4">
        <v>14</v>
      </c>
      <c r="W1290" s="4">
        <v>1347.53</v>
      </c>
      <c r="X1290" s="4">
        <v>86346</v>
      </c>
      <c r="Y1290" s="4">
        <f>DataSheet!$E1290-DataSheet!$D1290</f>
        <v>104.75</v>
      </c>
      <c r="Z1290" s="1" t="str">
        <f>_xlfn.IFS(Table_1[[#This Row],[Region]]="Central","Chris",Table_1[[#This Row],[Region]]="East","Erin",Table_1[[#This Row],[Region]]="South","Sam",Table_1[[#This Row],[Region]]="West","William")</f>
        <v>Erin</v>
      </c>
    </row>
    <row r="1291" spans="1:26" ht="14.4" x14ac:dyDescent="0.3">
      <c r="A1291" s="4">
        <v>2254</v>
      </c>
      <c r="B1291" s="3" t="s">
        <v>827</v>
      </c>
      <c r="C1291" s="4" t="s">
        <v>39</v>
      </c>
      <c r="D1291" s="4">
        <v>0.1</v>
      </c>
      <c r="E1291" s="8">
        <v>48.91</v>
      </c>
      <c r="F1291" s="4">
        <v>5.97</v>
      </c>
      <c r="G1291" s="1" t="s">
        <v>40</v>
      </c>
      <c r="H1291" s="4" t="s">
        <v>96</v>
      </c>
      <c r="I1291" s="4" t="s">
        <v>50</v>
      </c>
      <c r="J1291" s="1" t="s">
        <v>90</v>
      </c>
      <c r="K1291" s="4" t="s">
        <v>75</v>
      </c>
      <c r="L1291" s="1" t="s">
        <v>2321</v>
      </c>
      <c r="M1291" s="4">
        <v>0.38</v>
      </c>
      <c r="N1291" s="1" t="s">
        <v>34</v>
      </c>
      <c r="O1291" s="4" t="s">
        <v>35</v>
      </c>
      <c r="P1291" s="4" t="s">
        <v>390</v>
      </c>
      <c r="Q1291" s="4" t="s">
        <v>829</v>
      </c>
      <c r="R1291" s="4">
        <v>42003</v>
      </c>
      <c r="S1291" s="2">
        <v>42122</v>
      </c>
      <c r="T1291" s="2">
        <v>42124</v>
      </c>
      <c r="U1291" s="6">
        <v>156.74340000000001</v>
      </c>
      <c r="V1291" s="4">
        <v>14</v>
      </c>
      <c r="W1291" s="4">
        <v>618.96</v>
      </c>
      <c r="X1291" s="4">
        <v>89279</v>
      </c>
      <c r="Y1291" s="4">
        <f>DataSheet!$E1291-DataSheet!$D1291</f>
        <v>48.809999999999995</v>
      </c>
      <c r="Z1291" s="1" t="str">
        <f>_xlfn.IFS(Table_1[[#This Row],[Region]]="Central","Chris",Table_1[[#This Row],[Region]]="East","Erin",Table_1[[#This Row],[Region]]="South","Sam",Table_1[[#This Row],[Region]]="West","William")</f>
        <v>Sam</v>
      </c>
    </row>
    <row r="1292" spans="1:26" ht="14.4" x14ac:dyDescent="0.3">
      <c r="A1292" s="4">
        <v>2254</v>
      </c>
      <c r="B1292" s="3" t="s">
        <v>827</v>
      </c>
      <c r="C1292" s="4" t="s">
        <v>39</v>
      </c>
      <c r="D1292" s="4">
        <v>0.08</v>
      </c>
      <c r="E1292" s="8">
        <v>5.98</v>
      </c>
      <c r="F1292" s="4">
        <v>5.46</v>
      </c>
      <c r="G1292" s="1" t="s">
        <v>40</v>
      </c>
      <c r="H1292" s="4" t="s">
        <v>96</v>
      </c>
      <c r="I1292" s="4" t="s">
        <v>50</v>
      </c>
      <c r="J1292" s="1" t="s">
        <v>90</v>
      </c>
      <c r="K1292" s="4" t="s">
        <v>75</v>
      </c>
      <c r="L1292" s="1" t="s">
        <v>1158</v>
      </c>
      <c r="M1292" s="4">
        <v>0.36</v>
      </c>
      <c r="N1292" s="1" t="s">
        <v>34</v>
      </c>
      <c r="O1292" s="4" t="s">
        <v>35</v>
      </c>
      <c r="P1292" s="4" t="s">
        <v>390</v>
      </c>
      <c r="Q1292" s="4" t="s">
        <v>829</v>
      </c>
      <c r="R1292" s="4">
        <v>42003</v>
      </c>
      <c r="S1292" s="2">
        <v>42122</v>
      </c>
      <c r="T1292" s="2">
        <v>42122</v>
      </c>
      <c r="U1292" s="6">
        <v>110.11799999999999</v>
      </c>
      <c r="V1292" s="4">
        <v>13</v>
      </c>
      <c r="W1292" s="4">
        <v>77.540000000000006</v>
      </c>
      <c r="X1292" s="4">
        <v>89279</v>
      </c>
      <c r="Y1292" s="4">
        <f>DataSheet!$E1292-DataSheet!$D1292</f>
        <v>5.9</v>
      </c>
      <c r="Z1292" s="1" t="str">
        <f>_xlfn.IFS(Table_1[[#This Row],[Region]]="Central","Chris",Table_1[[#This Row],[Region]]="East","Erin",Table_1[[#This Row],[Region]]="South","Sam",Table_1[[#This Row],[Region]]="West","William")</f>
        <v>Sam</v>
      </c>
    </row>
    <row r="1293" spans="1:26" ht="14.4" x14ac:dyDescent="0.3">
      <c r="A1293" s="4">
        <v>2912</v>
      </c>
      <c r="B1293" s="3" t="s">
        <v>2322</v>
      </c>
      <c r="C1293" s="4" t="s">
        <v>39</v>
      </c>
      <c r="D1293" s="4">
        <v>0.04</v>
      </c>
      <c r="E1293" s="8">
        <v>4.13</v>
      </c>
      <c r="F1293" s="4">
        <v>0.99</v>
      </c>
      <c r="G1293" s="1" t="s">
        <v>89</v>
      </c>
      <c r="H1293" s="4" t="s">
        <v>73</v>
      </c>
      <c r="I1293" s="4" t="s">
        <v>50</v>
      </c>
      <c r="J1293" s="1" t="s">
        <v>154</v>
      </c>
      <c r="K1293" s="4" t="s">
        <v>75</v>
      </c>
      <c r="L1293" s="1" t="s">
        <v>328</v>
      </c>
      <c r="M1293" s="4">
        <v>0.39</v>
      </c>
      <c r="N1293" s="1" t="s">
        <v>34</v>
      </c>
      <c r="O1293" s="4" t="s">
        <v>54</v>
      </c>
      <c r="P1293" s="4" t="s">
        <v>567</v>
      </c>
      <c r="Q1293" s="4" t="s">
        <v>2323</v>
      </c>
      <c r="R1293" s="4">
        <v>58201</v>
      </c>
      <c r="S1293" s="2">
        <v>42122</v>
      </c>
      <c r="T1293" s="2">
        <v>42124</v>
      </c>
      <c r="U1293" s="6">
        <v>22.307700000000001</v>
      </c>
      <c r="V1293" s="4">
        <v>7</v>
      </c>
      <c r="W1293" s="4">
        <v>32.33</v>
      </c>
      <c r="X1293" s="4">
        <v>87396</v>
      </c>
      <c r="Y1293" s="4">
        <f>DataSheet!$E1293-DataSheet!$D1293</f>
        <v>4.09</v>
      </c>
      <c r="Z1293" s="1" t="str">
        <f>_xlfn.IFS(Table_1[[#This Row],[Region]]="Central","Chris",Table_1[[#This Row],[Region]]="East","Erin",Table_1[[#This Row],[Region]]="South","Sam",Table_1[[#This Row],[Region]]="West","William")</f>
        <v>Chris</v>
      </c>
    </row>
    <row r="1294" spans="1:26" ht="14.4" x14ac:dyDescent="0.3">
      <c r="A1294" s="4">
        <v>2912</v>
      </c>
      <c r="B1294" s="3" t="s">
        <v>2322</v>
      </c>
      <c r="C1294" s="4" t="s">
        <v>39</v>
      </c>
      <c r="D1294" s="4">
        <v>0.06</v>
      </c>
      <c r="E1294" s="8">
        <v>55.48</v>
      </c>
      <c r="F1294" s="4">
        <v>14.3</v>
      </c>
      <c r="G1294" s="1" t="s">
        <v>40</v>
      </c>
      <c r="H1294" s="4" t="s">
        <v>73</v>
      </c>
      <c r="I1294" s="4" t="s">
        <v>50</v>
      </c>
      <c r="J1294" s="1" t="s">
        <v>90</v>
      </c>
      <c r="K1294" s="4" t="s">
        <v>75</v>
      </c>
      <c r="L1294" s="1" t="s">
        <v>849</v>
      </c>
      <c r="M1294" s="4">
        <v>0.37</v>
      </c>
      <c r="N1294" s="1" t="s">
        <v>34</v>
      </c>
      <c r="O1294" s="4" t="s">
        <v>54</v>
      </c>
      <c r="P1294" s="4" t="s">
        <v>567</v>
      </c>
      <c r="Q1294" s="4" t="s">
        <v>2323</v>
      </c>
      <c r="R1294" s="4">
        <v>58201</v>
      </c>
      <c r="S1294" s="2">
        <v>42122</v>
      </c>
      <c r="T1294" s="2">
        <v>42124</v>
      </c>
      <c r="U1294" s="6">
        <v>443.02140000000003</v>
      </c>
      <c r="V1294" s="4">
        <v>12</v>
      </c>
      <c r="W1294" s="4">
        <v>642.05999999999995</v>
      </c>
      <c r="X1294" s="4">
        <v>87396</v>
      </c>
      <c r="Y1294" s="4">
        <f>DataSheet!$E1294-DataSheet!$D1294</f>
        <v>55.419999999999995</v>
      </c>
      <c r="Z1294" s="1" t="str">
        <f>_xlfn.IFS(Table_1[[#This Row],[Region]]="Central","Chris",Table_1[[#This Row],[Region]]="East","Erin",Table_1[[#This Row],[Region]]="South","Sam",Table_1[[#This Row],[Region]]="West","William")</f>
        <v>Chris</v>
      </c>
    </row>
    <row r="1295" spans="1:26" ht="14.4" x14ac:dyDescent="0.3">
      <c r="A1295" s="4">
        <v>3359</v>
      </c>
      <c r="B1295" s="3" t="s">
        <v>2324</v>
      </c>
      <c r="C1295" s="4" t="s">
        <v>39</v>
      </c>
      <c r="D1295" s="4">
        <v>0.09</v>
      </c>
      <c r="E1295" s="8">
        <v>28.53</v>
      </c>
      <c r="F1295" s="4">
        <v>1.49</v>
      </c>
      <c r="G1295" s="1" t="s">
        <v>40</v>
      </c>
      <c r="H1295" s="4" t="s">
        <v>73</v>
      </c>
      <c r="I1295" s="4" t="s">
        <v>50</v>
      </c>
      <c r="J1295" s="1" t="s">
        <v>74</v>
      </c>
      <c r="K1295" s="4" t="s">
        <v>75</v>
      </c>
      <c r="L1295" s="1" t="s">
        <v>1834</v>
      </c>
      <c r="M1295" s="4">
        <v>0.38</v>
      </c>
      <c r="N1295" s="1" t="s">
        <v>34</v>
      </c>
      <c r="O1295" s="4" t="s">
        <v>54</v>
      </c>
      <c r="P1295" s="4" t="s">
        <v>359</v>
      </c>
      <c r="Q1295" s="4" t="s">
        <v>2325</v>
      </c>
      <c r="R1295" s="4">
        <v>53213</v>
      </c>
      <c r="S1295" s="2">
        <v>42122</v>
      </c>
      <c r="T1295" s="2">
        <v>42124</v>
      </c>
      <c r="U1295" s="6">
        <v>107.45462000000001</v>
      </c>
      <c r="V1295" s="4">
        <v>6</v>
      </c>
      <c r="W1295" s="4">
        <v>157.33000000000001</v>
      </c>
      <c r="X1295" s="4">
        <v>91437</v>
      </c>
      <c r="Y1295" s="4">
        <f>DataSheet!$E1295-DataSheet!$D1295</f>
        <v>28.44</v>
      </c>
      <c r="Z1295" s="1" t="str">
        <f>_xlfn.IFS(Table_1[[#This Row],[Region]]="Central","Chris",Table_1[[#This Row],[Region]]="East","Erin",Table_1[[#This Row],[Region]]="South","Sam",Table_1[[#This Row],[Region]]="West","William")</f>
        <v>Chris</v>
      </c>
    </row>
    <row r="1296" spans="1:26" ht="14.4" x14ac:dyDescent="0.3">
      <c r="A1296" s="4">
        <v>234</v>
      </c>
      <c r="B1296" s="3" t="s">
        <v>987</v>
      </c>
      <c r="C1296" s="4" t="s">
        <v>49</v>
      </c>
      <c r="D1296" s="4">
        <v>0.06</v>
      </c>
      <c r="E1296" s="8">
        <v>3.34</v>
      </c>
      <c r="F1296" s="4">
        <v>7.49</v>
      </c>
      <c r="G1296" s="1" t="s">
        <v>89</v>
      </c>
      <c r="H1296" s="4" t="s">
        <v>29</v>
      </c>
      <c r="I1296" s="4" t="s">
        <v>50</v>
      </c>
      <c r="J1296" s="1" t="s">
        <v>51</v>
      </c>
      <c r="K1296" s="4" t="s">
        <v>52</v>
      </c>
      <c r="L1296" s="1" t="s">
        <v>2326</v>
      </c>
      <c r="M1296" s="4">
        <v>0.54</v>
      </c>
      <c r="N1296" s="1" t="s">
        <v>34</v>
      </c>
      <c r="O1296" s="4" t="s">
        <v>54</v>
      </c>
      <c r="P1296" s="4" t="s">
        <v>215</v>
      </c>
      <c r="Q1296" s="4" t="s">
        <v>739</v>
      </c>
      <c r="R1296" s="4">
        <v>50208</v>
      </c>
      <c r="S1296" s="2">
        <v>42122</v>
      </c>
      <c r="T1296" s="2">
        <v>42124</v>
      </c>
      <c r="U1296" s="6">
        <v>-175.86</v>
      </c>
      <c r="V1296" s="4">
        <v>8</v>
      </c>
      <c r="W1296" s="4">
        <v>27.45</v>
      </c>
      <c r="X1296" s="4">
        <v>90239</v>
      </c>
      <c r="Y1296" s="4">
        <f>DataSheet!$E1296-DataSheet!$D1296</f>
        <v>3.28</v>
      </c>
      <c r="Z1296" s="1" t="str">
        <f>_xlfn.IFS(Table_1[[#This Row],[Region]]="Central","Chris",Table_1[[#This Row],[Region]]="East","Erin",Table_1[[#This Row],[Region]]="South","Sam",Table_1[[#This Row],[Region]]="West","William")</f>
        <v>Chris</v>
      </c>
    </row>
    <row r="1297" spans="1:26" ht="14.4" x14ac:dyDescent="0.3">
      <c r="A1297" s="4">
        <v>1217</v>
      </c>
      <c r="B1297" s="3" t="s">
        <v>2327</v>
      </c>
      <c r="C1297" s="4" t="s">
        <v>118</v>
      </c>
      <c r="D1297" s="4">
        <v>0.09</v>
      </c>
      <c r="E1297" s="8">
        <v>130.97999999999999</v>
      </c>
      <c r="F1297" s="4">
        <v>30</v>
      </c>
      <c r="G1297" s="1" t="s">
        <v>28</v>
      </c>
      <c r="H1297" s="4" t="s">
        <v>29</v>
      </c>
      <c r="I1297" s="4" t="s">
        <v>30</v>
      </c>
      <c r="J1297" s="1" t="s">
        <v>111</v>
      </c>
      <c r="K1297" s="4" t="s">
        <v>59</v>
      </c>
      <c r="L1297" s="1" t="s">
        <v>2201</v>
      </c>
      <c r="M1297" s="4">
        <v>0.78</v>
      </c>
      <c r="N1297" s="1" t="s">
        <v>34</v>
      </c>
      <c r="O1297" s="4" t="s">
        <v>113</v>
      </c>
      <c r="P1297" s="4" t="s">
        <v>405</v>
      </c>
      <c r="Q1297" s="4" t="s">
        <v>790</v>
      </c>
      <c r="R1297" s="4">
        <v>2112</v>
      </c>
      <c r="S1297" s="2">
        <v>42122</v>
      </c>
      <c r="T1297" s="2">
        <v>42125</v>
      </c>
      <c r="U1297" s="6">
        <v>-421.76</v>
      </c>
      <c r="V1297" s="4">
        <v>41</v>
      </c>
      <c r="W1297" s="4">
        <v>5258.94</v>
      </c>
      <c r="X1297" s="4">
        <v>54595</v>
      </c>
      <c r="Y1297" s="4">
        <f>DataSheet!$E1297-DataSheet!$D1297</f>
        <v>130.88999999999999</v>
      </c>
      <c r="Z1297" s="1" t="str">
        <f>_xlfn.IFS(Table_1[[#This Row],[Region]]="Central","Chris",Table_1[[#This Row],[Region]]="East","Erin",Table_1[[#This Row],[Region]]="South","Sam",Table_1[[#This Row],[Region]]="West","William")</f>
        <v>Erin</v>
      </c>
    </row>
    <row r="1298" spans="1:26" ht="14.4" x14ac:dyDescent="0.3">
      <c r="A1298" s="4">
        <v>1226</v>
      </c>
      <c r="B1298" s="3" t="s">
        <v>2328</v>
      </c>
      <c r="C1298" s="4" t="s">
        <v>118</v>
      </c>
      <c r="D1298" s="4">
        <v>0.02</v>
      </c>
      <c r="E1298" s="8">
        <v>8.34</v>
      </c>
      <c r="F1298" s="4">
        <v>2.64</v>
      </c>
      <c r="G1298" s="1" t="s">
        <v>40</v>
      </c>
      <c r="H1298" s="4" t="s">
        <v>29</v>
      </c>
      <c r="I1298" s="4" t="s">
        <v>50</v>
      </c>
      <c r="J1298" s="1" t="s">
        <v>570</v>
      </c>
      <c r="K1298" s="4" t="s">
        <v>44</v>
      </c>
      <c r="L1298" s="1" t="s">
        <v>885</v>
      </c>
      <c r="M1298" s="4">
        <v>0.59</v>
      </c>
      <c r="N1298" s="1" t="s">
        <v>34</v>
      </c>
      <c r="O1298" s="4" t="s">
        <v>113</v>
      </c>
      <c r="P1298" s="4" t="s">
        <v>586</v>
      </c>
      <c r="Q1298" s="4" t="s">
        <v>2329</v>
      </c>
      <c r="R1298" s="4">
        <v>2861</v>
      </c>
      <c r="S1298" s="2">
        <v>42122</v>
      </c>
      <c r="T1298" s="2">
        <v>42124</v>
      </c>
      <c r="U1298" s="6">
        <v>6.79</v>
      </c>
      <c r="V1298" s="4">
        <v>8</v>
      </c>
      <c r="W1298" s="4">
        <v>66.739999999999995</v>
      </c>
      <c r="X1298" s="4">
        <v>90800</v>
      </c>
      <c r="Y1298" s="4">
        <f>DataSheet!$E1298-DataSheet!$D1298</f>
        <v>8.32</v>
      </c>
      <c r="Z1298" s="1" t="str">
        <f>_xlfn.IFS(Table_1[[#This Row],[Region]]="Central","Chris",Table_1[[#This Row],[Region]]="East","Erin",Table_1[[#This Row],[Region]]="South","Sam",Table_1[[#This Row],[Region]]="West","William")</f>
        <v>Erin</v>
      </c>
    </row>
    <row r="1299" spans="1:26" ht="14.4" x14ac:dyDescent="0.3">
      <c r="A1299" s="4">
        <v>1227</v>
      </c>
      <c r="B1299" s="3" t="s">
        <v>2330</v>
      </c>
      <c r="C1299" s="4" t="s">
        <v>118</v>
      </c>
      <c r="D1299" s="4">
        <v>0.09</v>
      </c>
      <c r="E1299" s="8">
        <v>130.97999999999999</v>
      </c>
      <c r="F1299" s="4">
        <v>30</v>
      </c>
      <c r="G1299" s="1" t="s">
        <v>28</v>
      </c>
      <c r="H1299" s="4" t="s">
        <v>29</v>
      </c>
      <c r="I1299" s="4" t="s">
        <v>30</v>
      </c>
      <c r="J1299" s="1" t="s">
        <v>111</v>
      </c>
      <c r="K1299" s="4" t="s">
        <v>59</v>
      </c>
      <c r="L1299" s="1" t="s">
        <v>2201</v>
      </c>
      <c r="M1299" s="4">
        <v>0.78</v>
      </c>
      <c r="N1299" s="1" t="s">
        <v>34</v>
      </c>
      <c r="O1299" s="4" t="s">
        <v>113</v>
      </c>
      <c r="P1299" s="4" t="s">
        <v>635</v>
      </c>
      <c r="Q1299" s="4" t="s">
        <v>636</v>
      </c>
      <c r="R1299" s="4">
        <v>5403</v>
      </c>
      <c r="S1299" s="2">
        <v>42122</v>
      </c>
      <c r="T1299" s="2">
        <v>42125</v>
      </c>
      <c r="U1299" s="6">
        <v>-421.76</v>
      </c>
      <c r="V1299" s="4">
        <v>10</v>
      </c>
      <c r="W1299" s="4">
        <v>1282.67</v>
      </c>
      <c r="X1299" s="4">
        <v>90800</v>
      </c>
      <c r="Y1299" s="4">
        <f>DataSheet!$E1299-DataSheet!$D1299</f>
        <v>130.88999999999999</v>
      </c>
      <c r="Z1299" s="1" t="str">
        <f>_xlfn.IFS(Table_1[[#This Row],[Region]]="Central","Chris",Table_1[[#This Row],[Region]]="East","Erin",Table_1[[#This Row],[Region]]="South","Sam",Table_1[[#This Row],[Region]]="West","William")</f>
        <v>Erin</v>
      </c>
    </row>
    <row r="1300" spans="1:26" ht="14.4" x14ac:dyDescent="0.3">
      <c r="A1300" s="4">
        <v>2353</v>
      </c>
      <c r="B1300" s="3" t="s">
        <v>2331</v>
      </c>
      <c r="C1300" s="4" t="s">
        <v>27</v>
      </c>
      <c r="D1300" s="4">
        <v>0.04</v>
      </c>
      <c r="E1300" s="8">
        <v>5.98</v>
      </c>
      <c r="F1300" s="4">
        <v>0.96</v>
      </c>
      <c r="G1300" s="1" t="s">
        <v>40</v>
      </c>
      <c r="H1300" s="4" t="s">
        <v>96</v>
      </c>
      <c r="I1300" s="4" t="s">
        <v>50</v>
      </c>
      <c r="J1300" s="1" t="s">
        <v>51</v>
      </c>
      <c r="K1300" s="4" t="s">
        <v>52</v>
      </c>
      <c r="L1300" s="1" t="s">
        <v>1269</v>
      </c>
      <c r="M1300" s="4">
        <v>0.6</v>
      </c>
      <c r="N1300" s="1" t="s">
        <v>34</v>
      </c>
      <c r="O1300" s="4" t="s">
        <v>113</v>
      </c>
      <c r="P1300" s="4" t="s">
        <v>420</v>
      </c>
      <c r="Q1300" s="4" t="s">
        <v>2332</v>
      </c>
      <c r="R1300" s="4">
        <v>21040</v>
      </c>
      <c r="S1300" s="2">
        <v>42123</v>
      </c>
      <c r="T1300" s="2">
        <v>42124</v>
      </c>
      <c r="U1300" s="6">
        <v>52.697600000000001</v>
      </c>
      <c r="V1300" s="4">
        <v>22</v>
      </c>
      <c r="W1300" s="4">
        <v>131.79</v>
      </c>
      <c r="X1300" s="4">
        <v>86164</v>
      </c>
      <c r="Y1300" s="4">
        <f>DataSheet!$E1300-DataSheet!$D1300</f>
        <v>5.94</v>
      </c>
      <c r="Z1300" s="1" t="str">
        <f>_xlfn.IFS(Table_1[[#This Row],[Region]]="Central","Chris",Table_1[[#This Row],[Region]]="East","Erin",Table_1[[#This Row],[Region]]="South","Sam",Table_1[[#This Row],[Region]]="West","William")</f>
        <v>Erin</v>
      </c>
    </row>
    <row r="1301" spans="1:26" ht="14.4" x14ac:dyDescent="0.3">
      <c r="A1301" s="4">
        <v>2353</v>
      </c>
      <c r="B1301" s="3" t="s">
        <v>2331</v>
      </c>
      <c r="C1301" s="4" t="s">
        <v>27</v>
      </c>
      <c r="D1301" s="4">
        <v>0.01</v>
      </c>
      <c r="E1301" s="8">
        <v>20.99</v>
      </c>
      <c r="F1301" s="4">
        <v>0.99</v>
      </c>
      <c r="G1301" s="1" t="s">
        <v>40</v>
      </c>
      <c r="H1301" s="4" t="s">
        <v>96</v>
      </c>
      <c r="I1301" s="4" t="s">
        <v>42</v>
      </c>
      <c r="J1301" s="1" t="s">
        <v>137</v>
      </c>
      <c r="K1301" s="4" t="s">
        <v>52</v>
      </c>
      <c r="L1301" s="1" t="s">
        <v>2333</v>
      </c>
      <c r="M1301" s="4">
        <v>0.56999999999999995</v>
      </c>
      <c r="N1301" s="1" t="s">
        <v>34</v>
      </c>
      <c r="O1301" s="4" t="s">
        <v>113</v>
      </c>
      <c r="P1301" s="4" t="s">
        <v>420</v>
      </c>
      <c r="Q1301" s="4" t="s">
        <v>2332</v>
      </c>
      <c r="R1301" s="4">
        <v>21040</v>
      </c>
      <c r="S1301" s="2">
        <v>42123</v>
      </c>
      <c r="T1301" s="2">
        <v>42124</v>
      </c>
      <c r="U1301" s="6">
        <v>-78.194159999999997</v>
      </c>
      <c r="V1301" s="4">
        <v>2</v>
      </c>
      <c r="W1301" s="4">
        <v>35.33</v>
      </c>
      <c r="X1301" s="4">
        <v>86164</v>
      </c>
      <c r="Y1301" s="4">
        <f>DataSheet!$E1301-DataSheet!$D1301</f>
        <v>20.979999999999997</v>
      </c>
      <c r="Z1301" s="1" t="str">
        <f>_xlfn.IFS(Table_1[[#This Row],[Region]]="Central","Chris",Table_1[[#This Row],[Region]]="East","Erin",Table_1[[#This Row],[Region]]="South","Sam",Table_1[[#This Row],[Region]]="West","William")</f>
        <v>Erin</v>
      </c>
    </row>
    <row r="1302" spans="1:26" ht="14.4" x14ac:dyDescent="0.3">
      <c r="A1302" s="4">
        <v>782</v>
      </c>
      <c r="B1302" s="3" t="s">
        <v>2334</v>
      </c>
      <c r="C1302" s="4" t="s">
        <v>39</v>
      </c>
      <c r="D1302" s="4">
        <v>0.04</v>
      </c>
      <c r="E1302" s="8">
        <v>34.76</v>
      </c>
      <c r="F1302" s="4">
        <v>5.49</v>
      </c>
      <c r="G1302" s="1" t="s">
        <v>40</v>
      </c>
      <c r="H1302" s="4" t="s">
        <v>29</v>
      </c>
      <c r="I1302" s="4" t="s">
        <v>50</v>
      </c>
      <c r="J1302" s="1" t="s">
        <v>80</v>
      </c>
      <c r="K1302" s="4" t="s">
        <v>75</v>
      </c>
      <c r="L1302" s="1" t="s">
        <v>2335</v>
      </c>
      <c r="M1302" s="4">
        <v>0.6</v>
      </c>
      <c r="N1302" s="1" t="s">
        <v>34</v>
      </c>
      <c r="O1302" s="4" t="s">
        <v>61</v>
      </c>
      <c r="P1302" s="4" t="s">
        <v>92</v>
      </c>
      <c r="Q1302" s="4" t="s">
        <v>2336</v>
      </c>
      <c r="R1302" s="4">
        <v>90604</v>
      </c>
      <c r="S1302" s="2">
        <v>42123</v>
      </c>
      <c r="T1302" s="2">
        <v>42124</v>
      </c>
      <c r="U1302" s="6">
        <v>192.51689999999999</v>
      </c>
      <c r="V1302" s="4">
        <v>8</v>
      </c>
      <c r="W1302" s="4">
        <v>279.01</v>
      </c>
      <c r="X1302" s="4">
        <v>90962</v>
      </c>
      <c r="Y1302" s="4">
        <f>DataSheet!$E1302-DataSheet!$D1302</f>
        <v>34.72</v>
      </c>
      <c r="Z1302" s="1" t="str">
        <f>_xlfn.IFS(Table_1[[#This Row],[Region]]="Central","Chris",Table_1[[#This Row],[Region]]="East","Erin",Table_1[[#This Row],[Region]]="South","Sam",Table_1[[#This Row],[Region]]="West","William")</f>
        <v>William</v>
      </c>
    </row>
    <row r="1303" spans="1:26" ht="14.4" x14ac:dyDescent="0.3">
      <c r="A1303" s="4">
        <v>803</v>
      </c>
      <c r="B1303" s="3" t="s">
        <v>2337</v>
      </c>
      <c r="C1303" s="4" t="s">
        <v>118</v>
      </c>
      <c r="D1303" s="4">
        <v>0.03</v>
      </c>
      <c r="E1303" s="8">
        <v>35.99</v>
      </c>
      <c r="F1303" s="4">
        <v>5</v>
      </c>
      <c r="G1303" s="1" t="s">
        <v>40</v>
      </c>
      <c r="H1303" s="4" t="s">
        <v>29</v>
      </c>
      <c r="I1303" s="4" t="s">
        <v>42</v>
      </c>
      <c r="J1303" s="1" t="s">
        <v>137</v>
      </c>
      <c r="K1303" s="4" t="s">
        <v>75</v>
      </c>
      <c r="L1303" s="1" t="s">
        <v>953</v>
      </c>
      <c r="M1303" s="4">
        <v>0.85</v>
      </c>
      <c r="N1303" s="1" t="s">
        <v>34</v>
      </c>
      <c r="O1303" s="4" t="s">
        <v>35</v>
      </c>
      <c r="P1303" s="4" t="s">
        <v>125</v>
      </c>
      <c r="Q1303" s="4" t="s">
        <v>2338</v>
      </c>
      <c r="R1303" s="4">
        <v>32168</v>
      </c>
      <c r="S1303" s="2">
        <v>42123</v>
      </c>
      <c r="T1303" s="2">
        <v>42124</v>
      </c>
      <c r="U1303" s="6">
        <v>-184.548</v>
      </c>
      <c r="V1303" s="4">
        <v>3</v>
      </c>
      <c r="W1303" s="4">
        <v>93.82</v>
      </c>
      <c r="X1303" s="4">
        <v>90048</v>
      </c>
      <c r="Y1303" s="4">
        <f>DataSheet!$E1303-DataSheet!$D1303</f>
        <v>35.96</v>
      </c>
      <c r="Z1303" s="1" t="str">
        <f>_xlfn.IFS(Table_1[[#This Row],[Region]]="Central","Chris",Table_1[[#This Row],[Region]]="East","Erin",Table_1[[#This Row],[Region]]="South","Sam",Table_1[[#This Row],[Region]]="West","William")</f>
        <v>Sam</v>
      </c>
    </row>
    <row r="1304" spans="1:26" ht="14.4" x14ac:dyDescent="0.3">
      <c r="A1304" s="4">
        <v>2115</v>
      </c>
      <c r="B1304" s="3" t="s">
        <v>2339</v>
      </c>
      <c r="C1304" s="4" t="s">
        <v>118</v>
      </c>
      <c r="D1304" s="4">
        <v>0.02</v>
      </c>
      <c r="E1304" s="8">
        <v>95.95</v>
      </c>
      <c r="F1304" s="4">
        <v>74.349999999999994</v>
      </c>
      <c r="G1304" s="1" t="s">
        <v>28</v>
      </c>
      <c r="H1304" s="4" t="s">
        <v>96</v>
      </c>
      <c r="I1304" s="4" t="s">
        <v>30</v>
      </c>
      <c r="J1304" s="1" t="s">
        <v>111</v>
      </c>
      <c r="K1304" s="4" t="s">
        <v>59</v>
      </c>
      <c r="L1304" s="1" t="s">
        <v>2340</v>
      </c>
      <c r="M1304" s="4">
        <v>0.56999999999999995</v>
      </c>
      <c r="N1304" s="1" t="s">
        <v>34</v>
      </c>
      <c r="O1304" s="4" t="s">
        <v>35</v>
      </c>
      <c r="P1304" s="4" t="s">
        <v>244</v>
      </c>
      <c r="Q1304" s="4" t="s">
        <v>1637</v>
      </c>
      <c r="R1304" s="4">
        <v>22124</v>
      </c>
      <c r="S1304" s="2">
        <v>42123</v>
      </c>
      <c r="T1304" s="2">
        <v>42125</v>
      </c>
      <c r="U1304" s="6">
        <v>636.52200000000005</v>
      </c>
      <c r="V1304" s="4">
        <v>14</v>
      </c>
      <c r="W1304" s="4">
        <v>1377.46</v>
      </c>
      <c r="X1304" s="4">
        <v>88406</v>
      </c>
      <c r="Y1304" s="4">
        <f>DataSheet!$E1304-DataSheet!$D1304</f>
        <v>95.93</v>
      </c>
      <c r="Z1304" s="1" t="str">
        <f>_xlfn.IFS(Table_1[[#This Row],[Region]]="Central","Chris",Table_1[[#This Row],[Region]]="East","Erin",Table_1[[#This Row],[Region]]="South","Sam",Table_1[[#This Row],[Region]]="West","William")</f>
        <v>Sam</v>
      </c>
    </row>
    <row r="1305" spans="1:26" ht="14.4" x14ac:dyDescent="0.3">
      <c r="A1305" s="4">
        <v>3381</v>
      </c>
      <c r="B1305" s="3" t="s">
        <v>1813</v>
      </c>
      <c r="C1305" s="4" t="s">
        <v>118</v>
      </c>
      <c r="D1305" s="4">
        <v>0.02</v>
      </c>
      <c r="E1305" s="8">
        <v>28.53</v>
      </c>
      <c r="F1305" s="4">
        <v>1.49</v>
      </c>
      <c r="G1305" s="1" t="s">
        <v>40</v>
      </c>
      <c r="H1305" s="4" t="s">
        <v>73</v>
      </c>
      <c r="I1305" s="4" t="s">
        <v>50</v>
      </c>
      <c r="J1305" s="1" t="s">
        <v>74</v>
      </c>
      <c r="K1305" s="4" t="s">
        <v>75</v>
      </c>
      <c r="L1305" s="1" t="s">
        <v>1834</v>
      </c>
      <c r="M1305" s="4">
        <v>0.38</v>
      </c>
      <c r="N1305" s="1" t="s">
        <v>34</v>
      </c>
      <c r="O1305" s="4" t="s">
        <v>35</v>
      </c>
      <c r="P1305" s="4" t="s">
        <v>77</v>
      </c>
      <c r="Q1305" s="4" t="s">
        <v>1815</v>
      </c>
      <c r="R1305" s="4">
        <v>31204</v>
      </c>
      <c r="S1305" s="2">
        <v>42123</v>
      </c>
      <c r="T1305" s="2">
        <v>42123</v>
      </c>
      <c r="U1305" s="6">
        <v>1.992</v>
      </c>
      <c r="V1305" s="4">
        <v>18</v>
      </c>
      <c r="W1305" s="4">
        <v>513.33000000000004</v>
      </c>
      <c r="X1305" s="4">
        <v>88840</v>
      </c>
      <c r="Y1305" s="4">
        <f>DataSheet!$E1305-DataSheet!$D1305</f>
        <v>28.51</v>
      </c>
      <c r="Z1305" s="1" t="str">
        <f>_xlfn.IFS(Table_1[[#This Row],[Region]]="Central","Chris",Table_1[[#This Row],[Region]]="East","Erin",Table_1[[#This Row],[Region]]="South","Sam",Table_1[[#This Row],[Region]]="West","William")</f>
        <v>Sam</v>
      </c>
    </row>
    <row r="1306" spans="1:26" ht="14.4" x14ac:dyDescent="0.3">
      <c r="A1306" s="4">
        <v>3393</v>
      </c>
      <c r="B1306" s="3" t="s">
        <v>1173</v>
      </c>
      <c r="C1306" s="4" t="s">
        <v>118</v>
      </c>
      <c r="D1306" s="4">
        <v>0.08</v>
      </c>
      <c r="E1306" s="8">
        <v>125.99</v>
      </c>
      <c r="F1306" s="4">
        <v>7.69</v>
      </c>
      <c r="G1306" s="1" t="s">
        <v>40</v>
      </c>
      <c r="H1306" s="4" t="s">
        <v>41</v>
      </c>
      <c r="I1306" s="4" t="s">
        <v>42</v>
      </c>
      <c r="J1306" s="1" t="s">
        <v>137</v>
      </c>
      <c r="K1306" s="4" t="s">
        <v>75</v>
      </c>
      <c r="L1306" s="1" t="s">
        <v>647</v>
      </c>
      <c r="M1306" s="4">
        <v>0.59</v>
      </c>
      <c r="N1306" s="1" t="s">
        <v>34</v>
      </c>
      <c r="O1306" s="4" t="s">
        <v>61</v>
      </c>
      <c r="P1306" s="4" t="s">
        <v>68</v>
      </c>
      <c r="Q1306" s="4" t="s">
        <v>1174</v>
      </c>
      <c r="R1306" s="4">
        <v>99163</v>
      </c>
      <c r="S1306" s="2">
        <v>42123</v>
      </c>
      <c r="T1306" s="2">
        <v>42124</v>
      </c>
      <c r="U1306" s="6">
        <v>374.625</v>
      </c>
      <c r="V1306" s="4">
        <v>7</v>
      </c>
      <c r="W1306" s="4">
        <v>710.36</v>
      </c>
      <c r="X1306" s="4">
        <v>87908</v>
      </c>
      <c r="Y1306" s="4">
        <f>DataSheet!$E1306-DataSheet!$D1306</f>
        <v>125.91</v>
      </c>
      <c r="Z1306" s="1" t="str">
        <f>_xlfn.IFS(Table_1[[#This Row],[Region]]="Central","Chris",Table_1[[#This Row],[Region]]="East","Erin",Table_1[[#This Row],[Region]]="South","Sam",Table_1[[#This Row],[Region]]="West","William")</f>
        <v>William</v>
      </c>
    </row>
    <row r="1307" spans="1:26" ht="14.4" x14ac:dyDescent="0.3">
      <c r="A1307" s="4">
        <v>617</v>
      </c>
      <c r="B1307" s="3" t="s">
        <v>2341</v>
      </c>
      <c r="C1307" s="4" t="s">
        <v>72</v>
      </c>
      <c r="D1307" s="4">
        <v>0.02</v>
      </c>
      <c r="E1307" s="8">
        <v>15.57</v>
      </c>
      <c r="F1307" s="4">
        <v>1.39</v>
      </c>
      <c r="G1307" s="1" t="s">
        <v>40</v>
      </c>
      <c r="H1307" s="4" t="s">
        <v>41</v>
      </c>
      <c r="I1307" s="4" t="s">
        <v>50</v>
      </c>
      <c r="J1307" s="1" t="s">
        <v>347</v>
      </c>
      <c r="K1307" s="4" t="s">
        <v>75</v>
      </c>
      <c r="L1307" s="1" t="s">
        <v>2342</v>
      </c>
      <c r="M1307" s="4">
        <v>0.38</v>
      </c>
      <c r="N1307" s="1" t="s">
        <v>34</v>
      </c>
      <c r="O1307" s="4" t="s">
        <v>61</v>
      </c>
      <c r="P1307" s="4" t="s">
        <v>62</v>
      </c>
      <c r="Q1307" s="4" t="s">
        <v>954</v>
      </c>
      <c r="R1307" s="4">
        <v>81001</v>
      </c>
      <c r="S1307" s="2">
        <v>42123</v>
      </c>
      <c r="T1307" s="2">
        <v>42124</v>
      </c>
      <c r="U1307" s="6">
        <v>23.5428</v>
      </c>
      <c r="V1307" s="4">
        <v>3</v>
      </c>
      <c r="W1307" s="4">
        <v>46.23</v>
      </c>
      <c r="X1307" s="4">
        <v>88198</v>
      </c>
      <c r="Y1307" s="4">
        <f>DataSheet!$E1307-DataSheet!$D1307</f>
        <v>15.55</v>
      </c>
      <c r="Z1307" s="1" t="str">
        <f>_xlfn.IFS(Table_1[[#This Row],[Region]]="Central","Chris",Table_1[[#This Row],[Region]]="East","Erin",Table_1[[#This Row],[Region]]="South","Sam",Table_1[[#This Row],[Region]]="West","William")</f>
        <v>William</v>
      </c>
    </row>
    <row r="1308" spans="1:26" ht="14.4" x14ac:dyDescent="0.3">
      <c r="A1308" s="4">
        <v>617</v>
      </c>
      <c r="B1308" s="3" t="s">
        <v>2341</v>
      </c>
      <c r="C1308" s="4" t="s">
        <v>72</v>
      </c>
      <c r="D1308" s="4">
        <v>0.02</v>
      </c>
      <c r="E1308" s="8">
        <v>20.89</v>
      </c>
      <c r="F1308" s="4">
        <v>11.52</v>
      </c>
      <c r="G1308" s="1" t="s">
        <v>40</v>
      </c>
      <c r="H1308" s="4" t="s">
        <v>41</v>
      </c>
      <c r="I1308" s="4" t="s">
        <v>50</v>
      </c>
      <c r="J1308" s="1" t="s">
        <v>80</v>
      </c>
      <c r="K1308" s="4" t="s">
        <v>75</v>
      </c>
      <c r="L1308" s="1" t="s">
        <v>1875</v>
      </c>
      <c r="M1308" s="4">
        <v>0.83</v>
      </c>
      <c r="N1308" s="1" t="s">
        <v>34</v>
      </c>
      <c r="O1308" s="4" t="s">
        <v>61</v>
      </c>
      <c r="P1308" s="4" t="s">
        <v>62</v>
      </c>
      <c r="Q1308" s="4" t="s">
        <v>954</v>
      </c>
      <c r="R1308" s="4">
        <v>81001</v>
      </c>
      <c r="S1308" s="2">
        <v>42123</v>
      </c>
      <c r="T1308" s="2">
        <v>42124</v>
      </c>
      <c r="U1308" s="6">
        <v>-276.11279999999999</v>
      </c>
      <c r="V1308" s="4">
        <v>13</v>
      </c>
      <c r="W1308" s="4">
        <v>279.27999999999997</v>
      </c>
      <c r="X1308" s="4">
        <v>88198</v>
      </c>
      <c r="Y1308" s="4">
        <f>DataSheet!$E1308-DataSheet!$D1308</f>
        <v>20.87</v>
      </c>
      <c r="Z1308" s="1" t="str">
        <f>_xlfn.IFS(Table_1[[#This Row],[Region]]="Central","Chris",Table_1[[#This Row],[Region]]="East","Erin",Table_1[[#This Row],[Region]]="South","Sam",Table_1[[#This Row],[Region]]="West","William")</f>
        <v>William</v>
      </c>
    </row>
    <row r="1309" spans="1:26" ht="14.4" x14ac:dyDescent="0.3">
      <c r="A1309" s="4">
        <v>618</v>
      </c>
      <c r="B1309" s="3" t="s">
        <v>1816</v>
      </c>
      <c r="C1309" s="4" t="s">
        <v>72</v>
      </c>
      <c r="D1309" s="4">
        <v>0.06</v>
      </c>
      <c r="E1309" s="8">
        <v>5.38</v>
      </c>
      <c r="F1309" s="4">
        <v>5.24</v>
      </c>
      <c r="G1309" s="1" t="s">
        <v>89</v>
      </c>
      <c r="H1309" s="4" t="s">
        <v>41</v>
      </c>
      <c r="I1309" s="4" t="s">
        <v>50</v>
      </c>
      <c r="J1309" s="1" t="s">
        <v>74</v>
      </c>
      <c r="K1309" s="4" t="s">
        <v>75</v>
      </c>
      <c r="L1309" s="1" t="s">
        <v>2343</v>
      </c>
      <c r="M1309" s="4">
        <v>0.36</v>
      </c>
      <c r="N1309" s="1" t="s">
        <v>34</v>
      </c>
      <c r="O1309" s="4" t="s">
        <v>61</v>
      </c>
      <c r="P1309" s="4" t="s">
        <v>62</v>
      </c>
      <c r="Q1309" s="4" t="s">
        <v>1817</v>
      </c>
      <c r="R1309" s="4">
        <v>81007</v>
      </c>
      <c r="S1309" s="2">
        <v>42123</v>
      </c>
      <c r="T1309" s="2">
        <v>42124</v>
      </c>
      <c r="U1309" s="6">
        <v>-64.670940000000002</v>
      </c>
      <c r="V1309" s="4">
        <v>14</v>
      </c>
      <c r="W1309" s="4">
        <v>81.819999999999993</v>
      </c>
      <c r="X1309" s="4">
        <v>88198</v>
      </c>
      <c r="Y1309" s="4">
        <f>DataSheet!$E1309-DataSheet!$D1309</f>
        <v>5.32</v>
      </c>
      <c r="Z1309" s="1" t="str">
        <f>_xlfn.IFS(Table_1[[#This Row],[Region]]="Central","Chris",Table_1[[#This Row],[Region]]="East","Erin",Table_1[[#This Row],[Region]]="South","Sam",Table_1[[#This Row],[Region]]="West","William")</f>
        <v>William</v>
      </c>
    </row>
    <row r="1310" spans="1:26" ht="14.4" x14ac:dyDescent="0.3">
      <c r="A1310" s="4">
        <v>618</v>
      </c>
      <c r="B1310" s="3" t="s">
        <v>1816</v>
      </c>
      <c r="C1310" s="4" t="s">
        <v>72</v>
      </c>
      <c r="D1310" s="4">
        <v>0.03</v>
      </c>
      <c r="E1310" s="8">
        <v>7.35</v>
      </c>
      <c r="F1310" s="4">
        <v>5.96</v>
      </c>
      <c r="G1310" s="1" t="s">
        <v>40</v>
      </c>
      <c r="H1310" s="4" t="s">
        <v>41</v>
      </c>
      <c r="I1310" s="4" t="s">
        <v>50</v>
      </c>
      <c r="J1310" s="1" t="s">
        <v>90</v>
      </c>
      <c r="K1310" s="4" t="s">
        <v>75</v>
      </c>
      <c r="L1310" s="1" t="s">
        <v>2344</v>
      </c>
      <c r="M1310" s="4">
        <v>0.38</v>
      </c>
      <c r="N1310" s="1" t="s">
        <v>34</v>
      </c>
      <c r="O1310" s="4" t="s">
        <v>61</v>
      </c>
      <c r="P1310" s="4" t="s">
        <v>62</v>
      </c>
      <c r="Q1310" s="4" t="s">
        <v>1817</v>
      </c>
      <c r="R1310" s="4">
        <v>81007</v>
      </c>
      <c r="S1310" s="2">
        <v>42123</v>
      </c>
      <c r="T1310" s="2">
        <v>42124</v>
      </c>
      <c r="U1310" s="6">
        <v>-11.113200000000001</v>
      </c>
      <c r="V1310" s="4">
        <v>1</v>
      </c>
      <c r="W1310" s="4">
        <v>13.16</v>
      </c>
      <c r="X1310" s="4">
        <v>88198</v>
      </c>
      <c r="Y1310" s="4">
        <f>DataSheet!$E1310-DataSheet!$D1310</f>
        <v>7.3199999999999994</v>
      </c>
      <c r="Z1310" s="1" t="str">
        <f>_xlfn.IFS(Table_1[[#This Row],[Region]]="Central","Chris",Table_1[[#This Row],[Region]]="East","Erin",Table_1[[#This Row],[Region]]="South","Sam",Table_1[[#This Row],[Region]]="West","William")</f>
        <v>William</v>
      </c>
    </row>
    <row r="1311" spans="1:26" ht="14.4" x14ac:dyDescent="0.3">
      <c r="A1311" s="4">
        <v>638</v>
      </c>
      <c r="B1311" s="3" t="s">
        <v>2345</v>
      </c>
      <c r="C1311" s="4" t="s">
        <v>27</v>
      </c>
      <c r="D1311" s="4">
        <v>0.06</v>
      </c>
      <c r="E1311" s="8">
        <v>65.989999999999995</v>
      </c>
      <c r="F1311" s="4">
        <v>8.8000000000000007</v>
      </c>
      <c r="G1311" s="1" t="s">
        <v>89</v>
      </c>
      <c r="H1311" s="4" t="s">
        <v>41</v>
      </c>
      <c r="I1311" s="4" t="s">
        <v>42</v>
      </c>
      <c r="J1311" s="1" t="s">
        <v>137</v>
      </c>
      <c r="K1311" s="4" t="s">
        <v>75</v>
      </c>
      <c r="L1311" s="1" t="s">
        <v>454</v>
      </c>
      <c r="M1311" s="4">
        <v>0.57999999999999996</v>
      </c>
      <c r="N1311" s="1" t="s">
        <v>34</v>
      </c>
      <c r="O1311" s="4" t="s">
        <v>61</v>
      </c>
      <c r="P1311" s="4" t="s">
        <v>92</v>
      </c>
      <c r="Q1311" s="4" t="s">
        <v>2346</v>
      </c>
      <c r="R1311" s="4">
        <v>95062</v>
      </c>
      <c r="S1311" s="2">
        <v>42124</v>
      </c>
      <c r="T1311" s="2">
        <v>42125</v>
      </c>
      <c r="U1311" s="6">
        <v>288.08999999999997</v>
      </c>
      <c r="V1311" s="4">
        <v>9</v>
      </c>
      <c r="W1311" s="4">
        <v>506.38</v>
      </c>
      <c r="X1311" s="4">
        <v>87954</v>
      </c>
      <c r="Y1311" s="4">
        <f>DataSheet!$E1311-DataSheet!$D1311</f>
        <v>65.929999999999993</v>
      </c>
      <c r="Z1311" s="1" t="str">
        <f>_xlfn.IFS(Table_1[[#This Row],[Region]]="Central","Chris",Table_1[[#This Row],[Region]]="East","Erin",Table_1[[#This Row],[Region]]="South","Sam",Table_1[[#This Row],[Region]]="West","William")</f>
        <v>William</v>
      </c>
    </row>
    <row r="1312" spans="1:26" ht="14.4" x14ac:dyDescent="0.3">
      <c r="A1312" s="4">
        <v>638</v>
      </c>
      <c r="B1312" s="3" t="s">
        <v>2345</v>
      </c>
      <c r="C1312" s="4" t="s">
        <v>27</v>
      </c>
      <c r="D1312" s="4">
        <v>0</v>
      </c>
      <c r="E1312" s="8">
        <v>195.99</v>
      </c>
      <c r="F1312" s="4">
        <v>4.2</v>
      </c>
      <c r="G1312" s="1" t="s">
        <v>89</v>
      </c>
      <c r="H1312" s="4" t="s">
        <v>41</v>
      </c>
      <c r="I1312" s="4" t="s">
        <v>42</v>
      </c>
      <c r="J1312" s="1" t="s">
        <v>137</v>
      </c>
      <c r="K1312" s="4" t="s">
        <v>75</v>
      </c>
      <c r="L1312" s="1" t="s">
        <v>2347</v>
      </c>
      <c r="M1312" s="4">
        <v>0.56999999999999995</v>
      </c>
      <c r="N1312" s="1" t="s">
        <v>34</v>
      </c>
      <c r="O1312" s="4" t="s">
        <v>61</v>
      </c>
      <c r="P1312" s="4" t="s">
        <v>92</v>
      </c>
      <c r="Q1312" s="4" t="s">
        <v>2346</v>
      </c>
      <c r="R1312" s="4">
        <v>95062</v>
      </c>
      <c r="S1312" s="2">
        <v>42124</v>
      </c>
      <c r="T1312" s="2">
        <v>42126</v>
      </c>
      <c r="U1312" s="6">
        <v>719.47680000000003</v>
      </c>
      <c r="V1312" s="4">
        <v>6</v>
      </c>
      <c r="W1312" s="4">
        <v>1042.72</v>
      </c>
      <c r="X1312" s="4">
        <v>87954</v>
      </c>
      <c r="Y1312" s="4">
        <f>DataSheet!$E1312-DataSheet!$D1312</f>
        <v>195.99</v>
      </c>
      <c r="Z1312" s="1" t="str">
        <f>_xlfn.IFS(Table_1[[#This Row],[Region]]="Central","Chris",Table_1[[#This Row],[Region]]="East","Erin",Table_1[[#This Row],[Region]]="South","Sam",Table_1[[#This Row],[Region]]="West","William")</f>
        <v>William</v>
      </c>
    </row>
    <row r="1313" spans="1:26" ht="14.4" x14ac:dyDescent="0.3">
      <c r="A1313" s="4">
        <v>640</v>
      </c>
      <c r="B1313" s="3" t="s">
        <v>1187</v>
      </c>
      <c r="C1313" s="4" t="s">
        <v>27</v>
      </c>
      <c r="D1313" s="4">
        <v>0.06</v>
      </c>
      <c r="E1313" s="8">
        <v>65.989999999999995</v>
      </c>
      <c r="F1313" s="4">
        <v>8.8000000000000007</v>
      </c>
      <c r="G1313" s="1" t="s">
        <v>89</v>
      </c>
      <c r="H1313" s="4" t="s">
        <v>41</v>
      </c>
      <c r="I1313" s="4" t="s">
        <v>42</v>
      </c>
      <c r="J1313" s="1" t="s">
        <v>137</v>
      </c>
      <c r="K1313" s="4" t="s">
        <v>75</v>
      </c>
      <c r="L1313" s="1" t="s">
        <v>454</v>
      </c>
      <c r="M1313" s="4">
        <v>0.57999999999999996</v>
      </c>
      <c r="N1313" s="1" t="s">
        <v>34</v>
      </c>
      <c r="O1313" s="4" t="s">
        <v>61</v>
      </c>
      <c r="P1313" s="4" t="s">
        <v>68</v>
      </c>
      <c r="Q1313" s="4" t="s">
        <v>144</v>
      </c>
      <c r="R1313" s="4">
        <v>98119</v>
      </c>
      <c r="S1313" s="2">
        <v>42124</v>
      </c>
      <c r="T1313" s="2">
        <v>42125</v>
      </c>
      <c r="U1313" s="6">
        <v>288.08999999999997</v>
      </c>
      <c r="V1313" s="4">
        <v>34</v>
      </c>
      <c r="W1313" s="4">
        <v>1912.98</v>
      </c>
      <c r="X1313" s="4">
        <v>45380</v>
      </c>
      <c r="Y1313" s="4">
        <f>DataSheet!$E1313-DataSheet!$D1313</f>
        <v>65.929999999999993</v>
      </c>
      <c r="Z1313" s="1" t="str">
        <f>_xlfn.IFS(Table_1[[#This Row],[Region]]="Central","Chris",Table_1[[#This Row],[Region]]="East","Erin",Table_1[[#This Row],[Region]]="South","Sam",Table_1[[#This Row],[Region]]="West","William")</f>
        <v>William</v>
      </c>
    </row>
    <row r="1314" spans="1:26" ht="14.4" x14ac:dyDescent="0.3">
      <c r="A1314" s="4">
        <v>640</v>
      </c>
      <c r="B1314" s="3" t="s">
        <v>1187</v>
      </c>
      <c r="C1314" s="4" t="s">
        <v>27</v>
      </c>
      <c r="D1314" s="4">
        <v>0</v>
      </c>
      <c r="E1314" s="8">
        <v>195.99</v>
      </c>
      <c r="F1314" s="4">
        <v>4.2</v>
      </c>
      <c r="G1314" s="1" t="s">
        <v>89</v>
      </c>
      <c r="H1314" s="4" t="s">
        <v>41</v>
      </c>
      <c r="I1314" s="4" t="s">
        <v>42</v>
      </c>
      <c r="J1314" s="1" t="s">
        <v>137</v>
      </c>
      <c r="K1314" s="4" t="s">
        <v>75</v>
      </c>
      <c r="L1314" s="1" t="s">
        <v>2347</v>
      </c>
      <c r="M1314" s="4">
        <v>0.56999999999999995</v>
      </c>
      <c r="N1314" s="1" t="s">
        <v>34</v>
      </c>
      <c r="O1314" s="4" t="s">
        <v>61</v>
      </c>
      <c r="P1314" s="4" t="s">
        <v>68</v>
      </c>
      <c r="Q1314" s="4" t="s">
        <v>144</v>
      </c>
      <c r="R1314" s="4">
        <v>98119</v>
      </c>
      <c r="S1314" s="2">
        <v>42124</v>
      </c>
      <c r="T1314" s="2">
        <v>42126</v>
      </c>
      <c r="U1314" s="6">
        <v>1030.509</v>
      </c>
      <c r="V1314" s="4">
        <v>24</v>
      </c>
      <c r="W1314" s="4">
        <v>4170.87</v>
      </c>
      <c r="X1314" s="4">
        <v>45380</v>
      </c>
      <c r="Y1314" s="4">
        <f>DataSheet!$E1314-DataSheet!$D1314</f>
        <v>195.99</v>
      </c>
      <c r="Z1314" s="1" t="str">
        <f>_xlfn.IFS(Table_1[[#This Row],[Region]]="Central","Chris",Table_1[[#This Row],[Region]]="East","Erin",Table_1[[#This Row],[Region]]="South","Sam",Table_1[[#This Row],[Region]]="West","William")</f>
        <v>William</v>
      </c>
    </row>
    <row r="1315" spans="1:26" ht="14.4" x14ac:dyDescent="0.3">
      <c r="A1315" s="4">
        <v>851</v>
      </c>
      <c r="B1315" s="3" t="s">
        <v>1366</v>
      </c>
      <c r="C1315" s="4" t="s">
        <v>27</v>
      </c>
      <c r="D1315" s="4">
        <v>0.06</v>
      </c>
      <c r="E1315" s="8">
        <v>1.26</v>
      </c>
      <c r="F1315" s="4">
        <v>0.7</v>
      </c>
      <c r="G1315" s="1" t="s">
        <v>40</v>
      </c>
      <c r="H1315" s="4" t="s">
        <v>96</v>
      </c>
      <c r="I1315" s="4" t="s">
        <v>50</v>
      </c>
      <c r="J1315" s="1" t="s">
        <v>178</v>
      </c>
      <c r="K1315" s="4" t="s">
        <v>52</v>
      </c>
      <c r="L1315" s="1" t="s">
        <v>2348</v>
      </c>
      <c r="M1315" s="4">
        <v>0.81</v>
      </c>
      <c r="N1315" s="1" t="s">
        <v>34</v>
      </c>
      <c r="O1315" s="4" t="s">
        <v>61</v>
      </c>
      <c r="P1315" s="4" t="s">
        <v>92</v>
      </c>
      <c r="Q1315" s="4" t="s">
        <v>1368</v>
      </c>
      <c r="R1315" s="4">
        <v>91745</v>
      </c>
      <c r="S1315" s="2">
        <v>42124</v>
      </c>
      <c r="T1315" s="2">
        <v>42124</v>
      </c>
      <c r="U1315" s="6">
        <v>-6.6096000000000004</v>
      </c>
      <c r="V1315" s="4">
        <v>4</v>
      </c>
      <c r="W1315" s="4">
        <v>5.28</v>
      </c>
      <c r="X1315" s="4">
        <v>88571</v>
      </c>
      <c r="Y1315" s="4">
        <f>DataSheet!$E1315-DataSheet!$D1315</f>
        <v>1.2</v>
      </c>
      <c r="Z1315" s="1" t="str">
        <f>_xlfn.IFS(Table_1[[#This Row],[Region]]="Central","Chris",Table_1[[#This Row],[Region]]="East","Erin",Table_1[[#This Row],[Region]]="South","Sam",Table_1[[#This Row],[Region]]="West","William")</f>
        <v>William</v>
      </c>
    </row>
    <row r="1316" spans="1:26" ht="14.4" x14ac:dyDescent="0.3">
      <c r="A1316" s="4">
        <v>854</v>
      </c>
      <c r="B1316" s="3" t="s">
        <v>2349</v>
      </c>
      <c r="C1316" s="4" t="s">
        <v>27</v>
      </c>
      <c r="D1316" s="4">
        <v>0.06</v>
      </c>
      <c r="E1316" s="8">
        <v>1.76</v>
      </c>
      <c r="F1316" s="4">
        <v>0.7</v>
      </c>
      <c r="G1316" s="1" t="s">
        <v>40</v>
      </c>
      <c r="H1316" s="4" t="s">
        <v>96</v>
      </c>
      <c r="I1316" s="4" t="s">
        <v>50</v>
      </c>
      <c r="J1316" s="1" t="s">
        <v>51</v>
      </c>
      <c r="K1316" s="4" t="s">
        <v>52</v>
      </c>
      <c r="L1316" s="1" t="s">
        <v>1665</v>
      </c>
      <c r="M1316" s="4">
        <v>0.56000000000000005</v>
      </c>
      <c r="N1316" s="1" t="s">
        <v>34</v>
      </c>
      <c r="O1316" s="4" t="s">
        <v>113</v>
      </c>
      <c r="P1316" s="4" t="s">
        <v>250</v>
      </c>
      <c r="Q1316" s="4" t="s">
        <v>2350</v>
      </c>
      <c r="R1316" s="4">
        <v>6405</v>
      </c>
      <c r="S1316" s="2">
        <v>42124</v>
      </c>
      <c r="T1316" s="2">
        <v>42126</v>
      </c>
      <c r="U1316" s="6">
        <v>1.2236</v>
      </c>
      <c r="V1316" s="4">
        <v>22</v>
      </c>
      <c r="W1316" s="4">
        <v>39.26</v>
      </c>
      <c r="X1316" s="4">
        <v>88571</v>
      </c>
      <c r="Y1316" s="4">
        <f>DataSheet!$E1316-DataSheet!$D1316</f>
        <v>1.7</v>
      </c>
      <c r="Z1316" s="1" t="str">
        <f>_xlfn.IFS(Table_1[[#This Row],[Region]]="Central","Chris",Table_1[[#This Row],[Region]]="East","Erin",Table_1[[#This Row],[Region]]="South","Sam",Table_1[[#This Row],[Region]]="West","William")</f>
        <v>Erin</v>
      </c>
    </row>
    <row r="1317" spans="1:26" ht="14.4" x14ac:dyDescent="0.3">
      <c r="A1317" s="4">
        <v>855</v>
      </c>
      <c r="B1317" s="3" t="s">
        <v>2351</v>
      </c>
      <c r="C1317" s="4" t="s">
        <v>27</v>
      </c>
      <c r="D1317" s="4">
        <v>0.02</v>
      </c>
      <c r="E1317" s="8">
        <v>24.98</v>
      </c>
      <c r="F1317" s="4">
        <v>8.7899999999999991</v>
      </c>
      <c r="G1317" s="1" t="s">
        <v>40</v>
      </c>
      <c r="H1317" s="4" t="s">
        <v>96</v>
      </c>
      <c r="I1317" s="4" t="s">
        <v>50</v>
      </c>
      <c r="J1317" s="1" t="s">
        <v>80</v>
      </c>
      <c r="K1317" s="4" t="s">
        <v>75</v>
      </c>
      <c r="L1317" s="1" t="s">
        <v>2352</v>
      </c>
      <c r="M1317" s="4">
        <v>0.66</v>
      </c>
      <c r="N1317" s="1" t="s">
        <v>34</v>
      </c>
      <c r="O1317" s="4" t="s">
        <v>113</v>
      </c>
      <c r="P1317" s="4" t="s">
        <v>250</v>
      </c>
      <c r="Q1317" s="4" t="s">
        <v>2353</v>
      </c>
      <c r="R1317" s="4">
        <v>6810</v>
      </c>
      <c r="S1317" s="2">
        <v>42124</v>
      </c>
      <c r="T1317" s="2">
        <v>42125</v>
      </c>
      <c r="U1317" s="6">
        <v>4.3148</v>
      </c>
      <c r="V1317" s="4">
        <v>23</v>
      </c>
      <c r="W1317" s="4">
        <v>606.51</v>
      </c>
      <c r="X1317" s="4">
        <v>88571</v>
      </c>
      <c r="Y1317" s="4">
        <f>DataSheet!$E1317-DataSheet!$D1317</f>
        <v>24.96</v>
      </c>
      <c r="Z1317" s="1" t="str">
        <f>_xlfn.IFS(Table_1[[#This Row],[Region]]="Central","Chris",Table_1[[#This Row],[Region]]="East","Erin",Table_1[[#This Row],[Region]]="South","Sam",Table_1[[#This Row],[Region]]="West","William")</f>
        <v>Erin</v>
      </c>
    </row>
    <row r="1318" spans="1:26" ht="14.4" x14ac:dyDescent="0.3">
      <c r="A1318" s="4">
        <v>858</v>
      </c>
      <c r="B1318" s="3" t="s">
        <v>2354</v>
      </c>
      <c r="C1318" s="4" t="s">
        <v>27</v>
      </c>
      <c r="D1318" s="4">
        <v>0.05</v>
      </c>
      <c r="E1318" s="8">
        <v>35.99</v>
      </c>
      <c r="F1318" s="4">
        <v>5.99</v>
      </c>
      <c r="G1318" s="1" t="s">
        <v>89</v>
      </c>
      <c r="H1318" s="4" t="s">
        <v>96</v>
      </c>
      <c r="I1318" s="4" t="s">
        <v>42</v>
      </c>
      <c r="J1318" s="1" t="s">
        <v>137</v>
      </c>
      <c r="K1318" s="4" t="s">
        <v>52</v>
      </c>
      <c r="L1318" s="1" t="s">
        <v>1374</v>
      </c>
      <c r="M1318" s="4">
        <v>0.38</v>
      </c>
      <c r="N1318" s="1" t="s">
        <v>34</v>
      </c>
      <c r="O1318" s="4" t="s">
        <v>113</v>
      </c>
      <c r="P1318" s="4" t="s">
        <v>333</v>
      </c>
      <c r="Q1318" s="4" t="s">
        <v>1660</v>
      </c>
      <c r="R1318" s="4">
        <v>4240</v>
      </c>
      <c r="S1318" s="2">
        <v>42124</v>
      </c>
      <c r="T1318" s="2">
        <v>42126</v>
      </c>
      <c r="U1318" s="6">
        <v>-125.83296</v>
      </c>
      <c r="V1318" s="4">
        <v>2</v>
      </c>
      <c r="W1318" s="4">
        <v>64.89</v>
      </c>
      <c r="X1318" s="4">
        <v>88571</v>
      </c>
      <c r="Y1318" s="4">
        <f>DataSheet!$E1318-DataSheet!$D1318</f>
        <v>35.940000000000005</v>
      </c>
      <c r="Z1318" s="1" t="str">
        <f>_xlfn.IFS(Table_1[[#This Row],[Region]]="Central","Chris",Table_1[[#This Row],[Region]]="East","Erin",Table_1[[#This Row],[Region]]="South","Sam",Table_1[[#This Row],[Region]]="West","William")</f>
        <v>Erin</v>
      </c>
    </row>
    <row r="1319" spans="1:26" ht="14.4" x14ac:dyDescent="0.3">
      <c r="A1319" s="4">
        <v>2704</v>
      </c>
      <c r="B1319" s="3" t="s">
        <v>2355</v>
      </c>
      <c r="C1319" s="4" t="s">
        <v>27</v>
      </c>
      <c r="D1319" s="4">
        <v>0.06</v>
      </c>
      <c r="E1319" s="8">
        <v>3.6</v>
      </c>
      <c r="F1319" s="4">
        <v>2.2000000000000002</v>
      </c>
      <c r="G1319" s="1" t="s">
        <v>40</v>
      </c>
      <c r="H1319" s="4" t="s">
        <v>41</v>
      </c>
      <c r="I1319" s="4" t="s">
        <v>50</v>
      </c>
      <c r="J1319" s="1" t="s">
        <v>90</v>
      </c>
      <c r="K1319" s="4" t="s">
        <v>52</v>
      </c>
      <c r="L1319" s="1" t="s">
        <v>1386</v>
      </c>
      <c r="M1319" s="4">
        <v>0.39</v>
      </c>
      <c r="N1319" s="1" t="s">
        <v>34</v>
      </c>
      <c r="O1319" s="4" t="s">
        <v>35</v>
      </c>
      <c r="P1319" s="4" t="s">
        <v>125</v>
      </c>
      <c r="Q1319" s="4" t="s">
        <v>2356</v>
      </c>
      <c r="R1319" s="4">
        <v>32503</v>
      </c>
      <c r="S1319" s="2">
        <v>42124</v>
      </c>
      <c r="T1319" s="2">
        <v>42126</v>
      </c>
      <c r="U1319" s="6">
        <v>2755.6421999999998</v>
      </c>
      <c r="V1319" s="4">
        <v>4</v>
      </c>
      <c r="W1319" s="4">
        <v>15.19</v>
      </c>
      <c r="X1319" s="4">
        <v>91407</v>
      </c>
      <c r="Y1319" s="4">
        <f>DataSheet!$E1319-DataSheet!$D1319</f>
        <v>3.54</v>
      </c>
      <c r="Z1319" s="1" t="str">
        <f>_xlfn.IFS(Table_1[[#This Row],[Region]]="Central","Chris",Table_1[[#This Row],[Region]]="East","Erin",Table_1[[#This Row],[Region]]="South","Sam",Table_1[[#This Row],[Region]]="West","William")</f>
        <v>Sam</v>
      </c>
    </row>
    <row r="1320" spans="1:26" ht="14.4" x14ac:dyDescent="0.3">
      <c r="A1320" s="4">
        <v>1352</v>
      </c>
      <c r="B1320" s="3" t="s">
        <v>2357</v>
      </c>
      <c r="C1320" s="4" t="s">
        <v>39</v>
      </c>
      <c r="D1320" s="4">
        <v>0.05</v>
      </c>
      <c r="E1320" s="8">
        <v>17.670000000000002</v>
      </c>
      <c r="F1320" s="4">
        <v>8.99</v>
      </c>
      <c r="G1320" s="1" t="s">
        <v>40</v>
      </c>
      <c r="H1320" s="4" t="s">
        <v>73</v>
      </c>
      <c r="I1320" s="4" t="s">
        <v>30</v>
      </c>
      <c r="J1320" s="1" t="s">
        <v>128</v>
      </c>
      <c r="K1320" s="4" t="s">
        <v>44</v>
      </c>
      <c r="L1320" s="1" t="s">
        <v>2058</v>
      </c>
      <c r="M1320" s="4">
        <v>0.47</v>
      </c>
      <c r="N1320" s="1" t="s">
        <v>34</v>
      </c>
      <c r="O1320" s="4" t="s">
        <v>113</v>
      </c>
      <c r="P1320" s="4" t="s">
        <v>420</v>
      </c>
      <c r="Q1320" s="4" t="s">
        <v>1703</v>
      </c>
      <c r="R1320" s="4">
        <v>20746</v>
      </c>
      <c r="S1320" s="2">
        <v>42124</v>
      </c>
      <c r="T1320" s="2">
        <v>42125</v>
      </c>
      <c r="U1320" s="6">
        <v>46.036799999999999</v>
      </c>
      <c r="V1320" s="4">
        <v>16</v>
      </c>
      <c r="W1320" s="4">
        <v>283.44</v>
      </c>
      <c r="X1320" s="4">
        <v>88234</v>
      </c>
      <c r="Y1320" s="4">
        <f>DataSheet!$E1320-DataSheet!$D1320</f>
        <v>17.62</v>
      </c>
      <c r="Z1320" s="1" t="str">
        <f>_xlfn.IFS(Table_1[[#This Row],[Region]]="Central","Chris",Table_1[[#This Row],[Region]]="East","Erin",Table_1[[#This Row],[Region]]="South","Sam",Table_1[[#This Row],[Region]]="West","William")</f>
        <v>Erin</v>
      </c>
    </row>
    <row r="1321" spans="1:26" ht="14.4" x14ac:dyDescent="0.3">
      <c r="A1321" s="4">
        <v>1347</v>
      </c>
      <c r="B1321" s="3" t="s">
        <v>2358</v>
      </c>
      <c r="C1321" s="4" t="s">
        <v>49</v>
      </c>
      <c r="D1321" s="4">
        <v>0.1</v>
      </c>
      <c r="E1321" s="8">
        <v>2.62</v>
      </c>
      <c r="F1321" s="4">
        <v>0.8</v>
      </c>
      <c r="G1321" s="1" t="s">
        <v>40</v>
      </c>
      <c r="H1321" s="4" t="s">
        <v>73</v>
      </c>
      <c r="I1321" s="4" t="s">
        <v>50</v>
      </c>
      <c r="J1321" s="1" t="s">
        <v>178</v>
      </c>
      <c r="K1321" s="4" t="s">
        <v>52</v>
      </c>
      <c r="L1321" s="1" t="s">
        <v>2126</v>
      </c>
      <c r="M1321" s="4">
        <v>0.39</v>
      </c>
      <c r="N1321" s="1" t="s">
        <v>34</v>
      </c>
      <c r="O1321" s="4" t="s">
        <v>35</v>
      </c>
      <c r="P1321" s="4" t="s">
        <v>125</v>
      </c>
      <c r="Q1321" s="4" t="s">
        <v>2359</v>
      </c>
      <c r="R1321" s="4">
        <v>33511</v>
      </c>
      <c r="S1321" s="2">
        <v>42124</v>
      </c>
      <c r="T1321" s="2">
        <v>42130</v>
      </c>
      <c r="U1321" s="6">
        <v>-94.490899999999996</v>
      </c>
      <c r="V1321" s="4">
        <v>21</v>
      </c>
      <c r="W1321" s="4">
        <v>51.86</v>
      </c>
      <c r="X1321" s="4">
        <v>89686</v>
      </c>
      <c r="Y1321" s="4">
        <f>DataSheet!$E1321-DataSheet!$D1321</f>
        <v>2.52</v>
      </c>
      <c r="Z1321" s="1" t="str">
        <f>_xlfn.IFS(Table_1[[#This Row],[Region]]="Central","Chris",Table_1[[#This Row],[Region]]="East","Erin",Table_1[[#This Row],[Region]]="South","Sam",Table_1[[#This Row],[Region]]="West","William")</f>
        <v>Sam</v>
      </c>
    </row>
    <row r="1322" spans="1:26" ht="14.4" x14ac:dyDescent="0.3">
      <c r="A1322" s="4">
        <v>2704</v>
      </c>
      <c r="B1322" s="3" t="s">
        <v>2355</v>
      </c>
      <c r="C1322" s="4" t="s">
        <v>49</v>
      </c>
      <c r="D1322" s="4">
        <v>0.03</v>
      </c>
      <c r="E1322" s="8">
        <v>13.48</v>
      </c>
      <c r="F1322" s="4">
        <v>4.51</v>
      </c>
      <c r="G1322" s="1" t="s">
        <v>89</v>
      </c>
      <c r="H1322" s="4" t="s">
        <v>41</v>
      </c>
      <c r="I1322" s="4" t="s">
        <v>50</v>
      </c>
      <c r="J1322" s="1" t="s">
        <v>80</v>
      </c>
      <c r="K1322" s="4" t="s">
        <v>75</v>
      </c>
      <c r="L1322" s="1" t="s">
        <v>1783</v>
      </c>
      <c r="M1322" s="4">
        <v>0.59</v>
      </c>
      <c r="N1322" s="1" t="s">
        <v>34</v>
      </c>
      <c r="O1322" s="4" t="s">
        <v>35</v>
      </c>
      <c r="P1322" s="4" t="s">
        <v>125</v>
      </c>
      <c r="Q1322" s="4" t="s">
        <v>2356</v>
      </c>
      <c r="R1322" s="4">
        <v>32503</v>
      </c>
      <c r="S1322" s="2">
        <v>42124</v>
      </c>
      <c r="T1322" s="2">
        <v>42128</v>
      </c>
      <c r="U1322" s="6">
        <v>-256.01799999999997</v>
      </c>
      <c r="V1322" s="4">
        <v>4</v>
      </c>
      <c r="W1322" s="4">
        <v>59.49</v>
      </c>
      <c r="X1322" s="4">
        <v>91408</v>
      </c>
      <c r="Y1322" s="4">
        <f>DataSheet!$E1322-DataSheet!$D1322</f>
        <v>13.450000000000001</v>
      </c>
      <c r="Z1322" s="1" t="str">
        <f>_xlfn.IFS(Table_1[[#This Row],[Region]]="Central","Chris",Table_1[[#This Row],[Region]]="East","Erin",Table_1[[#This Row],[Region]]="South","Sam",Table_1[[#This Row],[Region]]="West","William")</f>
        <v>Sam</v>
      </c>
    </row>
    <row r="1323" spans="1:26" ht="14.4" x14ac:dyDescent="0.3">
      <c r="A1323" s="4">
        <v>2823</v>
      </c>
      <c r="B1323" s="3" t="s">
        <v>2360</v>
      </c>
      <c r="C1323" s="4" t="s">
        <v>49</v>
      </c>
      <c r="D1323" s="4">
        <v>0.02</v>
      </c>
      <c r="E1323" s="8">
        <v>21.98</v>
      </c>
      <c r="F1323" s="4">
        <v>2.87</v>
      </c>
      <c r="G1323" s="1" t="s">
        <v>40</v>
      </c>
      <c r="H1323" s="4" t="s">
        <v>96</v>
      </c>
      <c r="I1323" s="4" t="s">
        <v>50</v>
      </c>
      <c r="J1323" s="1" t="s">
        <v>51</v>
      </c>
      <c r="K1323" s="4" t="s">
        <v>44</v>
      </c>
      <c r="L1323" s="1" t="s">
        <v>1740</v>
      </c>
      <c r="M1323" s="4">
        <v>0.55000000000000004</v>
      </c>
      <c r="N1323" s="1" t="s">
        <v>34</v>
      </c>
      <c r="O1323" s="4" t="s">
        <v>61</v>
      </c>
      <c r="P1323" s="4" t="s">
        <v>298</v>
      </c>
      <c r="Q1323" s="4" t="s">
        <v>2361</v>
      </c>
      <c r="R1323" s="4">
        <v>89031</v>
      </c>
      <c r="S1323" s="2">
        <v>42124</v>
      </c>
      <c r="T1323" s="2">
        <v>42126</v>
      </c>
      <c r="U1323" s="6">
        <v>165.6345</v>
      </c>
      <c r="V1323" s="4">
        <v>11</v>
      </c>
      <c r="W1323" s="4">
        <v>240.05</v>
      </c>
      <c r="X1323" s="4">
        <v>87240</v>
      </c>
      <c r="Y1323" s="4">
        <f>DataSheet!$E1323-DataSheet!$D1323</f>
        <v>21.96</v>
      </c>
      <c r="Z1323" s="1" t="str">
        <f>_xlfn.IFS(Table_1[[#This Row],[Region]]="Central","Chris",Table_1[[#This Row],[Region]]="East","Erin",Table_1[[#This Row],[Region]]="South","Sam",Table_1[[#This Row],[Region]]="West","William")</f>
        <v>William</v>
      </c>
    </row>
    <row r="1324" spans="1:26" ht="14.4" x14ac:dyDescent="0.3">
      <c r="A1324" s="4">
        <v>1989</v>
      </c>
      <c r="B1324" s="3" t="s">
        <v>695</v>
      </c>
      <c r="C1324" s="4" t="s">
        <v>118</v>
      </c>
      <c r="D1324" s="4">
        <v>0.1</v>
      </c>
      <c r="E1324" s="8">
        <v>1.6</v>
      </c>
      <c r="F1324" s="4">
        <v>1.29</v>
      </c>
      <c r="G1324" s="1" t="s">
        <v>40</v>
      </c>
      <c r="H1324" s="4" t="s">
        <v>73</v>
      </c>
      <c r="I1324" s="4" t="s">
        <v>50</v>
      </c>
      <c r="J1324" s="1" t="s">
        <v>51</v>
      </c>
      <c r="K1324" s="4" t="s">
        <v>52</v>
      </c>
      <c r="L1324" s="1" t="s">
        <v>2362</v>
      </c>
      <c r="M1324" s="4">
        <v>0.42</v>
      </c>
      <c r="N1324" s="1" t="s">
        <v>34</v>
      </c>
      <c r="O1324" s="4" t="s">
        <v>61</v>
      </c>
      <c r="P1324" s="4" t="s">
        <v>148</v>
      </c>
      <c r="Q1324" s="4" t="s">
        <v>697</v>
      </c>
      <c r="R1324" s="4">
        <v>84117</v>
      </c>
      <c r="S1324" s="2">
        <v>42124</v>
      </c>
      <c r="T1324" s="2">
        <v>42124</v>
      </c>
      <c r="U1324" s="6">
        <v>-14.990399999999999</v>
      </c>
      <c r="V1324" s="4">
        <v>11</v>
      </c>
      <c r="W1324" s="4">
        <v>16.88</v>
      </c>
      <c r="X1324" s="4">
        <v>90003</v>
      </c>
      <c r="Y1324" s="4">
        <f>DataSheet!$E1324-DataSheet!$D1324</f>
        <v>1.5</v>
      </c>
      <c r="Z1324" s="1" t="str">
        <f>_xlfn.IFS(Table_1[[#This Row],[Region]]="Central","Chris",Table_1[[#This Row],[Region]]="East","Erin",Table_1[[#This Row],[Region]]="South","Sam",Table_1[[#This Row],[Region]]="West","William")</f>
        <v>William</v>
      </c>
    </row>
    <row r="1325" spans="1:26" ht="14.4" x14ac:dyDescent="0.3">
      <c r="A1325" s="4">
        <v>2394</v>
      </c>
      <c r="B1325" s="3" t="s">
        <v>2363</v>
      </c>
      <c r="C1325" s="4" t="s">
        <v>27</v>
      </c>
      <c r="D1325" s="4">
        <v>0.01</v>
      </c>
      <c r="E1325" s="8">
        <v>11.7</v>
      </c>
      <c r="F1325" s="4">
        <v>5.63</v>
      </c>
      <c r="G1325" s="1" t="s">
        <v>40</v>
      </c>
      <c r="H1325" s="4" t="s">
        <v>96</v>
      </c>
      <c r="I1325" s="4" t="s">
        <v>50</v>
      </c>
      <c r="J1325" s="1" t="s">
        <v>74</v>
      </c>
      <c r="K1325" s="4" t="s">
        <v>75</v>
      </c>
      <c r="L1325" s="1" t="s">
        <v>2364</v>
      </c>
      <c r="M1325" s="4">
        <v>0.4</v>
      </c>
      <c r="N1325" s="1" t="s">
        <v>34</v>
      </c>
      <c r="O1325" s="4" t="s">
        <v>35</v>
      </c>
      <c r="P1325" s="4" t="s">
        <v>77</v>
      </c>
      <c r="Q1325" s="4" t="s">
        <v>2365</v>
      </c>
      <c r="R1325" s="4">
        <v>30328</v>
      </c>
      <c r="S1325" s="2">
        <v>42125</v>
      </c>
      <c r="T1325" s="2">
        <v>42127</v>
      </c>
      <c r="U1325" s="6">
        <v>39.21</v>
      </c>
      <c r="V1325" s="4">
        <v>16</v>
      </c>
      <c r="W1325" s="4">
        <v>196.69</v>
      </c>
      <c r="X1325" s="4">
        <v>86949</v>
      </c>
      <c r="Y1325" s="4">
        <f>DataSheet!$E1325-DataSheet!$D1325</f>
        <v>11.69</v>
      </c>
      <c r="Z1325" s="1" t="str">
        <f>_xlfn.IFS(Table_1[[#This Row],[Region]]="Central","Chris",Table_1[[#This Row],[Region]]="East","Erin",Table_1[[#This Row],[Region]]="South","Sam",Table_1[[#This Row],[Region]]="West","William")</f>
        <v>Sam</v>
      </c>
    </row>
    <row r="1326" spans="1:26" ht="14.4" x14ac:dyDescent="0.3">
      <c r="A1326" s="4">
        <v>2394</v>
      </c>
      <c r="B1326" s="3" t="s">
        <v>2363</v>
      </c>
      <c r="C1326" s="4" t="s">
        <v>27</v>
      </c>
      <c r="D1326" s="4">
        <v>0.03</v>
      </c>
      <c r="E1326" s="8">
        <v>4.55</v>
      </c>
      <c r="F1326" s="4">
        <v>1.49</v>
      </c>
      <c r="G1326" s="1" t="s">
        <v>40</v>
      </c>
      <c r="H1326" s="4" t="s">
        <v>96</v>
      </c>
      <c r="I1326" s="4" t="s">
        <v>50</v>
      </c>
      <c r="J1326" s="1" t="s">
        <v>74</v>
      </c>
      <c r="K1326" s="4" t="s">
        <v>75</v>
      </c>
      <c r="L1326" s="1" t="s">
        <v>1505</v>
      </c>
      <c r="M1326" s="4">
        <v>0.35</v>
      </c>
      <c r="N1326" s="1" t="s">
        <v>34</v>
      </c>
      <c r="O1326" s="4" t="s">
        <v>35</v>
      </c>
      <c r="P1326" s="4" t="s">
        <v>77</v>
      </c>
      <c r="Q1326" s="4" t="s">
        <v>2365</v>
      </c>
      <c r="R1326" s="4">
        <v>30328</v>
      </c>
      <c r="S1326" s="2">
        <v>42125</v>
      </c>
      <c r="T1326" s="2">
        <v>42125</v>
      </c>
      <c r="U1326" s="6">
        <v>100.38</v>
      </c>
      <c r="V1326" s="4">
        <v>9</v>
      </c>
      <c r="W1326" s="4">
        <v>40.28</v>
      </c>
      <c r="X1326" s="4">
        <v>86949</v>
      </c>
      <c r="Y1326" s="4">
        <f>DataSheet!$E1326-DataSheet!$D1326</f>
        <v>4.5199999999999996</v>
      </c>
      <c r="Z1326" s="1" t="str">
        <f>_xlfn.IFS(Table_1[[#This Row],[Region]]="Central","Chris",Table_1[[#This Row],[Region]]="East","Erin",Table_1[[#This Row],[Region]]="South","Sam",Table_1[[#This Row],[Region]]="West","William")</f>
        <v>Sam</v>
      </c>
    </row>
    <row r="1327" spans="1:26" ht="14.4" x14ac:dyDescent="0.3">
      <c r="A1327" s="4">
        <v>2724</v>
      </c>
      <c r="B1327" s="3" t="s">
        <v>2366</v>
      </c>
      <c r="C1327" s="4" t="s">
        <v>27</v>
      </c>
      <c r="D1327" s="4">
        <v>0.06</v>
      </c>
      <c r="E1327" s="8">
        <v>4.9800000000000004</v>
      </c>
      <c r="F1327" s="4">
        <v>7.44</v>
      </c>
      <c r="G1327" s="1" t="s">
        <v>40</v>
      </c>
      <c r="H1327" s="4" t="s">
        <v>73</v>
      </c>
      <c r="I1327" s="4" t="s">
        <v>50</v>
      </c>
      <c r="J1327" s="1" t="s">
        <v>90</v>
      </c>
      <c r="K1327" s="4" t="s">
        <v>75</v>
      </c>
      <c r="L1327" s="1" t="s">
        <v>2176</v>
      </c>
      <c r="M1327" s="4">
        <v>0.36</v>
      </c>
      <c r="N1327" s="1" t="s">
        <v>34</v>
      </c>
      <c r="O1327" s="4" t="s">
        <v>35</v>
      </c>
      <c r="P1327" s="4" t="s">
        <v>402</v>
      </c>
      <c r="Q1327" s="4" t="s">
        <v>2367</v>
      </c>
      <c r="R1327" s="4">
        <v>37421</v>
      </c>
      <c r="S1327" s="2">
        <v>42125</v>
      </c>
      <c r="T1327" s="2">
        <v>42126</v>
      </c>
      <c r="U1327" s="6">
        <v>-37.561999999999998</v>
      </c>
      <c r="V1327" s="4">
        <v>10</v>
      </c>
      <c r="W1327" s="4">
        <v>53.21</v>
      </c>
      <c r="X1327" s="4">
        <v>88959</v>
      </c>
      <c r="Y1327" s="4">
        <f>DataSheet!$E1327-DataSheet!$D1327</f>
        <v>4.9200000000000008</v>
      </c>
      <c r="Z1327" s="1" t="str">
        <f>_xlfn.IFS(Table_1[[#This Row],[Region]]="Central","Chris",Table_1[[#This Row],[Region]]="East","Erin",Table_1[[#This Row],[Region]]="South","Sam",Table_1[[#This Row],[Region]]="West","William")</f>
        <v>Sam</v>
      </c>
    </row>
    <row r="1328" spans="1:26" ht="14.4" x14ac:dyDescent="0.3">
      <c r="A1328" s="4">
        <v>2724</v>
      </c>
      <c r="B1328" s="3" t="s">
        <v>2366</v>
      </c>
      <c r="C1328" s="4" t="s">
        <v>27</v>
      </c>
      <c r="D1328" s="4">
        <v>0.01</v>
      </c>
      <c r="E1328" s="8">
        <v>6.48</v>
      </c>
      <c r="F1328" s="4">
        <v>7.37</v>
      </c>
      <c r="G1328" s="1" t="s">
        <v>40</v>
      </c>
      <c r="H1328" s="4" t="s">
        <v>73</v>
      </c>
      <c r="I1328" s="4" t="s">
        <v>50</v>
      </c>
      <c r="J1328" s="1" t="s">
        <v>90</v>
      </c>
      <c r="K1328" s="4" t="s">
        <v>75</v>
      </c>
      <c r="L1328" s="1" t="s">
        <v>1617</v>
      </c>
      <c r="M1328" s="4">
        <v>0.37</v>
      </c>
      <c r="N1328" s="1" t="s">
        <v>34</v>
      </c>
      <c r="O1328" s="4" t="s">
        <v>35</v>
      </c>
      <c r="P1328" s="4" t="s">
        <v>402</v>
      </c>
      <c r="Q1328" s="4" t="s">
        <v>2367</v>
      </c>
      <c r="R1328" s="4">
        <v>37421</v>
      </c>
      <c r="S1328" s="2">
        <v>42125</v>
      </c>
      <c r="T1328" s="2">
        <v>42127</v>
      </c>
      <c r="U1328" s="6">
        <v>-449.69400000000002</v>
      </c>
      <c r="V1328" s="4">
        <v>18</v>
      </c>
      <c r="W1328" s="4">
        <v>122.8</v>
      </c>
      <c r="X1328" s="4">
        <v>88959</v>
      </c>
      <c r="Y1328" s="4">
        <f>DataSheet!$E1328-DataSheet!$D1328</f>
        <v>6.4700000000000006</v>
      </c>
      <c r="Z1328" s="1" t="str">
        <f>_xlfn.IFS(Table_1[[#This Row],[Region]]="Central","Chris",Table_1[[#This Row],[Region]]="East","Erin",Table_1[[#This Row],[Region]]="South","Sam",Table_1[[#This Row],[Region]]="West","William")</f>
        <v>Sam</v>
      </c>
    </row>
    <row r="1329" spans="1:26" ht="14.4" x14ac:dyDescent="0.3">
      <c r="A1329" s="4">
        <v>1271</v>
      </c>
      <c r="B1329" s="3" t="s">
        <v>2113</v>
      </c>
      <c r="C1329" s="4" t="s">
        <v>49</v>
      </c>
      <c r="D1329" s="4">
        <v>0.1</v>
      </c>
      <c r="E1329" s="8">
        <v>34.229999999999997</v>
      </c>
      <c r="F1329" s="4">
        <v>5.0199999999999996</v>
      </c>
      <c r="G1329" s="1" t="s">
        <v>40</v>
      </c>
      <c r="H1329" s="4" t="s">
        <v>96</v>
      </c>
      <c r="I1329" s="4" t="s">
        <v>30</v>
      </c>
      <c r="J1329" s="1" t="s">
        <v>128</v>
      </c>
      <c r="K1329" s="4" t="s">
        <v>75</v>
      </c>
      <c r="L1329" s="1" t="s">
        <v>1320</v>
      </c>
      <c r="M1329" s="4">
        <v>0.55000000000000004</v>
      </c>
      <c r="N1329" s="1" t="s">
        <v>34</v>
      </c>
      <c r="O1329" s="4" t="s">
        <v>61</v>
      </c>
      <c r="P1329" s="4" t="s">
        <v>92</v>
      </c>
      <c r="Q1329" s="4" t="s">
        <v>2114</v>
      </c>
      <c r="R1329" s="4">
        <v>91941</v>
      </c>
      <c r="S1329" s="2">
        <v>42125</v>
      </c>
      <c r="T1329" s="2">
        <v>42130</v>
      </c>
      <c r="U1329" s="6">
        <v>151.56540000000001</v>
      </c>
      <c r="V1329" s="4">
        <v>7</v>
      </c>
      <c r="W1329" s="4">
        <v>219.66</v>
      </c>
      <c r="X1329" s="4">
        <v>88411</v>
      </c>
      <c r="Y1329" s="4">
        <f>DataSheet!$E1329-DataSheet!$D1329</f>
        <v>34.129999999999995</v>
      </c>
      <c r="Z1329" s="1" t="str">
        <f>_xlfn.IFS(Table_1[[#This Row],[Region]]="Central","Chris",Table_1[[#This Row],[Region]]="East","Erin",Table_1[[#This Row],[Region]]="South","Sam",Table_1[[#This Row],[Region]]="West","William")</f>
        <v>William</v>
      </c>
    </row>
    <row r="1330" spans="1:26" ht="14.4" x14ac:dyDescent="0.3">
      <c r="A1330" s="4">
        <v>1383</v>
      </c>
      <c r="B1330" s="3" t="s">
        <v>2368</v>
      </c>
      <c r="C1330" s="4" t="s">
        <v>118</v>
      </c>
      <c r="D1330" s="4">
        <v>0.03</v>
      </c>
      <c r="E1330" s="8">
        <v>2.23</v>
      </c>
      <c r="F1330" s="4">
        <v>4.57</v>
      </c>
      <c r="G1330" s="1" t="s">
        <v>40</v>
      </c>
      <c r="H1330" s="4" t="s">
        <v>41</v>
      </c>
      <c r="I1330" s="4" t="s">
        <v>30</v>
      </c>
      <c r="J1330" s="1" t="s">
        <v>128</v>
      </c>
      <c r="K1330" s="4" t="s">
        <v>44</v>
      </c>
      <c r="L1330" s="1" t="s">
        <v>2369</v>
      </c>
      <c r="M1330" s="4">
        <v>0.41</v>
      </c>
      <c r="N1330" s="1" t="s">
        <v>34</v>
      </c>
      <c r="O1330" s="4" t="s">
        <v>61</v>
      </c>
      <c r="P1330" s="4" t="s">
        <v>148</v>
      </c>
      <c r="Q1330" s="4" t="s">
        <v>1234</v>
      </c>
      <c r="R1330" s="4">
        <v>84120</v>
      </c>
      <c r="S1330" s="2">
        <v>42125</v>
      </c>
      <c r="T1330" s="2">
        <v>42126</v>
      </c>
      <c r="U1330" s="6">
        <v>-93.25</v>
      </c>
      <c r="V1330" s="4">
        <v>12</v>
      </c>
      <c r="W1330" s="4">
        <v>28.66</v>
      </c>
      <c r="X1330" s="4">
        <v>89406</v>
      </c>
      <c r="Y1330" s="4">
        <f>DataSheet!$E1330-DataSheet!$D1330</f>
        <v>2.2000000000000002</v>
      </c>
      <c r="Z1330" s="1" t="str">
        <f>_xlfn.IFS(Table_1[[#This Row],[Region]]="Central","Chris",Table_1[[#This Row],[Region]]="East","Erin",Table_1[[#This Row],[Region]]="South","Sam",Table_1[[#This Row],[Region]]="West","William")</f>
        <v>William</v>
      </c>
    </row>
    <row r="1331" spans="1:26" ht="14.4" x14ac:dyDescent="0.3">
      <c r="A1331" s="4">
        <v>381</v>
      </c>
      <c r="B1331" s="3" t="s">
        <v>2370</v>
      </c>
      <c r="C1331" s="4" t="s">
        <v>72</v>
      </c>
      <c r="D1331" s="4">
        <v>7.0000000000000007E-2</v>
      </c>
      <c r="E1331" s="8">
        <v>415.88</v>
      </c>
      <c r="F1331" s="4">
        <v>11.37</v>
      </c>
      <c r="G1331" s="1" t="s">
        <v>40</v>
      </c>
      <c r="H1331" s="4" t="s">
        <v>96</v>
      </c>
      <c r="I1331" s="4" t="s">
        <v>50</v>
      </c>
      <c r="J1331" s="1" t="s">
        <v>80</v>
      </c>
      <c r="K1331" s="4" t="s">
        <v>75</v>
      </c>
      <c r="L1331" s="1" t="s">
        <v>1383</v>
      </c>
      <c r="M1331" s="4">
        <v>0.56999999999999995</v>
      </c>
      <c r="N1331" s="1" t="s">
        <v>34</v>
      </c>
      <c r="O1331" s="4" t="s">
        <v>54</v>
      </c>
      <c r="P1331" s="4" t="s">
        <v>105</v>
      </c>
      <c r="Q1331" s="4" t="s">
        <v>1849</v>
      </c>
      <c r="R1331" s="4">
        <v>61701</v>
      </c>
      <c r="S1331" s="2">
        <v>42125</v>
      </c>
      <c r="T1331" s="2">
        <v>42125</v>
      </c>
      <c r="U1331" s="6">
        <v>-539.59</v>
      </c>
      <c r="V1331" s="4">
        <v>1</v>
      </c>
      <c r="W1331" s="4">
        <v>394.51</v>
      </c>
      <c r="X1331" s="4">
        <v>88929</v>
      </c>
      <c r="Y1331" s="4">
        <f>DataSheet!$E1331-DataSheet!$D1331</f>
        <v>415.81</v>
      </c>
      <c r="Z1331" s="1" t="str">
        <f>_xlfn.IFS(Table_1[[#This Row],[Region]]="Central","Chris",Table_1[[#This Row],[Region]]="East","Erin",Table_1[[#This Row],[Region]]="South","Sam",Table_1[[#This Row],[Region]]="West","William")</f>
        <v>Chris</v>
      </c>
    </row>
    <row r="1332" spans="1:26" ht="14.4" x14ac:dyDescent="0.3">
      <c r="A1332" s="4">
        <v>1193</v>
      </c>
      <c r="B1332" s="3" t="s">
        <v>1353</v>
      </c>
      <c r="C1332" s="4" t="s">
        <v>72</v>
      </c>
      <c r="D1332" s="4">
        <v>0.03</v>
      </c>
      <c r="E1332" s="8">
        <v>5.98</v>
      </c>
      <c r="F1332" s="4">
        <v>1.49</v>
      </c>
      <c r="G1332" s="1" t="s">
        <v>40</v>
      </c>
      <c r="H1332" s="4" t="s">
        <v>29</v>
      </c>
      <c r="I1332" s="4" t="s">
        <v>50</v>
      </c>
      <c r="J1332" s="1" t="s">
        <v>74</v>
      </c>
      <c r="K1332" s="4" t="s">
        <v>75</v>
      </c>
      <c r="L1332" s="1" t="s">
        <v>1589</v>
      </c>
      <c r="M1332" s="4">
        <v>0.39</v>
      </c>
      <c r="N1332" s="1" t="s">
        <v>34</v>
      </c>
      <c r="O1332" s="4" t="s">
        <v>113</v>
      </c>
      <c r="P1332" s="4" t="s">
        <v>376</v>
      </c>
      <c r="Q1332" s="4" t="s">
        <v>68</v>
      </c>
      <c r="R1332" s="4">
        <v>20016</v>
      </c>
      <c r="S1332" s="2">
        <v>42125</v>
      </c>
      <c r="T1332" s="2">
        <v>42127</v>
      </c>
      <c r="U1332" s="6">
        <v>38.08</v>
      </c>
      <c r="V1332" s="4">
        <v>85</v>
      </c>
      <c r="W1332" s="4">
        <v>517.85</v>
      </c>
      <c r="X1332" s="4">
        <v>38852</v>
      </c>
      <c r="Y1332" s="4">
        <f>DataSheet!$E1332-DataSheet!$D1332</f>
        <v>5.95</v>
      </c>
      <c r="Z1332" s="1" t="str">
        <f>_xlfn.IFS(Table_1[[#This Row],[Region]]="Central","Chris",Table_1[[#This Row],[Region]]="East","Erin",Table_1[[#This Row],[Region]]="South","Sam",Table_1[[#This Row],[Region]]="West","William")</f>
        <v>Erin</v>
      </c>
    </row>
    <row r="1333" spans="1:26" ht="14.4" x14ac:dyDescent="0.3">
      <c r="A1333" s="4">
        <v>1194</v>
      </c>
      <c r="B1333" s="3" t="s">
        <v>2371</v>
      </c>
      <c r="C1333" s="4" t="s">
        <v>72</v>
      </c>
      <c r="D1333" s="4">
        <v>0.03</v>
      </c>
      <c r="E1333" s="8">
        <v>5.98</v>
      </c>
      <c r="F1333" s="4">
        <v>1.49</v>
      </c>
      <c r="G1333" s="1" t="s">
        <v>40</v>
      </c>
      <c r="H1333" s="4" t="s">
        <v>29</v>
      </c>
      <c r="I1333" s="4" t="s">
        <v>50</v>
      </c>
      <c r="J1333" s="1" t="s">
        <v>74</v>
      </c>
      <c r="K1333" s="4" t="s">
        <v>75</v>
      </c>
      <c r="L1333" s="1" t="s">
        <v>1589</v>
      </c>
      <c r="M1333" s="4">
        <v>0.39</v>
      </c>
      <c r="N1333" s="1" t="s">
        <v>34</v>
      </c>
      <c r="O1333" s="4" t="s">
        <v>35</v>
      </c>
      <c r="P1333" s="4" t="s">
        <v>125</v>
      </c>
      <c r="Q1333" s="4" t="s">
        <v>2372</v>
      </c>
      <c r="R1333" s="4">
        <v>34142</v>
      </c>
      <c r="S1333" s="2">
        <v>42125</v>
      </c>
      <c r="T1333" s="2">
        <v>42127</v>
      </c>
      <c r="U1333" s="6">
        <v>20.495999999999999</v>
      </c>
      <c r="V1333" s="4">
        <v>21</v>
      </c>
      <c r="W1333" s="4">
        <v>127.94</v>
      </c>
      <c r="X1333" s="4">
        <v>87586</v>
      </c>
      <c r="Y1333" s="4">
        <f>DataSheet!$E1333-DataSheet!$D1333</f>
        <v>5.95</v>
      </c>
      <c r="Z1333" s="1" t="str">
        <f>_xlfn.IFS(Table_1[[#This Row],[Region]]="Central","Chris",Table_1[[#This Row],[Region]]="East","Erin",Table_1[[#This Row],[Region]]="South","Sam",Table_1[[#This Row],[Region]]="West","William")</f>
        <v>Sam</v>
      </c>
    </row>
    <row r="1334" spans="1:26" ht="14.4" x14ac:dyDescent="0.3">
      <c r="A1334" s="4">
        <v>3139</v>
      </c>
      <c r="B1334" s="3" t="s">
        <v>2373</v>
      </c>
      <c r="C1334" s="4" t="s">
        <v>27</v>
      </c>
      <c r="D1334" s="4">
        <v>0.09</v>
      </c>
      <c r="E1334" s="8">
        <v>280.98</v>
      </c>
      <c r="F1334" s="4">
        <v>57</v>
      </c>
      <c r="G1334" s="1" t="s">
        <v>28</v>
      </c>
      <c r="H1334" s="4" t="s">
        <v>73</v>
      </c>
      <c r="I1334" s="4" t="s">
        <v>30</v>
      </c>
      <c r="J1334" s="1" t="s">
        <v>111</v>
      </c>
      <c r="K1334" s="4" t="s">
        <v>59</v>
      </c>
      <c r="L1334" s="1" t="s">
        <v>864</v>
      </c>
      <c r="M1334" s="4">
        <v>0.78</v>
      </c>
      <c r="N1334" s="1" t="s">
        <v>34</v>
      </c>
      <c r="O1334" s="4" t="s">
        <v>113</v>
      </c>
      <c r="P1334" s="4" t="s">
        <v>399</v>
      </c>
      <c r="Q1334" s="4" t="s">
        <v>2374</v>
      </c>
      <c r="R1334" s="4">
        <v>7016</v>
      </c>
      <c r="S1334" s="2">
        <v>42126</v>
      </c>
      <c r="T1334" s="2">
        <v>42129</v>
      </c>
      <c r="U1334" s="6">
        <v>252.488</v>
      </c>
      <c r="V1334" s="4">
        <v>31</v>
      </c>
      <c r="W1334" s="4">
        <v>7974.21</v>
      </c>
      <c r="X1334" s="4">
        <v>86793</v>
      </c>
      <c r="Y1334" s="4">
        <f>DataSheet!$E1334-DataSheet!$D1334</f>
        <v>280.89000000000004</v>
      </c>
      <c r="Z1334" s="1" t="str">
        <f>_xlfn.IFS(Table_1[[#This Row],[Region]]="Central","Chris",Table_1[[#This Row],[Region]]="East","Erin",Table_1[[#This Row],[Region]]="South","Sam",Table_1[[#This Row],[Region]]="West","William")</f>
        <v>Erin</v>
      </c>
    </row>
    <row r="1335" spans="1:26" ht="14.4" x14ac:dyDescent="0.3">
      <c r="A1335" s="4">
        <v>3367</v>
      </c>
      <c r="B1335" s="3" t="s">
        <v>2375</v>
      </c>
      <c r="C1335" s="4" t="s">
        <v>27</v>
      </c>
      <c r="D1335" s="4">
        <v>0.08</v>
      </c>
      <c r="E1335" s="8">
        <v>30.97</v>
      </c>
      <c r="F1335" s="4">
        <v>4</v>
      </c>
      <c r="G1335" s="1" t="s">
        <v>40</v>
      </c>
      <c r="H1335" s="4" t="s">
        <v>73</v>
      </c>
      <c r="I1335" s="4" t="s">
        <v>42</v>
      </c>
      <c r="J1335" s="1" t="s">
        <v>43</v>
      </c>
      <c r="K1335" s="4" t="s">
        <v>75</v>
      </c>
      <c r="L1335" s="1" t="s">
        <v>2164</v>
      </c>
      <c r="M1335" s="4">
        <v>0.74</v>
      </c>
      <c r="N1335" s="1" t="s">
        <v>34</v>
      </c>
      <c r="O1335" s="4" t="s">
        <v>113</v>
      </c>
      <c r="P1335" s="4" t="s">
        <v>319</v>
      </c>
      <c r="Q1335" s="4" t="s">
        <v>2376</v>
      </c>
      <c r="R1335" s="4">
        <v>43221</v>
      </c>
      <c r="S1335" s="2">
        <v>42126</v>
      </c>
      <c r="T1335" s="2">
        <v>42127</v>
      </c>
      <c r="U1335" s="6">
        <v>10.68</v>
      </c>
      <c r="V1335" s="4">
        <v>26</v>
      </c>
      <c r="W1335" s="4">
        <v>758.97</v>
      </c>
      <c r="X1335" s="4">
        <v>90502</v>
      </c>
      <c r="Y1335" s="4">
        <f>DataSheet!$E1335-DataSheet!$D1335</f>
        <v>30.89</v>
      </c>
      <c r="Z1335" s="1" t="str">
        <f>_xlfn.IFS(Table_1[[#This Row],[Region]]="Central","Chris",Table_1[[#This Row],[Region]]="East","Erin",Table_1[[#This Row],[Region]]="South","Sam",Table_1[[#This Row],[Region]]="West","William")</f>
        <v>Erin</v>
      </c>
    </row>
    <row r="1336" spans="1:26" ht="14.4" x14ac:dyDescent="0.3">
      <c r="A1336" s="4">
        <v>3367</v>
      </c>
      <c r="B1336" s="3" t="s">
        <v>2375</v>
      </c>
      <c r="C1336" s="4" t="s">
        <v>27</v>
      </c>
      <c r="D1336" s="4">
        <v>0.1</v>
      </c>
      <c r="E1336" s="8">
        <v>4.13</v>
      </c>
      <c r="F1336" s="4">
        <v>0.5</v>
      </c>
      <c r="G1336" s="1" t="s">
        <v>89</v>
      </c>
      <c r="H1336" s="4" t="s">
        <v>73</v>
      </c>
      <c r="I1336" s="4" t="s">
        <v>50</v>
      </c>
      <c r="J1336" s="1" t="s">
        <v>154</v>
      </c>
      <c r="K1336" s="4" t="s">
        <v>75</v>
      </c>
      <c r="L1336" s="1" t="s">
        <v>2377</v>
      </c>
      <c r="M1336" s="4">
        <v>0.39</v>
      </c>
      <c r="N1336" s="1" t="s">
        <v>34</v>
      </c>
      <c r="O1336" s="4" t="s">
        <v>113</v>
      </c>
      <c r="P1336" s="4" t="s">
        <v>319</v>
      </c>
      <c r="Q1336" s="4" t="s">
        <v>2376</v>
      </c>
      <c r="R1336" s="4">
        <v>43221</v>
      </c>
      <c r="S1336" s="2">
        <v>42126</v>
      </c>
      <c r="T1336" s="2">
        <v>42128</v>
      </c>
      <c r="U1336" s="6">
        <v>58.263599999999997</v>
      </c>
      <c r="V1336" s="4">
        <v>18</v>
      </c>
      <c r="W1336" s="4">
        <v>84.44</v>
      </c>
      <c r="X1336" s="4">
        <v>90502</v>
      </c>
      <c r="Y1336" s="4">
        <f>DataSheet!$E1336-DataSheet!$D1336</f>
        <v>4.03</v>
      </c>
      <c r="Z1336" s="1" t="str">
        <f>_xlfn.IFS(Table_1[[#This Row],[Region]]="Central","Chris",Table_1[[#This Row],[Region]]="East","Erin",Table_1[[#This Row],[Region]]="South","Sam",Table_1[[#This Row],[Region]]="West","William")</f>
        <v>Erin</v>
      </c>
    </row>
    <row r="1337" spans="1:26" ht="14.4" x14ac:dyDescent="0.3">
      <c r="A1337" s="4">
        <v>408</v>
      </c>
      <c r="B1337" s="3" t="s">
        <v>2378</v>
      </c>
      <c r="C1337" s="4" t="s">
        <v>49</v>
      </c>
      <c r="D1337" s="4">
        <v>7.0000000000000007E-2</v>
      </c>
      <c r="E1337" s="8">
        <v>29.17</v>
      </c>
      <c r="F1337" s="4">
        <v>6.27</v>
      </c>
      <c r="G1337" s="1" t="s">
        <v>40</v>
      </c>
      <c r="H1337" s="4" t="s">
        <v>96</v>
      </c>
      <c r="I1337" s="4" t="s">
        <v>50</v>
      </c>
      <c r="J1337" s="1" t="s">
        <v>74</v>
      </c>
      <c r="K1337" s="4" t="s">
        <v>75</v>
      </c>
      <c r="L1337" s="1" t="s">
        <v>76</v>
      </c>
      <c r="M1337" s="4">
        <v>0.37</v>
      </c>
      <c r="N1337" s="1" t="s">
        <v>34</v>
      </c>
      <c r="O1337" s="4" t="s">
        <v>54</v>
      </c>
      <c r="P1337" s="4" t="s">
        <v>189</v>
      </c>
      <c r="Q1337" s="4" t="s">
        <v>2379</v>
      </c>
      <c r="R1337" s="4">
        <v>78589</v>
      </c>
      <c r="S1337" s="2">
        <v>42126</v>
      </c>
      <c r="T1337" s="2">
        <v>42130</v>
      </c>
      <c r="U1337" s="6">
        <v>236.2371</v>
      </c>
      <c r="V1337" s="4">
        <v>14</v>
      </c>
      <c r="W1337" s="4">
        <v>400.47</v>
      </c>
      <c r="X1337" s="4">
        <v>89639</v>
      </c>
      <c r="Y1337" s="4">
        <f>DataSheet!$E1337-DataSheet!$D1337</f>
        <v>29.1</v>
      </c>
      <c r="Z1337" s="1" t="str">
        <f>_xlfn.IFS(Table_1[[#This Row],[Region]]="Central","Chris",Table_1[[#This Row],[Region]]="East","Erin",Table_1[[#This Row],[Region]]="South","Sam",Table_1[[#This Row],[Region]]="West","William")</f>
        <v>Chris</v>
      </c>
    </row>
    <row r="1338" spans="1:26" ht="14.4" x14ac:dyDescent="0.3">
      <c r="A1338" s="4">
        <v>2426</v>
      </c>
      <c r="B1338" s="3" t="s">
        <v>1652</v>
      </c>
      <c r="C1338" s="4" t="s">
        <v>49</v>
      </c>
      <c r="D1338" s="4">
        <v>0.08</v>
      </c>
      <c r="E1338" s="8">
        <v>4.4800000000000004</v>
      </c>
      <c r="F1338" s="4">
        <v>49</v>
      </c>
      <c r="G1338" s="1" t="s">
        <v>40</v>
      </c>
      <c r="H1338" s="4" t="s">
        <v>29</v>
      </c>
      <c r="I1338" s="4" t="s">
        <v>50</v>
      </c>
      <c r="J1338" s="1" t="s">
        <v>97</v>
      </c>
      <c r="K1338" s="4" t="s">
        <v>66</v>
      </c>
      <c r="L1338" s="1" t="s">
        <v>470</v>
      </c>
      <c r="M1338" s="4">
        <v>0.6</v>
      </c>
      <c r="N1338" s="1" t="s">
        <v>34</v>
      </c>
      <c r="O1338" s="4" t="s">
        <v>54</v>
      </c>
      <c r="P1338" s="4" t="s">
        <v>189</v>
      </c>
      <c r="Q1338" s="4" t="s">
        <v>1654</v>
      </c>
      <c r="R1338" s="4">
        <v>75061</v>
      </c>
      <c r="S1338" s="2">
        <v>42126</v>
      </c>
      <c r="T1338" s="2">
        <v>42126</v>
      </c>
      <c r="U1338" s="6">
        <v>139.58009999999999</v>
      </c>
      <c r="V1338" s="4">
        <v>37</v>
      </c>
      <c r="W1338" s="4">
        <v>202.29</v>
      </c>
      <c r="X1338" s="4">
        <v>90861</v>
      </c>
      <c r="Y1338" s="4">
        <f>DataSheet!$E1338-DataSheet!$D1338</f>
        <v>4.4000000000000004</v>
      </c>
      <c r="Z1338" s="1" t="str">
        <f>_xlfn.IFS(Table_1[[#This Row],[Region]]="Central","Chris",Table_1[[#This Row],[Region]]="East","Erin",Table_1[[#This Row],[Region]]="South","Sam",Table_1[[#This Row],[Region]]="West","William")</f>
        <v>Chris</v>
      </c>
    </row>
    <row r="1339" spans="1:26" ht="14.4" x14ac:dyDescent="0.3">
      <c r="A1339" s="4">
        <v>2426</v>
      </c>
      <c r="B1339" s="3" t="s">
        <v>1652</v>
      </c>
      <c r="C1339" s="4" t="s">
        <v>49</v>
      </c>
      <c r="D1339" s="4">
        <v>0</v>
      </c>
      <c r="E1339" s="8">
        <v>17.670000000000002</v>
      </c>
      <c r="F1339" s="4">
        <v>8.99</v>
      </c>
      <c r="G1339" s="1" t="s">
        <v>40</v>
      </c>
      <c r="H1339" s="4" t="s">
        <v>29</v>
      </c>
      <c r="I1339" s="4" t="s">
        <v>30</v>
      </c>
      <c r="J1339" s="1" t="s">
        <v>128</v>
      </c>
      <c r="K1339" s="4" t="s">
        <v>44</v>
      </c>
      <c r="L1339" s="1" t="s">
        <v>2058</v>
      </c>
      <c r="M1339" s="4">
        <v>0.47</v>
      </c>
      <c r="N1339" s="1" t="s">
        <v>34</v>
      </c>
      <c r="O1339" s="4" t="s">
        <v>54</v>
      </c>
      <c r="P1339" s="4" t="s">
        <v>189</v>
      </c>
      <c r="Q1339" s="4" t="s">
        <v>1654</v>
      </c>
      <c r="R1339" s="4">
        <v>75061</v>
      </c>
      <c r="S1339" s="2">
        <v>42126</v>
      </c>
      <c r="T1339" s="2">
        <v>42133</v>
      </c>
      <c r="U1339" s="6">
        <v>109.67</v>
      </c>
      <c r="V1339" s="4">
        <v>9</v>
      </c>
      <c r="W1339" s="4">
        <v>168.71</v>
      </c>
      <c r="X1339" s="4">
        <v>90861</v>
      </c>
      <c r="Y1339" s="4">
        <f>DataSheet!$E1339-DataSheet!$D1339</f>
        <v>17.670000000000002</v>
      </c>
      <c r="Z1339" s="1" t="str">
        <f>_xlfn.IFS(Table_1[[#This Row],[Region]]="Central","Chris",Table_1[[#This Row],[Region]]="East","Erin",Table_1[[#This Row],[Region]]="South","Sam",Table_1[[#This Row],[Region]]="West","William")</f>
        <v>Chris</v>
      </c>
    </row>
    <row r="1340" spans="1:26" ht="14.4" x14ac:dyDescent="0.3">
      <c r="A1340" s="4">
        <v>2578</v>
      </c>
      <c r="B1340" s="3" t="s">
        <v>2380</v>
      </c>
      <c r="C1340" s="4" t="s">
        <v>49</v>
      </c>
      <c r="D1340" s="4">
        <v>0.04</v>
      </c>
      <c r="E1340" s="8">
        <v>8.6</v>
      </c>
      <c r="F1340" s="4">
        <v>6.19</v>
      </c>
      <c r="G1340" s="1" t="s">
        <v>40</v>
      </c>
      <c r="H1340" s="4" t="s">
        <v>73</v>
      </c>
      <c r="I1340" s="4" t="s">
        <v>50</v>
      </c>
      <c r="J1340" s="1" t="s">
        <v>74</v>
      </c>
      <c r="K1340" s="4" t="s">
        <v>75</v>
      </c>
      <c r="L1340" s="1" t="s">
        <v>534</v>
      </c>
      <c r="M1340" s="4">
        <v>0.38</v>
      </c>
      <c r="N1340" s="1" t="s">
        <v>34</v>
      </c>
      <c r="O1340" s="4" t="s">
        <v>35</v>
      </c>
      <c r="P1340" s="4" t="s">
        <v>166</v>
      </c>
      <c r="Q1340" s="4" t="s">
        <v>2381</v>
      </c>
      <c r="R1340" s="4">
        <v>36801</v>
      </c>
      <c r="S1340" s="2">
        <v>42126</v>
      </c>
      <c r="T1340" s="2">
        <v>42128</v>
      </c>
      <c r="U1340" s="6">
        <v>309.71159999999998</v>
      </c>
      <c r="V1340" s="4">
        <v>5</v>
      </c>
      <c r="W1340" s="4">
        <v>46.85</v>
      </c>
      <c r="X1340" s="4">
        <v>88298</v>
      </c>
      <c r="Y1340" s="4">
        <f>DataSheet!$E1340-DataSheet!$D1340</f>
        <v>8.56</v>
      </c>
      <c r="Z1340" s="1" t="str">
        <f>_xlfn.IFS(Table_1[[#This Row],[Region]]="Central","Chris",Table_1[[#This Row],[Region]]="East","Erin",Table_1[[#This Row],[Region]]="South","Sam",Table_1[[#This Row],[Region]]="West","William")</f>
        <v>Sam</v>
      </c>
    </row>
    <row r="1341" spans="1:26" ht="14.4" x14ac:dyDescent="0.3">
      <c r="A1341" s="4">
        <v>2578</v>
      </c>
      <c r="B1341" s="3" t="s">
        <v>2380</v>
      </c>
      <c r="C1341" s="4" t="s">
        <v>49</v>
      </c>
      <c r="D1341" s="4">
        <v>0.01</v>
      </c>
      <c r="E1341" s="8">
        <v>3.58</v>
      </c>
      <c r="F1341" s="4">
        <v>1.63</v>
      </c>
      <c r="G1341" s="1" t="s">
        <v>40</v>
      </c>
      <c r="H1341" s="4" t="s">
        <v>73</v>
      </c>
      <c r="I1341" s="4" t="s">
        <v>50</v>
      </c>
      <c r="J1341" s="1" t="s">
        <v>178</v>
      </c>
      <c r="K1341" s="4" t="s">
        <v>52</v>
      </c>
      <c r="L1341" s="1" t="s">
        <v>2223</v>
      </c>
      <c r="M1341" s="4">
        <v>0.36</v>
      </c>
      <c r="N1341" s="1" t="s">
        <v>34</v>
      </c>
      <c r="O1341" s="4" t="s">
        <v>35</v>
      </c>
      <c r="P1341" s="4" t="s">
        <v>166</v>
      </c>
      <c r="Q1341" s="4" t="s">
        <v>2381</v>
      </c>
      <c r="R1341" s="4">
        <v>36801</v>
      </c>
      <c r="S1341" s="2">
        <v>42126</v>
      </c>
      <c r="T1341" s="2">
        <v>42130</v>
      </c>
      <c r="U1341" s="6">
        <v>-128.85599999999999</v>
      </c>
      <c r="V1341" s="4">
        <v>26</v>
      </c>
      <c r="W1341" s="4">
        <v>93.57</v>
      </c>
      <c r="X1341" s="4">
        <v>88298</v>
      </c>
      <c r="Y1341" s="4">
        <f>DataSheet!$E1341-DataSheet!$D1341</f>
        <v>3.5700000000000003</v>
      </c>
      <c r="Z1341" s="1" t="str">
        <f>_xlfn.IFS(Table_1[[#This Row],[Region]]="Central","Chris",Table_1[[#This Row],[Region]]="East","Erin",Table_1[[#This Row],[Region]]="South","Sam",Table_1[[#This Row],[Region]]="West","William")</f>
        <v>Sam</v>
      </c>
    </row>
    <row r="1342" spans="1:26" ht="14.4" x14ac:dyDescent="0.3">
      <c r="A1342" s="4">
        <v>2578</v>
      </c>
      <c r="B1342" s="3" t="s">
        <v>2380</v>
      </c>
      <c r="C1342" s="4" t="s">
        <v>49</v>
      </c>
      <c r="D1342" s="4">
        <v>0.08</v>
      </c>
      <c r="E1342" s="8">
        <v>105.49</v>
      </c>
      <c r="F1342" s="4">
        <v>41.64</v>
      </c>
      <c r="G1342" s="1" t="s">
        <v>28</v>
      </c>
      <c r="H1342" s="4" t="s">
        <v>73</v>
      </c>
      <c r="I1342" s="4" t="s">
        <v>30</v>
      </c>
      <c r="J1342" s="1" t="s">
        <v>31</v>
      </c>
      <c r="K1342" s="4" t="s">
        <v>32</v>
      </c>
      <c r="L1342" s="1" t="s">
        <v>2382</v>
      </c>
      <c r="M1342" s="4">
        <v>0.75</v>
      </c>
      <c r="N1342" s="1" t="s">
        <v>34</v>
      </c>
      <c r="O1342" s="4" t="s">
        <v>35</v>
      </c>
      <c r="P1342" s="4" t="s">
        <v>166</v>
      </c>
      <c r="Q1342" s="4" t="s">
        <v>2381</v>
      </c>
      <c r="R1342" s="4">
        <v>36801</v>
      </c>
      <c r="S1342" s="2">
        <v>42126</v>
      </c>
      <c r="T1342" s="2">
        <v>42133</v>
      </c>
      <c r="U1342" s="6">
        <v>-36.945999999999998</v>
      </c>
      <c r="V1342" s="4">
        <v>34</v>
      </c>
      <c r="W1342" s="4">
        <v>2694.49</v>
      </c>
      <c r="X1342" s="4">
        <v>88298</v>
      </c>
      <c r="Y1342" s="4">
        <f>DataSheet!$E1342-DataSheet!$D1342</f>
        <v>105.41</v>
      </c>
      <c r="Z1342" s="1" t="str">
        <f>_xlfn.IFS(Table_1[[#This Row],[Region]]="Central","Chris",Table_1[[#This Row],[Region]]="East","Erin",Table_1[[#This Row],[Region]]="South","Sam",Table_1[[#This Row],[Region]]="West","William")</f>
        <v>Sam</v>
      </c>
    </row>
    <row r="1343" spans="1:26" ht="14.4" x14ac:dyDescent="0.3">
      <c r="A1343" s="4">
        <v>2531</v>
      </c>
      <c r="B1343" s="3" t="s">
        <v>2383</v>
      </c>
      <c r="C1343" s="4" t="s">
        <v>118</v>
      </c>
      <c r="D1343" s="4">
        <v>0.08</v>
      </c>
      <c r="E1343" s="8">
        <v>4</v>
      </c>
      <c r="F1343" s="4">
        <v>1.3</v>
      </c>
      <c r="G1343" s="1" t="s">
        <v>40</v>
      </c>
      <c r="H1343" s="4" t="s">
        <v>29</v>
      </c>
      <c r="I1343" s="4" t="s">
        <v>50</v>
      </c>
      <c r="J1343" s="1" t="s">
        <v>90</v>
      </c>
      <c r="K1343" s="4" t="s">
        <v>52</v>
      </c>
      <c r="L1343" s="1" t="s">
        <v>373</v>
      </c>
      <c r="M1343" s="4">
        <v>0.37</v>
      </c>
      <c r="N1343" s="1" t="s">
        <v>34</v>
      </c>
      <c r="O1343" s="4" t="s">
        <v>61</v>
      </c>
      <c r="P1343" s="4" t="s">
        <v>92</v>
      </c>
      <c r="Q1343" s="4" t="s">
        <v>2384</v>
      </c>
      <c r="R1343" s="4">
        <v>93422</v>
      </c>
      <c r="S1343" s="2">
        <v>42126</v>
      </c>
      <c r="T1343" s="2">
        <v>42128</v>
      </c>
      <c r="U1343" s="6">
        <v>28.4</v>
      </c>
      <c r="V1343" s="4">
        <v>14</v>
      </c>
      <c r="W1343" s="4">
        <v>51.99</v>
      </c>
      <c r="X1343" s="4">
        <v>87452</v>
      </c>
      <c r="Y1343" s="4">
        <f>DataSheet!$E1343-DataSheet!$D1343</f>
        <v>3.92</v>
      </c>
      <c r="Z1343" s="1" t="str">
        <f>_xlfn.IFS(Table_1[[#This Row],[Region]]="Central","Chris",Table_1[[#This Row],[Region]]="East","Erin",Table_1[[#This Row],[Region]]="South","Sam",Table_1[[#This Row],[Region]]="West","William")</f>
        <v>William</v>
      </c>
    </row>
    <row r="1344" spans="1:26" ht="14.4" x14ac:dyDescent="0.3">
      <c r="A1344" s="4">
        <v>27</v>
      </c>
      <c r="B1344" s="3" t="s">
        <v>2385</v>
      </c>
      <c r="C1344" s="4" t="s">
        <v>72</v>
      </c>
      <c r="D1344" s="4">
        <v>0.04</v>
      </c>
      <c r="E1344" s="8">
        <v>4.1399999999999997</v>
      </c>
      <c r="F1344" s="4">
        <v>6.6</v>
      </c>
      <c r="G1344" s="1" t="s">
        <v>40</v>
      </c>
      <c r="H1344" s="4" t="s">
        <v>96</v>
      </c>
      <c r="I1344" s="4" t="s">
        <v>30</v>
      </c>
      <c r="J1344" s="1" t="s">
        <v>128</v>
      </c>
      <c r="K1344" s="4" t="s">
        <v>75</v>
      </c>
      <c r="L1344" s="1" t="s">
        <v>414</v>
      </c>
      <c r="M1344" s="4">
        <v>0.49</v>
      </c>
      <c r="N1344" s="1" t="s">
        <v>34</v>
      </c>
      <c r="O1344" s="4" t="s">
        <v>61</v>
      </c>
      <c r="P1344" s="4" t="s">
        <v>92</v>
      </c>
      <c r="Q1344" s="4" t="s">
        <v>1965</v>
      </c>
      <c r="R1344" s="4">
        <v>90712</v>
      </c>
      <c r="S1344" s="2">
        <v>42126</v>
      </c>
      <c r="T1344" s="2">
        <v>42128</v>
      </c>
      <c r="U1344" s="6">
        <v>8.8940000000000001</v>
      </c>
      <c r="V1344" s="4">
        <v>12</v>
      </c>
      <c r="W1344" s="4">
        <v>54.78</v>
      </c>
      <c r="X1344" s="4">
        <v>87652</v>
      </c>
      <c r="Y1344" s="4">
        <f>DataSheet!$E1344-DataSheet!$D1344</f>
        <v>4.0999999999999996</v>
      </c>
      <c r="Z1344" s="1" t="str">
        <f>_xlfn.IFS(Table_1[[#This Row],[Region]]="Central","Chris",Table_1[[#This Row],[Region]]="East","Erin",Table_1[[#This Row],[Region]]="South","Sam",Table_1[[#This Row],[Region]]="West","William")</f>
        <v>William</v>
      </c>
    </row>
    <row r="1345" spans="1:26" ht="14.4" x14ac:dyDescent="0.3">
      <c r="A1345" s="4">
        <v>3386</v>
      </c>
      <c r="B1345" s="3" t="s">
        <v>2386</v>
      </c>
      <c r="C1345" s="4" t="s">
        <v>27</v>
      </c>
      <c r="D1345" s="4">
        <v>0</v>
      </c>
      <c r="E1345" s="8">
        <v>2.61</v>
      </c>
      <c r="F1345" s="4">
        <v>0.5</v>
      </c>
      <c r="G1345" s="1" t="s">
        <v>40</v>
      </c>
      <c r="H1345" s="4" t="s">
        <v>96</v>
      </c>
      <c r="I1345" s="4" t="s">
        <v>50</v>
      </c>
      <c r="J1345" s="1" t="s">
        <v>154</v>
      </c>
      <c r="K1345" s="4" t="s">
        <v>75</v>
      </c>
      <c r="L1345" s="1" t="s">
        <v>1369</v>
      </c>
      <c r="M1345" s="4">
        <v>0.39</v>
      </c>
      <c r="N1345" s="1" t="s">
        <v>34</v>
      </c>
      <c r="O1345" s="4" t="s">
        <v>113</v>
      </c>
      <c r="P1345" s="4" t="s">
        <v>319</v>
      </c>
      <c r="Q1345" s="4" t="s">
        <v>2200</v>
      </c>
      <c r="R1345" s="4">
        <v>43402</v>
      </c>
      <c r="S1345" s="2">
        <v>42127</v>
      </c>
      <c r="T1345" s="2">
        <v>42129</v>
      </c>
      <c r="U1345" s="6">
        <v>19.554600000000001</v>
      </c>
      <c r="V1345" s="4">
        <v>10</v>
      </c>
      <c r="W1345" s="4">
        <v>28.34</v>
      </c>
      <c r="X1345" s="4">
        <v>88746</v>
      </c>
      <c r="Y1345" s="4">
        <f>DataSheet!$E1345-DataSheet!$D1345</f>
        <v>2.61</v>
      </c>
      <c r="Z1345" s="1" t="str">
        <f>_xlfn.IFS(Table_1[[#This Row],[Region]]="Central","Chris",Table_1[[#This Row],[Region]]="East","Erin",Table_1[[#This Row],[Region]]="South","Sam",Table_1[[#This Row],[Region]]="West","William")</f>
        <v>Erin</v>
      </c>
    </row>
    <row r="1346" spans="1:26" ht="14.4" x14ac:dyDescent="0.3">
      <c r="A1346" s="4">
        <v>3386</v>
      </c>
      <c r="B1346" s="3" t="s">
        <v>2386</v>
      </c>
      <c r="C1346" s="4" t="s">
        <v>27</v>
      </c>
      <c r="D1346" s="4">
        <v>0.04</v>
      </c>
      <c r="E1346" s="8">
        <v>25.38</v>
      </c>
      <c r="F1346" s="4">
        <v>8.99</v>
      </c>
      <c r="G1346" s="1" t="s">
        <v>89</v>
      </c>
      <c r="H1346" s="4" t="s">
        <v>96</v>
      </c>
      <c r="I1346" s="4" t="s">
        <v>30</v>
      </c>
      <c r="J1346" s="1" t="s">
        <v>128</v>
      </c>
      <c r="K1346" s="4" t="s">
        <v>44</v>
      </c>
      <c r="L1346" s="1" t="s">
        <v>2387</v>
      </c>
      <c r="M1346" s="4">
        <v>0.5</v>
      </c>
      <c r="N1346" s="1" t="s">
        <v>34</v>
      </c>
      <c r="O1346" s="4" t="s">
        <v>113</v>
      </c>
      <c r="P1346" s="4" t="s">
        <v>319</v>
      </c>
      <c r="Q1346" s="4" t="s">
        <v>2200</v>
      </c>
      <c r="R1346" s="4">
        <v>43402</v>
      </c>
      <c r="S1346" s="2">
        <v>42127</v>
      </c>
      <c r="T1346" s="2">
        <v>42130</v>
      </c>
      <c r="U1346" s="6">
        <v>152.482</v>
      </c>
      <c r="V1346" s="4">
        <v>35</v>
      </c>
      <c r="W1346" s="4">
        <v>861.3</v>
      </c>
      <c r="X1346" s="4">
        <v>88746</v>
      </c>
      <c r="Y1346" s="4">
        <f>DataSheet!$E1346-DataSheet!$D1346</f>
        <v>25.34</v>
      </c>
      <c r="Z1346" s="1" t="str">
        <f>_xlfn.IFS(Table_1[[#This Row],[Region]]="Central","Chris",Table_1[[#This Row],[Region]]="East","Erin",Table_1[[#This Row],[Region]]="South","Sam",Table_1[[#This Row],[Region]]="West","William")</f>
        <v>Erin</v>
      </c>
    </row>
    <row r="1347" spans="1:26" ht="14.4" x14ac:dyDescent="0.3">
      <c r="A1347" s="4">
        <v>2157</v>
      </c>
      <c r="B1347" s="3" t="s">
        <v>1683</v>
      </c>
      <c r="C1347" s="4" t="s">
        <v>39</v>
      </c>
      <c r="D1347" s="4">
        <v>7.0000000000000007E-2</v>
      </c>
      <c r="E1347" s="8">
        <v>30.93</v>
      </c>
      <c r="F1347" s="4">
        <v>3.92</v>
      </c>
      <c r="G1347" s="1" t="s">
        <v>40</v>
      </c>
      <c r="H1347" s="4" t="s">
        <v>73</v>
      </c>
      <c r="I1347" s="4" t="s">
        <v>30</v>
      </c>
      <c r="J1347" s="1" t="s">
        <v>128</v>
      </c>
      <c r="K1347" s="4" t="s">
        <v>44</v>
      </c>
      <c r="L1347" s="1" t="s">
        <v>1653</v>
      </c>
      <c r="M1347" s="4">
        <v>0.44</v>
      </c>
      <c r="N1347" s="1" t="s">
        <v>34</v>
      </c>
      <c r="O1347" s="4" t="s">
        <v>54</v>
      </c>
      <c r="P1347" s="4" t="s">
        <v>291</v>
      </c>
      <c r="Q1347" s="4" t="s">
        <v>1685</v>
      </c>
      <c r="R1347" s="4">
        <v>48093</v>
      </c>
      <c r="S1347" s="2">
        <v>42127</v>
      </c>
      <c r="T1347" s="2">
        <v>42128</v>
      </c>
      <c r="U1347" s="6">
        <v>398.30250000000001</v>
      </c>
      <c r="V1347" s="4">
        <v>19</v>
      </c>
      <c r="W1347" s="4">
        <v>577.25</v>
      </c>
      <c r="X1347" s="4">
        <v>90386</v>
      </c>
      <c r="Y1347" s="4">
        <f>DataSheet!$E1347-DataSheet!$D1347</f>
        <v>30.86</v>
      </c>
      <c r="Z1347" s="1" t="str">
        <f>_xlfn.IFS(Table_1[[#This Row],[Region]]="Central","Chris",Table_1[[#This Row],[Region]]="East","Erin",Table_1[[#This Row],[Region]]="South","Sam",Table_1[[#This Row],[Region]]="West","William")</f>
        <v>Chris</v>
      </c>
    </row>
    <row r="1348" spans="1:26" ht="14.4" x14ac:dyDescent="0.3">
      <c r="A1348" s="4">
        <v>2157</v>
      </c>
      <c r="B1348" s="3" t="s">
        <v>1683</v>
      </c>
      <c r="C1348" s="4" t="s">
        <v>39</v>
      </c>
      <c r="D1348" s="4">
        <v>0.05</v>
      </c>
      <c r="E1348" s="8">
        <v>297.48</v>
      </c>
      <c r="F1348" s="4">
        <v>18.059999999999999</v>
      </c>
      <c r="G1348" s="1" t="s">
        <v>28</v>
      </c>
      <c r="H1348" s="4" t="s">
        <v>73</v>
      </c>
      <c r="I1348" s="4" t="s">
        <v>42</v>
      </c>
      <c r="J1348" s="1" t="s">
        <v>58</v>
      </c>
      <c r="K1348" s="4" t="s">
        <v>59</v>
      </c>
      <c r="L1348" s="1" t="s">
        <v>389</v>
      </c>
      <c r="M1348" s="4">
        <v>0.6</v>
      </c>
      <c r="N1348" s="1" t="s">
        <v>34</v>
      </c>
      <c r="O1348" s="4" t="s">
        <v>54</v>
      </c>
      <c r="P1348" s="4" t="s">
        <v>291</v>
      </c>
      <c r="Q1348" s="4" t="s">
        <v>1685</v>
      </c>
      <c r="R1348" s="4">
        <v>48093</v>
      </c>
      <c r="S1348" s="2">
        <v>42127</v>
      </c>
      <c r="T1348" s="2">
        <v>42128</v>
      </c>
      <c r="U1348" s="6">
        <v>709.85199999999998</v>
      </c>
      <c r="V1348" s="4">
        <v>14</v>
      </c>
      <c r="W1348" s="4">
        <v>4075.18</v>
      </c>
      <c r="X1348" s="4">
        <v>90386</v>
      </c>
      <c r="Y1348" s="4">
        <f>DataSheet!$E1348-DataSheet!$D1348</f>
        <v>297.43</v>
      </c>
      <c r="Z1348" s="1" t="str">
        <f>_xlfn.IFS(Table_1[[#This Row],[Region]]="Central","Chris",Table_1[[#This Row],[Region]]="East","Erin",Table_1[[#This Row],[Region]]="South","Sam",Table_1[[#This Row],[Region]]="West","William")</f>
        <v>Chris</v>
      </c>
    </row>
    <row r="1349" spans="1:26" ht="14.4" x14ac:dyDescent="0.3">
      <c r="A1349" s="4">
        <v>2157</v>
      </c>
      <c r="B1349" s="3" t="s">
        <v>1683</v>
      </c>
      <c r="C1349" s="4" t="s">
        <v>39</v>
      </c>
      <c r="D1349" s="4">
        <v>7.0000000000000007E-2</v>
      </c>
      <c r="E1349" s="8">
        <v>296.18</v>
      </c>
      <c r="F1349" s="4">
        <v>54.12</v>
      </c>
      <c r="G1349" s="1" t="s">
        <v>28</v>
      </c>
      <c r="H1349" s="4" t="s">
        <v>73</v>
      </c>
      <c r="I1349" s="4" t="s">
        <v>30</v>
      </c>
      <c r="J1349" s="1" t="s">
        <v>31</v>
      </c>
      <c r="K1349" s="4" t="s">
        <v>32</v>
      </c>
      <c r="L1349" s="1" t="s">
        <v>1081</v>
      </c>
      <c r="M1349" s="4">
        <v>0.76</v>
      </c>
      <c r="N1349" s="1" t="s">
        <v>34</v>
      </c>
      <c r="O1349" s="4" t="s">
        <v>54</v>
      </c>
      <c r="P1349" s="4" t="s">
        <v>291</v>
      </c>
      <c r="Q1349" s="4" t="s">
        <v>1685</v>
      </c>
      <c r="R1349" s="4">
        <v>48093</v>
      </c>
      <c r="S1349" s="2">
        <v>42127</v>
      </c>
      <c r="T1349" s="2">
        <v>42129</v>
      </c>
      <c r="U1349" s="6">
        <v>80.809200000000004</v>
      </c>
      <c r="V1349" s="4">
        <v>6</v>
      </c>
      <c r="W1349" s="4">
        <v>1798.23</v>
      </c>
      <c r="X1349" s="4">
        <v>90386</v>
      </c>
      <c r="Y1349" s="4">
        <f>DataSheet!$E1349-DataSheet!$D1349</f>
        <v>296.11</v>
      </c>
      <c r="Z1349" s="1" t="str">
        <f>_xlfn.IFS(Table_1[[#This Row],[Region]]="Central","Chris",Table_1[[#This Row],[Region]]="East","Erin",Table_1[[#This Row],[Region]]="South","Sam",Table_1[[#This Row],[Region]]="West","William")</f>
        <v>Chris</v>
      </c>
    </row>
    <row r="1350" spans="1:26" ht="14.4" x14ac:dyDescent="0.3">
      <c r="A1350" s="4">
        <v>1391</v>
      </c>
      <c r="B1350" s="3" t="s">
        <v>2294</v>
      </c>
      <c r="C1350" s="4" t="s">
        <v>49</v>
      </c>
      <c r="D1350" s="4">
        <v>7.0000000000000007E-2</v>
      </c>
      <c r="E1350" s="8">
        <v>12.28</v>
      </c>
      <c r="F1350" s="4">
        <v>6.13</v>
      </c>
      <c r="G1350" s="1" t="s">
        <v>40</v>
      </c>
      <c r="H1350" s="4" t="s">
        <v>29</v>
      </c>
      <c r="I1350" s="4" t="s">
        <v>50</v>
      </c>
      <c r="J1350" s="1" t="s">
        <v>80</v>
      </c>
      <c r="K1350" s="4" t="s">
        <v>75</v>
      </c>
      <c r="L1350" s="1" t="s">
        <v>2388</v>
      </c>
      <c r="M1350" s="4">
        <v>0.56999999999999995</v>
      </c>
      <c r="N1350" s="1" t="s">
        <v>34</v>
      </c>
      <c r="O1350" s="4" t="s">
        <v>61</v>
      </c>
      <c r="P1350" s="4" t="s">
        <v>92</v>
      </c>
      <c r="Q1350" s="4" t="s">
        <v>2295</v>
      </c>
      <c r="R1350" s="4">
        <v>94086</v>
      </c>
      <c r="S1350" s="2">
        <v>42127</v>
      </c>
      <c r="T1350" s="2">
        <v>42134</v>
      </c>
      <c r="U1350" s="6">
        <v>15.236000000000001</v>
      </c>
      <c r="V1350" s="4">
        <v>33</v>
      </c>
      <c r="W1350" s="4">
        <v>389.59</v>
      </c>
      <c r="X1350" s="4">
        <v>88730</v>
      </c>
      <c r="Y1350" s="4">
        <f>DataSheet!$E1350-DataSheet!$D1350</f>
        <v>12.209999999999999</v>
      </c>
      <c r="Z1350" s="1" t="str">
        <f>_xlfn.IFS(Table_1[[#This Row],[Region]]="Central","Chris",Table_1[[#This Row],[Region]]="East","Erin",Table_1[[#This Row],[Region]]="South","Sam",Table_1[[#This Row],[Region]]="West","William")</f>
        <v>William</v>
      </c>
    </row>
    <row r="1351" spans="1:26" ht="14.4" x14ac:dyDescent="0.3">
      <c r="A1351" s="4">
        <v>1680</v>
      </c>
      <c r="B1351" s="3" t="s">
        <v>2389</v>
      </c>
      <c r="C1351" s="4" t="s">
        <v>49</v>
      </c>
      <c r="D1351" s="4">
        <v>0.09</v>
      </c>
      <c r="E1351" s="8">
        <v>30.98</v>
      </c>
      <c r="F1351" s="4">
        <v>19.510000000000002</v>
      </c>
      <c r="G1351" s="1" t="s">
        <v>40</v>
      </c>
      <c r="H1351" s="4" t="s">
        <v>41</v>
      </c>
      <c r="I1351" s="4" t="s">
        <v>50</v>
      </c>
      <c r="J1351" s="1" t="s">
        <v>347</v>
      </c>
      <c r="K1351" s="4" t="s">
        <v>75</v>
      </c>
      <c r="L1351" s="1" t="s">
        <v>2390</v>
      </c>
      <c r="M1351" s="4">
        <v>0.36</v>
      </c>
      <c r="N1351" s="1" t="s">
        <v>34</v>
      </c>
      <c r="O1351" s="4" t="s">
        <v>113</v>
      </c>
      <c r="P1351" s="4" t="s">
        <v>319</v>
      </c>
      <c r="Q1351" s="4" t="s">
        <v>766</v>
      </c>
      <c r="R1351" s="4">
        <v>45014</v>
      </c>
      <c r="S1351" s="2">
        <v>42127</v>
      </c>
      <c r="T1351" s="2">
        <v>42129</v>
      </c>
      <c r="U1351" s="6">
        <v>-163.53</v>
      </c>
      <c r="V1351" s="4">
        <v>18</v>
      </c>
      <c r="W1351" s="4">
        <v>514.62</v>
      </c>
      <c r="X1351" s="4">
        <v>86645</v>
      </c>
      <c r="Y1351" s="4">
        <f>DataSheet!$E1351-DataSheet!$D1351</f>
        <v>30.89</v>
      </c>
      <c r="Z1351" s="1" t="str">
        <f>_xlfn.IFS(Table_1[[#This Row],[Region]]="Central","Chris",Table_1[[#This Row],[Region]]="East","Erin",Table_1[[#This Row],[Region]]="South","Sam",Table_1[[#This Row],[Region]]="West","William")</f>
        <v>Erin</v>
      </c>
    </row>
    <row r="1352" spans="1:26" ht="14.4" x14ac:dyDescent="0.3">
      <c r="A1352" s="4">
        <v>1680</v>
      </c>
      <c r="B1352" s="3" t="s">
        <v>2389</v>
      </c>
      <c r="C1352" s="4" t="s">
        <v>49</v>
      </c>
      <c r="D1352" s="4">
        <v>0.03</v>
      </c>
      <c r="E1352" s="8">
        <v>49.34</v>
      </c>
      <c r="F1352" s="4">
        <v>10.25</v>
      </c>
      <c r="G1352" s="1" t="s">
        <v>40</v>
      </c>
      <c r="H1352" s="4" t="s">
        <v>41</v>
      </c>
      <c r="I1352" s="4" t="s">
        <v>30</v>
      </c>
      <c r="J1352" s="1" t="s">
        <v>128</v>
      </c>
      <c r="K1352" s="4" t="s">
        <v>66</v>
      </c>
      <c r="L1352" s="1" t="s">
        <v>2391</v>
      </c>
      <c r="M1352" s="4">
        <v>0.56999999999999995</v>
      </c>
      <c r="N1352" s="1" t="s">
        <v>34</v>
      </c>
      <c r="O1352" s="4" t="s">
        <v>113</v>
      </c>
      <c r="P1352" s="4" t="s">
        <v>319</v>
      </c>
      <c r="Q1352" s="4" t="s">
        <v>766</v>
      </c>
      <c r="R1352" s="4">
        <v>45014</v>
      </c>
      <c r="S1352" s="2">
        <v>42127</v>
      </c>
      <c r="T1352" s="2">
        <v>42129</v>
      </c>
      <c r="U1352" s="6">
        <v>554.77</v>
      </c>
      <c r="V1352" s="4">
        <v>17</v>
      </c>
      <c r="W1352" s="4">
        <v>817.32</v>
      </c>
      <c r="X1352" s="4">
        <v>86645</v>
      </c>
      <c r="Y1352" s="4">
        <f>DataSheet!$E1352-DataSheet!$D1352</f>
        <v>49.31</v>
      </c>
      <c r="Z1352" s="1" t="str">
        <f>_xlfn.IFS(Table_1[[#This Row],[Region]]="Central","Chris",Table_1[[#This Row],[Region]]="East","Erin",Table_1[[#This Row],[Region]]="South","Sam",Table_1[[#This Row],[Region]]="West","William")</f>
        <v>Erin</v>
      </c>
    </row>
    <row r="1353" spans="1:26" ht="14.4" x14ac:dyDescent="0.3">
      <c r="A1353" s="4">
        <v>94</v>
      </c>
      <c r="B1353" s="3" t="s">
        <v>2392</v>
      </c>
      <c r="C1353" s="4" t="s">
        <v>72</v>
      </c>
      <c r="D1353" s="4">
        <v>0.04</v>
      </c>
      <c r="E1353" s="8">
        <v>160.97999999999999</v>
      </c>
      <c r="F1353" s="4">
        <v>30</v>
      </c>
      <c r="G1353" s="1" t="s">
        <v>28</v>
      </c>
      <c r="H1353" s="4" t="s">
        <v>73</v>
      </c>
      <c r="I1353" s="4" t="s">
        <v>30</v>
      </c>
      <c r="J1353" s="1" t="s">
        <v>111</v>
      </c>
      <c r="K1353" s="4" t="s">
        <v>59</v>
      </c>
      <c r="L1353" s="1" t="s">
        <v>894</v>
      </c>
      <c r="M1353" s="4">
        <v>0.62</v>
      </c>
      <c r="N1353" s="1" t="s">
        <v>34</v>
      </c>
      <c r="O1353" s="4" t="s">
        <v>54</v>
      </c>
      <c r="P1353" s="4" t="s">
        <v>105</v>
      </c>
      <c r="Q1353" s="4" t="s">
        <v>535</v>
      </c>
      <c r="R1353" s="4">
        <v>60601</v>
      </c>
      <c r="S1353" s="2">
        <v>42127</v>
      </c>
      <c r="T1353" s="2">
        <v>42129</v>
      </c>
      <c r="U1353" s="6">
        <v>116.1</v>
      </c>
      <c r="V1353" s="4">
        <v>37</v>
      </c>
      <c r="W1353" s="4">
        <v>6276.34</v>
      </c>
      <c r="X1353" s="4">
        <v>44231</v>
      </c>
      <c r="Y1353" s="4">
        <f>DataSheet!$E1353-DataSheet!$D1353</f>
        <v>160.94</v>
      </c>
      <c r="Z1353" s="1" t="str">
        <f>_xlfn.IFS(Table_1[[#This Row],[Region]]="Central","Chris",Table_1[[#This Row],[Region]]="East","Erin",Table_1[[#This Row],[Region]]="South","Sam",Table_1[[#This Row],[Region]]="West","William")</f>
        <v>Chris</v>
      </c>
    </row>
    <row r="1354" spans="1:26" ht="14.4" x14ac:dyDescent="0.3">
      <c r="A1354" s="4">
        <v>94</v>
      </c>
      <c r="B1354" s="3" t="s">
        <v>2392</v>
      </c>
      <c r="C1354" s="4" t="s">
        <v>72</v>
      </c>
      <c r="D1354" s="4">
        <v>0.01</v>
      </c>
      <c r="E1354" s="8">
        <v>17.98</v>
      </c>
      <c r="F1354" s="4">
        <v>4</v>
      </c>
      <c r="G1354" s="1" t="s">
        <v>40</v>
      </c>
      <c r="H1354" s="4" t="s">
        <v>73</v>
      </c>
      <c r="I1354" s="4" t="s">
        <v>42</v>
      </c>
      <c r="J1354" s="1" t="s">
        <v>43</v>
      </c>
      <c r="K1354" s="4" t="s">
        <v>75</v>
      </c>
      <c r="L1354" s="1" t="s">
        <v>1659</v>
      </c>
      <c r="M1354" s="4">
        <v>0.79</v>
      </c>
      <c r="N1354" s="1" t="s">
        <v>34</v>
      </c>
      <c r="O1354" s="4" t="s">
        <v>54</v>
      </c>
      <c r="P1354" s="4" t="s">
        <v>105</v>
      </c>
      <c r="Q1354" s="4" t="s">
        <v>535</v>
      </c>
      <c r="R1354" s="4">
        <v>60601</v>
      </c>
      <c r="S1354" s="2">
        <v>42127</v>
      </c>
      <c r="T1354" s="2">
        <v>42129</v>
      </c>
      <c r="U1354" s="6">
        <v>-87.96</v>
      </c>
      <c r="V1354" s="4">
        <v>146</v>
      </c>
      <c r="W1354" s="4">
        <v>2664.4</v>
      </c>
      <c r="X1354" s="4">
        <v>44231</v>
      </c>
      <c r="Y1354" s="4">
        <f>DataSheet!$E1354-DataSheet!$D1354</f>
        <v>17.97</v>
      </c>
      <c r="Z1354" s="1" t="str">
        <f>_xlfn.IFS(Table_1[[#This Row],[Region]]="Central","Chris",Table_1[[#This Row],[Region]]="East","Erin",Table_1[[#This Row],[Region]]="South","Sam",Table_1[[#This Row],[Region]]="West","William")</f>
        <v>Chris</v>
      </c>
    </row>
    <row r="1355" spans="1:26" ht="14.4" x14ac:dyDescent="0.3">
      <c r="A1355" s="4">
        <v>97</v>
      </c>
      <c r="B1355" s="3" t="s">
        <v>2393</v>
      </c>
      <c r="C1355" s="4" t="s">
        <v>72</v>
      </c>
      <c r="D1355" s="4">
        <v>0.04</v>
      </c>
      <c r="E1355" s="8">
        <v>160.97999999999999</v>
      </c>
      <c r="F1355" s="4">
        <v>30</v>
      </c>
      <c r="G1355" s="1" t="s">
        <v>28</v>
      </c>
      <c r="H1355" s="4" t="s">
        <v>73</v>
      </c>
      <c r="I1355" s="4" t="s">
        <v>30</v>
      </c>
      <c r="J1355" s="1" t="s">
        <v>111</v>
      </c>
      <c r="K1355" s="4" t="s">
        <v>59</v>
      </c>
      <c r="L1355" s="1" t="s">
        <v>894</v>
      </c>
      <c r="M1355" s="4">
        <v>0.62</v>
      </c>
      <c r="N1355" s="1" t="s">
        <v>34</v>
      </c>
      <c r="O1355" s="4" t="s">
        <v>54</v>
      </c>
      <c r="P1355" s="4" t="s">
        <v>539</v>
      </c>
      <c r="Q1355" s="4" t="s">
        <v>2394</v>
      </c>
      <c r="R1355" s="4">
        <v>66502</v>
      </c>
      <c r="S1355" s="2">
        <v>42127</v>
      </c>
      <c r="T1355" s="2">
        <v>42129</v>
      </c>
      <c r="U1355" s="6">
        <v>255.42</v>
      </c>
      <c r="V1355" s="4">
        <v>9</v>
      </c>
      <c r="W1355" s="4">
        <v>1526.68</v>
      </c>
      <c r="X1355" s="4">
        <v>87306</v>
      </c>
      <c r="Y1355" s="4">
        <f>DataSheet!$E1355-DataSheet!$D1355</f>
        <v>160.94</v>
      </c>
      <c r="Z1355" s="1" t="str">
        <f>_xlfn.IFS(Table_1[[#This Row],[Region]]="Central","Chris",Table_1[[#This Row],[Region]]="East","Erin",Table_1[[#This Row],[Region]]="South","Sam",Table_1[[#This Row],[Region]]="West","William")</f>
        <v>Chris</v>
      </c>
    </row>
    <row r="1356" spans="1:26" ht="14.4" x14ac:dyDescent="0.3">
      <c r="A1356" s="4">
        <v>97</v>
      </c>
      <c r="B1356" s="3" t="s">
        <v>2393</v>
      </c>
      <c r="C1356" s="4" t="s">
        <v>72</v>
      </c>
      <c r="D1356" s="4">
        <v>0.06</v>
      </c>
      <c r="E1356" s="8">
        <v>115.99</v>
      </c>
      <c r="F1356" s="4">
        <v>8.99</v>
      </c>
      <c r="G1356" s="1" t="s">
        <v>40</v>
      </c>
      <c r="H1356" s="4" t="s">
        <v>73</v>
      </c>
      <c r="I1356" s="4" t="s">
        <v>42</v>
      </c>
      <c r="J1356" s="1" t="s">
        <v>137</v>
      </c>
      <c r="K1356" s="4" t="s">
        <v>75</v>
      </c>
      <c r="L1356" s="1" t="s">
        <v>2111</v>
      </c>
      <c r="M1356" s="4">
        <v>0.57999999999999996</v>
      </c>
      <c r="N1356" s="1" t="s">
        <v>34</v>
      </c>
      <c r="O1356" s="4" t="s">
        <v>54</v>
      </c>
      <c r="P1356" s="4" t="s">
        <v>539</v>
      </c>
      <c r="Q1356" s="4" t="s">
        <v>2394</v>
      </c>
      <c r="R1356" s="4">
        <v>66502</v>
      </c>
      <c r="S1356" s="2">
        <v>42127</v>
      </c>
      <c r="T1356" s="2">
        <v>42128</v>
      </c>
      <c r="U1356" s="6">
        <v>685.6146</v>
      </c>
      <c r="V1356" s="4">
        <v>20</v>
      </c>
      <c r="W1356" s="4">
        <v>1952.56</v>
      </c>
      <c r="X1356" s="4">
        <v>87306</v>
      </c>
      <c r="Y1356" s="4">
        <f>DataSheet!$E1356-DataSheet!$D1356</f>
        <v>115.92999999999999</v>
      </c>
      <c r="Z1356" s="1" t="str">
        <f>_xlfn.IFS(Table_1[[#This Row],[Region]]="Central","Chris",Table_1[[#This Row],[Region]]="East","Erin",Table_1[[#This Row],[Region]]="South","Sam",Table_1[[#This Row],[Region]]="West","William")</f>
        <v>Chris</v>
      </c>
    </row>
    <row r="1357" spans="1:26" ht="14.4" x14ac:dyDescent="0.3">
      <c r="A1357" s="4">
        <v>1869</v>
      </c>
      <c r="B1357" s="3" t="s">
        <v>2395</v>
      </c>
      <c r="C1357" s="4" t="s">
        <v>72</v>
      </c>
      <c r="D1357" s="4">
        <v>0.08</v>
      </c>
      <c r="E1357" s="8">
        <v>8.09</v>
      </c>
      <c r="F1357" s="4">
        <v>7.96</v>
      </c>
      <c r="G1357" s="1" t="s">
        <v>40</v>
      </c>
      <c r="H1357" s="4" t="s">
        <v>41</v>
      </c>
      <c r="I1357" s="4" t="s">
        <v>30</v>
      </c>
      <c r="J1357" s="1" t="s">
        <v>128</v>
      </c>
      <c r="K1357" s="4" t="s">
        <v>75</v>
      </c>
      <c r="L1357" s="1" t="s">
        <v>524</v>
      </c>
      <c r="M1357" s="4">
        <v>0.49</v>
      </c>
      <c r="N1357" s="1" t="s">
        <v>34</v>
      </c>
      <c r="O1357" s="4" t="s">
        <v>61</v>
      </c>
      <c r="P1357" s="4" t="s">
        <v>642</v>
      </c>
      <c r="Q1357" s="4" t="s">
        <v>2396</v>
      </c>
      <c r="R1357" s="4">
        <v>88310</v>
      </c>
      <c r="S1357" s="2">
        <v>42127</v>
      </c>
      <c r="T1357" s="2">
        <v>42128</v>
      </c>
      <c r="U1357" s="6">
        <v>-88.82</v>
      </c>
      <c r="V1357" s="4">
        <v>10</v>
      </c>
      <c r="W1357" s="4">
        <v>80.349999999999994</v>
      </c>
      <c r="X1357" s="4">
        <v>89209</v>
      </c>
      <c r="Y1357" s="4">
        <f>DataSheet!$E1357-DataSheet!$D1357</f>
        <v>8.01</v>
      </c>
      <c r="Z1357" s="1" t="str">
        <f>_xlfn.IFS(Table_1[[#This Row],[Region]]="Central","Chris",Table_1[[#This Row],[Region]]="East","Erin",Table_1[[#This Row],[Region]]="South","Sam",Table_1[[#This Row],[Region]]="West","William")</f>
        <v>William</v>
      </c>
    </row>
    <row r="1358" spans="1:26" ht="14.4" x14ac:dyDescent="0.3">
      <c r="A1358" s="4">
        <v>335</v>
      </c>
      <c r="B1358" s="3" t="s">
        <v>2397</v>
      </c>
      <c r="C1358" s="4" t="s">
        <v>27</v>
      </c>
      <c r="D1358" s="4">
        <v>0.09</v>
      </c>
      <c r="E1358" s="8">
        <v>6.28</v>
      </c>
      <c r="F1358" s="4">
        <v>5.29</v>
      </c>
      <c r="G1358" s="1" t="s">
        <v>40</v>
      </c>
      <c r="H1358" s="4" t="s">
        <v>96</v>
      </c>
      <c r="I1358" s="4" t="s">
        <v>30</v>
      </c>
      <c r="J1358" s="1" t="s">
        <v>128</v>
      </c>
      <c r="K1358" s="4" t="s">
        <v>75</v>
      </c>
      <c r="L1358" s="1" t="s">
        <v>1577</v>
      </c>
      <c r="M1358" s="4">
        <v>0.43</v>
      </c>
      <c r="N1358" s="1" t="s">
        <v>34</v>
      </c>
      <c r="O1358" s="4" t="s">
        <v>61</v>
      </c>
      <c r="P1358" s="4" t="s">
        <v>141</v>
      </c>
      <c r="Q1358" s="4" t="s">
        <v>2398</v>
      </c>
      <c r="R1358" s="4">
        <v>97504</v>
      </c>
      <c r="S1358" s="2">
        <v>42128</v>
      </c>
      <c r="T1358" s="2">
        <v>42128</v>
      </c>
      <c r="U1358" s="6">
        <v>-5.2</v>
      </c>
      <c r="V1358" s="4">
        <v>1</v>
      </c>
      <c r="W1358" s="4">
        <v>8.5299999999999994</v>
      </c>
      <c r="X1358" s="4">
        <v>87277</v>
      </c>
      <c r="Y1358" s="4">
        <f>DataSheet!$E1358-DataSheet!$D1358</f>
        <v>6.19</v>
      </c>
      <c r="Z1358" s="1" t="str">
        <f>_xlfn.IFS(Table_1[[#This Row],[Region]]="Central","Chris",Table_1[[#This Row],[Region]]="East","Erin",Table_1[[#This Row],[Region]]="South","Sam",Table_1[[#This Row],[Region]]="West","William")</f>
        <v>William</v>
      </c>
    </row>
    <row r="1359" spans="1:26" ht="14.4" x14ac:dyDescent="0.3">
      <c r="A1359" s="4">
        <v>342</v>
      </c>
      <c r="B1359" s="3" t="s">
        <v>2399</v>
      </c>
      <c r="C1359" s="4" t="s">
        <v>27</v>
      </c>
      <c r="D1359" s="4">
        <v>0.01</v>
      </c>
      <c r="E1359" s="8">
        <v>3.26</v>
      </c>
      <c r="F1359" s="4">
        <v>1.86</v>
      </c>
      <c r="G1359" s="1" t="s">
        <v>40</v>
      </c>
      <c r="H1359" s="4" t="s">
        <v>96</v>
      </c>
      <c r="I1359" s="4" t="s">
        <v>50</v>
      </c>
      <c r="J1359" s="1" t="s">
        <v>51</v>
      </c>
      <c r="K1359" s="4" t="s">
        <v>52</v>
      </c>
      <c r="L1359" s="1" t="s">
        <v>2400</v>
      </c>
      <c r="M1359" s="4">
        <v>0.41</v>
      </c>
      <c r="N1359" s="1" t="s">
        <v>34</v>
      </c>
      <c r="O1359" s="4" t="s">
        <v>35</v>
      </c>
      <c r="P1359" s="4" t="s">
        <v>125</v>
      </c>
      <c r="Q1359" s="4" t="s">
        <v>130</v>
      </c>
      <c r="R1359" s="4">
        <v>33181</v>
      </c>
      <c r="S1359" s="2">
        <v>42128</v>
      </c>
      <c r="T1359" s="2">
        <v>42130</v>
      </c>
      <c r="U1359" s="6">
        <v>-4.6683000000000003</v>
      </c>
      <c r="V1359" s="4">
        <v>20</v>
      </c>
      <c r="W1359" s="4">
        <v>73.97</v>
      </c>
      <c r="X1359" s="4">
        <v>3332</v>
      </c>
      <c r="Y1359" s="4">
        <f>DataSheet!$E1359-DataSheet!$D1359</f>
        <v>3.25</v>
      </c>
      <c r="Z1359" s="1" t="str">
        <f>_xlfn.IFS(Table_1[[#This Row],[Region]]="Central","Chris",Table_1[[#This Row],[Region]]="East","Erin",Table_1[[#This Row],[Region]]="South","Sam",Table_1[[#This Row],[Region]]="West","William")</f>
        <v>Sam</v>
      </c>
    </row>
    <row r="1360" spans="1:26" ht="14.4" x14ac:dyDescent="0.3">
      <c r="A1360" s="4">
        <v>344</v>
      </c>
      <c r="B1360" s="3" t="s">
        <v>2401</v>
      </c>
      <c r="C1360" s="4" t="s">
        <v>27</v>
      </c>
      <c r="D1360" s="4">
        <v>0.01</v>
      </c>
      <c r="E1360" s="8">
        <v>3.26</v>
      </c>
      <c r="F1360" s="4">
        <v>1.86</v>
      </c>
      <c r="G1360" s="1" t="s">
        <v>40</v>
      </c>
      <c r="H1360" s="4" t="s">
        <v>96</v>
      </c>
      <c r="I1360" s="4" t="s">
        <v>50</v>
      </c>
      <c r="J1360" s="1" t="s">
        <v>51</v>
      </c>
      <c r="K1360" s="4" t="s">
        <v>52</v>
      </c>
      <c r="L1360" s="1" t="s">
        <v>2400</v>
      </c>
      <c r="M1360" s="4">
        <v>0.41</v>
      </c>
      <c r="N1360" s="1" t="s">
        <v>34</v>
      </c>
      <c r="O1360" s="4" t="s">
        <v>113</v>
      </c>
      <c r="P1360" s="4" t="s">
        <v>333</v>
      </c>
      <c r="Q1360" s="4" t="s">
        <v>2402</v>
      </c>
      <c r="R1360" s="4">
        <v>4101</v>
      </c>
      <c r="S1360" s="2">
        <v>42128</v>
      </c>
      <c r="T1360" s="2">
        <v>42130</v>
      </c>
      <c r="U1360" s="6">
        <v>0.70199999999999996</v>
      </c>
      <c r="V1360" s="4">
        <v>5</v>
      </c>
      <c r="W1360" s="4">
        <v>18.489999999999998</v>
      </c>
      <c r="X1360" s="4">
        <v>88152</v>
      </c>
      <c r="Y1360" s="4">
        <f>DataSheet!$E1360-DataSheet!$D1360</f>
        <v>3.25</v>
      </c>
      <c r="Z1360" s="1" t="str">
        <f>_xlfn.IFS(Table_1[[#This Row],[Region]]="Central","Chris",Table_1[[#This Row],[Region]]="East","Erin",Table_1[[#This Row],[Region]]="South","Sam",Table_1[[#This Row],[Region]]="West","William")</f>
        <v>Erin</v>
      </c>
    </row>
    <row r="1361" spans="1:26" ht="14.4" x14ac:dyDescent="0.3">
      <c r="A1361" s="4">
        <v>2289</v>
      </c>
      <c r="B1361" s="3" t="s">
        <v>2403</v>
      </c>
      <c r="C1361" s="4" t="s">
        <v>27</v>
      </c>
      <c r="D1361" s="4">
        <v>0.01</v>
      </c>
      <c r="E1361" s="8">
        <v>7.59</v>
      </c>
      <c r="F1361" s="4">
        <v>4</v>
      </c>
      <c r="G1361" s="1" t="s">
        <v>40</v>
      </c>
      <c r="H1361" s="4" t="s">
        <v>73</v>
      </c>
      <c r="I1361" s="4" t="s">
        <v>30</v>
      </c>
      <c r="J1361" s="1" t="s">
        <v>128</v>
      </c>
      <c r="K1361" s="4" t="s">
        <v>52</v>
      </c>
      <c r="L1361" s="1" t="s">
        <v>1689</v>
      </c>
      <c r="M1361" s="4">
        <v>0.42</v>
      </c>
      <c r="N1361" s="1" t="s">
        <v>34</v>
      </c>
      <c r="O1361" s="4" t="s">
        <v>54</v>
      </c>
      <c r="P1361" s="4" t="s">
        <v>86</v>
      </c>
      <c r="Q1361" s="4" t="s">
        <v>965</v>
      </c>
      <c r="R1361" s="4">
        <v>55337</v>
      </c>
      <c r="S1361" s="2">
        <v>42128</v>
      </c>
      <c r="T1361" s="2">
        <v>42128</v>
      </c>
      <c r="U1361" s="6">
        <v>2.97</v>
      </c>
      <c r="V1361" s="4">
        <v>17</v>
      </c>
      <c r="W1361" s="4">
        <v>136.25</v>
      </c>
      <c r="X1361" s="4">
        <v>88165</v>
      </c>
      <c r="Y1361" s="4">
        <f>DataSheet!$E1361-DataSheet!$D1361</f>
        <v>7.58</v>
      </c>
      <c r="Z1361" s="1" t="str">
        <f>_xlfn.IFS(Table_1[[#This Row],[Region]]="Central","Chris",Table_1[[#This Row],[Region]]="East","Erin",Table_1[[#This Row],[Region]]="South","Sam",Table_1[[#This Row],[Region]]="West","William")</f>
        <v>Chris</v>
      </c>
    </row>
    <row r="1362" spans="1:26" ht="14.4" x14ac:dyDescent="0.3">
      <c r="A1362" s="4">
        <v>2650</v>
      </c>
      <c r="B1362" s="3" t="s">
        <v>2404</v>
      </c>
      <c r="C1362" s="4" t="s">
        <v>27</v>
      </c>
      <c r="D1362" s="4">
        <v>0.05</v>
      </c>
      <c r="E1362" s="8">
        <v>35.99</v>
      </c>
      <c r="F1362" s="4">
        <v>5.99</v>
      </c>
      <c r="G1362" s="1" t="s">
        <v>40</v>
      </c>
      <c r="H1362" s="4" t="s">
        <v>96</v>
      </c>
      <c r="I1362" s="4" t="s">
        <v>42</v>
      </c>
      <c r="J1362" s="1" t="s">
        <v>137</v>
      </c>
      <c r="K1362" s="4" t="s">
        <v>52</v>
      </c>
      <c r="L1362" s="1" t="s">
        <v>1374</v>
      </c>
      <c r="M1362" s="4">
        <v>0.38</v>
      </c>
      <c r="N1362" s="1" t="s">
        <v>34</v>
      </c>
      <c r="O1362" s="4" t="s">
        <v>113</v>
      </c>
      <c r="P1362" s="4" t="s">
        <v>322</v>
      </c>
      <c r="Q1362" s="4" t="s">
        <v>2405</v>
      </c>
      <c r="R1362" s="4">
        <v>15234</v>
      </c>
      <c r="S1362" s="2">
        <v>42128</v>
      </c>
      <c r="T1362" s="2">
        <v>42129</v>
      </c>
      <c r="U1362" s="6">
        <v>524.31719999999996</v>
      </c>
      <c r="V1362" s="4">
        <v>26</v>
      </c>
      <c r="W1362" s="4">
        <v>759.88</v>
      </c>
      <c r="X1362" s="4">
        <v>88815</v>
      </c>
      <c r="Y1362" s="4">
        <f>DataSheet!$E1362-DataSheet!$D1362</f>
        <v>35.940000000000005</v>
      </c>
      <c r="Z1362" s="1" t="str">
        <f>_xlfn.IFS(Table_1[[#This Row],[Region]]="Central","Chris",Table_1[[#This Row],[Region]]="East","Erin",Table_1[[#This Row],[Region]]="South","Sam",Table_1[[#This Row],[Region]]="West","William")</f>
        <v>Erin</v>
      </c>
    </row>
    <row r="1363" spans="1:26" ht="14.4" x14ac:dyDescent="0.3">
      <c r="A1363" s="4">
        <v>2689</v>
      </c>
      <c r="B1363" s="3" t="s">
        <v>2406</v>
      </c>
      <c r="C1363" s="4" t="s">
        <v>27</v>
      </c>
      <c r="D1363" s="4">
        <v>0.09</v>
      </c>
      <c r="E1363" s="8">
        <v>3.75</v>
      </c>
      <c r="F1363" s="4">
        <v>0.5</v>
      </c>
      <c r="G1363" s="1" t="s">
        <v>40</v>
      </c>
      <c r="H1363" s="4" t="s">
        <v>73</v>
      </c>
      <c r="I1363" s="4" t="s">
        <v>50</v>
      </c>
      <c r="J1363" s="1" t="s">
        <v>154</v>
      </c>
      <c r="K1363" s="4" t="s">
        <v>75</v>
      </c>
      <c r="L1363" s="1" t="s">
        <v>2407</v>
      </c>
      <c r="M1363" s="4">
        <v>0.37</v>
      </c>
      <c r="N1363" s="1" t="s">
        <v>34</v>
      </c>
      <c r="O1363" s="4" t="s">
        <v>113</v>
      </c>
      <c r="P1363" s="4" t="s">
        <v>399</v>
      </c>
      <c r="Q1363" s="4" t="s">
        <v>2408</v>
      </c>
      <c r="R1363" s="4">
        <v>7011</v>
      </c>
      <c r="S1363" s="2">
        <v>42128</v>
      </c>
      <c r="T1363" s="2">
        <v>42130</v>
      </c>
      <c r="U1363" s="6">
        <v>51.218699999999998</v>
      </c>
      <c r="V1363" s="4">
        <v>21</v>
      </c>
      <c r="W1363" s="4">
        <v>74.23</v>
      </c>
      <c r="X1363" s="4">
        <v>90624</v>
      </c>
      <c r="Y1363" s="4">
        <f>DataSheet!$E1363-DataSheet!$D1363</f>
        <v>3.66</v>
      </c>
      <c r="Z1363" s="1" t="str">
        <f>_xlfn.IFS(Table_1[[#This Row],[Region]]="Central","Chris",Table_1[[#This Row],[Region]]="East","Erin",Table_1[[#This Row],[Region]]="South","Sam",Table_1[[#This Row],[Region]]="West","William")</f>
        <v>Erin</v>
      </c>
    </row>
    <row r="1364" spans="1:26" ht="14.4" x14ac:dyDescent="0.3">
      <c r="A1364" s="4">
        <v>2693</v>
      </c>
      <c r="B1364" s="3" t="s">
        <v>2409</v>
      </c>
      <c r="C1364" s="4" t="s">
        <v>27</v>
      </c>
      <c r="D1364" s="4">
        <v>0.01</v>
      </c>
      <c r="E1364" s="8">
        <v>30.98</v>
      </c>
      <c r="F1364" s="4">
        <v>9.18</v>
      </c>
      <c r="G1364" s="1" t="s">
        <v>40</v>
      </c>
      <c r="H1364" s="4" t="s">
        <v>73</v>
      </c>
      <c r="I1364" s="4" t="s">
        <v>50</v>
      </c>
      <c r="J1364" s="1" t="s">
        <v>90</v>
      </c>
      <c r="K1364" s="4" t="s">
        <v>75</v>
      </c>
      <c r="L1364" s="1" t="s">
        <v>2251</v>
      </c>
      <c r="M1364" s="4">
        <v>0.4</v>
      </c>
      <c r="N1364" s="1" t="s">
        <v>34</v>
      </c>
      <c r="O1364" s="4" t="s">
        <v>113</v>
      </c>
      <c r="P1364" s="4" t="s">
        <v>635</v>
      </c>
      <c r="Q1364" s="4" t="s">
        <v>1632</v>
      </c>
      <c r="R1364" s="4">
        <v>5201</v>
      </c>
      <c r="S1364" s="2">
        <v>42128</v>
      </c>
      <c r="T1364" s="2">
        <v>42128</v>
      </c>
      <c r="U1364" s="6">
        <v>380.46800000000002</v>
      </c>
      <c r="V1364" s="4">
        <v>20</v>
      </c>
      <c r="W1364" s="4">
        <v>627.19000000000005</v>
      </c>
      <c r="X1364" s="4">
        <v>90624</v>
      </c>
      <c r="Y1364" s="4">
        <f>DataSheet!$E1364-DataSheet!$D1364</f>
        <v>30.97</v>
      </c>
      <c r="Z1364" s="1" t="str">
        <f>_xlfn.IFS(Table_1[[#This Row],[Region]]="Central","Chris",Table_1[[#This Row],[Region]]="East","Erin",Table_1[[#This Row],[Region]]="South","Sam",Table_1[[#This Row],[Region]]="West","William")</f>
        <v>Erin</v>
      </c>
    </row>
    <row r="1365" spans="1:26" ht="14.4" x14ac:dyDescent="0.3">
      <c r="A1365" s="4">
        <v>411</v>
      </c>
      <c r="B1365" s="3" t="s">
        <v>2410</v>
      </c>
      <c r="C1365" s="4" t="s">
        <v>39</v>
      </c>
      <c r="D1365" s="4">
        <v>0.05</v>
      </c>
      <c r="E1365" s="8">
        <v>178.47</v>
      </c>
      <c r="F1365" s="4">
        <v>19.989999999999998</v>
      </c>
      <c r="G1365" s="1" t="s">
        <v>89</v>
      </c>
      <c r="H1365" s="4" t="s">
        <v>41</v>
      </c>
      <c r="I1365" s="4" t="s">
        <v>50</v>
      </c>
      <c r="J1365" s="1" t="s">
        <v>80</v>
      </c>
      <c r="K1365" s="4" t="s">
        <v>75</v>
      </c>
      <c r="L1365" s="1" t="s">
        <v>1013</v>
      </c>
      <c r="M1365" s="4">
        <v>0.55000000000000004</v>
      </c>
      <c r="N1365" s="1" t="s">
        <v>34</v>
      </c>
      <c r="O1365" s="4" t="s">
        <v>61</v>
      </c>
      <c r="P1365" s="4" t="s">
        <v>92</v>
      </c>
      <c r="Q1365" s="4" t="s">
        <v>2138</v>
      </c>
      <c r="R1365" s="4">
        <v>94601</v>
      </c>
      <c r="S1365" s="2">
        <v>42128</v>
      </c>
      <c r="T1365" s="2">
        <v>42131</v>
      </c>
      <c r="U1365" s="6">
        <v>943</v>
      </c>
      <c r="V1365" s="4">
        <v>9</v>
      </c>
      <c r="W1365" s="4">
        <v>1531.31</v>
      </c>
      <c r="X1365" s="4">
        <v>87905</v>
      </c>
      <c r="Y1365" s="4">
        <f>DataSheet!$E1365-DataSheet!$D1365</f>
        <v>178.42</v>
      </c>
      <c r="Z1365" s="1" t="str">
        <f>_xlfn.IFS(Table_1[[#This Row],[Region]]="Central","Chris",Table_1[[#This Row],[Region]]="East","Erin",Table_1[[#This Row],[Region]]="South","Sam",Table_1[[#This Row],[Region]]="West","William")</f>
        <v>William</v>
      </c>
    </row>
    <row r="1366" spans="1:26" ht="14.4" x14ac:dyDescent="0.3">
      <c r="A1366" s="4">
        <v>3176</v>
      </c>
      <c r="B1366" s="3" t="s">
        <v>2411</v>
      </c>
      <c r="C1366" s="4" t="s">
        <v>39</v>
      </c>
      <c r="D1366" s="4">
        <v>0.06</v>
      </c>
      <c r="E1366" s="8">
        <v>10.97</v>
      </c>
      <c r="F1366" s="4">
        <v>6.5</v>
      </c>
      <c r="G1366" s="1" t="s">
        <v>40</v>
      </c>
      <c r="H1366" s="4" t="s">
        <v>41</v>
      </c>
      <c r="I1366" s="4" t="s">
        <v>42</v>
      </c>
      <c r="J1366" s="1" t="s">
        <v>43</v>
      </c>
      <c r="K1366" s="4" t="s">
        <v>75</v>
      </c>
      <c r="L1366" s="1" t="s">
        <v>2412</v>
      </c>
      <c r="M1366" s="4">
        <v>0.64</v>
      </c>
      <c r="N1366" s="1" t="s">
        <v>34</v>
      </c>
      <c r="O1366" s="4" t="s">
        <v>35</v>
      </c>
      <c r="P1366" s="4" t="s">
        <v>125</v>
      </c>
      <c r="Q1366" s="4" t="s">
        <v>2413</v>
      </c>
      <c r="R1366" s="4">
        <v>32216</v>
      </c>
      <c r="S1366" s="2">
        <v>42128</v>
      </c>
      <c r="T1366" s="2">
        <v>42130</v>
      </c>
      <c r="U1366" s="6">
        <v>65.597999999999999</v>
      </c>
      <c r="V1366" s="4">
        <v>19</v>
      </c>
      <c r="W1366" s="4">
        <v>215.25</v>
      </c>
      <c r="X1366" s="4">
        <v>90820</v>
      </c>
      <c r="Y1366" s="4">
        <f>DataSheet!$E1366-DataSheet!$D1366</f>
        <v>10.91</v>
      </c>
      <c r="Z1366" s="1" t="str">
        <f>_xlfn.IFS(Table_1[[#This Row],[Region]]="Central","Chris",Table_1[[#This Row],[Region]]="East","Erin",Table_1[[#This Row],[Region]]="South","Sam",Table_1[[#This Row],[Region]]="West","William")</f>
        <v>Sam</v>
      </c>
    </row>
    <row r="1367" spans="1:26" ht="14.4" x14ac:dyDescent="0.3">
      <c r="A1367" s="4">
        <v>3356</v>
      </c>
      <c r="B1367" s="3" t="s">
        <v>2414</v>
      </c>
      <c r="C1367" s="4" t="s">
        <v>118</v>
      </c>
      <c r="D1367" s="4">
        <v>7.0000000000000007E-2</v>
      </c>
      <c r="E1367" s="8">
        <v>5.34</v>
      </c>
      <c r="F1367" s="4">
        <v>5.63</v>
      </c>
      <c r="G1367" s="1" t="s">
        <v>40</v>
      </c>
      <c r="H1367" s="4" t="s">
        <v>96</v>
      </c>
      <c r="I1367" s="4" t="s">
        <v>50</v>
      </c>
      <c r="J1367" s="1" t="s">
        <v>74</v>
      </c>
      <c r="K1367" s="4" t="s">
        <v>75</v>
      </c>
      <c r="L1367" s="1" t="s">
        <v>1725</v>
      </c>
      <c r="M1367" s="4">
        <v>0.39</v>
      </c>
      <c r="N1367" s="1" t="s">
        <v>34</v>
      </c>
      <c r="O1367" s="4" t="s">
        <v>61</v>
      </c>
      <c r="P1367" s="4" t="s">
        <v>492</v>
      </c>
      <c r="Q1367" s="4" t="s">
        <v>2415</v>
      </c>
      <c r="R1367" s="4">
        <v>83616</v>
      </c>
      <c r="S1367" s="2">
        <v>42128</v>
      </c>
      <c r="T1367" s="2">
        <v>42130</v>
      </c>
      <c r="U1367" s="6">
        <v>-116.3455</v>
      </c>
      <c r="V1367" s="4">
        <v>13</v>
      </c>
      <c r="W1367" s="4">
        <v>66.650000000000006</v>
      </c>
      <c r="X1367" s="4">
        <v>88588</v>
      </c>
      <c r="Y1367" s="4">
        <f>DataSheet!$E1367-DataSheet!$D1367</f>
        <v>5.27</v>
      </c>
      <c r="Z1367" s="1" t="str">
        <f>_xlfn.IFS(Table_1[[#This Row],[Region]]="Central","Chris",Table_1[[#This Row],[Region]]="East","Erin",Table_1[[#This Row],[Region]]="South","Sam",Table_1[[#This Row],[Region]]="West","William")</f>
        <v>William</v>
      </c>
    </row>
    <row r="1368" spans="1:26" ht="14.4" x14ac:dyDescent="0.3">
      <c r="A1368" s="4">
        <v>3356</v>
      </c>
      <c r="B1368" s="3" t="s">
        <v>2414</v>
      </c>
      <c r="C1368" s="4" t="s">
        <v>118</v>
      </c>
      <c r="D1368" s="4">
        <v>0.03</v>
      </c>
      <c r="E1368" s="8">
        <v>160.97999999999999</v>
      </c>
      <c r="F1368" s="4">
        <v>30</v>
      </c>
      <c r="G1368" s="1" t="s">
        <v>28</v>
      </c>
      <c r="H1368" s="4" t="s">
        <v>96</v>
      </c>
      <c r="I1368" s="4" t="s">
        <v>30</v>
      </c>
      <c r="J1368" s="1" t="s">
        <v>111</v>
      </c>
      <c r="K1368" s="4" t="s">
        <v>59</v>
      </c>
      <c r="L1368" s="1" t="s">
        <v>894</v>
      </c>
      <c r="M1368" s="4">
        <v>0.62</v>
      </c>
      <c r="N1368" s="1" t="s">
        <v>34</v>
      </c>
      <c r="O1368" s="4" t="s">
        <v>61</v>
      </c>
      <c r="P1368" s="4" t="s">
        <v>492</v>
      </c>
      <c r="Q1368" s="4" t="s">
        <v>2415</v>
      </c>
      <c r="R1368" s="4">
        <v>83616</v>
      </c>
      <c r="S1368" s="2">
        <v>42128</v>
      </c>
      <c r="T1368" s="2">
        <v>42129</v>
      </c>
      <c r="U1368" s="6">
        <v>1304.9000000000001</v>
      </c>
      <c r="V1368" s="4">
        <v>18</v>
      </c>
      <c r="W1368" s="4">
        <v>2934.16</v>
      </c>
      <c r="X1368" s="4">
        <v>88588</v>
      </c>
      <c r="Y1368" s="4">
        <f>DataSheet!$E1368-DataSheet!$D1368</f>
        <v>160.94999999999999</v>
      </c>
      <c r="Z1368" s="1" t="str">
        <f>_xlfn.IFS(Table_1[[#This Row],[Region]]="Central","Chris",Table_1[[#This Row],[Region]]="East","Erin",Table_1[[#This Row],[Region]]="South","Sam",Table_1[[#This Row],[Region]]="West","William")</f>
        <v>William</v>
      </c>
    </row>
    <row r="1369" spans="1:26" ht="14.4" x14ac:dyDescent="0.3">
      <c r="A1369" s="4">
        <v>3356</v>
      </c>
      <c r="B1369" s="3" t="s">
        <v>2414</v>
      </c>
      <c r="C1369" s="4" t="s">
        <v>118</v>
      </c>
      <c r="D1369" s="4">
        <v>0.04</v>
      </c>
      <c r="E1369" s="8">
        <v>65.989999999999995</v>
      </c>
      <c r="F1369" s="4">
        <v>5.63</v>
      </c>
      <c r="G1369" s="1" t="s">
        <v>89</v>
      </c>
      <c r="H1369" s="4" t="s">
        <v>96</v>
      </c>
      <c r="I1369" s="4" t="s">
        <v>42</v>
      </c>
      <c r="J1369" s="1" t="s">
        <v>137</v>
      </c>
      <c r="K1369" s="4" t="s">
        <v>75</v>
      </c>
      <c r="L1369" s="1" t="s">
        <v>2416</v>
      </c>
      <c r="M1369" s="4">
        <v>0.56000000000000005</v>
      </c>
      <c r="N1369" s="1" t="s">
        <v>34</v>
      </c>
      <c r="O1369" s="4" t="s">
        <v>61</v>
      </c>
      <c r="P1369" s="4" t="s">
        <v>492</v>
      </c>
      <c r="Q1369" s="4" t="s">
        <v>2415</v>
      </c>
      <c r="R1369" s="4">
        <v>83616</v>
      </c>
      <c r="S1369" s="2">
        <v>42128</v>
      </c>
      <c r="T1369" s="2">
        <v>42128</v>
      </c>
      <c r="U1369" s="6">
        <v>605.04719999999998</v>
      </c>
      <c r="V1369" s="4">
        <v>15</v>
      </c>
      <c r="W1369" s="4">
        <v>876.88</v>
      </c>
      <c r="X1369" s="4">
        <v>88588</v>
      </c>
      <c r="Y1369" s="4">
        <f>DataSheet!$E1369-DataSheet!$D1369</f>
        <v>65.949999999999989</v>
      </c>
      <c r="Z1369" s="1" t="str">
        <f>_xlfn.IFS(Table_1[[#This Row],[Region]]="Central","Chris",Table_1[[#This Row],[Region]]="East","Erin",Table_1[[#This Row],[Region]]="South","Sam",Table_1[[#This Row],[Region]]="West","William")</f>
        <v>William</v>
      </c>
    </row>
    <row r="1370" spans="1:26" ht="14.4" x14ac:dyDescent="0.3">
      <c r="A1370" s="4">
        <v>1765</v>
      </c>
      <c r="B1370" s="3" t="s">
        <v>2417</v>
      </c>
      <c r="C1370" s="4" t="s">
        <v>72</v>
      </c>
      <c r="D1370" s="4">
        <v>0</v>
      </c>
      <c r="E1370" s="8">
        <v>5.77</v>
      </c>
      <c r="F1370" s="4">
        <v>4.97</v>
      </c>
      <c r="G1370" s="1" t="s">
        <v>40</v>
      </c>
      <c r="H1370" s="4" t="s">
        <v>41</v>
      </c>
      <c r="I1370" s="4" t="s">
        <v>50</v>
      </c>
      <c r="J1370" s="1" t="s">
        <v>74</v>
      </c>
      <c r="K1370" s="4" t="s">
        <v>75</v>
      </c>
      <c r="L1370" s="1" t="s">
        <v>2418</v>
      </c>
      <c r="M1370" s="4">
        <v>0.35</v>
      </c>
      <c r="N1370" s="1" t="s">
        <v>34</v>
      </c>
      <c r="O1370" s="4" t="s">
        <v>54</v>
      </c>
      <c r="P1370" s="4" t="s">
        <v>82</v>
      </c>
      <c r="Q1370" s="4" t="s">
        <v>2419</v>
      </c>
      <c r="R1370" s="4">
        <v>63141</v>
      </c>
      <c r="S1370" s="2">
        <v>42128</v>
      </c>
      <c r="T1370" s="2">
        <v>42129</v>
      </c>
      <c r="U1370" s="6">
        <v>3.5581</v>
      </c>
      <c r="V1370" s="4">
        <v>8</v>
      </c>
      <c r="W1370" s="4">
        <v>52.43</v>
      </c>
      <c r="X1370" s="4">
        <v>89777</v>
      </c>
      <c r="Y1370" s="4">
        <f>DataSheet!$E1370-DataSheet!$D1370</f>
        <v>5.77</v>
      </c>
      <c r="Z1370" s="1" t="str">
        <f>_xlfn.IFS(Table_1[[#This Row],[Region]]="Central","Chris",Table_1[[#This Row],[Region]]="East","Erin",Table_1[[#This Row],[Region]]="South","Sam",Table_1[[#This Row],[Region]]="West","William")</f>
        <v>Chris</v>
      </c>
    </row>
    <row r="1371" spans="1:26" ht="14.4" x14ac:dyDescent="0.3">
      <c r="A1371" s="4">
        <v>693</v>
      </c>
      <c r="B1371" s="3" t="s">
        <v>1551</v>
      </c>
      <c r="C1371" s="4" t="s">
        <v>39</v>
      </c>
      <c r="D1371" s="4">
        <v>0</v>
      </c>
      <c r="E1371" s="8">
        <v>230.98</v>
      </c>
      <c r="F1371" s="4">
        <v>23.78</v>
      </c>
      <c r="G1371" s="1" t="s">
        <v>28</v>
      </c>
      <c r="H1371" s="4" t="s">
        <v>29</v>
      </c>
      <c r="I1371" s="4" t="s">
        <v>30</v>
      </c>
      <c r="J1371" s="1" t="s">
        <v>31</v>
      </c>
      <c r="K1371" s="4" t="s">
        <v>32</v>
      </c>
      <c r="L1371" s="1" t="s">
        <v>1530</v>
      </c>
      <c r="M1371" s="4">
        <v>0.6</v>
      </c>
      <c r="N1371" s="1" t="s">
        <v>34</v>
      </c>
      <c r="O1371" s="4" t="s">
        <v>61</v>
      </c>
      <c r="P1371" s="4" t="s">
        <v>62</v>
      </c>
      <c r="Q1371" s="4" t="s">
        <v>1552</v>
      </c>
      <c r="R1371" s="4">
        <v>80229</v>
      </c>
      <c r="S1371" s="2">
        <v>42129</v>
      </c>
      <c r="T1371" s="2">
        <v>42131</v>
      </c>
      <c r="U1371" s="6">
        <v>6095.8602000000001</v>
      </c>
      <c r="V1371" s="4">
        <v>36</v>
      </c>
      <c r="W1371" s="4">
        <v>8834.58</v>
      </c>
      <c r="X1371" s="4">
        <v>87813</v>
      </c>
      <c r="Y1371" s="4">
        <f>DataSheet!$E1371-DataSheet!$D1371</f>
        <v>230.98</v>
      </c>
      <c r="Z1371" s="1" t="str">
        <f>_xlfn.IFS(Table_1[[#This Row],[Region]]="Central","Chris",Table_1[[#This Row],[Region]]="East","Erin",Table_1[[#This Row],[Region]]="South","Sam",Table_1[[#This Row],[Region]]="West","William")</f>
        <v>William</v>
      </c>
    </row>
    <row r="1372" spans="1:26" ht="14.4" x14ac:dyDescent="0.3">
      <c r="A1372" s="4">
        <v>2273</v>
      </c>
      <c r="B1372" s="3" t="s">
        <v>2420</v>
      </c>
      <c r="C1372" s="4" t="s">
        <v>49</v>
      </c>
      <c r="D1372" s="4">
        <v>0.04</v>
      </c>
      <c r="E1372" s="8">
        <v>120.98</v>
      </c>
      <c r="F1372" s="4">
        <v>3.99</v>
      </c>
      <c r="G1372" s="1" t="s">
        <v>40</v>
      </c>
      <c r="H1372" s="4" t="s">
        <v>96</v>
      </c>
      <c r="I1372" s="4" t="s">
        <v>50</v>
      </c>
      <c r="J1372" s="1" t="s">
        <v>97</v>
      </c>
      <c r="K1372" s="4" t="s">
        <v>75</v>
      </c>
      <c r="L1372" s="1" t="s">
        <v>2421</v>
      </c>
      <c r="M1372" s="4">
        <v>0.6</v>
      </c>
      <c r="N1372" s="1" t="s">
        <v>34</v>
      </c>
      <c r="O1372" s="4" t="s">
        <v>54</v>
      </c>
      <c r="P1372" s="4" t="s">
        <v>189</v>
      </c>
      <c r="Q1372" s="4" t="s">
        <v>2422</v>
      </c>
      <c r="R1372" s="4">
        <v>78550</v>
      </c>
      <c r="S1372" s="2">
        <v>42129</v>
      </c>
      <c r="T1372" s="2">
        <v>42129</v>
      </c>
      <c r="U1372" s="6">
        <v>1389.5771999999999</v>
      </c>
      <c r="V1372" s="4">
        <v>17</v>
      </c>
      <c r="W1372" s="4">
        <v>2013.88</v>
      </c>
      <c r="X1372" s="4">
        <v>90109</v>
      </c>
      <c r="Y1372" s="4">
        <f>DataSheet!$E1372-DataSheet!$D1372</f>
        <v>120.94</v>
      </c>
      <c r="Z1372" s="1" t="str">
        <f>_xlfn.IFS(Table_1[[#This Row],[Region]]="Central","Chris",Table_1[[#This Row],[Region]]="East","Erin",Table_1[[#This Row],[Region]]="South","Sam",Table_1[[#This Row],[Region]]="West","William")</f>
        <v>Chris</v>
      </c>
    </row>
    <row r="1373" spans="1:26" ht="14.4" x14ac:dyDescent="0.3">
      <c r="A1373" s="4">
        <v>2273</v>
      </c>
      <c r="B1373" s="3" t="s">
        <v>2420</v>
      </c>
      <c r="C1373" s="4" t="s">
        <v>49</v>
      </c>
      <c r="D1373" s="4">
        <v>0.02</v>
      </c>
      <c r="E1373" s="8">
        <v>55.99</v>
      </c>
      <c r="F1373" s="4">
        <v>5</v>
      </c>
      <c r="G1373" s="1" t="s">
        <v>40</v>
      </c>
      <c r="H1373" s="4" t="s">
        <v>96</v>
      </c>
      <c r="I1373" s="4" t="s">
        <v>42</v>
      </c>
      <c r="J1373" s="1" t="s">
        <v>137</v>
      </c>
      <c r="K1373" s="4" t="s">
        <v>44</v>
      </c>
      <c r="L1373" s="1" t="s">
        <v>1940</v>
      </c>
      <c r="M1373" s="4">
        <v>0.83</v>
      </c>
      <c r="N1373" s="1" t="s">
        <v>34</v>
      </c>
      <c r="O1373" s="4" t="s">
        <v>54</v>
      </c>
      <c r="P1373" s="4" t="s">
        <v>189</v>
      </c>
      <c r="Q1373" s="4" t="s">
        <v>2422</v>
      </c>
      <c r="R1373" s="4">
        <v>78550</v>
      </c>
      <c r="S1373" s="2">
        <v>42129</v>
      </c>
      <c r="T1373" s="2">
        <v>42129</v>
      </c>
      <c r="U1373" s="6">
        <v>-222.816</v>
      </c>
      <c r="V1373" s="4">
        <v>4</v>
      </c>
      <c r="W1373" s="4">
        <v>201.32</v>
      </c>
      <c r="X1373" s="4">
        <v>90109</v>
      </c>
      <c r="Y1373" s="4">
        <f>DataSheet!$E1373-DataSheet!$D1373</f>
        <v>55.97</v>
      </c>
      <c r="Z1373" s="1" t="str">
        <f>_xlfn.IFS(Table_1[[#This Row],[Region]]="Central","Chris",Table_1[[#This Row],[Region]]="East","Erin",Table_1[[#This Row],[Region]]="South","Sam",Table_1[[#This Row],[Region]]="West","William")</f>
        <v>Chris</v>
      </c>
    </row>
    <row r="1374" spans="1:26" ht="14.4" x14ac:dyDescent="0.3">
      <c r="A1374" s="4">
        <v>2274</v>
      </c>
      <c r="B1374" s="3" t="s">
        <v>2423</v>
      </c>
      <c r="C1374" s="4" t="s">
        <v>49</v>
      </c>
      <c r="D1374" s="4">
        <v>0.05</v>
      </c>
      <c r="E1374" s="8">
        <v>23.99</v>
      </c>
      <c r="F1374" s="4">
        <v>15.68</v>
      </c>
      <c r="G1374" s="1" t="s">
        <v>28</v>
      </c>
      <c r="H1374" s="4" t="s">
        <v>96</v>
      </c>
      <c r="I1374" s="4" t="s">
        <v>30</v>
      </c>
      <c r="J1374" s="1" t="s">
        <v>128</v>
      </c>
      <c r="K1374" s="4" t="s">
        <v>59</v>
      </c>
      <c r="L1374" s="1" t="s">
        <v>2424</v>
      </c>
      <c r="M1374" s="4">
        <v>0.62</v>
      </c>
      <c r="N1374" s="1" t="s">
        <v>34</v>
      </c>
      <c r="O1374" s="4" t="s">
        <v>54</v>
      </c>
      <c r="P1374" s="4" t="s">
        <v>189</v>
      </c>
      <c r="Q1374" s="4" t="s">
        <v>1755</v>
      </c>
      <c r="R1374" s="4">
        <v>77036</v>
      </c>
      <c r="S1374" s="2">
        <v>42129</v>
      </c>
      <c r="T1374" s="2">
        <v>42133</v>
      </c>
      <c r="U1374" s="6">
        <v>-133.71</v>
      </c>
      <c r="V1374" s="4">
        <v>12</v>
      </c>
      <c r="W1374" s="4">
        <v>298.51</v>
      </c>
      <c r="X1374" s="4">
        <v>90109</v>
      </c>
      <c r="Y1374" s="4">
        <f>DataSheet!$E1374-DataSheet!$D1374</f>
        <v>23.939999999999998</v>
      </c>
      <c r="Z1374" s="1" t="str">
        <f>_xlfn.IFS(Table_1[[#This Row],[Region]]="Central","Chris",Table_1[[#This Row],[Region]]="East","Erin",Table_1[[#This Row],[Region]]="South","Sam",Table_1[[#This Row],[Region]]="West","William")</f>
        <v>Chris</v>
      </c>
    </row>
    <row r="1375" spans="1:26" ht="14.4" x14ac:dyDescent="0.3">
      <c r="A1375" s="4">
        <v>2379</v>
      </c>
      <c r="B1375" s="3" t="s">
        <v>2425</v>
      </c>
      <c r="C1375" s="4" t="s">
        <v>49</v>
      </c>
      <c r="D1375" s="4">
        <v>0.06</v>
      </c>
      <c r="E1375" s="8">
        <v>122.99</v>
      </c>
      <c r="F1375" s="4">
        <v>19.989999999999998</v>
      </c>
      <c r="G1375" s="1" t="s">
        <v>40</v>
      </c>
      <c r="H1375" s="4" t="s">
        <v>29</v>
      </c>
      <c r="I1375" s="4" t="s">
        <v>50</v>
      </c>
      <c r="J1375" s="1" t="s">
        <v>74</v>
      </c>
      <c r="K1375" s="4" t="s">
        <v>75</v>
      </c>
      <c r="L1375" s="1" t="s">
        <v>2426</v>
      </c>
      <c r="M1375" s="4">
        <v>0.37</v>
      </c>
      <c r="N1375" s="1" t="s">
        <v>34</v>
      </c>
      <c r="O1375" s="4" t="s">
        <v>54</v>
      </c>
      <c r="P1375" s="4" t="s">
        <v>291</v>
      </c>
      <c r="Q1375" s="4" t="s">
        <v>2067</v>
      </c>
      <c r="R1375" s="4">
        <v>48135</v>
      </c>
      <c r="S1375" s="2">
        <v>42129</v>
      </c>
      <c r="T1375" s="2">
        <v>42131</v>
      </c>
      <c r="U1375" s="6">
        <v>1019.7096</v>
      </c>
      <c r="V1375" s="4">
        <v>12</v>
      </c>
      <c r="W1375" s="4">
        <v>1477.84</v>
      </c>
      <c r="X1375" s="4">
        <v>86655</v>
      </c>
      <c r="Y1375" s="4">
        <f>DataSheet!$E1375-DataSheet!$D1375</f>
        <v>122.92999999999999</v>
      </c>
      <c r="Z1375" s="1" t="str">
        <f>_xlfn.IFS(Table_1[[#This Row],[Region]]="Central","Chris",Table_1[[#This Row],[Region]]="East","Erin",Table_1[[#This Row],[Region]]="South","Sam",Table_1[[#This Row],[Region]]="West","William")</f>
        <v>Chris</v>
      </c>
    </row>
    <row r="1376" spans="1:26" ht="14.4" x14ac:dyDescent="0.3">
      <c r="A1376" s="4">
        <v>2380</v>
      </c>
      <c r="B1376" s="3" t="s">
        <v>2306</v>
      </c>
      <c r="C1376" s="4" t="s">
        <v>49</v>
      </c>
      <c r="D1376" s="4">
        <v>0.08</v>
      </c>
      <c r="E1376" s="8">
        <v>68.81</v>
      </c>
      <c r="F1376" s="4">
        <v>60</v>
      </c>
      <c r="G1376" s="1" t="s">
        <v>28</v>
      </c>
      <c r="H1376" s="4" t="s">
        <v>29</v>
      </c>
      <c r="I1376" s="4" t="s">
        <v>50</v>
      </c>
      <c r="J1376" s="1" t="s">
        <v>97</v>
      </c>
      <c r="K1376" s="4" t="s">
        <v>59</v>
      </c>
      <c r="L1376" s="1" t="s">
        <v>1678</v>
      </c>
      <c r="M1376" s="4">
        <v>0.41</v>
      </c>
      <c r="N1376" s="1" t="s">
        <v>34</v>
      </c>
      <c r="O1376" s="4" t="s">
        <v>54</v>
      </c>
      <c r="P1376" s="4" t="s">
        <v>291</v>
      </c>
      <c r="Q1376" s="4" t="s">
        <v>2307</v>
      </c>
      <c r="R1376" s="4">
        <v>49505</v>
      </c>
      <c r="S1376" s="2">
        <v>42129</v>
      </c>
      <c r="T1376" s="2">
        <v>42131</v>
      </c>
      <c r="U1376" s="6">
        <v>-1069.72</v>
      </c>
      <c r="V1376" s="4">
        <v>17</v>
      </c>
      <c r="W1376" s="4">
        <v>1162.46</v>
      </c>
      <c r="X1376" s="4">
        <v>86655</v>
      </c>
      <c r="Y1376" s="4">
        <f>DataSheet!$E1376-DataSheet!$D1376</f>
        <v>68.73</v>
      </c>
      <c r="Z1376" s="1" t="str">
        <f>_xlfn.IFS(Table_1[[#This Row],[Region]]="Central","Chris",Table_1[[#This Row],[Region]]="East","Erin",Table_1[[#This Row],[Region]]="South","Sam",Table_1[[#This Row],[Region]]="West","William")</f>
        <v>Chris</v>
      </c>
    </row>
    <row r="1377" spans="1:26" ht="14.4" x14ac:dyDescent="0.3">
      <c r="A1377" s="4">
        <v>2382</v>
      </c>
      <c r="B1377" s="3" t="s">
        <v>2308</v>
      </c>
      <c r="C1377" s="4" t="s">
        <v>49</v>
      </c>
      <c r="D1377" s="4">
        <v>0.06</v>
      </c>
      <c r="E1377" s="8">
        <v>122.99</v>
      </c>
      <c r="F1377" s="4">
        <v>19.989999999999998</v>
      </c>
      <c r="G1377" s="1" t="s">
        <v>40</v>
      </c>
      <c r="H1377" s="4" t="s">
        <v>29</v>
      </c>
      <c r="I1377" s="4" t="s">
        <v>50</v>
      </c>
      <c r="J1377" s="1" t="s">
        <v>74</v>
      </c>
      <c r="K1377" s="4" t="s">
        <v>75</v>
      </c>
      <c r="L1377" s="1" t="s">
        <v>2426</v>
      </c>
      <c r="M1377" s="4">
        <v>0.37</v>
      </c>
      <c r="N1377" s="1" t="s">
        <v>34</v>
      </c>
      <c r="O1377" s="4" t="s">
        <v>113</v>
      </c>
      <c r="P1377" s="4" t="s">
        <v>114</v>
      </c>
      <c r="Q1377" s="4" t="s">
        <v>115</v>
      </c>
      <c r="R1377" s="4">
        <v>10024</v>
      </c>
      <c r="S1377" s="2">
        <v>42129</v>
      </c>
      <c r="T1377" s="2">
        <v>42131</v>
      </c>
      <c r="U1377" s="6">
        <v>1408.1865</v>
      </c>
      <c r="V1377" s="4">
        <v>48</v>
      </c>
      <c r="W1377" s="4">
        <v>5911.35</v>
      </c>
      <c r="X1377" s="4">
        <v>962</v>
      </c>
      <c r="Y1377" s="4">
        <f>DataSheet!$E1377-DataSheet!$D1377</f>
        <v>122.92999999999999</v>
      </c>
      <c r="Z1377" s="1" t="str">
        <f>_xlfn.IFS(Table_1[[#This Row],[Region]]="Central","Chris",Table_1[[#This Row],[Region]]="East","Erin",Table_1[[#This Row],[Region]]="South","Sam",Table_1[[#This Row],[Region]]="West","William")</f>
        <v>Erin</v>
      </c>
    </row>
    <row r="1378" spans="1:26" ht="14.4" x14ac:dyDescent="0.3">
      <c r="A1378" s="4">
        <v>2382</v>
      </c>
      <c r="B1378" s="3" t="s">
        <v>2308</v>
      </c>
      <c r="C1378" s="4" t="s">
        <v>49</v>
      </c>
      <c r="D1378" s="4">
        <v>0.08</v>
      </c>
      <c r="E1378" s="8">
        <v>68.81</v>
      </c>
      <c r="F1378" s="4">
        <v>60</v>
      </c>
      <c r="G1378" s="1" t="s">
        <v>28</v>
      </c>
      <c r="H1378" s="4" t="s">
        <v>29</v>
      </c>
      <c r="I1378" s="4" t="s">
        <v>50</v>
      </c>
      <c r="J1378" s="1" t="s">
        <v>97</v>
      </c>
      <c r="K1378" s="4" t="s">
        <v>59</v>
      </c>
      <c r="L1378" s="1" t="s">
        <v>1678</v>
      </c>
      <c r="M1378" s="4">
        <v>0.41</v>
      </c>
      <c r="N1378" s="1" t="s">
        <v>34</v>
      </c>
      <c r="O1378" s="4" t="s">
        <v>113</v>
      </c>
      <c r="P1378" s="4" t="s">
        <v>114</v>
      </c>
      <c r="Q1378" s="4" t="s">
        <v>115</v>
      </c>
      <c r="R1378" s="4">
        <v>10024</v>
      </c>
      <c r="S1378" s="2">
        <v>42129</v>
      </c>
      <c r="T1378" s="2">
        <v>42131</v>
      </c>
      <c r="U1378" s="6">
        <v>-1069.72</v>
      </c>
      <c r="V1378" s="4">
        <v>68</v>
      </c>
      <c r="W1378" s="4">
        <v>4649.8500000000004</v>
      </c>
      <c r="X1378" s="4">
        <v>962</v>
      </c>
      <c r="Y1378" s="4">
        <f>DataSheet!$E1378-DataSheet!$D1378</f>
        <v>68.73</v>
      </c>
      <c r="Z1378" s="1" t="str">
        <f>_xlfn.IFS(Table_1[[#This Row],[Region]]="Central","Chris",Table_1[[#This Row],[Region]]="East","Erin",Table_1[[#This Row],[Region]]="South","Sam",Table_1[[#This Row],[Region]]="West","William")</f>
        <v>Erin</v>
      </c>
    </row>
    <row r="1379" spans="1:26" ht="14.4" x14ac:dyDescent="0.3">
      <c r="A1379" s="4">
        <v>1101</v>
      </c>
      <c r="B1379" s="3" t="s">
        <v>2427</v>
      </c>
      <c r="C1379" s="4" t="s">
        <v>118</v>
      </c>
      <c r="D1379" s="4">
        <v>0.02</v>
      </c>
      <c r="E1379" s="8">
        <v>15.14</v>
      </c>
      <c r="F1379" s="4">
        <v>4.53</v>
      </c>
      <c r="G1379" s="1" t="s">
        <v>40</v>
      </c>
      <c r="H1379" s="4" t="s">
        <v>29</v>
      </c>
      <c r="I1379" s="4" t="s">
        <v>50</v>
      </c>
      <c r="J1379" s="1" t="s">
        <v>80</v>
      </c>
      <c r="K1379" s="4" t="s">
        <v>75</v>
      </c>
      <c r="L1379" s="1" t="s">
        <v>1357</v>
      </c>
      <c r="M1379" s="4">
        <v>0.81</v>
      </c>
      <c r="N1379" s="1" t="s">
        <v>34</v>
      </c>
      <c r="O1379" s="4" t="s">
        <v>61</v>
      </c>
      <c r="P1379" s="4" t="s">
        <v>92</v>
      </c>
      <c r="Q1379" s="4" t="s">
        <v>1257</v>
      </c>
      <c r="R1379" s="4">
        <v>93030</v>
      </c>
      <c r="S1379" s="2">
        <v>42129</v>
      </c>
      <c r="T1379" s="2">
        <v>42130</v>
      </c>
      <c r="U1379" s="6">
        <v>5.8840000000000003</v>
      </c>
      <c r="V1379" s="4">
        <v>3</v>
      </c>
      <c r="W1379" s="4">
        <v>51.02</v>
      </c>
      <c r="X1379" s="4">
        <v>91488</v>
      </c>
      <c r="Y1379" s="4">
        <f>DataSheet!$E1379-DataSheet!$D1379</f>
        <v>15.120000000000001</v>
      </c>
      <c r="Z1379" s="1" t="str">
        <f>_xlfn.IFS(Table_1[[#This Row],[Region]]="Central","Chris",Table_1[[#This Row],[Region]]="East","Erin",Table_1[[#This Row],[Region]]="South","Sam",Table_1[[#This Row],[Region]]="West","William")</f>
        <v>William</v>
      </c>
    </row>
    <row r="1380" spans="1:26" ht="14.4" x14ac:dyDescent="0.3">
      <c r="A1380" s="4">
        <v>2509</v>
      </c>
      <c r="B1380" s="3" t="s">
        <v>2428</v>
      </c>
      <c r="C1380" s="4" t="s">
        <v>118</v>
      </c>
      <c r="D1380" s="4">
        <v>0.05</v>
      </c>
      <c r="E1380" s="8">
        <v>30.98</v>
      </c>
      <c r="F1380" s="4">
        <v>9.18</v>
      </c>
      <c r="G1380" s="1" t="s">
        <v>40</v>
      </c>
      <c r="H1380" s="4" t="s">
        <v>73</v>
      </c>
      <c r="I1380" s="4" t="s">
        <v>50</v>
      </c>
      <c r="J1380" s="1" t="s">
        <v>90</v>
      </c>
      <c r="K1380" s="4" t="s">
        <v>75</v>
      </c>
      <c r="L1380" s="1" t="s">
        <v>2251</v>
      </c>
      <c r="M1380" s="4">
        <v>0.4</v>
      </c>
      <c r="N1380" s="1" t="s">
        <v>34</v>
      </c>
      <c r="O1380" s="4" t="s">
        <v>113</v>
      </c>
      <c r="P1380" s="4" t="s">
        <v>333</v>
      </c>
      <c r="Q1380" s="4" t="s">
        <v>2429</v>
      </c>
      <c r="R1380" s="4">
        <v>4106</v>
      </c>
      <c r="S1380" s="2">
        <v>42129</v>
      </c>
      <c r="T1380" s="2">
        <v>42129</v>
      </c>
      <c r="U1380" s="6">
        <v>308.67</v>
      </c>
      <c r="V1380" s="4">
        <v>15</v>
      </c>
      <c r="W1380" s="4">
        <v>462.57</v>
      </c>
      <c r="X1380" s="4">
        <v>87029</v>
      </c>
      <c r="Y1380" s="4">
        <f>DataSheet!$E1380-DataSheet!$D1380</f>
        <v>30.93</v>
      </c>
      <c r="Z1380" s="1" t="str">
        <f>_xlfn.IFS(Table_1[[#This Row],[Region]]="Central","Chris",Table_1[[#This Row],[Region]]="East","Erin",Table_1[[#This Row],[Region]]="South","Sam",Table_1[[#This Row],[Region]]="West","William")</f>
        <v>Erin</v>
      </c>
    </row>
    <row r="1381" spans="1:26" ht="14.4" x14ac:dyDescent="0.3">
      <c r="A1381" s="4">
        <v>1979</v>
      </c>
      <c r="B1381" s="3" t="s">
        <v>2430</v>
      </c>
      <c r="C1381" s="4" t="s">
        <v>72</v>
      </c>
      <c r="D1381" s="4">
        <v>0.05</v>
      </c>
      <c r="E1381" s="8">
        <v>20.99</v>
      </c>
      <c r="F1381" s="4">
        <v>3.3</v>
      </c>
      <c r="G1381" s="1" t="s">
        <v>40</v>
      </c>
      <c r="H1381" s="4" t="s">
        <v>96</v>
      </c>
      <c r="I1381" s="4" t="s">
        <v>42</v>
      </c>
      <c r="J1381" s="1" t="s">
        <v>137</v>
      </c>
      <c r="K1381" s="4" t="s">
        <v>44</v>
      </c>
      <c r="L1381" s="1" t="s">
        <v>1585</v>
      </c>
      <c r="M1381" s="4">
        <v>0.81</v>
      </c>
      <c r="N1381" s="1" t="s">
        <v>34</v>
      </c>
      <c r="O1381" s="4" t="s">
        <v>61</v>
      </c>
      <c r="P1381" s="4" t="s">
        <v>62</v>
      </c>
      <c r="Q1381" s="4" t="s">
        <v>2431</v>
      </c>
      <c r="R1381" s="4">
        <v>80122</v>
      </c>
      <c r="S1381" s="2">
        <v>42129</v>
      </c>
      <c r="T1381" s="2">
        <v>42130</v>
      </c>
      <c r="U1381" s="6">
        <v>21.883400000000002</v>
      </c>
      <c r="V1381" s="4">
        <v>4</v>
      </c>
      <c r="W1381" s="4">
        <v>72.75</v>
      </c>
      <c r="X1381" s="4">
        <v>87757</v>
      </c>
      <c r="Y1381" s="4">
        <f>DataSheet!$E1381-DataSheet!$D1381</f>
        <v>20.939999999999998</v>
      </c>
      <c r="Z1381" s="1" t="str">
        <f>_xlfn.IFS(Table_1[[#This Row],[Region]]="Central","Chris",Table_1[[#This Row],[Region]]="East","Erin",Table_1[[#This Row],[Region]]="South","Sam",Table_1[[#This Row],[Region]]="West","William")</f>
        <v>William</v>
      </c>
    </row>
    <row r="1382" spans="1:26" ht="14.4" x14ac:dyDescent="0.3">
      <c r="A1382" s="4">
        <v>1416</v>
      </c>
      <c r="B1382" s="3" t="s">
        <v>2432</v>
      </c>
      <c r="C1382" s="4" t="s">
        <v>27</v>
      </c>
      <c r="D1382" s="4">
        <v>0.02</v>
      </c>
      <c r="E1382" s="8">
        <v>417.4</v>
      </c>
      <c r="F1382" s="4">
        <v>75.23</v>
      </c>
      <c r="G1382" s="1" t="s">
        <v>28</v>
      </c>
      <c r="H1382" s="4" t="s">
        <v>29</v>
      </c>
      <c r="I1382" s="4" t="s">
        <v>30</v>
      </c>
      <c r="J1382" s="1" t="s">
        <v>31</v>
      </c>
      <c r="K1382" s="4" t="s">
        <v>32</v>
      </c>
      <c r="L1382" s="1" t="s">
        <v>1197</v>
      </c>
      <c r="M1382" s="4">
        <v>0.79</v>
      </c>
      <c r="N1382" s="1" t="s">
        <v>34</v>
      </c>
      <c r="O1382" s="4" t="s">
        <v>54</v>
      </c>
      <c r="P1382" s="4" t="s">
        <v>55</v>
      </c>
      <c r="Q1382" s="4" t="s">
        <v>1514</v>
      </c>
      <c r="R1382" s="4">
        <v>46203</v>
      </c>
      <c r="S1382" s="2">
        <v>42130</v>
      </c>
      <c r="T1382" s="2">
        <v>42131</v>
      </c>
      <c r="U1382" s="6">
        <v>-634.86540000000002</v>
      </c>
      <c r="V1382" s="4">
        <v>1</v>
      </c>
      <c r="W1382" s="4">
        <v>471.21</v>
      </c>
      <c r="X1382" s="4">
        <v>90538</v>
      </c>
      <c r="Y1382" s="4">
        <f>DataSheet!$E1382-DataSheet!$D1382</f>
        <v>417.38</v>
      </c>
      <c r="Z1382" s="1" t="str">
        <f>_xlfn.IFS(Table_1[[#This Row],[Region]]="Central","Chris",Table_1[[#This Row],[Region]]="East","Erin",Table_1[[#This Row],[Region]]="South","Sam",Table_1[[#This Row],[Region]]="West","William")</f>
        <v>Chris</v>
      </c>
    </row>
    <row r="1383" spans="1:26" ht="14.4" x14ac:dyDescent="0.3">
      <c r="A1383" s="4">
        <v>2420</v>
      </c>
      <c r="B1383" s="3" t="s">
        <v>2433</v>
      </c>
      <c r="C1383" s="4" t="s">
        <v>39</v>
      </c>
      <c r="D1383" s="4">
        <v>0.04</v>
      </c>
      <c r="E1383" s="8">
        <v>9.11</v>
      </c>
      <c r="F1383" s="4">
        <v>2.15</v>
      </c>
      <c r="G1383" s="1" t="s">
        <v>40</v>
      </c>
      <c r="H1383" s="4" t="s">
        <v>41</v>
      </c>
      <c r="I1383" s="4" t="s">
        <v>50</v>
      </c>
      <c r="J1383" s="1" t="s">
        <v>90</v>
      </c>
      <c r="K1383" s="4" t="s">
        <v>52</v>
      </c>
      <c r="L1383" s="1" t="s">
        <v>91</v>
      </c>
      <c r="M1383" s="4">
        <v>0.4</v>
      </c>
      <c r="N1383" s="1" t="s">
        <v>34</v>
      </c>
      <c r="O1383" s="4" t="s">
        <v>35</v>
      </c>
      <c r="P1383" s="4" t="s">
        <v>244</v>
      </c>
      <c r="Q1383" s="4" t="s">
        <v>2434</v>
      </c>
      <c r="R1383" s="4">
        <v>23223</v>
      </c>
      <c r="S1383" s="2">
        <v>42130</v>
      </c>
      <c r="T1383" s="2">
        <v>42130</v>
      </c>
      <c r="U1383" s="6">
        <v>-23.071999999999999</v>
      </c>
      <c r="V1383" s="4">
        <v>11</v>
      </c>
      <c r="W1383" s="4">
        <v>100.87</v>
      </c>
      <c r="X1383" s="4">
        <v>86752</v>
      </c>
      <c r="Y1383" s="4">
        <f>DataSheet!$E1383-DataSheet!$D1383</f>
        <v>9.07</v>
      </c>
      <c r="Z1383" s="1" t="str">
        <f>_xlfn.IFS(Table_1[[#This Row],[Region]]="Central","Chris",Table_1[[#This Row],[Region]]="East","Erin",Table_1[[#This Row],[Region]]="South","Sam",Table_1[[#This Row],[Region]]="West","William")</f>
        <v>Sam</v>
      </c>
    </row>
    <row r="1384" spans="1:26" ht="14.4" x14ac:dyDescent="0.3">
      <c r="A1384" s="4">
        <v>1986</v>
      </c>
      <c r="B1384" s="3" t="s">
        <v>2435</v>
      </c>
      <c r="C1384" s="4" t="s">
        <v>72</v>
      </c>
      <c r="D1384" s="4">
        <v>0.01</v>
      </c>
      <c r="E1384" s="8">
        <v>15.31</v>
      </c>
      <c r="F1384" s="4">
        <v>8.7799999999999994</v>
      </c>
      <c r="G1384" s="1" t="s">
        <v>40</v>
      </c>
      <c r="H1384" s="4" t="s">
        <v>73</v>
      </c>
      <c r="I1384" s="4" t="s">
        <v>50</v>
      </c>
      <c r="J1384" s="1" t="s">
        <v>80</v>
      </c>
      <c r="K1384" s="4" t="s">
        <v>75</v>
      </c>
      <c r="L1384" s="1" t="s">
        <v>2436</v>
      </c>
      <c r="M1384" s="4">
        <v>0.56999999999999995</v>
      </c>
      <c r="N1384" s="1" t="s">
        <v>34</v>
      </c>
      <c r="O1384" s="4" t="s">
        <v>54</v>
      </c>
      <c r="P1384" s="4" t="s">
        <v>189</v>
      </c>
      <c r="Q1384" s="4" t="s">
        <v>1506</v>
      </c>
      <c r="R1384" s="4">
        <v>79701</v>
      </c>
      <c r="S1384" s="2">
        <v>42130</v>
      </c>
      <c r="T1384" s="2">
        <v>42131</v>
      </c>
      <c r="U1384" s="6">
        <v>12.146000000000001</v>
      </c>
      <c r="V1384" s="4">
        <v>23</v>
      </c>
      <c r="W1384" s="4">
        <v>377</v>
      </c>
      <c r="X1384" s="4">
        <v>90888</v>
      </c>
      <c r="Y1384" s="4">
        <f>DataSheet!$E1384-DataSheet!$D1384</f>
        <v>15.3</v>
      </c>
      <c r="Z1384" s="1" t="str">
        <f>_xlfn.IFS(Table_1[[#This Row],[Region]]="Central","Chris",Table_1[[#This Row],[Region]]="East","Erin",Table_1[[#This Row],[Region]]="South","Sam",Table_1[[#This Row],[Region]]="West","William")</f>
        <v>Chris</v>
      </c>
    </row>
    <row r="1385" spans="1:26" ht="14.4" x14ac:dyDescent="0.3">
      <c r="A1385" s="4">
        <v>1986</v>
      </c>
      <c r="B1385" s="3" t="s">
        <v>2435</v>
      </c>
      <c r="C1385" s="4" t="s">
        <v>72</v>
      </c>
      <c r="D1385" s="4">
        <v>0.05</v>
      </c>
      <c r="E1385" s="8">
        <v>7.99</v>
      </c>
      <c r="F1385" s="4">
        <v>5.03</v>
      </c>
      <c r="G1385" s="1" t="s">
        <v>89</v>
      </c>
      <c r="H1385" s="4" t="s">
        <v>73</v>
      </c>
      <c r="I1385" s="4" t="s">
        <v>42</v>
      </c>
      <c r="J1385" s="1" t="s">
        <v>137</v>
      </c>
      <c r="K1385" s="4" t="s">
        <v>146</v>
      </c>
      <c r="L1385" s="1" t="s">
        <v>467</v>
      </c>
      <c r="M1385" s="4">
        <v>0.6</v>
      </c>
      <c r="N1385" s="1" t="s">
        <v>34</v>
      </c>
      <c r="O1385" s="4" t="s">
        <v>54</v>
      </c>
      <c r="P1385" s="4" t="s">
        <v>189</v>
      </c>
      <c r="Q1385" s="4" t="s">
        <v>1506</v>
      </c>
      <c r="R1385" s="4">
        <v>79701</v>
      </c>
      <c r="S1385" s="2">
        <v>42130</v>
      </c>
      <c r="T1385" s="2">
        <v>42132</v>
      </c>
      <c r="U1385" s="6">
        <v>5.6870000000000003</v>
      </c>
      <c r="V1385" s="4">
        <v>4</v>
      </c>
      <c r="W1385" s="4">
        <v>42.99</v>
      </c>
      <c r="X1385" s="4">
        <v>90888</v>
      </c>
      <c r="Y1385" s="4">
        <f>DataSheet!$E1385-DataSheet!$D1385</f>
        <v>7.94</v>
      </c>
      <c r="Z1385" s="1" t="str">
        <f>_xlfn.IFS(Table_1[[#This Row],[Region]]="Central","Chris",Table_1[[#This Row],[Region]]="East","Erin",Table_1[[#This Row],[Region]]="South","Sam",Table_1[[#This Row],[Region]]="West","William")</f>
        <v>Chris</v>
      </c>
    </row>
    <row r="1386" spans="1:26" ht="14.4" x14ac:dyDescent="0.3">
      <c r="A1386" s="4">
        <v>1261</v>
      </c>
      <c r="B1386" s="3" t="s">
        <v>2437</v>
      </c>
      <c r="C1386" s="4" t="s">
        <v>27</v>
      </c>
      <c r="D1386" s="4">
        <v>0.02</v>
      </c>
      <c r="E1386" s="8">
        <v>73.98</v>
      </c>
      <c r="F1386" s="4">
        <v>14.52</v>
      </c>
      <c r="G1386" s="1" t="s">
        <v>40</v>
      </c>
      <c r="H1386" s="4" t="s">
        <v>73</v>
      </c>
      <c r="I1386" s="4" t="s">
        <v>42</v>
      </c>
      <c r="J1386" s="1" t="s">
        <v>43</v>
      </c>
      <c r="K1386" s="4" t="s">
        <v>75</v>
      </c>
      <c r="L1386" s="1" t="s">
        <v>310</v>
      </c>
      <c r="M1386" s="4">
        <v>0.65</v>
      </c>
      <c r="N1386" s="1" t="s">
        <v>34</v>
      </c>
      <c r="O1386" s="4" t="s">
        <v>61</v>
      </c>
      <c r="P1386" s="4" t="s">
        <v>62</v>
      </c>
      <c r="Q1386" s="4" t="s">
        <v>2438</v>
      </c>
      <c r="R1386" s="4">
        <v>80020</v>
      </c>
      <c r="S1386" s="2">
        <v>42131</v>
      </c>
      <c r="T1386" s="2">
        <v>42134</v>
      </c>
      <c r="U1386" s="6">
        <v>43.537999999999997</v>
      </c>
      <c r="V1386" s="4">
        <v>5</v>
      </c>
      <c r="W1386" s="4">
        <v>378.23</v>
      </c>
      <c r="X1386" s="4">
        <v>89730</v>
      </c>
      <c r="Y1386" s="4">
        <f>DataSheet!$E1386-DataSheet!$D1386</f>
        <v>73.960000000000008</v>
      </c>
      <c r="Z1386" s="1" t="str">
        <f>_xlfn.IFS(Table_1[[#This Row],[Region]]="Central","Chris",Table_1[[#This Row],[Region]]="East","Erin",Table_1[[#This Row],[Region]]="South","Sam",Table_1[[#This Row],[Region]]="West","William")</f>
        <v>William</v>
      </c>
    </row>
    <row r="1387" spans="1:26" ht="14.4" x14ac:dyDescent="0.3">
      <c r="A1387" s="4">
        <v>1502</v>
      </c>
      <c r="B1387" s="3" t="s">
        <v>2439</v>
      </c>
      <c r="C1387" s="4" t="s">
        <v>27</v>
      </c>
      <c r="D1387" s="4">
        <v>0.08</v>
      </c>
      <c r="E1387" s="8">
        <v>3.69</v>
      </c>
      <c r="F1387" s="4">
        <v>0.5</v>
      </c>
      <c r="G1387" s="1" t="s">
        <v>40</v>
      </c>
      <c r="H1387" s="4" t="s">
        <v>29</v>
      </c>
      <c r="I1387" s="4" t="s">
        <v>50</v>
      </c>
      <c r="J1387" s="1" t="s">
        <v>154</v>
      </c>
      <c r="K1387" s="4" t="s">
        <v>75</v>
      </c>
      <c r="L1387" s="1" t="s">
        <v>1896</v>
      </c>
      <c r="M1387" s="4">
        <v>0.38</v>
      </c>
      <c r="N1387" s="1" t="s">
        <v>34</v>
      </c>
      <c r="O1387" s="4" t="s">
        <v>35</v>
      </c>
      <c r="P1387" s="4" t="s">
        <v>125</v>
      </c>
      <c r="Q1387" s="4" t="s">
        <v>2440</v>
      </c>
      <c r="R1387" s="4">
        <v>33065</v>
      </c>
      <c r="S1387" s="2">
        <v>42131</v>
      </c>
      <c r="T1387" s="2">
        <v>42134</v>
      </c>
      <c r="U1387" s="6">
        <v>-3.6547000000000001</v>
      </c>
      <c r="V1387" s="4">
        <v>38</v>
      </c>
      <c r="W1387" s="4">
        <v>129.43</v>
      </c>
      <c r="X1387" s="4">
        <v>89193</v>
      </c>
      <c r="Y1387" s="4">
        <f>DataSheet!$E1387-DataSheet!$D1387</f>
        <v>3.61</v>
      </c>
      <c r="Z1387" s="1" t="str">
        <f>_xlfn.IFS(Table_1[[#This Row],[Region]]="Central","Chris",Table_1[[#This Row],[Region]]="East","Erin",Table_1[[#This Row],[Region]]="South","Sam",Table_1[[#This Row],[Region]]="West","William")</f>
        <v>Sam</v>
      </c>
    </row>
    <row r="1388" spans="1:26" ht="14.4" x14ac:dyDescent="0.3">
      <c r="A1388" s="4">
        <v>1725</v>
      </c>
      <c r="B1388" s="3" t="s">
        <v>2441</v>
      </c>
      <c r="C1388" s="4" t="s">
        <v>39</v>
      </c>
      <c r="D1388" s="4">
        <v>0.05</v>
      </c>
      <c r="E1388" s="8">
        <v>35.99</v>
      </c>
      <c r="F1388" s="4">
        <v>1.1000000000000001</v>
      </c>
      <c r="G1388" s="1" t="s">
        <v>40</v>
      </c>
      <c r="H1388" s="4" t="s">
        <v>96</v>
      </c>
      <c r="I1388" s="4" t="s">
        <v>42</v>
      </c>
      <c r="J1388" s="1" t="s">
        <v>137</v>
      </c>
      <c r="K1388" s="4" t="s">
        <v>75</v>
      </c>
      <c r="L1388" s="1" t="s">
        <v>276</v>
      </c>
      <c r="M1388" s="4">
        <v>0.55000000000000004</v>
      </c>
      <c r="N1388" s="1" t="s">
        <v>34</v>
      </c>
      <c r="O1388" s="4" t="s">
        <v>113</v>
      </c>
      <c r="P1388" s="4" t="s">
        <v>319</v>
      </c>
      <c r="Q1388" s="4" t="s">
        <v>2442</v>
      </c>
      <c r="R1388" s="4">
        <v>43026</v>
      </c>
      <c r="S1388" s="2">
        <v>42131</v>
      </c>
      <c r="T1388" s="2">
        <v>42133</v>
      </c>
      <c r="U1388" s="6">
        <v>149.166</v>
      </c>
      <c r="V1388" s="4">
        <v>9</v>
      </c>
      <c r="W1388" s="4">
        <v>261.56</v>
      </c>
      <c r="X1388" s="4">
        <v>87193</v>
      </c>
      <c r="Y1388" s="4">
        <f>DataSheet!$E1388-DataSheet!$D1388</f>
        <v>35.940000000000005</v>
      </c>
      <c r="Z1388" s="1" t="str">
        <f>_xlfn.IFS(Table_1[[#This Row],[Region]]="Central","Chris",Table_1[[#This Row],[Region]]="East","Erin",Table_1[[#This Row],[Region]]="South","Sam",Table_1[[#This Row],[Region]]="West","William")</f>
        <v>Erin</v>
      </c>
    </row>
    <row r="1389" spans="1:26" ht="14.4" x14ac:dyDescent="0.3">
      <c r="A1389" s="4">
        <v>2962</v>
      </c>
      <c r="B1389" s="3" t="s">
        <v>2443</v>
      </c>
      <c r="C1389" s="4" t="s">
        <v>39</v>
      </c>
      <c r="D1389" s="4">
        <v>7.0000000000000007E-2</v>
      </c>
      <c r="E1389" s="8">
        <v>4.76</v>
      </c>
      <c r="F1389" s="4">
        <v>0.88</v>
      </c>
      <c r="G1389" s="1" t="s">
        <v>89</v>
      </c>
      <c r="H1389" s="4" t="s">
        <v>41</v>
      </c>
      <c r="I1389" s="4" t="s">
        <v>50</v>
      </c>
      <c r="J1389" s="1" t="s">
        <v>90</v>
      </c>
      <c r="K1389" s="4" t="s">
        <v>52</v>
      </c>
      <c r="L1389" s="1" t="s">
        <v>2444</v>
      </c>
      <c r="M1389" s="4">
        <v>0.39</v>
      </c>
      <c r="N1389" s="1" t="s">
        <v>34</v>
      </c>
      <c r="O1389" s="4" t="s">
        <v>61</v>
      </c>
      <c r="P1389" s="4" t="s">
        <v>62</v>
      </c>
      <c r="Q1389" s="4" t="s">
        <v>1315</v>
      </c>
      <c r="R1389" s="4">
        <v>80027</v>
      </c>
      <c r="S1389" s="2">
        <v>42131</v>
      </c>
      <c r="T1389" s="2">
        <v>42133</v>
      </c>
      <c r="U1389" s="6">
        <v>33.347700000000003</v>
      </c>
      <c r="V1389" s="4">
        <v>10</v>
      </c>
      <c r="W1389" s="4">
        <v>48.33</v>
      </c>
      <c r="X1389" s="4">
        <v>88611</v>
      </c>
      <c r="Y1389" s="4">
        <f>DataSheet!$E1389-DataSheet!$D1389</f>
        <v>4.6899999999999995</v>
      </c>
      <c r="Z1389" s="1" t="str">
        <f>_xlfn.IFS(Table_1[[#This Row],[Region]]="Central","Chris",Table_1[[#This Row],[Region]]="East","Erin",Table_1[[#This Row],[Region]]="South","Sam",Table_1[[#This Row],[Region]]="West","William")</f>
        <v>William</v>
      </c>
    </row>
    <row r="1390" spans="1:26" ht="14.4" x14ac:dyDescent="0.3">
      <c r="A1390" s="4">
        <v>3248</v>
      </c>
      <c r="B1390" s="3" t="s">
        <v>2445</v>
      </c>
      <c r="C1390" s="4" t="s">
        <v>39</v>
      </c>
      <c r="D1390" s="4">
        <v>7.0000000000000007E-2</v>
      </c>
      <c r="E1390" s="8">
        <v>2.78</v>
      </c>
      <c r="F1390" s="4">
        <v>1.49</v>
      </c>
      <c r="G1390" s="1" t="s">
        <v>40</v>
      </c>
      <c r="H1390" s="4" t="s">
        <v>29</v>
      </c>
      <c r="I1390" s="4" t="s">
        <v>50</v>
      </c>
      <c r="J1390" s="1" t="s">
        <v>74</v>
      </c>
      <c r="K1390" s="4" t="s">
        <v>75</v>
      </c>
      <c r="L1390" s="1" t="s">
        <v>2186</v>
      </c>
      <c r="M1390" s="4">
        <v>0.36</v>
      </c>
      <c r="N1390" s="1" t="s">
        <v>34</v>
      </c>
      <c r="O1390" s="4" t="s">
        <v>35</v>
      </c>
      <c r="P1390" s="4" t="s">
        <v>170</v>
      </c>
      <c r="Q1390" s="4" t="s">
        <v>2446</v>
      </c>
      <c r="R1390" s="4">
        <v>70458</v>
      </c>
      <c r="S1390" s="2">
        <v>42131</v>
      </c>
      <c r="T1390" s="2">
        <v>42132</v>
      </c>
      <c r="U1390" s="6">
        <v>-340.53109999999998</v>
      </c>
      <c r="V1390" s="4">
        <v>17</v>
      </c>
      <c r="W1390" s="4">
        <v>47.12</v>
      </c>
      <c r="X1390" s="4">
        <v>87297</v>
      </c>
      <c r="Y1390" s="4">
        <f>DataSheet!$E1390-DataSheet!$D1390</f>
        <v>2.71</v>
      </c>
      <c r="Z1390" s="1" t="str">
        <f>_xlfn.IFS(Table_1[[#This Row],[Region]]="Central","Chris",Table_1[[#This Row],[Region]]="East","Erin",Table_1[[#This Row],[Region]]="South","Sam",Table_1[[#This Row],[Region]]="West","William")</f>
        <v>Sam</v>
      </c>
    </row>
    <row r="1391" spans="1:26" ht="14.4" x14ac:dyDescent="0.3">
      <c r="A1391" s="4">
        <v>3338</v>
      </c>
      <c r="B1391" s="3" t="s">
        <v>2447</v>
      </c>
      <c r="C1391" s="4" t="s">
        <v>39</v>
      </c>
      <c r="D1391" s="4">
        <v>0.08</v>
      </c>
      <c r="E1391" s="8">
        <v>6.48</v>
      </c>
      <c r="F1391" s="4">
        <v>8.4</v>
      </c>
      <c r="G1391" s="1" t="s">
        <v>40</v>
      </c>
      <c r="H1391" s="4" t="s">
        <v>41</v>
      </c>
      <c r="I1391" s="4" t="s">
        <v>50</v>
      </c>
      <c r="J1391" s="1" t="s">
        <v>90</v>
      </c>
      <c r="K1391" s="4" t="s">
        <v>75</v>
      </c>
      <c r="L1391" s="1" t="s">
        <v>1945</v>
      </c>
      <c r="M1391" s="4">
        <v>0.37</v>
      </c>
      <c r="N1391" s="1" t="s">
        <v>34</v>
      </c>
      <c r="O1391" s="4" t="s">
        <v>35</v>
      </c>
      <c r="P1391" s="4" t="s">
        <v>125</v>
      </c>
      <c r="Q1391" s="4" t="s">
        <v>2448</v>
      </c>
      <c r="R1391" s="4">
        <v>33614</v>
      </c>
      <c r="S1391" s="2">
        <v>42131</v>
      </c>
      <c r="T1391" s="2">
        <v>42131</v>
      </c>
      <c r="U1391" s="6">
        <v>58.811999999999998</v>
      </c>
      <c r="V1391" s="4">
        <v>7</v>
      </c>
      <c r="W1391" s="4">
        <v>45</v>
      </c>
      <c r="X1391" s="4">
        <v>85979</v>
      </c>
      <c r="Y1391" s="4">
        <f>DataSheet!$E1391-DataSheet!$D1391</f>
        <v>6.4</v>
      </c>
      <c r="Z1391" s="1" t="str">
        <f>_xlfn.IFS(Table_1[[#This Row],[Region]]="Central","Chris",Table_1[[#This Row],[Region]]="East","Erin",Table_1[[#This Row],[Region]]="South","Sam",Table_1[[#This Row],[Region]]="West","William")</f>
        <v>Sam</v>
      </c>
    </row>
    <row r="1392" spans="1:26" ht="14.4" x14ac:dyDescent="0.3">
      <c r="A1392" s="4">
        <v>1997</v>
      </c>
      <c r="B1392" s="3" t="s">
        <v>776</v>
      </c>
      <c r="C1392" s="4" t="s">
        <v>118</v>
      </c>
      <c r="D1392" s="4">
        <v>0.01</v>
      </c>
      <c r="E1392" s="8">
        <v>16.48</v>
      </c>
      <c r="F1392" s="4">
        <v>1.99</v>
      </c>
      <c r="G1392" s="1" t="s">
        <v>40</v>
      </c>
      <c r="H1392" s="4" t="s">
        <v>41</v>
      </c>
      <c r="I1392" s="4" t="s">
        <v>42</v>
      </c>
      <c r="J1392" s="1" t="s">
        <v>43</v>
      </c>
      <c r="K1392" s="4" t="s">
        <v>44</v>
      </c>
      <c r="L1392" s="1" t="s">
        <v>603</v>
      </c>
      <c r="M1392" s="4">
        <v>0.42</v>
      </c>
      <c r="N1392" s="1" t="s">
        <v>34</v>
      </c>
      <c r="O1392" s="4" t="s">
        <v>35</v>
      </c>
      <c r="P1392" s="4" t="s">
        <v>273</v>
      </c>
      <c r="Q1392" s="4" t="s">
        <v>274</v>
      </c>
      <c r="R1392" s="4">
        <v>29915</v>
      </c>
      <c r="S1392" s="2">
        <v>42131</v>
      </c>
      <c r="T1392" s="2">
        <v>42132</v>
      </c>
      <c r="U1392" s="6">
        <v>739.67399999999998</v>
      </c>
      <c r="V1392" s="4">
        <v>7</v>
      </c>
      <c r="W1392" s="4">
        <v>122.93</v>
      </c>
      <c r="X1392" s="4">
        <v>90334</v>
      </c>
      <c r="Y1392" s="4">
        <f>DataSheet!$E1392-DataSheet!$D1392</f>
        <v>16.47</v>
      </c>
      <c r="Z1392" s="1" t="str">
        <f>_xlfn.IFS(Table_1[[#This Row],[Region]]="Central","Chris",Table_1[[#This Row],[Region]]="East","Erin",Table_1[[#This Row],[Region]]="South","Sam",Table_1[[#This Row],[Region]]="West","William")</f>
        <v>Sam</v>
      </c>
    </row>
    <row r="1393" spans="1:26" ht="14.4" x14ac:dyDescent="0.3">
      <c r="A1393" s="4">
        <v>3077</v>
      </c>
      <c r="B1393" s="3" t="s">
        <v>2449</v>
      </c>
      <c r="C1393" s="4" t="s">
        <v>118</v>
      </c>
      <c r="D1393" s="4">
        <v>7.0000000000000007E-2</v>
      </c>
      <c r="E1393" s="8">
        <v>300.97000000000003</v>
      </c>
      <c r="F1393" s="4">
        <v>7.18</v>
      </c>
      <c r="G1393" s="1" t="s">
        <v>40</v>
      </c>
      <c r="H1393" s="4" t="s">
        <v>29</v>
      </c>
      <c r="I1393" s="4" t="s">
        <v>42</v>
      </c>
      <c r="J1393" s="1" t="s">
        <v>43</v>
      </c>
      <c r="K1393" s="4" t="s">
        <v>75</v>
      </c>
      <c r="L1393" s="1" t="s">
        <v>2211</v>
      </c>
      <c r="M1393" s="4">
        <v>0.48</v>
      </c>
      <c r="N1393" s="1" t="s">
        <v>34</v>
      </c>
      <c r="O1393" s="4" t="s">
        <v>113</v>
      </c>
      <c r="P1393" s="4" t="s">
        <v>319</v>
      </c>
      <c r="Q1393" s="4" t="s">
        <v>2450</v>
      </c>
      <c r="R1393" s="4">
        <v>44136</v>
      </c>
      <c r="S1393" s="2">
        <v>42131</v>
      </c>
      <c r="T1393" s="2">
        <v>42133</v>
      </c>
      <c r="U1393" s="6">
        <v>-807.59</v>
      </c>
      <c r="V1393" s="4">
        <v>2</v>
      </c>
      <c r="W1393" s="4">
        <v>582.20000000000005</v>
      </c>
      <c r="X1393" s="4">
        <v>88239</v>
      </c>
      <c r="Y1393" s="4">
        <f>DataSheet!$E1393-DataSheet!$D1393</f>
        <v>300.90000000000003</v>
      </c>
      <c r="Z1393" s="1" t="str">
        <f>_xlfn.IFS(Table_1[[#This Row],[Region]]="Central","Chris",Table_1[[#This Row],[Region]]="East","Erin",Table_1[[#This Row],[Region]]="South","Sam",Table_1[[#This Row],[Region]]="West","William")</f>
        <v>Erin</v>
      </c>
    </row>
    <row r="1394" spans="1:26" ht="14.4" x14ac:dyDescent="0.3">
      <c r="A1394" s="4">
        <v>3079</v>
      </c>
      <c r="B1394" s="3" t="s">
        <v>321</v>
      </c>
      <c r="C1394" s="4" t="s">
        <v>118</v>
      </c>
      <c r="D1394" s="4">
        <v>7.0000000000000007E-2</v>
      </c>
      <c r="E1394" s="8">
        <v>300.97000000000003</v>
      </c>
      <c r="F1394" s="4">
        <v>7.18</v>
      </c>
      <c r="G1394" s="1" t="s">
        <v>40</v>
      </c>
      <c r="H1394" s="4" t="s">
        <v>29</v>
      </c>
      <c r="I1394" s="4" t="s">
        <v>42</v>
      </c>
      <c r="J1394" s="1" t="s">
        <v>43</v>
      </c>
      <c r="K1394" s="4" t="s">
        <v>75</v>
      </c>
      <c r="L1394" s="1" t="s">
        <v>2211</v>
      </c>
      <c r="M1394" s="4">
        <v>0.48</v>
      </c>
      <c r="N1394" s="1" t="s">
        <v>34</v>
      </c>
      <c r="O1394" s="4" t="s">
        <v>113</v>
      </c>
      <c r="P1394" s="4" t="s">
        <v>322</v>
      </c>
      <c r="Q1394" s="4" t="s">
        <v>323</v>
      </c>
      <c r="R1394" s="4">
        <v>19112</v>
      </c>
      <c r="S1394" s="2">
        <v>42131</v>
      </c>
      <c r="T1394" s="2">
        <v>42133</v>
      </c>
      <c r="U1394" s="6">
        <v>-807.59</v>
      </c>
      <c r="V1394" s="4">
        <v>7</v>
      </c>
      <c r="W1394" s="4">
        <v>2037.69</v>
      </c>
      <c r="X1394" s="4">
        <v>41253</v>
      </c>
      <c r="Y1394" s="4">
        <f>DataSheet!$E1394-DataSheet!$D1394</f>
        <v>300.90000000000003</v>
      </c>
      <c r="Z1394" s="1" t="str">
        <f>_xlfn.IFS(Table_1[[#This Row],[Region]]="Central","Chris",Table_1[[#This Row],[Region]]="East","Erin",Table_1[[#This Row],[Region]]="South","Sam",Table_1[[#This Row],[Region]]="West","William")</f>
        <v>Erin</v>
      </c>
    </row>
    <row r="1395" spans="1:26" ht="14.4" x14ac:dyDescent="0.3">
      <c r="A1395" s="4">
        <v>2187</v>
      </c>
      <c r="B1395" s="3" t="s">
        <v>2451</v>
      </c>
      <c r="C1395" s="4" t="s">
        <v>39</v>
      </c>
      <c r="D1395" s="4">
        <v>0.09</v>
      </c>
      <c r="E1395" s="8">
        <v>16.98</v>
      </c>
      <c r="F1395" s="4">
        <v>12.39</v>
      </c>
      <c r="G1395" s="1" t="s">
        <v>40</v>
      </c>
      <c r="H1395" s="4" t="s">
        <v>96</v>
      </c>
      <c r="I1395" s="4" t="s">
        <v>50</v>
      </c>
      <c r="J1395" s="1" t="s">
        <v>347</v>
      </c>
      <c r="K1395" s="4" t="s">
        <v>75</v>
      </c>
      <c r="L1395" s="1" t="s">
        <v>2452</v>
      </c>
      <c r="M1395" s="4">
        <v>0.35</v>
      </c>
      <c r="N1395" s="1" t="s">
        <v>34</v>
      </c>
      <c r="O1395" s="4" t="s">
        <v>54</v>
      </c>
      <c r="P1395" s="4" t="s">
        <v>82</v>
      </c>
      <c r="Q1395" s="4" t="s">
        <v>2453</v>
      </c>
      <c r="R1395" s="4">
        <v>64055</v>
      </c>
      <c r="S1395" s="2">
        <v>42132</v>
      </c>
      <c r="T1395" s="2">
        <v>42134</v>
      </c>
      <c r="U1395" s="6">
        <v>-48.57</v>
      </c>
      <c r="V1395" s="4">
        <v>5</v>
      </c>
      <c r="W1395" s="4">
        <v>86.8</v>
      </c>
      <c r="X1395" s="4">
        <v>89440</v>
      </c>
      <c r="Y1395" s="4">
        <f>DataSheet!$E1395-DataSheet!$D1395</f>
        <v>16.89</v>
      </c>
      <c r="Z1395" s="1" t="str">
        <f>_xlfn.IFS(Table_1[[#This Row],[Region]]="Central","Chris",Table_1[[#This Row],[Region]]="East","Erin",Table_1[[#This Row],[Region]]="South","Sam",Table_1[[#This Row],[Region]]="West","William")</f>
        <v>Chris</v>
      </c>
    </row>
    <row r="1396" spans="1:26" ht="14.4" x14ac:dyDescent="0.3">
      <c r="A1396" s="4">
        <v>2189</v>
      </c>
      <c r="B1396" s="3" t="s">
        <v>2454</v>
      </c>
      <c r="C1396" s="4" t="s">
        <v>39</v>
      </c>
      <c r="D1396" s="4">
        <v>0.09</v>
      </c>
      <c r="E1396" s="8">
        <v>16.98</v>
      </c>
      <c r="F1396" s="4">
        <v>12.39</v>
      </c>
      <c r="G1396" s="1" t="s">
        <v>40</v>
      </c>
      <c r="H1396" s="4" t="s">
        <v>96</v>
      </c>
      <c r="I1396" s="4" t="s">
        <v>50</v>
      </c>
      <c r="J1396" s="1" t="s">
        <v>347</v>
      </c>
      <c r="K1396" s="4" t="s">
        <v>75</v>
      </c>
      <c r="L1396" s="1" t="s">
        <v>2452</v>
      </c>
      <c r="M1396" s="4">
        <v>0.35</v>
      </c>
      <c r="N1396" s="1" t="s">
        <v>34</v>
      </c>
      <c r="O1396" s="4" t="s">
        <v>113</v>
      </c>
      <c r="P1396" s="4" t="s">
        <v>114</v>
      </c>
      <c r="Q1396" s="4" t="s">
        <v>115</v>
      </c>
      <c r="R1396" s="4">
        <v>10177</v>
      </c>
      <c r="S1396" s="2">
        <v>42132</v>
      </c>
      <c r="T1396" s="2">
        <v>42134</v>
      </c>
      <c r="U1396" s="6">
        <v>-48.57</v>
      </c>
      <c r="V1396" s="4">
        <v>22</v>
      </c>
      <c r="W1396" s="4">
        <v>381.91</v>
      </c>
      <c r="X1396" s="4">
        <v>7364</v>
      </c>
      <c r="Y1396" s="4">
        <f>DataSheet!$E1396-DataSheet!$D1396</f>
        <v>16.89</v>
      </c>
      <c r="Z1396" s="1" t="str">
        <f>_xlfn.IFS(Table_1[[#This Row],[Region]]="Central","Chris",Table_1[[#This Row],[Region]]="East","Erin",Table_1[[#This Row],[Region]]="South","Sam",Table_1[[#This Row],[Region]]="West","William")</f>
        <v>Erin</v>
      </c>
    </row>
    <row r="1397" spans="1:26" ht="14.4" x14ac:dyDescent="0.3">
      <c r="A1397" s="4">
        <v>2063</v>
      </c>
      <c r="B1397" s="3" t="s">
        <v>2455</v>
      </c>
      <c r="C1397" s="4" t="s">
        <v>49</v>
      </c>
      <c r="D1397" s="4">
        <v>0.06</v>
      </c>
      <c r="E1397" s="8">
        <v>300.97000000000003</v>
      </c>
      <c r="F1397" s="4">
        <v>7.18</v>
      </c>
      <c r="G1397" s="1" t="s">
        <v>40</v>
      </c>
      <c r="H1397" s="4" t="s">
        <v>96</v>
      </c>
      <c r="I1397" s="4" t="s">
        <v>42</v>
      </c>
      <c r="J1397" s="1" t="s">
        <v>43</v>
      </c>
      <c r="K1397" s="4" t="s">
        <v>75</v>
      </c>
      <c r="L1397" s="1" t="s">
        <v>2211</v>
      </c>
      <c r="M1397" s="4">
        <v>0.48</v>
      </c>
      <c r="N1397" s="1" t="s">
        <v>34</v>
      </c>
      <c r="O1397" s="4" t="s">
        <v>35</v>
      </c>
      <c r="P1397" s="4" t="s">
        <v>244</v>
      </c>
      <c r="Q1397" s="4" t="s">
        <v>2456</v>
      </c>
      <c r="R1397" s="4">
        <v>23602</v>
      </c>
      <c r="S1397" s="2">
        <v>42132</v>
      </c>
      <c r="T1397" s="2">
        <v>42132</v>
      </c>
      <c r="U1397" s="6">
        <v>-729.98800000000006</v>
      </c>
      <c r="V1397" s="4">
        <v>1</v>
      </c>
      <c r="W1397" s="4">
        <v>291.39999999999998</v>
      </c>
      <c r="X1397" s="4">
        <v>87147</v>
      </c>
      <c r="Y1397" s="4">
        <f>DataSheet!$E1397-DataSheet!$D1397</f>
        <v>300.91000000000003</v>
      </c>
      <c r="Z1397" s="1" t="str">
        <f>_xlfn.IFS(Table_1[[#This Row],[Region]]="Central","Chris",Table_1[[#This Row],[Region]]="East","Erin",Table_1[[#This Row],[Region]]="South","Sam",Table_1[[#This Row],[Region]]="West","William")</f>
        <v>Sam</v>
      </c>
    </row>
    <row r="1398" spans="1:26" ht="14.4" x14ac:dyDescent="0.3">
      <c r="A1398" s="4">
        <v>2880</v>
      </c>
      <c r="B1398" s="3" t="s">
        <v>1905</v>
      </c>
      <c r="C1398" s="4" t="s">
        <v>49</v>
      </c>
      <c r="D1398" s="4">
        <v>0.09</v>
      </c>
      <c r="E1398" s="8">
        <v>243.98</v>
      </c>
      <c r="F1398" s="4">
        <v>43.32</v>
      </c>
      <c r="G1398" s="1" t="s">
        <v>28</v>
      </c>
      <c r="H1398" s="4" t="s">
        <v>29</v>
      </c>
      <c r="I1398" s="4" t="s">
        <v>30</v>
      </c>
      <c r="J1398" s="1" t="s">
        <v>111</v>
      </c>
      <c r="K1398" s="4" t="s">
        <v>59</v>
      </c>
      <c r="L1398" s="1" t="s">
        <v>237</v>
      </c>
      <c r="M1398" s="4">
        <v>0.55000000000000004</v>
      </c>
      <c r="N1398" s="1" t="s">
        <v>34</v>
      </c>
      <c r="O1398" s="4" t="s">
        <v>35</v>
      </c>
      <c r="P1398" s="4" t="s">
        <v>125</v>
      </c>
      <c r="Q1398" s="4" t="s">
        <v>1906</v>
      </c>
      <c r="R1398" s="4">
        <v>33160</v>
      </c>
      <c r="S1398" s="2">
        <v>42132</v>
      </c>
      <c r="T1398" s="2">
        <v>42137</v>
      </c>
      <c r="U1398" s="6">
        <v>1059.288</v>
      </c>
      <c r="V1398" s="4">
        <v>25</v>
      </c>
      <c r="W1398" s="4">
        <v>5587.89</v>
      </c>
      <c r="X1398" s="4">
        <v>88627</v>
      </c>
      <c r="Y1398" s="4">
        <f>DataSheet!$E1398-DataSheet!$D1398</f>
        <v>243.89</v>
      </c>
      <c r="Z1398" s="1" t="str">
        <f>_xlfn.IFS(Table_1[[#This Row],[Region]]="Central","Chris",Table_1[[#This Row],[Region]]="East","Erin",Table_1[[#This Row],[Region]]="South","Sam",Table_1[[#This Row],[Region]]="West","William")</f>
        <v>Sam</v>
      </c>
    </row>
    <row r="1399" spans="1:26" ht="14.4" x14ac:dyDescent="0.3">
      <c r="A1399" s="4">
        <v>2991</v>
      </c>
      <c r="B1399" s="3" t="s">
        <v>2457</v>
      </c>
      <c r="C1399" s="4" t="s">
        <v>49</v>
      </c>
      <c r="D1399" s="4">
        <v>0.05</v>
      </c>
      <c r="E1399" s="8">
        <v>70.97</v>
      </c>
      <c r="F1399" s="4">
        <v>3.5</v>
      </c>
      <c r="G1399" s="1" t="s">
        <v>40</v>
      </c>
      <c r="H1399" s="4" t="s">
        <v>73</v>
      </c>
      <c r="I1399" s="4" t="s">
        <v>50</v>
      </c>
      <c r="J1399" s="1" t="s">
        <v>97</v>
      </c>
      <c r="K1399" s="4" t="s">
        <v>75</v>
      </c>
      <c r="L1399" s="1" t="s">
        <v>2179</v>
      </c>
      <c r="M1399" s="4">
        <v>0.59</v>
      </c>
      <c r="N1399" s="1" t="s">
        <v>34</v>
      </c>
      <c r="O1399" s="4" t="s">
        <v>54</v>
      </c>
      <c r="P1399" s="4" t="s">
        <v>359</v>
      </c>
      <c r="Q1399" s="4" t="s">
        <v>2458</v>
      </c>
      <c r="R1399" s="4">
        <v>53402</v>
      </c>
      <c r="S1399" s="2">
        <v>42132</v>
      </c>
      <c r="T1399" s="2">
        <v>42137</v>
      </c>
      <c r="U1399" s="6">
        <v>18.218</v>
      </c>
      <c r="V1399" s="4">
        <v>2</v>
      </c>
      <c r="W1399" s="4">
        <v>141.59</v>
      </c>
      <c r="X1399" s="4">
        <v>91466</v>
      </c>
      <c r="Y1399" s="4">
        <f>DataSheet!$E1399-DataSheet!$D1399</f>
        <v>70.92</v>
      </c>
      <c r="Z1399" s="1" t="str">
        <f>_xlfn.IFS(Table_1[[#This Row],[Region]]="Central","Chris",Table_1[[#This Row],[Region]]="East","Erin",Table_1[[#This Row],[Region]]="South","Sam",Table_1[[#This Row],[Region]]="West","William")</f>
        <v>Chris</v>
      </c>
    </row>
    <row r="1400" spans="1:26" ht="14.4" x14ac:dyDescent="0.3">
      <c r="A1400" s="4">
        <v>2992</v>
      </c>
      <c r="B1400" s="3" t="s">
        <v>2459</v>
      </c>
      <c r="C1400" s="4" t="s">
        <v>49</v>
      </c>
      <c r="D1400" s="4">
        <v>0</v>
      </c>
      <c r="E1400" s="8">
        <v>5.28</v>
      </c>
      <c r="F1400" s="4">
        <v>6.26</v>
      </c>
      <c r="G1400" s="1" t="s">
        <v>40</v>
      </c>
      <c r="H1400" s="4" t="s">
        <v>73</v>
      </c>
      <c r="I1400" s="4" t="s">
        <v>50</v>
      </c>
      <c r="J1400" s="1" t="s">
        <v>90</v>
      </c>
      <c r="K1400" s="4" t="s">
        <v>75</v>
      </c>
      <c r="L1400" s="1" t="s">
        <v>2460</v>
      </c>
      <c r="M1400" s="4">
        <v>0.4</v>
      </c>
      <c r="N1400" s="1" t="s">
        <v>34</v>
      </c>
      <c r="O1400" s="4" t="s">
        <v>54</v>
      </c>
      <c r="P1400" s="4" t="s">
        <v>359</v>
      </c>
      <c r="Q1400" s="4" t="s">
        <v>2461</v>
      </c>
      <c r="R1400" s="4">
        <v>53081</v>
      </c>
      <c r="S1400" s="2">
        <v>42132</v>
      </c>
      <c r="T1400" s="2">
        <v>42139</v>
      </c>
      <c r="U1400" s="6">
        <v>25.058</v>
      </c>
      <c r="V1400" s="4">
        <v>36</v>
      </c>
      <c r="W1400" s="4">
        <v>203.05</v>
      </c>
      <c r="X1400" s="4">
        <v>91466</v>
      </c>
      <c r="Y1400" s="4">
        <f>DataSheet!$E1400-DataSheet!$D1400</f>
        <v>5.28</v>
      </c>
      <c r="Z1400" s="1" t="str">
        <f>_xlfn.IFS(Table_1[[#This Row],[Region]]="Central","Chris",Table_1[[#This Row],[Region]]="East","Erin",Table_1[[#This Row],[Region]]="South","Sam",Table_1[[#This Row],[Region]]="West","William")</f>
        <v>Chris</v>
      </c>
    </row>
    <row r="1401" spans="1:26" ht="14.4" x14ac:dyDescent="0.3">
      <c r="A1401" s="4">
        <v>453</v>
      </c>
      <c r="B1401" s="3" t="s">
        <v>2462</v>
      </c>
      <c r="C1401" s="4" t="s">
        <v>72</v>
      </c>
      <c r="D1401" s="4">
        <v>0.03</v>
      </c>
      <c r="E1401" s="8">
        <v>29.34</v>
      </c>
      <c r="F1401" s="4">
        <v>7.87</v>
      </c>
      <c r="G1401" s="1" t="s">
        <v>40</v>
      </c>
      <c r="H1401" s="4" t="s">
        <v>96</v>
      </c>
      <c r="I1401" s="4" t="s">
        <v>30</v>
      </c>
      <c r="J1401" s="1" t="s">
        <v>128</v>
      </c>
      <c r="K1401" s="4" t="s">
        <v>75</v>
      </c>
      <c r="L1401" s="1" t="s">
        <v>1662</v>
      </c>
      <c r="M1401" s="4">
        <v>0.54</v>
      </c>
      <c r="N1401" s="1" t="s">
        <v>34</v>
      </c>
      <c r="O1401" s="4" t="s">
        <v>61</v>
      </c>
      <c r="P1401" s="4" t="s">
        <v>92</v>
      </c>
      <c r="Q1401" s="4" t="s">
        <v>2463</v>
      </c>
      <c r="R1401" s="4">
        <v>95032</v>
      </c>
      <c r="S1401" s="2">
        <v>42132</v>
      </c>
      <c r="T1401" s="2">
        <v>42134</v>
      </c>
      <c r="U1401" s="6">
        <v>-41.32</v>
      </c>
      <c r="V1401" s="4">
        <v>1</v>
      </c>
      <c r="W1401" s="4">
        <v>32.4</v>
      </c>
      <c r="X1401" s="4">
        <v>86011</v>
      </c>
      <c r="Y1401" s="4">
        <f>DataSheet!$E1401-DataSheet!$D1401</f>
        <v>29.31</v>
      </c>
      <c r="Z1401" s="1" t="str">
        <f>_xlfn.IFS(Table_1[[#This Row],[Region]]="Central","Chris",Table_1[[#This Row],[Region]]="East","Erin",Table_1[[#This Row],[Region]]="South","Sam",Table_1[[#This Row],[Region]]="West","William")</f>
        <v>William</v>
      </c>
    </row>
    <row r="1402" spans="1:26" ht="14.4" x14ac:dyDescent="0.3">
      <c r="A1402" s="4">
        <v>1028</v>
      </c>
      <c r="B1402" s="3" t="s">
        <v>1914</v>
      </c>
      <c r="C1402" s="4" t="s">
        <v>72</v>
      </c>
      <c r="D1402" s="4">
        <v>0.05</v>
      </c>
      <c r="E1402" s="8">
        <v>83.1</v>
      </c>
      <c r="F1402" s="4">
        <v>6.13</v>
      </c>
      <c r="G1402" s="1" t="s">
        <v>89</v>
      </c>
      <c r="H1402" s="4" t="s">
        <v>29</v>
      </c>
      <c r="I1402" s="4" t="s">
        <v>42</v>
      </c>
      <c r="J1402" s="1" t="s">
        <v>43</v>
      </c>
      <c r="K1402" s="4" t="s">
        <v>75</v>
      </c>
      <c r="L1402" s="1" t="s">
        <v>2464</v>
      </c>
      <c r="M1402" s="4">
        <v>0.45</v>
      </c>
      <c r="N1402" s="1" t="s">
        <v>34</v>
      </c>
      <c r="O1402" s="4" t="s">
        <v>113</v>
      </c>
      <c r="P1402" s="4" t="s">
        <v>114</v>
      </c>
      <c r="Q1402" s="4" t="s">
        <v>1916</v>
      </c>
      <c r="R1402" s="4">
        <v>11725</v>
      </c>
      <c r="S1402" s="2">
        <v>42132</v>
      </c>
      <c r="T1402" s="2">
        <v>42133</v>
      </c>
      <c r="U1402" s="6">
        <v>1152.5277000000001</v>
      </c>
      <c r="V1402" s="4">
        <v>20</v>
      </c>
      <c r="W1402" s="4">
        <v>1670.33</v>
      </c>
      <c r="X1402" s="4">
        <v>89007</v>
      </c>
      <c r="Y1402" s="4">
        <f>DataSheet!$E1402-DataSheet!$D1402</f>
        <v>83.05</v>
      </c>
      <c r="Z1402" s="1" t="str">
        <f>_xlfn.IFS(Table_1[[#This Row],[Region]]="Central","Chris",Table_1[[#This Row],[Region]]="East","Erin",Table_1[[#This Row],[Region]]="South","Sam",Table_1[[#This Row],[Region]]="West","William")</f>
        <v>Erin</v>
      </c>
    </row>
    <row r="1403" spans="1:26" ht="14.4" x14ac:dyDescent="0.3">
      <c r="A1403" s="4">
        <v>1080</v>
      </c>
      <c r="B1403" s="3" t="s">
        <v>2465</v>
      </c>
      <c r="C1403" s="4" t="s">
        <v>72</v>
      </c>
      <c r="D1403" s="4">
        <v>0.08</v>
      </c>
      <c r="E1403" s="8">
        <v>13.9</v>
      </c>
      <c r="F1403" s="4">
        <v>7.59</v>
      </c>
      <c r="G1403" s="1" t="s">
        <v>40</v>
      </c>
      <c r="H1403" s="4" t="s">
        <v>96</v>
      </c>
      <c r="I1403" s="4" t="s">
        <v>50</v>
      </c>
      <c r="J1403" s="1" t="s">
        <v>570</v>
      </c>
      <c r="K1403" s="4" t="s">
        <v>44</v>
      </c>
      <c r="L1403" s="1" t="s">
        <v>2466</v>
      </c>
      <c r="M1403" s="4">
        <v>0.56000000000000005</v>
      </c>
      <c r="N1403" s="1" t="s">
        <v>34</v>
      </c>
      <c r="O1403" s="4" t="s">
        <v>54</v>
      </c>
      <c r="P1403" s="4" t="s">
        <v>105</v>
      </c>
      <c r="Q1403" s="4" t="s">
        <v>2467</v>
      </c>
      <c r="R1403" s="4">
        <v>60174</v>
      </c>
      <c r="S1403" s="2">
        <v>42132</v>
      </c>
      <c r="T1403" s="2">
        <v>42133</v>
      </c>
      <c r="U1403" s="6">
        <v>9.8620000000000001</v>
      </c>
      <c r="V1403" s="4">
        <v>14</v>
      </c>
      <c r="W1403" s="4">
        <v>196.41</v>
      </c>
      <c r="X1403" s="4">
        <v>88461</v>
      </c>
      <c r="Y1403" s="4">
        <f>DataSheet!$E1403-DataSheet!$D1403</f>
        <v>13.82</v>
      </c>
      <c r="Z1403" s="1" t="str">
        <f>_xlfn.IFS(Table_1[[#This Row],[Region]]="Central","Chris",Table_1[[#This Row],[Region]]="East","Erin",Table_1[[#This Row],[Region]]="South","Sam",Table_1[[#This Row],[Region]]="West","William")</f>
        <v>Chris</v>
      </c>
    </row>
    <row r="1404" spans="1:26" ht="14.4" x14ac:dyDescent="0.3">
      <c r="A1404" s="4">
        <v>2882</v>
      </c>
      <c r="B1404" s="3" t="s">
        <v>673</v>
      </c>
      <c r="C1404" s="4" t="s">
        <v>27</v>
      </c>
      <c r="D1404" s="4">
        <v>0.05</v>
      </c>
      <c r="E1404" s="8">
        <v>6.48</v>
      </c>
      <c r="F1404" s="4">
        <v>8.73</v>
      </c>
      <c r="G1404" s="1" t="s">
        <v>40</v>
      </c>
      <c r="H1404" s="4" t="s">
        <v>41</v>
      </c>
      <c r="I1404" s="4" t="s">
        <v>50</v>
      </c>
      <c r="J1404" s="1" t="s">
        <v>90</v>
      </c>
      <c r="K1404" s="4" t="s">
        <v>75</v>
      </c>
      <c r="L1404" s="1" t="s">
        <v>160</v>
      </c>
      <c r="M1404" s="4">
        <v>0.37</v>
      </c>
      <c r="N1404" s="1" t="s">
        <v>34</v>
      </c>
      <c r="O1404" s="4" t="s">
        <v>35</v>
      </c>
      <c r="P1404" s="4" t="s">
        <v>99</v>
      </c>
      <c r="Q1404" s="4" t="s">
        <v>675</v>
      </c>
      <c r="R1404" s="4">
        <v>28206</v>
      </c>
      <c r="S1404" s="2">
        <v>42133</v>
      </c>
      <c r="T1404" s="2">
        <v>42133</v>
      </c>
      <c r="U1404" s="6">
        <v>-160.38470000000001</v>
      </c>
      <c r="V1404" s="4">
        <v>35</v>
      </c>
      <c r="W1404" s="4">
        <v>232.5</v>
      </c>
      <c r="X1404" s="4">
        <v>4839</v>
      </c>
      <c r="Y1404" s="4">
        <f>DataSheet!$E1404-DataSheet!$D1404</f>
        <v>6.4300000000000006</v>
      </c>
      <c r="Z1404" s="1" t="str">
        <f>_xlfn.IFS(Table_1[[#This Row],[Region]]="Central","Chris",Table_1[[#This Row],[Region]]="East","Erin",Table_1[[#This Row],[Region]]="South","Sam",Table_1[[#This Row],[Region]]="West","William")</f>
        <v>Sam</v>
      </c>
    </row>
    <row r="1405" spans="1:26" ht="14.4" x14ac:dyDescent="0.3">
      <c r="A1405" s="4">
        <v>2883</v>
      </c>
      <c r="B1405" s="3" t="s">
        <v>2468</v>
      </c>
      <c r="C1405" s="4" t="s">
        <v>27</v>
      </c>
      <c r="D1405" s="4">
        <v>0.05</v>
      </c>
      <c r="E1405" s="8">
        <v>6.48</v>
      </c>
      <c r="F1405" s="4">
        <v>8.73</v>
      </c>
      <c r="G1405" s="1" t="s">
        <v>40</v>
      </c>
      <c r="H1405" s="4" t="s">
        <v>41</v>
      </c>
      <c r="I1405" s="4" t="s">
        <v>50</v>
      </c>
      <c r="J1405" s="1" t="s">
        <v>90</v>
      </c>
      <c r="K1405" s="4" t="s">
        <v>75</v>
      </c>
      <c r="L1405" s="1" t="s">
        <v>160</v>
      </c>
      <c r="M1405" s="4">
        <v>0.37</v>
      </c>
      <c r="N1405" s="1" t="s">
        <v>34</v>
      </c>
      <c r="O1405" s="4" t="s">
        <v>113</v>
      </c>
      <c r="P1405" s="4" t="s">
        <v>319</v>
      </c>
      <c r="Q1405" s="4" t="s">
        <v>1477</v>
      </c>
      <c r="R1405" s="4">
        <v>44070</v>
      </c>
      <c r="S1405" s="2">
        <v>42133</v>
      </c>
      <c r="T1405" s="2">
        <v>42133</v>
      </c>
      <c r="U1405" s="6">
        <v>-120.59</v>
      </c>
      <c r="V1405" s="4">
        <v>9</v>
      </c>
      <c r="W1405" s="4">
        <v>59.79</v>
      </c>
      <c r="X1405" s="4">
        <v>87632</v>
      </c>
      <c r="Y1405" s="4">
        <f>DataSheet!$E1405-DataSheet!$D1405</f>
        <v>6.4300000000000006</v>
      </c>
      <c r="Z1405" s="1" t="str">
        <f>_xlfn.IFS(Table_1[[#This Row],[Region]]="Central","Chris",Table_1[[#This Row],[Region]]="East","Erin",Table_1[[#This Row],[Region]]="South","Sam",Table_1[[#This Row],[Region]]="West","William")</f>
        <v>Erin</v>
      </c>
    </row>
    <row r="1406" spans="1:26" ht="14.4" x14ac:dyDescent="0.3">
      <c r="A1406" s="4">
        <v>62</v>
      </c>
      <c r="B1406" s="3" t="s">
        <v>2469</v>
      </c>
      <c r="C1406" s="4" t="s">
        <v>39</v>
      </c>
      <c r="D1406" s="4">
        <v>0.02</v>
      </c>
      <c r="E1406" s="8">
        <v>5.98</v>
      </c>
      <c r="F1406" s="4">
        <v>5.15</v>
      </c>
      <c r="G1406" s="1" t="s">
        <v>40</v>
      </c>
      <c r="H1406" s="4" t="s">
        <v>96</v>
      </c>
      <c r="I1406" s="4" t="s">
        <v>50</v>
      </c>
      <c r="J1406" s="1" t="s">
        <v>90</v>
      </c>
      <c r="K1406" s="4" t="s">
        <v>75</v>
      </c>
      <c r="L1406" s="1" t="s">
        <v>2470</v>
      </c>
      <c r="M1406" s="4">
        <v>0.36</v>
      </c>
      <c r="N1406" s="1" t="s">
        <v>34</v>
      </c>
      <c r="O1406" s="4" t="s">
        <v>54</v>
      </c>
      <c r="P1406" s="4" t="s">
        <v>189</v>
      </c>
      <c r="Q1406" s="4" t="s">
        <v>2471</v>
      </c>
      <c r="R1406" s="4">
        <v>78664</v>
      </c>
      <c r="S1406" s="2">
        <v>42133</v>
      </c>
      <c r="T1406" s="2">
        <v>42135</v>
      </c>
      <c r="U1406" s="6">
        <v>2.14</v>
      </c>
      <c r="V1406" s="4">
        <v>3</v>
      </c>
      <c r="W1406" s="4">
        <v>22.85</v>
      </c>
      <c r="X1406" s="4">
        <v>87407</v>
      </c>
      <c r="Y1406" s="4">
        <f>DataSheet!$E1406-DataSheet!$D1406</f>
        <v>5.9600000000000009</v>
      </c>
      <c r="Z1406" s="1" t="str">
        <f>_xlfn.IFS(Table_1[[#This Row],[Region]]="Central","Chris",Table_1[[#This Row],[Region]]="East","Erin",Table_1[[#This Row],[Region]]="South","Sam",Table_1[[#This Row],[Region]]="West","William")</f>
        <v>Chris</v>
      </c>
    </row>
    <row r="1407" spans="1:26" ht="14.4" x14ac:dyDescent="0.3">
      <c r="A1407" s="4">
        <v>1650</v>
      </c>
      <c r="B1407" s="3" t="s">
        <v>2472</v>
      </c>
      <c r="C1407" s="4" t="s">
        <v>39</v>
      </c>
      <c r="D1407" s="4">
        <v>0.05</v>
      </c>
      <c r="E1407" s="8">
        <v>6.48</v>
      </c>
      <c r="F1407" s="4">
        <v>2.74</v>
      </c>
      <c r="G1407" s="1" t="s">
        <v>40</v>
      </c>
      <c r="H1407" s="4" t="s">
        <v>96</v>
      </c>
      <c r="I1407" s="4" t="s">
        <v>42</v>
      </c>
      <c r="J1407" s="1" t="s">
        <v>43</v>
      </c>
      <c r="K1407" s="4" t="s">
        <v>44</v>
      </c>
      <c r="L1407" s="1" t="s">
        <v>2473</v>
      </c>
      <c r="M1407" s="4">
        <v>0.71</v>
      </c>
      <c r="N1407" s="1" t="s">
        <v>34</v>
      </c>
      <c r="O1407" s="4" t="s">
        <v>35</v>
      </c>
      <c r="P1407" s="4" t="s">
        <v>99</v>
      </c>
      <c r="Q1407" s="4" t="s">
        <v>2474</v>
      </c>
      <c r="R1407" s="4">
        <v>27203</v>
      </c>
      <c r="S1407" s="2">
        <v>42133</v>
      </c>
      <c r="T1407" s="2">
        <v>42133</v>
      </c>
      <c r="U1407" s="6">
        <v>15.096</v>
      </c>
      <c r="V1407" s="4">
        <v>15</v>
      </c>
      <c r="W1407" s="4">
        <v>94.27</v>
      </c>
      <c r="X1407" s="4">
        <v>91042</v>
      </c>
      <c r="Y1407" s="4">
        <f>DataSheet!$E1407-DataSheet!$D1407</f>
        <v>6.4300000000000006</v>
      </c>
      <c r="Z1407" s="1" t="str">
        <f>_xlfn.IFS(Table_1[[#This Row],[Region]]="Central","Chris",Table_1[[#This Row],[Region]]="East","Erin",Table_1[[#This Row],[Region]]="South","Sam",Table_1[[#This Row],[Region]]="West","William")</f>
        <v>Sam</v>
      </c>
    </row>
    <row r="1408" spans="1:26" ht="14.4" x14ac:dyDescent="0.3">
      <c r="A1408" s="4">
        <v>1650</v>
      </c>
      <c r="B1408" s="3" t="s">
        <v>2472</v>
      </c>
      <c r="C1408" s="4" t="s">
        <v>39</v>
      </c>
      <c r="D1408" s="4">
        <v>0.09</v>
      </c>
      <c r="E1408" s="8">
        <v>12.53</v>
      </c>
      <c r="F1408" s="4">
        <v>0.5</v>
      </c>
      <c r="G1408" s="1" t="s">
        <v>40</v>
      </c>
      <c r="H1408" s="4" t="s">
        <v>96</v>
      </c>
      <c r="I1408" s="4" t="s">
        <v>50</v>
      </c>
      <c r="J1408" s="1" t="s">
        <v>154</v>
      </c>
      <c r="K1408" s="4" t="s">
        <v>75</v>
      </c>
      <c r="L1408" s="1" t="s">
        <v>2069</v>
      </c>
      <c r="M1408" s="4">
        <v>0.38</v>
      </c>
      <c r="N1408" s="1" t="s">
        <v>34</v>
      </c>
      <c r="O1408" s="4" t="s">
        <v>35</v>
      </c>
      <c r="P1408" s="4" t="s">
        <v>99</v>
      </c>
      <c r="Q1408" s="4" t="s">
        <v>2474</v>
      </c>
      <c r="R1408" s="4">
        <v>27203</v>
      </c>
      <c r="S1408" s="2">
        <v>42133</v>
      </c>
      <c r="T1408" s="2">
        <v>42134</v>
      </c>
      <c r="U1408" s="6">
        <v>14.9124</v>
      </c>
      <c r="V1408" s="4">
        <v>7</v>
      </c>
      <c r="W1408" s="4">
        <v>82.21</v>
      </c>
      <c r="X1408" s="4">
        <v>91042</v>
      </c>
      <c r="Y1408" s="4">
        <f>DataSheet!$E1408-DataSheet!$D1408</f>
        <v>12.44</v>
      </c>
      <c r="Z1408" s="1" t="str">
        <f>_xlfn.IFS(Table_1[[#This Row],[Region]]="Central","Chris",Table_1[[#This Row],[Region]]="East","Erin",Table_1[[#This Row],[Region]]="South","Sam",Table_1[[#This Row],[Region]]="West","William")</f>
        <v>Sam</v>
      </c>
    </row>
    <row r="1409" spans="1:26" ht="14.4" x14ac:dyDescent="0.3">
      <c r="A1409" s="4">
        <v>1650</v>
      </c>
      <c r="B1409" s="3" t="s">
        <v>2472</v>
      </c>
      <c r="C1409" s="4" t="s">
        <v>39</v>
      </c>
      <c r="D1409" s="4">
        <v>0.08</v>
      </c>
      <c r="E1409" s="8">
        <v>65.989999999999995</v>
      </c>
      <c r="F1409" s="4">
        <v>8.99</v>
      </c>
      <c r="G1409" s="1" t="s">
        <v>89</v>
      </c>
      <c r="H1409" s="4" t="s">
        <v>96</v>
      </c>
      <c r="I1409" s="4" t="s">
        <v>42</v>
      </c>
      <c r="J1409" s="1" t="s">
        <v>137</v>
      </c>
      <c r="K1409" s="4" t="s">
        <v>75</v>
      </c>
      <c r="L1409" s="1" t="s">
        <v>1614</v>
      </c>
      <c r="M1409" s="4">
        <v>0.55000000000000004</v>
      </c>
      <c r="N1409" s="1" t="s">
        <v>34</v>
      </c>
      <c r="O1409" s="4" t="s">
        <v>35</v>
      </c>
      <c r="P1409" s="4" t="s">
        <v>99</v>
      </c>
      <c r="Q1409" s="4" t="s">
        <v>2474</v>
      </c>
      <c r="R1409" s="4">
        <v>27203</v>
      </c>
      <c r="S1409" s="2">
        <v>42133</v>
      </c>
      <c r="T1409" s="2">
        <v>42135</v>
      </c>
      <c r="U1409" s="6">
        <v>-135.226</v>
      </c>
      <c r="V1409" s="4">
        <v>8</v>
      </c>
      <c r="W1409" s="4">
        <v>417.47</v>
      </c>
      <c r="X1409" s="4">
        <v>91042</v>
      </c>
      <c r="Y1409" s="4">
        <f>DataSheet!$E1409-DataSheet!$D1409</f>
        <v>65.91</v>
      </c>
      <c r="Z1409" s="1" t="str">
        <f>_xlfn.IFS(Table_1[[#This Row],[Region]]="Central","Chris",Table_1[[#This Row],[Region]]="East","Erin",Table_1[[#This Row],[Region]]="South","Sam",Table_1[[#This Row],[Region]]="West","William")</f>
        <v>Sam</v>
      </c>
    </row>
    <row r="1410" spans="1:26" ht="14.4" x14ac:dyDescent="0.3">
      <c r="A1410" s="4">
        <v>43</v>
      </c>
      <c r="B1410" s="3" t="s">
        <v>2475</v>
      </c>
      <c r="C1410" s="4" t="s">
        <v>39</v>
      </c>
      <c r="D1410" s="4">
        <v>0</v>
      </c>
      <c r="E1410" s="8">
        <v>99.99</v>
      </c>
      <c r="F1410" s="4">
        <v>19.989999999999998</v>
      </c>
      <c r="G1410" s="1" t="s">
        <v>40</v>
      </c>
      <c r="H1410" s="4" t="s">
        <v>41</v>
      </c>
      <c r="I1410" s="4" t="s">
        <v>42</v>
      </c>
      <c r="J1410" s="1" t="s">
        <v>58</v>
      </c>
      <c r="K1410" s="4" t="s">
        <v>75</v>
      </c>
      <c r="L1410" s="1" t="s">
        <v>1564</v>
      </c>
      <c r="M1410" s="4">
        <v>0.52</v>
      </c>
      <c r="N1410" s="1" t="s">
        <v>34</v>
      </c>
      <c r="O1410" s="4" t="s">
        <v>61</v>
      </c>
      <c r="P1410" s="4" t="s">
        <v>68</v>
      </c>
      <c r="Q1410" s="4" t="s">
        <v>844</v>
      </c>
      <c r="R1410" s="4">
        <v>98052</v>
      </c>
      <c r="S1410" s="2">
        <v>42134</v>
      </c>
      <c r="T1410" s="2">
        <v>42135</v>
      </c>
      <c r="U1410" s="6">
        <v>25.913820000000001</v>
      </c>
      <c r="V1410" s="4">
        <v>6</v>
      </c>
      <c r="W1410" s="4">
        <v>647.07000000000005</v>
      </c>
      <c r="X1410" s="4">
        <v>91454</v>
      </c>
      <c r="Y1410" s="4">
        <f>DataSheet!$E1410-DataSheet!$D1410</f>
        <v>99.99</v>
      </c>
      <c r="Z1410" s="1" t="str">
        <f>_xlfn.IFS(Table_1[[#This Row],[Region]]="Central","Chris",Table_1[[#This Row],[Region]]="East","Erin",Table_1[[#This Row],[Region]]="South","Sam",Table_1[[#This Row],[Region]]="West","William")</f>
        <v>William</v>
      </c>
    </row>
    <row r="1411" spans="1:26" ht="14.4" x14ac:dyDescent="0.3">
      <c r="A1411" s="4">
        <v>1778</v>
      </c>
      <c r="B1411" s="3" t="s">
        <v>2476</v>
      </c>
      <c r="C1411" s="4" t="s">
        <v>39</v>
      </c>
      <c r="D1411" s="4">
        <v>0.06</v>
      </c>
      <c r="E1411" s="8">
        <v>13.99</v>
      </c>
      <c r="F1411" s="4">
        <v>7.51</v>
      </c>
      <c r="G1411" s="1" t="s">
        <v>40</v>
      </c>
      <c r="H1411" s="4" t="s">
        <v>41</v>
      </c>
      <c r="I1411" s="4" t="s">
        <v>42</v>
      </c>
      <c r="J1411" s="1" t="s">
        <v>58</v>
      </c>
      <c r="K1411" s="4" t="s">
        <v>146</v>
      </c>
      <c r="L1411" s="1" t="s">
        <v>1078</v>
      </c>
      <c r="M1411" s="4">
        <v>0.39</v>
      </c>
      <c r="N1411" s="1" t="s">
        <v>34</v>
      </c>
      <c r="O1411" s="4" t="s">
        <v>54</v>
      </c>
      <c r="P1411" s="4" t="s">
        <v>55</v>
      </c>
      <c r="Q1411" s="4" t="s">
        <v>2477</v>
      </c>
      <c r="R1411" s="4">
        <v>47906</v>
      </c>
      <c r="S1411" s="2">
        <v>42134</v>
      </c>
      <c r="T1411" s="2">
        <v>42136</v>
      </c>
      <c r="U1411" s="6">
        <v>6.4832400000000003</v>
      </c>
      <c r="V1411" s="4">
        <v>21</v>
      </c>
      <c r="W1411" s="4">
        <v>287.99</v>
      </c>
      <c r="X1411" s="4">
        <v>89943</v>
      </c>
      <c r="Y1411" s="4">
        <f>DataSheet!$E1411-DataSheet!$D1411</f>
        <v>13.93</v>
      </c>
      <c r="Z1411" s="1" t="str">
        <f>_xlfn.IFS(Table_1[[#This Row],[Region]]="Central","Chris",Table_1[[#This Row],[Region]]="East","Erin",Table_1[[#This Row],[Region]]="South","Sam",Table_1[[#This Row],[Region]]="West","William")</f>
        <v>Chris</v>
      </c>
    </row>
    <row r="1412" spans="1:26" ht="14.4" x14ac:dyDescent="0.3">
      <c r="A1412" s="4">
        <v>1778</v>
      </c>
      <c r="B1412" s="3" t="s">
        <v>2476</v>
      </c>
      <c r="C1412" s="4" t="s">
        <v>39</v>
      </c>
      <c r="D1412" s="4">
        <v>0.06</v>
      </c>
      <c r="E1412" s="8">
        <v>15.04</v>
      </c>
      <c r="F1412" s="4">
        <v>1.97</v>
      </c>
      <c r="G1412" s="1" t="s">
        <v>40</v>
      </c>
      <c r="H1412" s="4" t="s">
        <v>41</v>
      </c>
      <c r="I1412" s="4" t="s">
        <v>50</v>
      </c>
      <c r="J1412" s="1" t="s">
        <v>90</v>
      </c>
      <c r="K1412" s="4" t="s">
        <v>52</v>
      </c>
      <c r="L1412" s="1" t="s">
        <v>94</v>
      </c>
      <c r="M1412" s="4">
        <v>0.39</v>
      </c>
      <c r="N1412" s="1" t="s">
        <v>34</v>
      </c>
      <c r="O1412" s="4" t="s">
        <v>54</v>
      </c>
      <c r="P1412" s="4" t="s">
        <v>55</v>
      </c>
      <c r="Q1412" s="4" t="s">
        <v>2477</v>
      </c>
      <c r="R1412" s="4">
        <v>47906</v>
      </c>
      <c r="S1412" s="2">
        <v>42134</v>
      </c>
      <c r="T1412" s="2">
        <v>42134</v>
      </c>
      <c r="U1412" s="6">
        <v>2.3319999999999999</v>
      </c>
      <c r="V1412" s="4">
        <v>3</v>
      </c>
      <c r="W1412" s="4">
        <v>46.86</v>
      </c>
      <c r="X1412" s="4">
        <v>89943</v>
      </c>
      <c r="Y1412" s="4">
        <f>DataSheet!$E1412-DataSheet!$D1412</f>
        <v>14.979999999999999</v>
      </c>
      <c r="Z1412" s="1" t="str">
        <f>_xlfn.IFS(Table_1[[#This Row],[Region]]="Central","Chris",Table_1[[#This Row],[Region]]="East","Erin",Table_1[[#This Row],[Region]]="South","Sam",Table_1[[#This Row],[Region]]="West","William")</f>
        <v>Chris</v>
      </c>
    </row>
    <row r="1413" spans="1:26" ht="14.4" x14ac:dyDescent="0.3">
      <c r="A1413" s="4">
        <v>3283</v>
      </c>
      <c r="B1413" s="3" t="s">
        <v>2246</v>
      </c>
      <c r="C1413" s="4" t="s">
        <v>39</v>
      </c>
      <c r="D1413" s="4">
        <v>0.03</v>
      </c>
      <c r="E1413" s="8">
        <v>17.48</v>
      </c>
      <c r="F1413" s="4">
        <v>1.99</v>
      </c>
      <c r="G1413" s="1" t="s">
        <v>40</v>
      </c>
      <c r="H1413" s="4" t="s">
        <v>96</v>
      </c>
      <c r="I1413" s="4" t="s">
        <v>42</v>
      </c>
      <c r="J1413" s="1" t="s">
        <v>43</v>
      </c>
      <c r="K1413" s="4" t="s">
        <v>44</v>
      </c>
      <c r="L1413" s="1" t="s">
        <v>124</v>
      </c>
      <c r="M1413" s="4">
        <v>0.45</v>
      </c>
      <c r="N1413" s="1" t="s">
        <v>34</v>
      </c>
      <c r="O1413" s="4" t="s">
        <v>35</v>
      </c>
      <c r="P1413" s="4" t="s">
        <v>125</v>
      </c>
      <c r="Q1413" s="4" t="s">
        <v>2247</v>
      </c>
      <c r="R1413" s="4">
        <v>33156</v>
      </c>
      <c r="S1413" s="2">
        <v>42134</v>
      </c>
      <c r="T1413" s="2">
        <v>42135</v>
      </c>
      <c r="U1413" s="6">
        <v>710.80740000000003</v>
      </c>
      <c r="V1413" s="4">
        <v>31</v>
      </c>
      <c r="W1413" s="4">
        <v>537.79999999999995</v>
      </c>
      <c r="X1413" s="4">
        <v>90753</v>
      </c>
      <c r="Y1413" s="4">
        <f>DataSheet!$E1413-DataSheet!$D1413</f>
        <v>17.45</v>
      </c>
      <c r="Z1413" s="1" t="str">
        <f>_xlfn.IFS(Table_1[[#This Row],[Region]]="Central","Chris",Table_1[[#This Row],[Region]]="East","Erin",Table_1[[#This Row],[Region]]="South","Sam",Table_1[[#This Row],[Region]]="West","William")</f>
        <v>Sam</v>
      </c>
    </row>
    <row r="1414" spans="1:26" ht="14.4" x14ac:dyDescent="0.3">
      <c r="A1414" s="4">
        <v>995</v>
      </c>
      <c r="B1414" s="3" t="s">
        <v>2478</v>
      </c>
      <c r="C1414" s="4" t="s">
        <v>49</v>
      </c>
      <c r="D1414" s="4">
        <v>0.09</v>
      </c>
      <c r="E1414" s="8">
        <v>7.64</v>
      </c>
      <c r="F1414" s="4">
        <v>5.83</v>
      </c>
      <c r="G1414" s="1" t="s">
        <v>40</v>
      </c>
      <c r="H1414" s="4" t="s">
        <v>29</v>
      </c>
      <c r="I1414" s="4" t="s">
        <v>50</v>
      </c>
      <c r="J1414" s="1" t="s">
        <v>90</v>
      </c>
      <c r="K1414" s="4" t="s">
        <v>52</v>
      </c>
      <c r="L1414" s="1" t="s">
        <v>234</v>
      </c>
      <c r="M1414" s="4">
        <v>0.36</v>
      </c>
      <c r="N1414" s="1" t="s">
        <v>34</v>
      </c>
      <c r="O1414" s="4" t="s">
        <v>113</v>
      </c>
      <c r="P1414" s="4" t="s">
        <v>333</v>
      </c>
      <c r="Q1414" s="4" t="s">
        <v>2479</v>
      </c>
      <c r="R1414" s="4">
        <v>4070</v>
      </c>
      <c r="S1414" s="2">
        <v>42134</v>
      </c>
      <c r="T1414" s="2">
        <v>42139</v>
      </c>
      <c r="U1414" s="6">
        <v>4.032</v>
      </c>
      <c r="V1414" s="4">
        <v>9</v>
      </c>
      <c r="W1414" s="4">
        <v>72.83</v>
      </c>
      <c r="X1414" s="4">
        <v>89434</v>
      </c>
      <c r="Y1414" s="4">
        <f>DataSheet!$E1414-DataSheet!$D1414</f>
        <v>7.55</v>
      </c>
      <c r="Z1414" s="1" t="str">
        <f>_xlfn.IFS(Table_1[[#This Row],[Region]]="Central","Chris",Table_1[[#This Row],[Region]]="East","Erin",Table_1[[#This Row],[Region]]="South","Sam",Table_1[[#This Row],[Region]]="West","William")</f>
        <v>Erin</v>
      </c>
    </row>
    <row r="1415" spans="1:26" ht="14.4" x14ac:dyDescent="0.3">
      <c r="A1415" s="4">
        <v>2820</v>
      </c>
      <c r="B1415" s="3" t="s">
        <v>497</v>
      </c>
      <c r="C1415" s="4" t="s">
        <v>49</v>
      </c>
      <c r="D1415" s="4">
        <v>0.08</v>
      </c>
      <c r="E1415" s="8">
        <v>6.48</v>
      </c>
      <c r="F1415" s="4">
        <v>2.74</v>
      </c>
      <c r="G1415" s="1" t="s">
        <v>40</v>
      </c>
      <c r="H1415" s="4" t="s">
        <v>73</v>
      </c>
      <c r="I1415" s="4" t="s">
        <v>42</v>
      </c>
      <c r="J1415" s="1" t="s">
        <v>43</v>
      </c>
      <c r="K1415" s="4" t="s">
        <v>44</v>
      </c>
      <c r="L1415" s="1" t="s">
        <v>2473</v>
      </c>
      <c r="M1415" s="4">
        <v>0.71</v>
      </c>
      <c r="N1415" s="1" t="s">
        <v>34</v>
      </c>
      <c r="O1415" s="4" t="s">
        <v>54</v>
      </c>
      <c r="P1415" s="4" t="s">
        <v>82</v>
      </c>
      <c r="Q1415" s="4" t="s">
        <v>499</v>
      </c>
      <c r="R1415" s="4">
        <v>63129</v>
      </c>
      <c r="S1415" s="2">
        <v>42134</v>
      </c>
      <c r="T1415" s="2">
        <v>42136</v>
      </c>
      <c r="U1415" s="6">
        <v>-82.64</v>
      </c>
      <c r="V1415" s="4">
        <v>18</v>
      </c>
      <c r="W1415" s="4">
        <v>113.68</v>
      </c>
      <c r="X1415" s="4">
        <v>87899</v>
      </c>
      <c r="Y1415" s="4">
        <f>DataSheet!$E1415-DataSheet!$D1415</f>
        <v>6.4</v>
      </c>
      <c r="Z1415" s="1" t="str">
        <f>_xlfn.IFS(Table_1[[#This Row],[Region]]="Central","Chris",Table_1[[#This Row],[Region]]="East","Erin",Table_1[[#This Row],[Region]]="South","Sam",Table_1[[#This Row],[Region]]="West","William")</f>
        <v>Chris</v>
      </c>
    </row>
    <row r="1416" spans="1:26" ht="14.4" x14ac:dyDescent="0.3">
      <c r="A1416" s="4">
        <v>1709</v>
      </c>
      <c r="B1416" s="3" t="s">
        <v>686</v>
      </c>
      <c r="C1416" s="4" t="s">
        <v>118</v>
      </c>
      <c r="D1416" s="4">
        <v>0.04</v>
      </c>
      <c r="E1416" s="8">
        <v>95.43</v>
      </c>
      <c r="F1416" s="4">
        <v>19.989999999999998</v>
      </c>
      <c r="G1416" s="1" t="s">
        <v>40</v>
      </c>
      <c r="H1416" s="4" t="s">
        <v>29</v>
      </c>
      <c r="I1416" s="4" t="s">
        <v>50</v>
      </c>
      <c r="J1416" s="1" t="s">
        <v>80</v>
      </c>
      <c r="K1416" s="4" t="s">
        <v>75</v>
      </c>
      <c r="L1416" s="1" t="s">
        <v>1439</v>
      </c>
      <c r="M1416" s="4">
        <v>0.79</v>
      </c>
      <c r="N1416" s="1" t="s">
        <v>34</v>
      </c>
      <c r="O1416" s="4" t="s">
        <v>113</v>
      </c>
      <c r="P1416" s="4" t="s">
        <v>322</v>
      </c>
      <c r="Q1416" s="4" t="s">
        <v>688</v>
      </c>
      <c r="R1416" s="4">
        <v>19464</v>
      </c>
      <c r="S1416" s="2">
        <v>42134</v>
      </c>
      <c r="T1416" s="2">
        <v>42136</v>
      </c>
      <c r="U1416" s="6">
        <v>13.536</v>
      </c>
      <c r="V1416" s="4">
        <v>33</v>
      </c>
      <c r="W1416" s="4">
        <v>3251.76</v>
      </c>
      <c r="X1416" s="4">
        <v>88783</v>
      </c>
      <c r="Y1416" s="4">
        <f>DataSheet!$E1416-DataSheet!$D1416</f>
        <v>95.39</v>
      </c>
      <c r="Z1416" s="1" t="str">
        <f>_xlfn.IFS(Table_1[[#This Row],[Region]]="Central","Chris",Table_1[[#This Row],[Region]]="East","Erin",Table_1[[#This Row],[Region]]="South","Sam",Table_1[[#This Row],[Region]]="West","William")</f>
        <v>Erin</v>
      </c>
    </row>
    <row r="1417" spans="1:26" ht="14.4" x14ac:dyDescent="0.3">
      <c r="A1417" s="4">
        <v>1595</v>
      </c>
      <c r="B1417" s="3" t="s">
        <v>2480</v>
      </c>
      <c r="C1417" s="4" t="s">
        <v>39</v>
      </c>
      <c r="D1417" s="4">
        <v>0.01</v>
      </c>
      <c r="E1417" s="8">
        <v>500.98</v>
      </c>
      <c r="F1417" s="4">
        <v>26</v>
      </c>
      <c r="G1417" s="1" t="s">
        <v>28</v>
      </c>
      <c r="H1417" s="4" t="s">
        <v>96</v>
      </c>
      <c r="I1417" s="4" t="s">
        <v>30</v>
      </c>
      <c r="J1417" s="1" t="s">
        <v>111</v>
      </c>
      <c r="K1417" s="4" t="s">
        <v>59</v>
      </c>
      <c r="L1417" s="1" t="s">
        <v>2298</v>
      </c>
      <c r="M1417" s="4">
        <v>0.6</v>
      </c>
      <c r="N1417" s="1" t="s">
        <v>34</v>
      </c>
      <c r="O1417" s="4" t="s">
        <v>113</v>
      </c>
      <c r="P1417" s="4" t="s">
        <v>905</v>
      </c>
      <c r="Q1417" s="4" t="s">
        <v>2481</v>
      </c>
      <c r="R1417" s="4">
        <v>25705</v>
      </c>
      <c r="S1417" s="2">
        <v>42135</v>
      </c>
      <c r="T1417" s="2">
        <v>42136</v>
      </c>
      <c r="U1417" s="6">
        <v>5078.5379999999996</v>
      </c>
      <c r="V1417" s="4">
        <v>14</v>
      </c>
      <c r="W1417" s="4">
        <v>7360.2</v>
      </c>
      <c r="X1417" s="4">
        <v>90796</v>
      </c>
      <c r="Y1417" s="4">
        <f>DataSheet!$E1417-DataSheet!$D1417</f>
        <v>500.97</v>
      </c>
      <c r="Z1417" s="1" t="str">
        <f>_xlfn.IFS(Table_1[[#This Row],[Region]]="Central","Chris",Table_1[[#This Row],[Region]]="East","Erin",Table_1[[#This Row],[Region]]="South","Sam",Table_1[[#This Row],[Region]]="West","William")</f>
        <v>Erin</v>
      </c>
    </row>
    <row r="1418" spans="1:26" ht="14.4" x14ac:dyDescent="0.3">
      <c r="A1418" s="4">
        <v>1595</v>
      </c>
      <c r="B1418" s="3" t="s">
        <v>2480</v>
      </c>
      <c r="C1418" s="4" t="s">
        <v>39</v>
      </c>
      <c r="D1418" s="4">
        <v>0.08</v>
      </c>
      <c r="E1418" s="8">
        <v>9.77</v>
      </c>
      <c r="F1418" s="4">
        <v>6.02</v>
      </c>
      <c r="G1418" s="1" t="s">
        <v>40</v>
      </c>
      <c r="H1418" s="4" t="s">
        <v>96</v>
      </c>
      <c r="I1418" s="4" t="s">
        <v>30</v>
      </c>
      <c r="J1418" s="1" t="s">
        <v>128</v>
      </c>
      <c r="K1418" s="4" t="s">
        <v>146</v>
      </c>
      <c r="L1418" s="1" t="s">
        <v>2121</v>
      </c>
      <c r="M1418" s="4">
        <v>0.48</v>
      </c>
      <c r="N1418" s="1" t="s">
        <v>34</v>
      </c>
      <c r="O1418" s="4" t="s">
        <v>113</v>
      </c>
      <c r="P1418" s="4" t="s">
        <v>905</v>
      </c>
      <c r="Q1418" s="4" t="s">
        <v>2481</v>
      </c>
      <c r="R1418" s="4">
        <v>25705</v>
      </c>
      <c r="S1418" s="2">
        <v>42135</v>
      </c>
      <c r="T1418" s="2">
        <v>42136</v>
      </c>
      <c r="U1418" s="6">
        <v>23.276</v>
      </c>
      <c r="V1418" s="4">
        <v>9</v>
      </c>
      <c r="W1418" s="4">
        <v>89.06</v>
      </c>
      <c r="X1418" s="4">
        <v>90796</v>
      </c>
      <c r="Y1418" s="4">
        <f>DataSheet!$E1418-DataSheet!$D1418</f>
        <v>9.69</v>
      </c>
      <c r="Z1418" s="1" t="str">
        <f>_xlfn.IFS(Table_1[[#This Row],[Region]]="Central","Chris",Table_1[[#This Row],[Region]]="East","Erin",Table_1[[#This Row],[Region]]="South","Sam",Table_1[[#This Row],[Region]]="West","William")</f>
        <v>Erin</v>
      </c>
    </row>
    <row r="1419" spans="1:26" ht="14.4" x14ac:dyDescent="0.3">
      <c r="A1419" s="4">
        <v>1595</v>
      </c>
      <c r="B1419" s="3" t="s">
        <v>2480</v>
      </c>
      <c r="C1419" s="4" t="s">
        <v>39</v>
      </c>
      <c r="D1419" s="4">
        <v>0.09</v>
      </c>
      <c r="E1419" s="8">
        <v>3.28</v>
      </c>
      <c r="F1419" s="4">
        <v>0.98</v>
      </c>
      <c r="G1419" s="1" t="s">
        <v>40</v>
      </c>
      <c r="H1419" s="4" t="s">
        <v>96</v>
      </c>
      <c r="I1419" s="4" t="s">
        <v>50</v>
      </c>
      <c r="J1419" s="1" t="s">
        <v>51</v>
      </c>
      <c r="K1419" s="4" t="s">
        <v>52</v>
      </c>
      <c r="L1419" s="1" t="s">
        <v>2482</v>
      </c>
      <c r="M1419" s="4">
        <v>0.59</v>
      </c>
      <c r="N1419" s="1" t="s">
        <v>34</v>
      </c>
      <c r="O1419" s="4" t="s">
        <v>113</v>
      </c>
      <c r="P1419" s="4" t="s">
        <v>905</v>
      </c>
      <c r="Q1419" s="4" t="s">
        <v>2481</v>
      </c>
      <c r="R1419" s="4">
        <v>25705</v>
      </c>
      <c r="S1419" s="2">
        <v>42135</v>
      </c>
      <c r="T1419" s="2">
        <v>42137</v>
      </c>
      <c r="U1419" s="6">
        <v>17.754000000000001</v>
      </c>
      <c r="V1419" s="4">
        <v>42</v>
      </c>
      <c r="W1419" s="4">
        <v>134.97</v>
      </c>
      <c r="X1419" s="4">
        <v>90796</v>
      </c>
      <c r="Y1419" s="4">
        <f>DataSheet!$E1419-DataSheet!$D1419</f>
        <v>3.19</v>
      </c>
      <c r="Z1419" s="1" t="str">
        <f>_xlfn.IFS(Table_1[[#This Row],[Region]]="Central","Chris",Table_1[[#This Row],[Region]]="East","Erin",Table_1[[#This Row],[Region]]="South","Sam",Table_1[[#This Row],[Region]]="West","William")</f>
        <v>Erin</v>
      </c>
    </row>
    <row r="1420" spans="1:26" ht="14.4" x14ac:dyDescent="0.3">
      <c r="A1420" s="4">
        <v>1609</v>
      </c>
      <c r="B1420" s="3" t="s">
        <v>2483</v>
      </c>
      <c r="C1420" s="4" t="s">
        <v>39</v>
      </c>
      <c r="D1420" s="4">
        <v>0.03</v>
      </c>
      <c r="E1420" s="8">
        <v>2.16</v>
      </c>
      <c r="F1420" s="4">
        <v>6.05</v>
      </c>
      <c r="G1420" s="1" t="s">
        <v>40</v>
      </c>
      <c r="H1420" s="4" t="s">
        <v>41</v>
      </c>
      <c r="I1420" s="4" t="s">
        <v>50</v>
      </c>
      <c r="J1420" s="1" t="s">
        <v>74</v>
      </c>
      <c r="K1420" s="4" t="s">
        <v>75</v>
      </c>
      <c r="L1420" s="1" t="s">
        <v>898</v>
      </c>
      <c r="M1420" s="4">
        <v>0.37</v>
      </c>
      <c r="N1420" s="1" t="s">
        <v>34</v>
      </c>
      <c r="O1420" s="4" t="s">
        <v>61</v>
      </c>
      <c r="P1420" s="4" t="s">
        <v>92</v>
      </c>
      <c r="Q1420" s="4" t="s">
        <v>2484</v>
      </c>
      <c r="R1420" s="4">
        <v>95823</v>
      </c>
      <c r="S1420" s="2">
        <v>42135</v>
      </c>
      <c r="T1420" s="2">
        <v>42136</v>
      </c>
      <c r="U1420" s="6">
        <v>-90.585499999999996</v>
      </c>
      <c r="V1420" s="4">
        <v>7</v>
      </c>
      <c r="W1420" s="4">
        <v>17.309999999999999</v>
      </c>
      <c r="X1420" s="4">
        <v>87824</v>
      </c>
      <c r="Y1420" s="4">
        <f>DataSheet!$E1420-DataSheet!$D1420</f>
        <v>2.1300000000000003</v>
      </c>
      <c r="Z1420" s="1" t="str">
        <f>_xlfn.IFS(Table_1[[#This Row],[Region]]="Central","Chris",Table_1[[#This Row],[Region]]="East","Erin",Table_1[[#This Row],[Region]]="South","Sam",Table_1[[#This Row],[Region]]="West","William")</f>
        <v>William</v>
      </c>
    </row>
    <row r="1421" spans="1:26" ht="14.4" x14ac:dyDescent="0.3">
      <c r="A1421" s="4">
        <v>1609</v>
      </c>
      <c r="B1421" s="3" t="s">
        <v>2483</v>
      </c>
      <c r="C1421" s="4" t="s">
        <v>39</v>
      </c>
      <c r="D1421" s="4">
        <v>0.03</v>
      </c>
      <c r="E1421" s="8">
        <v>9.7100000000000009</v>
      </c>
      <c r="F1421" s="4">
        <v>9.4499999999999993</v>
      </c>
      <c r="G1421" s="1" t="s">
        <v>40</v>
      </c>
      <c r="H1421" s="4" t="s">
        <v>41</v>
      </c>
      <c r="I1421" s="4" t="s">
        <v>50</v>
      </c>
      <c r="J1421" s="1" t="s">
        <v>80</v>
      </c>
      <c r="K1421" s="4" t="s">
        <v>75</v>
      </c>
      <c r="L1421" s="1" t="s">
        <v>1205</v>
      </c>
      <c r="M1421" s="4">
        <v>0.6</v>
      </c>
      <c r="N1421" s="1" t="s">
        <v>34</v>
      </c>
      <c r="O1421" s="4" t="s">
        <v>61</v>
      </c>
      <c r="P1421" s="4" t="s">
        <v>92</v>
      </c>
      <c r="Q1421" s="4" t="s">
        <v>2484</v>
      </c>
      <c r="R1421" s="4">
        <v>95823</v>
      </c>
      <c r="S1421" s="2">
        <v>42135</v>
      </c>
      <c r="T1421" s="2">
        <v>42135</v>
      </c>
      <c r="U1421" s="6">
        <v>-36.9</v>
      </c>
      <c r="V1421" s="4">
        <v>2</v>
      </c>
      <c r="W1421" s="4">
        <v>23.56</v>
      </c>
      <c r="X1421" s="4">
        <v>87824</v>
      </c>
      <c r="Y1421" s="4">
        <f>DataSheet!$E1421-DataSheet!$D1421</f>
        <v>9.6800000000000015</v>
      </c>
      <c r="Z1421" s="1" t="str">
        <f>_xlfn.IFS(Table_1[[#This Row],[Region]]="Central","Chris",Table_1[[#This Row],[Region]]="East","Erin",Table_1[[#This Row],[Region]]="South","Sam",Table_1[[#This Row],[Region]]="West","William")</f>
        <v>William</v>
      </c>
    </row>
    <row r="1422" spans="1:26" ht="14.4" x14ac:dyDescent="0.3">
      <c r="A1422" s="4">
        <v>2464</v>
      </c>
      <c r="B1422" s="3" t="s">
        <v>657</v>
      </c>
      <c r="C1422" s="4" t="s">
        <v>39</v>
      </c>
      <c r="D1422" s="4">
        <v>0.09</v>
      </c>
      <c r="E1422" s="8">
        <v>1.74</v>
      </c>
      <c r="F1422" s="4">
        <v>4.08</v>
      </c>
      <c r="G1422" s="1" t="s">
        <v>89</v>
      </c>
      <c r="H1422" s="4" t="s">
        <v>41</v>
      </c>
      <c r="I1422" s="4" t="s">
        <v>30</v>
      </c>
      <c r="J1422" s="1" t="s">
        <v>128</v>
      </c>
      <c r="K1422" s="4" t="s">
        <v>44</v>
      </c>
      <c r="L1422" s="1" t="s">
        <v>772</v>
      </c>
      <c r="M1422" s="4">
        <v>0.53</v>
      </c>
      <c r="N1422" s="1" t="s">
        <v>34</v>
      </c>
      <c r="O1422" s="4" t="s">
        <v>35</v>
      </c>
      <c r="P1422" s="4" t="s">
        <v>170</v>
      </c>
      <c r="Q1422" s="4" t="s">
        <v>659</v>
      </c>
      <c r="R1422" s="4">
        <v>71111</v>
      </c>
      <c r="S1422" s="2">
        <v>42135</v>
      </c>
      <c r="T1422" s="2">
        <v>42137</v>
      </c>
      <c r="U1422" s="6">
        <v>608.26199999999994</v>
      </c>
      <c r="V1422" s="4">
        <v>4</v>
      </c>
      <c r="W1422" s="4">
        <v>10.41</v>
      </c>
      <c r="X1422" s="4">
        <v>88713</v>
      </c>
      <c r="Y1422" s="4">
        <f>DataSheet!$E1422-DataSheet!$D1422</f>
        <v>1.65</v>
      </c>
      <c r="Z1422" s="1" t="str">
        <f>_xlfn.IFS(Table_1[[#This Row],[Region]]="Central","Chris",Table_1[[#This Row],[Region]]="East","Erin",Table_1[[#This Row],[Region]]="South","Sam",Table_1[[#This Row],[Region]]="West","William")</f>
        <v>Sam</v>
      </c>
    </row>
    <row r="1423" spans="1:26" ht="14.4" x14ac:dyDescent="0.3">
      <c r="A1423" s="4">
        <v>2464</v>
      </c>
      <c r="B1423" s="3" t="s">
        <v>657</v>
      </c>
      <c r="C1423" s="4" t="s">
        <v>39</v>
      </c>
      <c r="D1423" s="4">
        <v>0.08</v>
      </c>
      <c r="E1423" s="8">
        <v>227.55</v>
      </c>
      <c r="F1423" s="4">
        <v>32.479999999999997</v>
      </c>
      <c r="G1423" s="1" t="s">
        <v>28</v>
      </c>
      <c r="H1423" s="4" t="s">
        <v>41</v>
      </c>
      <c r="I1423" s="4" t="s">
        <v>30</v>
      </c>
      <c r="J1423" s="1" t="s">
        <v>31</v>
      </c>
      <c r="K1423" s="4" t="s">
        <v>32</v>
      </c>
      <c r="L1423" s="1" t="s">
        <v>2485</v>
      </c>
      <c r="M1423" s="4">
        <v>0.68</v>
      </c>
      <c r="N1423" s="1" t="s">
        <v>34</v>
      </c>
      <c r="O1423" s="4" t="s">
        <v>35</v>
      </c>
      <c r="P1423" s="4" t="s">
        <v>170</v>
      </c>
      <c r="Q1423" s="4" t="s">
        <v>659</v>
      </c>
      <c r="R1423" s="4">
        <v>71111</v>
      </c>
      <c r="S1423" s="2">
        <v>42135</v>
      </c>
      <c r="T1423" s="2">
        <v>42135</v>
      </c>
      <c r="U1423" s="6">
        <v>-570.16959999999995</v>
      </c>
      <c r="V1423" s="4">
        <v>16</v>
      </c>
      <c r="W1423" s="4">
        <v>2849.64</v>
      </c>
      <c r="X1423" s="4">
        <v>88713</v>
      </c>
      <c r="Y1423" s="4">
        <f>DataSheet!$E1423-DataSheet!$D1423</f>
        <v>227.47</v>
      </c>
      <c r="Z1423" s="1" t="str">
        <f>_xlfn.IFS(Table_1[[#This Row],[Region]]="Central","Chris",Table_1[[#This Row],[Region]]="East","Erin",Table_1[[#This Row],[Region]]="South","Sam",Table_1[[#This Row],[Region]]="West","William")</f>
        <v>Sam</v>
      </c>
    </row>
    <row r="1424" spans="1:26" ht="14.4" x14ac:dyDescent="0.3">
      <c r="A1424" s="4">
        <v>1693</v>
      </c>
      <c r="B1424" s="3" t="s">
        <v>740</v>
      </c>
      <c r="C1424" s="4" t="s">
        <v>49</v>
      </c>
      <c r="D1424" s="4">
        <v>0.01</v>
      </c>
      <c r="E1424" s="8">
        <v>15.67</v>
      </c>
      <c r="F1424" s="4">
        <v>1.39</v>
      </c>
      <c r="G1424" s="1" t="s">
        <v>89</v>
      </c>
      <c r="H1424" s="4" t="s">
        <v>41</v>
      </c>
      <c r="I1424" s="4" t="s">
        <v>50</v>
      </c>
      <c r="J1424" s="1" t="s">
        <v>347</v>
      </c>
      <c r="K1424" s="4" t="s">
        <v>75</v>
      </c>
      <c r="L1424" s="1" t="s">
        <v>2486</v>
      </c>
      <c r="M1424" s="4">
        <v>0.38</v>
      </c>
      <c r="N1424" s="1" t="s">
        <v>34</v>
      </c>
      <c r="O1424" s="4" t="s">
        <v>35</v>
      </c>
      <c r="P1424" s="4" t="s">
        <v>244</v>
      </c>
      <c r="Q1424" s="4" t="s">
        <v>742</v>
      </c>
      <c r="R1424" s="4">
        <v>20190</v>
      </c>
      <c r="S1424" s="2">
        <v>42135</v>
      </c>
      <c r="T1424" s="2">
        <v>42135</v>
      </c>
      <c r="U1424" s="6">
        <v>-273.98</v>
      </c>
      <c r="V1424" s="4">
        <v>11</v>
      </c>
      <c r="W1424" s="4">
        <v>188.09</v>
      </c>
      <c r="X1424" s="4">
        <v>90190</v>
      </c>
      <c r="Y1424" s="4">
        <f>DataSheet!$E1424-DataSheet!$D1424</f>
        <v>15.66</v>
      </c>
      <c r="Z1424" s="1" t="str">
        <f>_xlfn.IFS(Table_1[[#This Row],[Region]]="Central","Chris",Table_1[[#This Row],[Region]]="East","Erin",Table_1[[#This Row],[Region]]="South","Sam",Table_1[[#This Row],[Region]]="West","William")</f>
        <v>Sam</v>
      </c>
    </row>
    <row r="1425" spans="1:26" ht="14.4" x14ac:dyDescent="0.3">
      <c r="A1425" s="4">
        <v>2935</v>
      </c>
      <c r="B1425" s="3" t="s">
        <v>2487</v>
      </c>
      <c r="C1425" s="4" t="s">
        <v>49</v>
      </c>
      <c r="D1425" s="4">
        <v>0.02</v>
      </c>
      <c r="E1425" s="8">
        <v>3.8</v>
      </c>
      <c r="F1425" s="4">
        <v>1.49</v>
      </c>
      <c r="G1425" s="1" t="s">
        <v>40</v>
      </c>
      <c r="H1425" s="4" t="s">
        <v>29</v>
      </c>
      <c r="I1425" s="4" t="s">
        <v>50</v>
      </c>
      <c r="J1425" s="1" t="s">
        <v>74</v>
      </c>
      <c r="K1425" s="4" t="s">
        <v>75</v>
      </c>
      <c r="L1425" s="1" t="s">
        <v>1194</v>
      </c>
      <c r="M1425" s="4">
        <v>0.38</v>
      </c>
      <c r="N1425" s="1" t="s">
        <v>34</v>
      </c>
      <c r="O1425" s="4" t="s">
        <v>113</v>
      </c>
      <c r="P1425" s="4" t="s">
        <v>405</v>
      </c>
      <c r="Q1425" s="4" t="s">
        <v>790</v>
      </c>
      <c r="R1425" s="4">
        <v>2215</v>
      </c>
      <c r="S1425" s="2">
        <v>42135</v>
      </c>
      <c r="T1425" s="2">
        <v>42139</v>
      </c>
      <c r="U1425" s="6">
        <v>7.31</v>
      </c>
      <c r="V1425" s="4">
        <v>5</v>
      </c>
      <c r="W1425" s="4">
        <v>20.46</v>
      </c>
      <c r="X1425" s="4">
        <v>87617</v>
      </c>
      <c r="Y1425" s="4">
        <f>DataSheet!$E1425-DataSheet!$D1425</f>
        <v>3.78</v>
      </c>
      <c r="Z1425" s="1" t="str">
        <f>_xlfn.IFS(Table_1[[#This Row],[Region]]="Central","Chris",Table_1[[#This Row],[Region]]="East","Erin",Table_1[[#This Row],[Region]]="South","Sam",Table_1[[#This Row],[Region]]="West","William")</f>
        <v>Erin</v>
      </c>
    </row>
    <row r="1426" spans="1:26" ht="14.4" x14ac:dyDescent="0.3">
      <c r="A1426" s="4">
        <v>1671</v>
      </c>
      <c r="B1426" s="3" t="s">
        <v>1068</v>
      </c>
      <c r="C1426" s="4" t="s">
        <v>27</v>
      </c>
      <c r="D1426" s="4">
        <v>0.03</v>
      </c>
      <c r="E1426" s="8">
        <v>223.98</v>
      </c>
      <c r="F1426" s="4">
        <v>15.01</v>
      </c>
      <c r="G1426" s="1" t="s">
        <v>40</v>
      </c>
      <c r="H1426" s="4" t="s">
        <v>29</v>
      </c>
      <c r="I1426" s="4" t="s">
        <v>50</v>
      </c>
      <c r="J1426" s="1" t="s">
        <v>74</v>
      </c>
      <c r="K1426" s="4" t="s">
        <v>75</v>
      </c>
      <c r="L1426" s="1" t="s">
        <v>2488</v>
      </c>
      <c r="M1426" s="4">
        <v>0.38</v>
      </c>
      <c r="N1426" s="1" t="s">
        <v>34</v>
      </c>
      <c r="O1426" s="4" t="s">
        <v>35</v>
      </c>
      <c r="P1426" s="4" t="s">
        <v>244</v>
      </c>
      <c r="Q1426" s="4" t="s">
        <v>1069</v>
      </c>
      <c r="R1426" s="4">
        <v>22015</v>
      </c>
      <c r="S1426" s="2">
        <v>42136</v>
      </c>
      <c r="T1426" s="2">
        <v>42137</v>
      </c>
      <c r="U1426" s="6">
        <v>0.69599999999999995</v>
      </c>
      <c r="V1426" s="4">
        <v>21</v>
      </c>
      <c r="W1426" s="4">
        <v>4881.84</v>
      </c>
      <c r="X1426" s="4">
        <v>86725</v>
      </c>
      <c r="Y1426" s="4">
        <f>DataSheet!$E1426-DataSheet!$D1426</f>
        <v>223.95</v>
      </c>
      <c r="Z1426" s="1" t="str">
        <f>_xlfn.IFS(Table_1[[#This Row],[Region]]="Central","Chris",Table_1[[#This Row],[Region]]="East","Erin",Table_1[[#This Row],[Region]]="South","Sam",Table_1[[#This Row],[Region]]="West","William")</f>
        <v>Sam</v>
      </c>
    </row>
    <row r="1427" spans="1:26" ht="14.4" x14ac:dyDescent="0.3">
      <c r="A1427" s="4">
        <v>14</v>
      </c>
      <c r="B1427" s="3" t="s">
        <v>2489</v>
      </c>
      <c r="C1427" s="4" t="s">
        <v>118</v>
      </c>
      <c r="D1427" s="4">
        <v>0.09</v>
      </c>
      <c r="E1427" s="8">
        <v>78.69</v>
      </c>
      <c r="F1427" s="4">
        <v>19.989999999999998</v>
      </c>
      <c r="G1427" s="1" t="s">
        <v>40</v>
      </c>
      <c r="H1427" s="4" t="s">
        <v>29</v>
      </c>
      <c r="I1427" s="4" t="s">
        <v>30</v>
      </c>
      <c r="J1427" s="1" t="s">
        <v>128</v>
      </c>
      <c r="K1427" s="4" t="s">
        <v>75</v>
      </c>
      <c r="L1427" s="1" t="s">
        <v>1215</v>
      </c>
      <c r="M1427" s="4">
        <v>0.43</v>
      </c>
      <c r="N1427" s="1" t="s">
        <v>34</v>
      </c>
      <c r="O1427" s="4" t="s">
        <v>54</v>
      </c>
      <c r="P1427" s="4" t="s">
        <v>86</v>
      </c>
      <c r="Q1427" s="4" t="s">
        <v>87</v>
      </c>
      <c r="R1427" s="4">
        <v>55372</v>
      </c>
      <c r="S1427" s="2">
        <v>42136</v>
      </c>
      <c r="T1427" s="2">
        <v>42138</v>
      </c>
      <c r="U1427" s="6">
        <v>803.47050000000002</v>
      </c>
      <c r="V1427" s="4">
        <v>16</v>
      </c>
      <c r="W1427" s="4">
        <v>1164.45</v>
      </c>
      <c r="X1427" s="4">
        <v>86838</v>
      </c>
      <c r="Y1427" s="4">
        <f>DataSheet!$E1427-DataSheet!$D1427</f>
        <v>78.599999999999994</v>
      </c>
      <c r="Z1427" s="1" t="str">
        <f>_xlfn.IFS(Table_1[[#This Row],[Region]]="Central","Chris",Table_1[[#This Row],[Region]]="East","Erin",Table_1[[#This Row],[Region]]="South","Sam",Table_1[[#This Row],[Region]]="West","William")</f>
        <v>Chris</v>
      </c>
    </row>
    <row r="1428" spans="1:26" ht="14.4" x14ac:dyDescent="0.3">
      <c r="A1428" s="4">
        <v>14</v>
      </c>
      <c r="B1428" s="3" t="s">
        <v>2489</v>
      </c>
      <c r="C1428" s="4" t="s">
        <v>118</v>
      </c>
      <c r="D1428" s="4">
        <v>0.08</v>
      </c>
      <c r="E1428" s="8">
        <v>3.28</v>
      </c>
      <c r="F1428" s="4">
        <v>2.31</v>
      </c>
      <c r="G1428" s="1" t="s">
        <v>40</v>
      </c>
      <c r="H1428" s="4" t="s">
        <v>29</v>
      </c>
      <c r="I1428" s="4" t="s">
        <v>50</v>
      </c>
      <c r="J1428" s="1" t="s">
        <v>51</v>
      </c>
      <c r="K1428" s="4" t="s">
        <v>52</v>
      </c>
      <c r="L1428" s="1" t="s">
        <v>2490</v>
      </c>
      <c r="M1428" s="4">
        <v>0.56000000000000005</v>
      </c>
      <c r="N1428" s="1" t="s">
        <v>34</v>
      </c>
      <c r="O1428" s="4" t="s">
        <v>54</v>
      </c>
      <c r="P1428" s="4" t="s">
        <v>86</v>
      </c>
      <c r="Q1428" s="4" t="s">
        <v>87</v>
      </c>
      <c r="R1428" s="4">
        <v>55372</v>
      </c>
      <c r="S1428" s="2">
        <v>42136</v>
      </c>
      <c r="T1428" s="2">
        <v>42137</v>
      </c>
      <c r="U1428" s="6">
        <v>-24.03</v>
      </c>
      <c r="V1428" s="4">
        <v>7</v>
      </c>
      <c r="W1428" s="4">
        <v>22.23</v>
      </c>
      <c r="X1428" s="4">
        <v>86838</v>
      </c>
      <c r="Y1428" s="4">
        <f>DataSheet!$E1428-DataSheet!$D1428</f>
        <v>3.1999999999999997</v>
      </c>
      <c r="Z1428" s="1" t="str">
        <f>_xlfn.IFS(Table_1[[#This Row],[Region]]="Central","Chris",Table_1[[#This Row],[Region]]="East","Erin",Table_1[[#This Row],[Region]]="South","Sam",Table_1[[#This Row],[Region]]="West","William")</f>
        <v>Chris</v>
      </c>
    </row>
    <row r="1429" spans="1:26" ht="14.4" x14ac:dyDescent="0.3">
      <c r="A1429" s="4">
        <v>14</v>
      </c>
      <c r="B1429" s="3" t="s">
        <v>2489</v>
      </c>
      <c r="C1429" s="4" t="s">
        <v>118</v>
      </c>
      <c r="D1429" s="4">
        <v>0.05</v>
      </c>
      <c r="E1429" s="8">
        <v>3.28</v>
      </c>
      <c r="F1429" s="4">
        <v>4.2</v>
      </c>
      <c r="G1429" s="1" t="s">
        <v>40</v>
      </c>
      <c r="H1429" s="4" t="s">
        <v>29</v>
      </c>
      <c r="I1429" s="4" t="s">
        <v>50</v>
      </c>
      <c r="J1429" s="1" t="s">
        <v>51</v>
      </c>
      <c r="K1429" s="4" t="s">
        <v>52</v>
      </c>
      <c r="L1429" s="1" t="s">
        <v>2491</v>
      </c>
      <c r="M1429" s="4">
        <v>0.56000000000000005</v>
      </c>
      <c r="N1429" s="1" t="s">
        <v>34</v>
      </c>
      <c r="O1429" s="4" t="s">
        <v>54</v>
      </c>
      <c r="P1429" s="4" t="s">
        <v>86</v>
      </c>
      <c r="Q1429" s="4" t="s">
        <v>87</v>
      </c>
      <c r="R1429" s="4">
        <v>55372</v>
      </c>
      <c r="S1429" s="2">
        <v>42136</v>
      </c>
      <c r="T1429" s="2">
        <v>42137</v>
      </c>
      <c r="U1429" s="6">
        <v>-37.03</v>
      </c>
      <c r="V1429" s="4">
        <v>4</v>
      </c>
      <c r="W1429" s="4">
        <v>13.99</v>
      </c>
      <c r="X1429" s="4">
        <v>86838</v>
      </c>
      <c r="Y1429" s="4">
        <f>DataSheet!$E1429-DataSheet!$D1429</f>
        <v>3.23</v>
      </c>
      <c r="Z1429" s="1" t="str">
        <f>_xlfn.IFS(Table_1[[#This Row],[Region]]="Central","Chris",Table_1[[#This Row],[Region]]="East","Erin",Table_1[[#This Row],[Region]]="South","Sam",Table_1[[#This Row],[Region]]="West","William")</f>
        <v>Chris</v>
      </c>
    </row>
    <row r="1430" spans="1:26" ht="14.4" x14ac:dyDescent="0.3">
      <c r="A1430" s="4">
        <v>14</v>
      </c>
      <c r="B1430" s="3" t="s">
        <v>2489</v>
      </c>
      <c r="C1430" s="4" t="s">
        <v>118</v>
      </c>
      <c r="D1430" s="4">
        <v>0.05</v>
      </c>
      <c r="E1430" s="8">
        <v>3.58</v>
      </c>
      <c r="F1430" s="4">
        <v>1.63</v>
      </c>
      <c r="G1430" s="1" t="s">
        <v>40</v>
      </c>
      <c r="H1430" s="4" t="s">
        <v>29</v>
      </c>
      <c r="I1430" s="4" t="s">
        <v>50</v>
      </c>
      <c r="J1430" s="1" t="s">
        <v>178</v>
      </c>
      <c r="K1430" s="4" t="s">
        <v>52</v>
      </c>
      <c r="L1430" s="1" t="s">
        <v>2223</v>
      </c>
      <c r="M1430" s="4">
        <v>0.36</v>
      </c>
      <c r="N1430" s="1" t="s">
        <v>34</v>
      </c>
      <c r="O1430" s="4" t="s">
        <v>54</v>
      </c>
      <c r="P1430" s="4" t="s">
        <v>86</v>
      </c>
      <c r="Q1430" s="4" t="s">
        <v>87</v>
      </c>
      <c r="R1430" s="4">
        <v>55372</v>
      </c>
      <c r="S1430" s="2">
        <v>42136</v>
      </c>
      <c r="T1430" s="2">
        <v>42137</v>
      </c>
      <c r="U1430" s="6">
        <v>-0.71</v>
      </c>
      <c r="V1430" s="4">
        <v>4</v>
      </c>
      <c r="W1430" s="4">
        <v>14.26</v>
      </c>
      <c r="X1430" s="4">
        <v>86838</v>
      </c>
      <c r="Y1430" s="4">
        <f>DataSheet!$E1430-DataSheet!$D1430</f>
        <v>3.5300000000000002</v>
      </c>
      <c r="Z1430" s="1" t="str">
        <f>_xlfn.IFS(Table_1[[#This Row],[Region]]="Central","Chris",Table_1[[#This Row],[Region]]="East","Erin",Table_1[[#This Row],[Region]]="South","Sam",Table_1[[#This Row],[Region]]="West","William")</f>
        <v>Chris</v>
      </c>
    </row>
    <row r="1431" spans="1:26" ht="14.4" x14ac:dyDescent="0.3">
      <c r="A1431" s="4">
        <v>1826</v>
      </c>
      <c r="B1431" s="3" t="s">
        <v>2206</v>
      </c>
      <c r="C1431" s="4" t="s">
        <v>118</v>
      </c>
      <c r="D1431" s="4">
        <v>0</v>
      </c>
      <c r="E1431" s="8">
        <v>9.27</v>
      </c>
      <c r="F1431" s="4">
        <v>4.3899999999999997</v>
      </c>
      <c r="G1431" s="1" t="s">
        <v>40</v>
      </c>
      <c r="H1431" s="4" t="s">
        <v>96</v>
      </c>
      <c r="I1431" s="4" t="s">
        <v>50</v>
      </c>
      <c r="J1431" s="1" t="s">
        <v>90</v>
      </c>
      <c r="K1431" s="4" t="s">
        <v>52</v>
      </c>
      <c r="L1431" s="1" t="s">
        <v>2492</v>
      </c>
      <c r="M1431" s="4">
        <v>0.38</v>
      </c>
      <c r="N1431" s="1" t="s">
        <v>34</v>
      </c>
      <c r="O1431" s="4" t="s">
        <v>54</v>
      </c>
      <c r="P1431" s="4" t="s">
        <v>215</v>
      </c>
      <c r="Q1431" s="4" t="s">
        <v>2208</v>
      </c>
      <c r="R1431" s="4">
        <v>52722</v>
      </c>
      <c r="S1431" s="2">
        <v>42136</v>
      </c>
      <c r="T1431" s="2">
        <v>42138</v>
      </c>
      <c r="U1431" s="6">
        <v>-7.61</v>
      </c>
      <c r="V1431" s="4">
        <v>1</v>
      </c>
      <c r="W1431" s="4">
        <v>10.65</v>
      </c>
      <c r="X1431" s="4">
        <v>86959</v>
      </c>
      <c r="Y1431" s="4">
        <f>DataSheet!$E1431-DataSheet!$D1431</f>
        <v>9.27</v>
      </c>
      <c r="Z1431" s="1" t="str">
        <f>_xlfn.IFS(Table_1[[#This Row],[Region]]="Central","Chris",Table_1[[#This Row],[Region]]="East","Erin",Table_1[[#This Row],[Region]]="South","Sam",Table_1[[#This Row],[Region]]="West","William")</f>
        <v>Chris</v>
      </c>
    </row>
    <row r="1432" spans="1:26" ht="14.4" x14ac:dyDescent="0.3">
      <c r="A1432" s="4">
        <v>1267</v>
      </c>
      <c r="B1432" s="3" t="s">
        <v>1077</v>
      </c>
      <c r="C1432" s="4" t="s">
        <v>72</v>
      </c>
      <c r="D1432" s="4">
        <v>0.04</v>
      </c>
      <c r="E1432" s="8">
        <v>5.98</v>
      </c>
      <c r="F1432" s="4">
        <v>4.38</v>
      </c>
      <c r="G1432" s="1" t="s">
        <v>40</v>
      </c>
      <c r="H1432" s="4" t="s">
        <v>96</v>
      </c>
      <c r="I1432" s="4" t="s">
        <v>42</v>
      </c>
      <c r="J1432" s="1" t="s">
        <v>43</v>
      </c>
      <c r="K1432" s="4" t="s">
        <v>44</v>
      </c>
      <c r="L1432" s="1" t="s">
        <v>2493</v>
      </c>
      <c r="M1432" s="4">
        <v>0.75</v>
      </c>
      <c r="N1432" s="1" t="s">
        <v>34</v>
      </c>
      <c r="O1432" s="4" t="s">
        <v>35</v>
      </c>
      <c r="P1432" s="4" t="s">
        <v>125</v>
      </c>
      <c r="Q1432" s="4" t="s">
        <v>1079</v>
      </c>
      <c r="R1432" s="4">
        <v>33433</v>
      </c>
      <c r="S1432" s="2">
        <v>42136</v>
      </c>
      <c r="T1432" s="2">
        <v>42138</v>
      </c>
      <c r="U1432" s="6">
        <v>-1522.3040000000001</v>
      </c>
      <c r="V1432" s="4">
        <v>11</v>
      </c>
      <c r="W1432" s="4">
        <v>69.75</v>
      </c>
      <c r="X1432" s="4">
        <v>89515</v>
      </c>
      <c r="Y1432" s="4">
        <f>DataSheet!$E1432-DataSheet!$D1432</f>
        <v>5.94</v>
      </c>
      <c r="Z1432" s="1" t="str">
        <f>_xlfn.IFS(Table_1[[#This Row],[Region]]="Central","Chris",Table_1[[#This Row],[Region]]="East","Erin",Table_1[[#This Row],[Region]]="South","Sam",Table_1[[#This Row],[Region]]="West","William")</f>
        <v>Sam</v>
      </c>
    </row>
    <row r="1433" spans="1:26" ht="14.4" x14ac:dyDescent="0.3">
      <c r="A1433" s="4">
        <v>1389</v>
      </c>
      <c r="B1433" s="3" t="s">
        <v>771</v>
      </c>
      <c r="C1433" s="4" t="s">
        <v>39</v>
      </c>
      <c r="D1433" s="4">
        <v>0.08</v>
      </c>
      <c r="E1433" s="8">
        <v>2.62</v>
      </c>
      <c r="F1433" s="4">
        <v>0.8</v>
      </c>
      <c r="G1433" s="1" t="s">
        <v>89</v>
      </c>
      <c r="H1433" s="4" t="s">
        <v>29</v>
      </c>
      <c r="I1433" s="4" t="s">
        <v>50</v>
      </c>
      <c r="J1433" s="1" t="s">
        <v>178</v>
      </c>
      <c r="K1433" s="4" t="s">
        <v>52</v>
      </c>
      <c r="L1433" s="1" t="s">
        <v>2126</v>
      </c>
      <c r="M1433" s="4">
        <v>0.39</v>
      </c>
      <c r="N1433" s="1" t="s">
        <v>34</v>
      </c>
      <c r="O1433" s="4" t="s">
        <v>61</v>
      </c>
      <c r="P1433" s="4" t="s">
        <v>92</v>
      </c>
      <c r="Q1433" s="4" t="s">
        <v>773</v>
      </c>
      <c r="R1433" s="4">
        <v>94025</v>
      </c>
      <c r="S1433" s="2">
        <v>42137</v>
      </c>
      <c r="T1433" s="2">
        <v>42139</v>
      </c>
      <c r="U1433" s="6">
        <v>21.769500000000001</v>
      </c>
      <c r="V1433" s="4">
        <v>12</v>
      </c>
      <c r="W1433" s="4">
        <v>31.55</v>
      </c>
      <c r="X1433" s="4">
        <v>88728</v>
      </c>
      <c r="Y1433" s="4">
        <f>DataSheet!$E1433-DataSheet!$D1433</f>
        <v>2.54</v>
      </c>
      <c r="Z1433" s="1" t="str">
        <f>_xlfn.IFS(Table_1[[#This Row],[Region]]="Central","Chris",Table_1[[#This Row],[Region]]="East","Erin",Table_1[[#This Row],[Region]]="South","Sam",Table_1[[#This Row],[Region]]="West","William")</f>
        <v>William</v>
      </c>
    </row>
    <row r="1434" spans="1:26" ht="14.4" x14ac:dyDescent="0.3">
      <c r="A1434" s="4">
        <v>578</v>
      </c>
      <c r="B1434" s="3" t="s">
        <v>2494</v>
      </c>
      <c r="C1434" s="4" t="s">
        <v>118</v>
      </c>
      <c r="D1434" s="4">
        <v>0.03</v>
      </c>
      <c r="E1434" s="8">
        <v>162.93</v>
      </c>
      <c r="F1434" s="4">
        <v>19.989999999999998</v>
      </c>
      <c r="G1434" s="1" t="s">
        <v>40</v>
      </c>
      <c r="H1434" s="4" t="s">
        <v>96</v>
      </c>
      <c r="I1434" s="4" t="s">
        <v>50</v>
      </c>
      <c r="J1434" s="1" t="s">
        <v>347</v>
      </c>
      <c r="K1434" s="4" t="s">
        <v>75</v>
      </c>
      <c r="L1434" s="1" t="s">
        <v>2495</v>
      </c>
      <c r="M1434" s="4">
        <v>0.39</v>
      </c>
      <c r="N1434" s="1" t="s">
        <v>34</v>
      </c>
      <c r="O1434" s="4" t="s">
        <v>113</v>
      </c>
      <c r="P1434" s="4" t="s">
        <v>250</v>
      </c>
      <c r="Q1434" s="4" t="s">
        <v>2496</v>
      </c>
      <c r="R1434" s="4">
        <v>6770</v>
      </c>
      <c r="S1434" s="2">
        <v>42137</v>
      </c>
      <c r="T1434" s="2">
        <v>42138</v>
      </c>
      <c r="U1434" s="6">
        <v>293.14</v>
      </c>
      <c r="V1434" s="4">
        <v>3</v>
      </c>
      <c r="W1434" s="4">
        <v>515.88</v>
      </c>
      <c r="X1434" s="4">
        <v>88644</v>
      </c>
      <c r="Y1434" s="4">
        <f>DataSheet!$E1434-DataSheet!$D1434</f>
        <v>162.9</v>
      </c>
      <c r="Z1434" s="1" t="str">
        <f>_xlfn.IFS(Table_1[[#This Row],[Region]]="Central","Chris",Table_1[[#This Row],[Region]]="East","Erin",Table_1[[#This Row],[Region]]="South","Sam",Table_1[[#This Row],[Region]]="West","William")</f>
        <v>Erin</v>
      </c>
    </row>
    <row r="1435" spans="1:26" ht="14.4" x14ac:dyDescent="0.3">
      <c r="A1435" s="4">
        <v>579</v>
      </c>
      <c r="B1435" s="3" t="s">
        <v>2497</v>
      </c>
      <c r="C1435" s="4" t="s">
        <v>118</v>
      </c>
      <c r="D1435" s="4">
        <v>0.01</v>
      </c>
      <c r="E1435" s="8">
        <v>11.58</v>
      </c>
      <c r="F1435" s="4">
        <v>5.72</v>
      </c>
      <c r="G1435" s="1" t="s">
        <v>40</v>
      </c>
      <c r="H1435" s="4" t="s">
        <v>96</v>
      </c>
      <c r="I1435" s="4" t="s">
        <v>50</v>
      </c>
      <c r="J1435" s="1" t="s">
        <v>347</v>
      </c>
      <c r="K1435" s="4" t="s">
        <v>75</v>
      </c>
      <c r="L1435" s="1" t="s">
        <v>626</v>
      </c>
      <c r="M1435" s="4">
        <v>0.35</v>
      </c>
      <c r="N1435" s="1" t="s">
        <v>34</v>
      </c>
      <c r="O1435" s="4" t="s">
        <v>113</v>
      </c>
      <c r="P1435" s="4" t="s">
        <v>250</v>
      </c>
      <c r="Q1435" s="4" t="s">
        <v>1750</v>
      </c>
      <c r="R1435" s="4">
        <v>6478</v>
      </c>
      <c r="S1435" s="2">
        <v>42137</v>
      </c>
      <c r="T1435" s="2">
        <v>42139</v>
      </c>
      <c r="U1435" s="6">
        <v>-6.61</v>
      </c>
      <c r="V1435" s="4">
        <v>2</v>
      </c>
      <c r="W1435" s="4">
        <v>25.06</v>
      </c>
      <c r="X1435" s="4">
        <v>88644</v>
      </c>
      <c r="Y1435" s="4">
        <f>DataSheet!$E1435-DataSheet!$D1435</f>
        <v>11.57</v>
      </c>
      <c r="Z1435" s="1" t="str">
        <f>_xlfn.IFS(Table_1[[#This Row],[Region]]="Central","Chris",Table_1[[#This Row],[Region]]="East","Erin",Table_1[[#This Row],[Region]]="South","Sam",Table_1[[#This Row],[Region]]="West","William")</f>
        <v>Erin</v>
      </c>
    </row>
    <row r="1436" spans="1:26" ht="14.4" x14ac:dyDescent="0.3">
      <c r="A1436" s="4">
        <v>580</v>
      </c>
      <c r="B1436" s="3" t="s">
        <v>2498</v>
      </c>
      <c r="C1436" s="4" t="s">
        <v>118</v>
      </c>
      <c r="D1436" s="4">
        <v>0.01</v>
      </c>
      <c r="E1436" s="8">
        <v>55.99</v>
      </c>
      <c r="F1436" s="4">
        <v>5</v>
      </c>
      <c r="G1436" s="1" t="s">
        <v>40</v>
      </c>
      <c r="H1436" s="4" t="s">
        <v>96</v>
      </c>
      <c r="I1436" s="4" t="s">
        <v>42</v>
      </c>
      <c r="J1436" s="1" t="s">
        <v>137</v>
      </c>
      <c r="K1436" s="4" t="s">
        <v>44</v>
      </c>
      <c r="L1436" s="1" t="s">
        <v>1933</v>
      </c>
      <c r="M1436" s="4">
        <v>0.8</v>
      </c>
      <c r="N1436" s="1" t="s">
        <v>34</v>
      </c>
      <c r="O1436" s="4" t="s">
        <v>113</v>
      </c>
      <c r="P1436" s="4" t="s">
        <v>333</v>
      </c>
      <c r="Q1436" s="4" t="s">
        <v>1206</v>
      </c>
      <c r="R1436" s="4">
        <v>4210</v>
      </c>
      <c r="S1436" s="2">
        <v>42137</v>
      </c>
      <c r="T1436" s="2">
        <v>42138</v>
      </c>
      <c r="U1436" s="6">
        <v>-57.540999999999997</v>
      </c>
      <c r="V1436" s="4">
        <v>12</v>
      </c>
      <c r="W1436" s="4">
        <v>578.24</v>
      </c>
      <c r="X1436" s="4">
        <v>88644</v>
      </c>
      <c r="Y1436" s="4">
        <f>DataSheet!$E1436-DataSheet!$D1436</f>
        <v>55.980000000000004</v>
      </c>
      <c r="Z1436" s="1" t="str">
        <f>_xlfn.IFS(Table_1[[#This Row],[Region]]="Central","Chris",Table_1[[#This Row],[Region]]="East","Erin",Table_1[[#This Row],[Region]]="South","Sam",Table_1[[#This Row],[Region]]="West","William")</f>
        <v>Erin</v>
      </c>
    </row>
    <row r="1437" spans="1:26" ht="14.4" x14ac:dyDescent="0.3">
      <c r="A1437" s="4">
        <v>585</v>
      </c>
      <c r="B1437" s="3" t="s">
        <v>2499</v>
      </c>
      <c r="C1437" s="4" t="s">
        <v>118</v>
      </c>
      <c r="D1437" s="4">
        <v>0.06</v>
      </c>
      <c r="E1437" s="8">
        <v>13.9</v>
      </c>
      <c r="F1437" s="4">
        <v>7.59</v>
      </c>
      <c r="G1437" s="1" t="s">
        <v>40</v>
      </c>
      <c r="H1437" s="4" t="s">
        <v>96</v>
      </c>
      <c r="I1437" s="4" t="s">
        <v>50</v>
      </c>
      <c r="J1437" s="1" t="s">
        <v>570</v>
      </c>
      <c r="K1437" s="4" t="s">
        <v>44</v>
      </c>
      <c r="L1437" s="1" t="s">
        <v>2466</v>
      </c>
      <c r="M1437" s="4">
        <v>0.56000000000000005</v>
      </c>
      <c r="N1437" s="1" t="s">
        <v>34</v>
      </c>
      <c r="O1437" s="4" t="s">
        <v>113</v>
      </c>
      <c r="P1437" s="4" t="s">
        <v>1358</v>
      </c>
      <c r="Q1437" s="4" t="s">
        <v>455</v>
      </c>
      <c r="R1437" s="4">
        <v>3301</v>
      </c>
      <c r="S1437" s="2">
        <v>42137</v>
      </c>
      <c r="T1437" s="2">
        <v>42138</v>
      </c>
      <c r="U1437" s="6">
        <v>-67.59</v>
      </c>
      <c r="V1437" s="4">
        <v>12</v>
      </c>
      <c r="W1437" s="4">
        <v>170.45</v>
      </c>
      <c r="X1437" s="4">
        <v>88644</v>
      </c>
      <c r="Y1437" s="4">
        <f>DataSheet!$E1437-DataSheet!$D1437</f>
        <v>13.84</v>
      </c>
      <c r="Z1437" s="1" t="str">
        <f>_xlfn.IFS(Table_1[[#This Row],[Region]]="Central","Chris",Table_1[[#This Row],[Region]]="East","Erin",Table_1[[#This Row],[Region]]="South","Sam",Table_1[[#This Row],[Region]]="West","William")</f>
        <v>Erin</v>
      </c>
    </row>
    <row r="1438" spans="1:26" ht="14.4" x14ac:dyDescent="0.3">
      <c r="A1438" s="4">
        <v>3257</v>
      </c>
      <c r="B1438" s="3" t="s">
        <v>2500</v>
      </c>
      <c r="C1438" s="4" t="s">
        <v>118</v>
      </c>
      <c r="D1438" s="4">
        <v>0</v>
      </c>
      <c r="E1438" s="8">
        <v>25.38</v>
      </c>
      <c r="F1438" s="4">
        <v>8.99</v>
      </c>
      <c r="G1438" s="1" t="s">
        <v>40</v>
      </c>
      <c r="H1438" s="4" t="s">
        <v>41</v>
      </c>
      <c r="I1438" s="4" t="s">
        <v>30</v>
      </c>
      <c r="J1438" s="1" t="s">
        <v>128</v>
      </c>
      <c r="K1438" s="4" t="s">
        <v>44</v>
      </c>
      <c r="L1438" s="1" t="s">
        <v>2387</v>
      </c>
      <c r="M1438" s="4">
        <v>0.5</v>
      </c>
      <c r="N1438" s="1" t="s">
        <v>34</v>
      </c>
      <c r="O1438" s="4" t="s">
        <v>61</v>
      </c>
      <c r="P1438" s="4" t="s">
        <v>68</v>
      </c>
      <c r="Q1438" s="4" t="s">
        <v>2501</v>
      </c>
      <c r="R1438" s="4">
        <v>98632</v>
      </c>
      <c r="S1438" s="2">
        <v>42137</v>
      </c>
      <c r="T1438" s="2">
        <v>42139</v>
      </c>
      <c r="U1438" s="6">
        <v>470.33800000000002</v>
      </c>
      <c r="V1438" s="4">
        <v>26</v>
      </c>
      <c r="W1438" s="4">
        <v>700.41</v>
      </c>
      <c r="X1438" s="4">
        <v>88826</v>
      </c>
      <c r="Y1438" s="4">
        <f>DataSheet!$E1438-DataSheet!$D1438</f>
        <v>25.38</v>
      </c>
      <c r="Z1438" s="1" t="str">
        <f>_xlfn.IFS(Table_1[[#This Row],[Region]]="Central","Chris",Table_1[[#This Row],[Region]]="East","Erin",Table_1[[#This Row],[Region]]="South","Sam",Table_1[[#This Row],[Region]]="West","William")</f>
        <v>William</v>
      </c>
    </row>
    <row r="1439" spans="1:26" ht="14.4" x14ac:dyDescent="0.3">
      <c r="A1439" s="4">
        <v>1085</v>
      </c>
      <c r="B1439" s="3" t="s">
        <v>233</v>
      </c>
      <c r="C1439" s="4" t="s">
        <v>72</v>
      </c>
      <c r="D1439" s="4">
        <v>0.06</v>
      </c>
      <c r="E1439" s="8">
        <v>30.42</v>
      </c>
      <c r="F1439" s="4">
        <v>8.65</v>
      </c>
      <c r="G1439" s="1" t="s">
        <v>40</v>
      </c>
      <c r="H1439" s="4" t="s">
        <v>96</v>
      </c>
      <c r="I1439" s="4" t="s">
        <v>42</v>
      </c>
      <c r="J1439" s="1" t="s">
        <v>43</v>
      </c>
      <c r="K1439" s="4" t="s">
        <v>75</v>
      </c>
      <c r="L1439" s="1" t="s">
        <v>386</v>
      </c>
      <c r="M1439" s="4">
        <v>0.74</v>
      </c>
      <c r="N1439" s="1" t="s">
        <v>34</v>
      </c>
      <c r="O1439" s="4" t="s">
        <v>113</v>
      </c>
      <c r="P1439" s="4" t="s">
        <v>114</v>
      </c>
      <c r="Q1439" s="4" t="s">
        <v>235</v>
      </c>
      <c r="R1439" s="4">
        <v>11729</v>
      </c>
      <c r="S1439" s="2">
        <v>42137</v>
      </c>
      <c r="T1439" s="2">
        <v>42139</v>
      </c>
      <c r="U1439" s="6">
        <v>-159.25</v>
      </c>
      <c r="V1439" s="4">
        <v>10</v>
      </c>
      <c r="W1439" s="4">
        <v>309.05</v>
      </c>
      <c r="X1439" s="4">
        <v>86124</v>
      </c>
      <c r="Y1439" s="4">
        <f>DataSheet!$E1439-DataSheet!$D1439</f>
        <v>30.360000000000003</v>
      </c>
      <c r="Z1439" s="1" t="str">
        <f>_xlfn.IFS(Table_1[[#This Row],[Region]]="Central","Chris",Table_1[[#This Row],[Region]]="East","Erin",Table_1[[#This Row],[Region]]="South","Sam",Table_1[[#This Row],[Region]]="West","William")</f>
        <v>Erin</v>
      </c>
    </row>
    <row r="1440" spans="1:26" ht="14.4" x14ac:dyDescent="0.3">
      <c r="A1440" s="4">
        <v>1085</v>
      </c>
      <c r="B1440" s="3" t="s">
        <v>233</v>
      </c>
      <c r="C1440" s="4" t="s">
        <v>72</v>
      </c>
      <c r="D1440" s="4">
        <v>0.02</v>
      </c>
      <c r="E1440" s="8">
        <v>37.94</v>
      </c>
      <c r="F1440" s="4">
        <v>5.08</v>
      </c>
      <c r="G1440" s="1" t="s">
        <v>40</v>
      </c>
      <c r="H1440" s="4" t="s">
        <v>96</v>
      </c>
      <c r="I1440" s="4" t="s">
        <v>50</v>
      </c>
      <c r="J1440" s="1" t="s">
        <v>90</v>
      </c>
      <c r="K1440" s="4" t="s">
        <v>52</v>
      </c>
      <c r="L1440" s="1" t="s">
        <v>1115</v>
      </c>
      <c r="M1440" s="4">
        <v>0.38</v>
      </c>
      <c r="N1440" s="1" t="s">
        <v>34</v>
      </c>
      <c r="O1440" s="4" t="s">
        <v>113</v>
      </c>
      <c r="P1440" s="4" t="s">
        <v>114</v>
      </c>
      <c r="Q1440" s="4" t="s">
        <v>235</v>
      </c>
      <c r="R1440" s="4">
        <v>11729</v>
      </c>
      <c r="S1440" s="2">
        <v>42137</v>
      </c>
      <c r="T1440" s="2">
        <v>42138</v>
      </c>
      <c r="U1440" s="6">
        <v>206.517</v>
      </c>
      <c r="V1440" s="4">
        <v>8</v>
      </c>
      <c r="W1440" s="4">
        <v>299.3</v>
      </c>
      <c r="X1440" s="4">
        <v>86124</v>
      </c>
      <c r="Y1440" s="4">
        <f>DataSheet!$E1440-DataSheet!$D1440</f>
        <v>37.919999999999995</v>
      </c>
      <c r="Z1440" s="1" t="str">
        <f>_xlfn.IFS(Table_1[[#This Row],[Region]]="Central","Chris",Table_1[[#This Row],[Region]]="East","Erin",Table_1[[#This Row],[Region]]="South","Sam",Table_1[[#This Row],[Region]]="West","William")</f>
        <v>Erin</v>
      </c>
    </row>
    <row r="1441" spans="1:26" ht="14.4" x14ac:dyDescent="0.3">
      <c r="A1441" s="4">
        <v>156</v>
      </c>
      <c r="B1441" s="3" t="s">
        <v>774</v>
      </c>
      <c r="C1441" s="4" t="s">
        <v>27</v>
      </c>
      <c r="D1441" s="4">
        <v>0.01</v>
      </c>
      <c r="E1441" s="8">
        <v>95.99</v>
      </c>
      <c r="F1441" s="4">
        <v>4.9000000000000004</v>
      </c>
      <c r="G1441" s="1" t="s">
        <v>40</v>
      </c>
      <c r="H1441" s="4" t="s">
        <v>96</v>
      </c>
      <c r="I1441" s="4" t="s">
        <v>42</v>
      </c>
      <c r="J1441" s="1" t="s">
        <v>137</v>
      </c>
      <c r="K1441" s="4" t="s">
        <v>75</v>
      </c>
      <c r="L1441" s="1" t="s">
        <v>770</v>
      </c>
      <c r="M1441" s="4">
        <v>0.56000000000000005</v>
      </c>
      <c r="N1441" s="1" t="s">
        <v>34</v>
      </c>
      <c r="O1441" s="4" t="s">
        <v>61</v>
      </c>
      <c r="P1441" s="4" t="s">
        <v>62</v>
      </c>
      <c r="Q1441" s="4" t="s">
        <v>63</v>
      </c>
      <c r="R1441" s="4">
        <v>80525</v>
      </c>
      <c r="S1441" s="2">
        <v>42138</v>
      </c>
      <c r="T1441" s="2">
        <v>42139</v>
      </c>
      <c r="U1441" s="6">
        <v>713.88</v>
      </c>
      <c r="V1441" s="4">
        <v>13</v>
      </c>
      <c r="W1441" s="4">
        <v>1050.08</v>
      </c>
      <c r="X1441" s="4">
        <v>87671</v>
      </c>
      <c r="Y1441" s="4">
        <f>DataSheet!$E1441-DataSheet!$D1441</f>
        <v>95.97999999999999</v>
      </c>
      <c r="Z1441" s="1" t="str">
        <f>_xlfn.IFS(Table_1[[#This Row],[Region]]="Central","Chris",Table_1[[#This Row],[Region]]="East","Erin",Table_1[[#This Row],[Region]]="South","Sam",Table_1[[#This Row],[Region]]="West","William")</f>
        <v>William</v>
      </c>
    </row>
    <row r="1442" spans="1:26" ht="14.4" x14ac:dyDescent="0.3">
      <c r="A1442" s="4">
        <v>497</v>
      </c>
      <c r="B1442" s="3" t="s">
        <v>2502</v>
      </c>
      <c r="C1442" s="4" t="s">
        <v>27</v>
      </c>
      <c r="D1442" s="4">
        <v>7.0000000000000007E-2</v>
      </c>
      <c r="E1442" s="8">
        <v>152.47999999999999</v>
      </c>
      <c r="F1442" s="4">
        <v>6.5</v>
      </c>
      <c r="G1442" s="1" t="s">
        <v>40</v>
      </c>
      <c r="H1442" s="4" t="s">
        <v>29</v>
      </c>
      <c r="I1442" s="4" t="s">
        <v>42</v>
      </c>
      <c r="J1442" s="1" t="s">
        <v>43</v>
      </c>
      <c r="K1442" s="4" t="s">
        <v>75</v>
      </c>
      <c r="L1442" s="1" t="s">
        <v>1795</v>
      </c>
      <c r="M1442" s="4">
        <v>0.74</v>
      </c>
      <c r="N1442" s="1" t="s">
        <v>34</v>
      </c>
      <c r="O1442" s="4" t="s">
        <v>35</v>
      </c>
      <c r="P1442" s="4" t="s">
        <v>402</v>
      </c>
      <c r="Q1442" s="4" t="s">
        <v>554</v>
      </c>
      <c r="R1442" s="4">
        <v>37130</v>
      </c>
      <c r="S1442" s="2">
        <v>42138</v>
      </c>
      <c r="T1442" s="2">
        <v>42140</v>
      </c>
      <c r="U1442" s="6">
        <v>171.83879999999999</v>
      </c>
      <c r="V1442" s="4">
        <v>35</v>
      </c>
      <c r="W1442" s="4">
        <v>5062.49</v>
      </c>
      <c r="X1442" s="4">
        <v>90706</v>
      </c>
      <c r="Y1442" s="4">
        <f>DataSheet!$E1442-DataSheet!$D1442</f>
        <v>152.41</v>
      </c>
      <c r="Z1442" s="1" t="str">
        <f>_xlfn.IFS(Table_1[[#This Row],[Region]]="Central","Chris",Table_1[[#This Row],[Region]]="East","Erin",Table_1[[#This Row],[Region]]="South","Sam",Table_1[[#This Row],[Region]]="West","William")</f>
        <v>Sam</v>
      </c>
    </row>
    <row r="1443" spans="1:26" ht="14.4" x14ac:dyDescent="0.3">
      <c r="A1443" s="4">
        <v>910</v>
      </c>
      <c r="B1443" s="3" t="s">
        <v>2503</v>
      </c>
      <c r="C1443" s="4" t="s">
        <v>27</v>
      </c>
      <c r="D1443" s="4">
        <v>0</v>
      </c>
      <c r="E1443" s="8">
        <v>5.28</v>
      </c>
      <c r="F1443" s="4">
        <v>5.61</v>
      </c>
      <c r="G1443" s="1" t="s">
        <v>40</v>
      </c>
      <c r="H1443" s="4" t="s">
        <v>96</v>
      </c>
      <c r="I1443" s="4" t="s">
        <v>50</v>
      </c>
      <c r="J1443" s="1" t="s">
        <v>90</v>
      </c>
      <c r="K1443" s="4" t="s">
        <v>75</v>
      </c>
      <c r="L1443" s="1" t="s">
        <v>2277</v>
      </c>
      <c r="M1443" s="4">
        <v>0.4</v>
      </c>
      <c r="N1443" s="1" t="s">
        <v>34</v>
      </c>
      <c r="O1443" s="4" t="s">
        <v>35</v>
      </c>
      <c r="P1443" s="4" t="s">
        <v>46</v>
      </c>
      <c r="Q1443" s="4" t="s">
        <v>1317</v>
      </c>
      <c r="R1443" s="4">
        <v>71854</v>
      </c>
      <c r="S1443" s="2">
        <v>42138</v>
      </c>
      <c r="T1443" s="2">
        <v>42138</v>
      </c>
      <c r="U1443" s="6">
        <v>-149.21199999999999</v>
      </c>
      <c r="V1443" s="4">
        <v>15</v>
      </c>
      <c r="W1443" s="4">
        <v>85.26</v>
      </c>
      <c r="X1443" s="4">
        <v>90187</v>
      </c>
      <c r="Y1443" s="4">
        <f>DataSheet!$E1443-DataSheet!$D1443</f>
        <v>5.28</v>
      </c>
      <c r="Z1443" s="1" t="str">
        <f>_xlfn.IFS(Table_1[[#This Row],[Region]]="Central","Chris",Table_1[[#This Row],[Region]]="East","Erin",Table_1[[#This Row],[Region]]="South","Sam",Table_1[[#This Row],[Region]]="West","William")</f>
        <v>Sam</v>
      </c>
    </row>
    <row r="1444" spans="1:26" ht="14.4" x14ac:dyDescent="0.3">
      <c r="A1444" s="4">
        <v>353</v>
      </c>
      <c r="B1444" s="3" t="s">
        <v>2504</v>
      </c>
      <c r="C1444" s="4" t="s">
        <v>49</v>
      </c>
      <c r="D1444" s="4">
        <v>0.08</v>
      </c>
      <c r="E1444" s="8">
        <v>4.8899999999999997</v>
      </c>
      <c r="F1444" s="4">
        <v>4.93</v>
      </c>
      <c r="G1444" s="1" t="s">
        <v>89</v>
      </c>
      <c r="H1444" s="4" t="s">
        <v>73</v>
      </c>
      <c r="I1444" s="4" t="s">
        <v>42</v>
      </c>
      <c r="J1444" s="1" t="s">
        <v>43</v>
      </c>
      <c r="K1444" s="4" t="s">
        <v>44</v>
      </c>
      <c r="L1444" s="1" t="s">
        <v>1025</v>
      </c>
      <c r="M1444" s="4">
        <v>0.66</v>
      </c>
      <c r="N1444" s="1" t="s">
        <v>34</v>
      </c>
      <c r="O1444" s="4" t="s">
        <v>61</v>
      </c>
      <c r="P1444" s="4" t="s">
        <v>590</v>
      </c>
      <c r="Q1444" s="4" t="s">
        <v>2505</v>
      </c>
      <c r="R1444" s="4">
        <v>85301</v>
      </c>
      <c r="S1444" s="2">
        <v>42138</v>
      </c>
      <c r="T1444" s="2">
        <v>42138</v>
      </c>
      <c r="U1444" s="6">
        <v>-165.45</v>
      </c>
      <c r="V1444" s="4">
        <v>17</v>
      </c>
      <c r="W1444" s="4">
        <v>84.76</v>
      </c>
      <c r="X1444" s="4">
        <v>89647</v>
      </c>
      <c r="Y1444" s="4">
        <f>DataSheet!$E1444-DataSheet!$D1444</f>
        <v>4.8099999999999996</v>
      </c>
      <c r="Z1444" s="1" t="str">
        <f>_xlfn.IFS(Table_1[[#This Row],[Region]]="Central","Chris",Table_1[[#This Row],[Region]]="East","Erin",Table_1[[#This Row],[Region]]="South","Sam",Table_1[[#This Row],[Region]]="West","William")</f>
        <v>William</v>
      </c>
    </row>
    <row r="1445" spans="1:26" ht="14.4" x14ac:dyDescent="0.3">
      <c r="A1445" s="4">
        <v>353</v>
      </c>
      <c r="B1445" s="3" t="s">
        <v>2504</v>
      </c>
      <c r="C1445" s="4" t="s">
        <v>49</v>
      </c>
      <c r="D1445" s="4">
        <v>7.0000000000000007E-2</v>
      </c>
      <c r="E1445" s="8">
        <v>6.68</v>
      </c>
      <c r="F1445" s="4">
        <v>6.92</v>
      </c>
      <c r="G1445" s="1" t="s">
        <v>40</v>
      </c>
      <c r="H1445" s="4" t="s">
        <v>73</v>
      </c>
      <c r="I1445" s="4" t="s">
        <v>50</v>
      </c>
      <c r="J1445" s="1" t="s">
        <v>90</v>
      </c>
      <c r="K1445" s="4" t="s">
        <v>75</v>
      </c>
      <c r="L1445" s="1" t="s">
        <v>2506</v>
      </c>
      <c r="M1445" s="4">
        <v>0.37</v>
      </c>
      <c r="N1445" s="1" t="s">
        <v>34</v>
      </c>
      <c r="O1445" s="4" t="s">
        <v>61</v>
      </c>
      <c r="P1445" s="4" t="s">
        <v>590</v>
      </c>
      <c r="Q1445" s="4" t="s">
        <v>2505</v>
      </c>
      <c r="R1445" s="4">
        <v>85301</v>
      </c>
      <c r="S1445" s="2">
        <v>42138</v>
      </c>
      <c r="T1445" s="2">
        <v>42145</v>
      </c>
      <c r="U1445" s="6">
        <v>-141.12</v>
      </c>
      <c r="V1445" s="4">
        <v>16</v>
      </c>
      <c r="W1445" s="4">
        <v>104.84</v>
      </c>
      <c r="X1445" s="4">
        <v>89647</v>
      </c>
      <c r="Y1445" s="4">
        <f>DataSheet!$E1445-DataSheet!$D1445</f>
        <v>6.6099999999999994</v>
      </c>
      <c r="Z1445" s="1" t="str">
        <f>_xlfn.IFS(Table_1[[#This Row],[Region]]="Central","Chris",Table_1[[#This Row],[Region]]="East","Erin",Table_1[[#This Row],[Region]]="South","Sam",Table_1[[#This Row],[Region]]="West","William")</f>
        <v>William</v>
      </c>
    </row>
    <row r="1446" spans="1:26" ht="14.4" x14ac:dyDescent="0.3">
      <c r="A1446" s="4">
        <v>539</v>
      </c>
      <c r="B1446" s="3" t="s">
        <v>2507</v>
      </c>
      <c r="C1446" s="4" t="s">
        <v>118</v>
      </c>
      <c r="D1446" s="4">
        <v>0.05</v>
      </c>
      <c r="E1446" s="8">
        <v>59.78</v>
      </c>
      <c r="F1446" s="4">
        <v>10.29</v>
      </c>
      <c r="G1446" s="1" t="s">
        <v>40</v>
      </c>
      <c r="H1446" s="4" t="s">
        <v>29</v>
      </c>
      <c r="I1446" s="4" t="s">
        <v>50</v>
      </c>
      <c r="J1446" s="1" t="s">
        <v>74</v>
      </c>
      <c r="K1446" s="4" t="s">
        <v>75</v>
      </c>
      <c r="L1446" s="1" t="s">
        <v>2508</v>
      </c>
      <c r="M1446" s="4">
        <v>0.39</v>
      </c>
      <c r="N1446" s="1" t="s">
        <v>34</v>
      </c>
      <c r="O1446" s="4" t="s">
        <v>54</v>
      </c>
      <c r="P1446" s="4" t="s">
        <v>105</v>
      </c>
      <c r="Q1446" s="4" t="s">
        <v>2509</v>
      </c>
      <c r="R1446" s="4">
        <v>61801</v>
      </c>
      <c r="S1446" s="2">
        <v>42138</v>
      </c>
      <c r="T1446" s="2">
        <v>42139</v>
      </c>
      <c r="U1446" s="6">
        <v>159.52969999999999</v>
      </c>
      <c r="V1446" s="4">
        <v>7</v>
      </c>
      <c r="W1446" s="4">
        <v>414.49</v>
      </c>
      <c r="X1446" s="4">
        <v>91174</v>
      </c>
      <c r="Y1446" s="4">
        <f>DataSheet!$E1446-DataSheet!$D1446</f>
        <v>59.730000000000004</v>
      </c>
      <c r="Z1446" s="1" t="str">
        <f>_xlfn.IFS(Table_1[[#This Row],[Region]]="Central","Chris",Table_1[[#This Row],[Region]]="East","Erin",Table_1[[#This Row],[Region]]="South","Sam",Table_1[[#This Row],[Region]]="West","William")</f>
        <v>Chris</v>
      </c>
    </row>
    <row r="1447" spans="1:26" ht="14.4" x14ac:dyDescent="0.3">
      <c r="A1447" s="4">
        <v>540</v>
      </c>
      <c r="B1447" s="3" t="s">
        <v>2510</v>
      </c>
      <c r="C1447" s="4" t="s">
        <v>118</v>
      </c>
      <c r="D1447" s="4">
        <v>0.08</v>
      </c>
      <c r="E1447" s="8">
        <v>20.99</v>
      </c>
      <c r="F1447" s="4">
        <v>1.25</v>
      </c>
      <c r="G1447" s="1" t="s">
        <v>40</v>
      </c>
      <c r="H1447" s="4" t="s">
        <v>29</v>
      </c>
      <c r="I1447" s="4" t="s">
        <v>42</v>
      </c>
      <c r="J1447" s="1" t="s">
        <v>137</v>
      </c>
      <c r="K1447" s="4" t="s">
        <v>44</v>
      </c>
      <c r="L1447" s="1" t="s">
        <v>2511</v>
      </c>
      <c r="M1447" s="4">
        <v>0.83</v>
      </c>
      <c r="N1447" s="1" t="s">
        <v>34</v>
      </c>
      <c r="O1447" s="4" t="s">
        <v>54</v>
      </c>
      <c r="P1447" s="4" t="s">
        <v>105</v>
      </c>
      <c r="Q1447" s="4" t="s">
        <v>2512</v>
      </c>
      <c r="R1447" s="4">
        <v>60061</v>
      </c>
      <c r="S1447" s="2">
        <v>42138</v>
      </c>
      <c r="T1447" s="2">
        <v>42140</v>
      </c>
      <c r="U1447" s="6">
        <v>15.3714</v>
      </c>
      <c r="V1447" s="4">
        <v>28</v>
      </c>
      <c r="W1447" s="4">
        <v>469.69</v>
      </c>
      <c r="X1447" s="4">
        <v>91174</v>
      </c>
      <c r="Y1447" s="4">
        <f>DataSheet!$E1447-DataSheet!$D1447</f>
        <v>20.91</v>
      </c>
      <c r="Z1447" s="1" t="str">
        <f>_xlfn.IFS(Table_1[[#This Row],[Region]]="Central","Chris",Table_1[[#This Row],[Region]]="East","Erin",Table_1[[#This Row],[Region]]="South","Sam",Table_1[[#This Row],[Region]]="West","William")</f>
        <v>Chris</v>
      </c>
    </row>
    <row r="1448" spans="1:26" ht="14.4" x14ac:dyDescent="0.3">
      <c r="A1448" s="4">
        <v>1069</v>
      </c>
      <c r="B1448" s="3" t="s">
        <v>2513</v>
      </c>
      <c r="C1448" s="4" t="s">
        <v>118</v>
      </c>
      <c r="D1448" s="4">
        <v>0.02</v>
      </c>
      <c r="E1448" s="8">
        <v>15.94</v>
      </c>
      <c r="F1448" s="4">
        <v>5.45</v>
      </c>
      <c r="G1448" s="1" t="s">
        <v>40</v>
      </c>
      <c r="H1448" s="4" t="s">
        <v>73</v>
      </c>
      <c r="I1448" s="4" t="s">
        <v>50</v>
      </c>
      <c r="J1448" s="1" t="s">
        <v>51</v>
      </c>
      <c r="K1448" s="4" t="s">
        <v>44</v>
      </c>
      <c r="L1448" s="1" t="s">
        <v>2514</v>
      </c>
      <c r="M1448" s="4">
        <v>0.55000000000000004</v>
      </c>
      <c r="N1448" s="1" t="s">
        <v>34</v>
      </c>
      <c r="O1448" s="4" t="s">
        <v>54</v>
      </c>
      <c r="P1448" s="4" t="s">
        <v>105</v>
      </c>
      <c r="Q1448" s="4" t="s">
        <v>2515</v>
      </c>
      <c r="R1448" s="4">
        <v>62901</v>
      </c>
      <c r="S1448" s="2">
        <v>42138</v>
      </c>
      <c r="T1448" s="2">
        <v>42139</v>
      </c>
      <c r="U1448" s="6">
        <v>139.61199999999999</v>
      </c>
      <c r="V1448" s="4">
        <v>41</v>
      </c>
      <c r="W1448" s="4">
        <v>664.34</v>
      </c>
      <c r="X1448" s="4">
        <v>87110</v>
      </c>
      <c r="Y1448" s="4">
        <f>DataSheet!$E1448-DataSheet!$D1448</f>
        <v>15.92</v>
      </c>
      <c r="Z1448" s="1" t="str">
        <f>_xlfn.IFS(Table_1[[#This Row],[Region]]="Central","Chris",Table_1[[#This Row],[Region]]="East","Erin",Table_1[[#This Row],[Region]]="South","Sam",Table_1[[#This Row],[Region]]="West","William")</f>
        <v>Chris</v>
      </c>
    </row>
    <row r="1449" spans="1:26" ht="14.4" x14ac:dyDescent="0.3">
      <c r="A1449" s="4">
        <v>1023</v>
      </c>
      <c r="B1449" s="3" t="s">
        <v>2516</v>
      </c>
      <c r="C1449" s="4" t="s">
        <v>27</v>
      </c>
      <c r="D1449" s="4">
        <v>0.02</v>
      </c>
      <c r="E1449" s="8">
        <v>39.06</v>
      </c>
      <c r="F1449" s="4">
        <v>10.55</v>
      </c>
      <c r="G1449" s="1" t="s">
        <v>40</v>
      </c>
      <c r="H1449" s="4" t="s">
        <v>29</v>
      </c>
      <c r="I1449" s="4" t="s">
        <v>50</v>
      </c>
      <c r="J1449" s="1" t="s">
        <v>74</v>
      </c>
      <c r="K1449" s="4" t="s">
        <v>75</v>
      </c>
      <c r="L1449" s="1" t="s">
        <v>257</v>
      </c>
      <c r="M1449" s="4">
        <v>0.37</v>
      </c>
      <c r="N1449" s="1" t="s">
        <v>34</v>
      </c>
      <c r="O1449" s="4" t="s">
        <v>113</v>
      </c>
      <c r="P1449" s="4" t="s">
        <v>322</v>
      </c>
      <c r="Q1449" s="4" t="s">
        <v>2517</v>
      </c>
      <c r="R1449" s="4">
        <v>15221</v>
      </c>
      <c r="S1449" s="2">
        <v>42139</v>
      </c>
      <c r="T1449" s="2">
        <v>42139</v>
      </c>
      <c r="U1449" s="6">
        <v>442.0899</v>
      </c>
      <c r="V1449" s="4">
        <v>16</v>
      </c>
      <c r="W1449" s="4">
        <v>640.71</v>
      </c>
      <c r="X1449" s="4">
        <v>88633</v>
      </c>
      <c r="Y1449" s="4">
        <f>DataSheet!$E1449-DataSheet!$D1449</f>
        <v>39.04</v>
      </c>
      <c r="Z1449" s="1" t="str">
        <f>_xlfn.IFS(Table_1[[#This Row],[Region]]="Central","Chris",Table_1[[#This Row],[Region]]="East","Erin",Table_1[[#This Row],[Region]]="South","Sam",Table_1[[#This Row],[Region]]="West","William")</f>
        <v>Erin</v>
      </c>
    </row>
    <row r="1450" spans="1:26" ht="14.4" x14ac:dyDescent="0.3">
      <c r="A1450" s="4">
        <v>1023</v>
      </c>
      <c r="B1450" s="3" t="s">
        <v>2516</v>
      </c>
      <c r="C1450" s="4" t="s">
        <v>27</v>
      </c>
      <c r="D1450" s="4">
        <v>0.1</v>
      </c>
      <c r="E1450" s="8">
        <v>37.700000000000003</v>
      </c>
      <c r="F1450" s="4">
        <v>2.99</v>
      </c>
      <c r="G1450" s="1" t="s">
        <v>40</v>
      </c>
      <c r="H1450" s="4" t="s">
        <v>29</v>
      </c>
      <c r="I1450" s="4" t="s">
        <v>50</v>
      </c>
      <c r="J1450" s="1" t="s">
        <v>74</v>
      </c>
      <c r="K1450" s="4" t="s">
        <v>75</v>
      </c>
      <c r="L1450" s="1" t="s">
        <v>2518</v>
      </c>
      <c r="M1450" s="4">
        <v>0.35</v>
      </c>
      <c r="N1450" s="1" t="s">
        <v>34</v>
      </c>
      <c r="O1450" s="4" t="s">
        <v>113</v>
      </c>
      <c r="P1450" s="4" t="s">
        <v>322</v>
      </c>
      <c r="Q1450" s="4" t="s">
        <v>2517</v>
      </c>
      <c r="R1450" s="4">
        <v>15221</v>
      </c>
      <c r="S1450" s="2">
        <v>42139</v>
      </c>
      <c r="T1450" s="2">
        <v>42140</v>
      </c>
      <c r="U1450" s="6">
        <v>455.12400000000002</v>
      </c>
      <c r="V1450" s="4">
        <v>18</v>
      </c>
      <c r="W1450" s="4">
        <v>659.6</v>
      </c>
      <c r="X1450" s="4">
        <v>88633</v>
      </c>
      <c r="Y1450" s="4">
        <f>DataSheet!$E1450-DataSheet!$D1450</f>
        <v>37.6</v>
      </c>
      <c r="Z1450" s="1" t="str">
        <f>_xlfn.IFS(Table_1[[#This Row],[Region]]="Central","Chris",Table_1[[#This Row],[Region]]="East","Erin",Table_1[[#This Row],[Region]]="South","Sam",Table_1[[#This Row],[Region]]="West","William")</f>
        <v>Erin</v>
      </c>
    </row>
    <row r="1451" spans="1:26" ht="14.4" x14ac:dyDescent="0.3">
      <c r="A1451" s="4">
        <v>18</v>
      </c>
      <c r="B1451" s="3" t="s">
        <v>2519</v>
      </c>
      <c r="C1451" s="4" t="s">
        <v>39</v>
      </c>
      <c r="D1451" s="4">
        <v>0.05</v>
      </c>
      <c r="E1451" s="8">
        <v>26.48</v>
      </c>
      <c r="F1451" s="4">
        <v>6.93</v>
      </c>
      <c r="G1451" s="1" t="s">
        <v>40</v>
      </c>
      <c r="H1451" s="4" t="s">
        <v>29</v>
      </c>
      <c r="I1451" s="4" t="s">
        <v>30</v>
      </c>
      <c r="J1451" s="1" t="s">
        <v>128</v>
      </c>
      <c r="K1451" s="4" t="s">
        <v>75</v>
      </c>
      <c r="L1451" s="1" t="s">
        <v>2520</v>
      </c>
      <c r="M1451" s="4">
        <v>0.49</v>
      </c>
      <c r="N1451" s="1" t="s">
        <v>34</v>
      </c>
      <c r="O1451" s="4" t="s">
        <v>61</v>
      </c>
      <c r="P1451" s="4" t="s">
        <v>279</v>
      </c>
      <c r="Q1451" s="4" t="s">
        <v>2521</v>
      </c>
      <c r="R1451" s="4">
        <v>59601</v>
      </c>
      <c r="S1451" s="2">
        <v>42139</v>
      </c>
      <c r="T1451" s="2">
        <v>42140</v>
      </c>
      <c r="U1451" s="6">
        <v>314.48129999999998</v>
      </c>
      <c r="V1451" s="4">
        <v>17</v>
      </c>
      <c r="W1451" s="4">
        <v>455.77</v>
      </c>
      <c r="X1451" s="4">
        <v>90031</v>
      </c>
      <c r="Y1451" s="4">
        <f>DataSheet!$E1451-DataSheet!$D1451</f>
        <v>26.43</v>
      </c>
      <c r="Z1451" s="1" t="str">
        <f>_xlfn.IFS(Table_1[[#This Row],[Region]]="Central","Chris",Table_1[[#This Row],[Region]]="East","Erin",Table_1[[#This Row],[Region]]="South","Sam",Table_1[[#This Row],[Region]]="West","William")</f>
        <v>William</v>
      </c>
    </row>
    <row r="1452" spans="1:26" ht="14.4" x14ac:dyDescent="0.3">
      <c r="A1452" s="4">
        <v>21</v>
      </c>
      <c r="B1452" s="3" t="s">
        <v>2522</v>
      </c>
      <c r="C1452" s="4" t="s">
        <v>39</v>
      </c>
      <c r="D1452" s="4">
        <v>0.05</v>
      </c>
      <c r="E1452" s="8">
        <v>26.48</v>
      </c>
      <c r="F1452" s="4">
        <v>6.93</v>
      </c>
      <c r="G1452" s="1" t="s">
        <v>40</v>
      </c>
      <c r="H1452" s="4" t="s">
        <v>29</v>
      </c>
      <c r="I1452" s="4" t="s">
        <v>30</v>
      </c>
      <c r="J1452" s="1" t="s">
        <v>128</v>
      </c>
      <c r="K1452" s="4" t="s">
        <v>75</v>
      </c>
      <c r="L1452" s="1" t="s">
        <v>2520</v>
      </c>
      <c r="M1452" s="4">
        <v>0.49</v>
      </c>
      <c r="N1452" s="1" t="s">
        <v>34</v>
      </c>
      <c r="O1452" s="4" t="s">
        <v>113</v>
      </c>
      <c r="P1452" s="4" t="s">
        <v>114</v>
      </c>
      <c r="Q1452" s="4" t="s">
        <v>115</v>
      </c>
      <c r="R1452" s="4">
        <v>10012</v>
      </c>
      <c r="S1452" s="2">
        <v>42139</v>
      </c>
      <c r="T1452" s="2">
        <v>42140</v>
      </c>
      <c r="U1452" s="6">
        <v>384.38</v>
      </c>
      <c r="V1452" s="4">
        <v>70</v>
      </c>
      <c r="W1452" s="4">
        <v>1876.69</v>
      </c>
      <c r="X1452" s="4">
        <v>41793</v>
      </c>
      <c r="Y1452" s="4">
        <f>DataSheet!$E1452-DataSheet!$D1452</f>
        <v>26.43</v>
      </c>
      <c r="Z1452" s="1" t="str">
        <f>_xlfn.IFS(Table_1[[#This Row],[Region]]="Central","Chris",Table_1[[#This Row],[Region]]="East","Erin",Table_1[[#This Row],[Region]]="South","Sam",Table_1[[#This Row],[Region]]="West","William")</f>
        <v>Erin</v>
      </c>
    </row>
    <row r="1453" spans="1:26" ht="14.4" x14ac:dyDescent="0.3">
      <c r="A1453" s="4">
        <v>1989</v>
      </c>
      <c r="B1453" s="3" t="s">
        <v>695</v>
      </c>
      <c r="C1453" s="4" t="s">
        <v>39</v>
      </c>
      <c r="D1453" s="4">
        <v>0.01</v>
      </c>
      <c r="E1453" s="8">
        <v>30.98</v>
      </c>
      <c r="F1453" s="4">
        <v>6.5</v>
      </c>
      <c r="G1453" s="1" t="s">
        <v>40</v>
      </c>
      <c r="H1453" s="4" t="s">
        <v>96</v>
      </c>
      <c r="I1453" s="4" t="s">
        <v>42</v>
      </c>
      <c r="J1453" s="1" t="s">
        <v>43</v>
      </c>
      <c r="K1453" s="4" t="s">
        <v>75</v>
      </c>
      <c r="L1453" s="1" t="s">
        <v>2523</v>
      </c>
      <c r="M1453" s="4">
        <v>0.64</v>
      </c>
      <c r="N1453" s="1" t="s">
        <v>34</v>
      </c>
      <c r="O1453" s="4" t="s">
        <v>61</v>
      </c>
      <c r="P1453" s="4" t="s">
        <v>148</v>
      </c>
      <c r="Q1453" s="4" t="s">
        <v>697</v>
      </c>
      <c r="R1453" s="4">
        <v>84117</v>
      </c>
      <c r="S1453" s="2">
        <v>42139</v>
      </c>
      <c r="T1453" s="2">
        <v>42140</v>
      </c>
      <c r="U1453" s="6">
        <v>46.29</v>
      </c>
      <c r="V1453" s="4">
        <v>11</v>
      </c>
      <c r="W1453" s="4">
        <v>363.37</v>
      </c>
      <c r="X1453" s="4">
        <v>90001</v>
      </c>
      <c r="Y1453" s="4">
        <f>DataSheet!$E1453-DataSheet!$D1453</f>
        <v>30.97</v>
      </c>
      <c r="Z1453" s="1" t="str">
        <f>_xlfn.IFS(Table_1[[#This Row],[Region]]="Central","Chris",Table_1[[#This Row],[Region]]="East","Erin",Table_1[[#This Row],[Region]]="South","Sam",Table_1[[#This Row],[Region]]="West","William")</f>
        <v>William</v>
      </c>
    </row>
    <row r="1454" spans="1:26" ht="14.4" x14ac:dyDescent="0.3">
      <c r="A1454" s="4">
        <v>1989</v>
      </c>
      <c r="B1454" s="3" t="s">
        <v>695</v>
      </c>
      <c r="C1454" s="4" t="s">
        <v>39</v>
      </c>
      <c r="D1454" s="4">
        <v>0.01</v>
      </c>
      <c r="E1454" s="8">
        <v>40.99</v>
      </c>
      <c r="F1454" s="4">
        <v>19.989999999999998</v>
      </c>
      <c r="G1454" s="1" t="s">
        <v>40</v>
      </c>
      <c r="H1454" s="4" t="s">
        <v>96</v>
      </c>
      <c r="I1454" s="4" t="s">
        <v>50</v>
      </c>
      <c r="J1454" s="1" t="s">
        <v>90</v>
      </c>
      <c r="K1454" s="4" t="s">
        <v>75</v>
      </c>
      <c r="L1454" s="1" t="s">
        <v>1236</v>
      </c>
      <c r="M1454" s="4">
        <v>0.36</v>
      </c>
      <c r="N1454" s="1" t="s">
        <v>34</v>
      </c>
      <c r="O1454" s="4" t="s">
        <v>61</v>
      </c>
      <c r="P1454" s="4" t="s">
        <v>148</v>
      </c>
      <c r="Q1454" s="4" t="s">
        <v>697</v>
      </c>
      <c r="R1454" s="4">
        <v>84117</v>
      </c>
      <c r="S1454" s="2">
        <v>42139</v>
      </c>
      <c r="T1454" s="2">
        <v>42142</v>
      </c>
      <c r="U1454" s="6">
        <v>177.79</v>
      </c>
      <c r="V1454" s="4">
        <v>11</v>
      </c>
      <c r="W1454" s="4">
        <v>480.75</v>
      </c>
      <c r="X1454" s="4">
        <v>90001</v>
      </c>
      <c r="Y1454" s="4">
        <f>DataSheet!$E1454-DataSheet!$D1454</f>
        <v>40.980000000000004</v>
      </c>
      <c r="Z1454" s="1" t="str">
        <f>_xlfn.IFS(Table_1[[#This Row],[Region]]="Central","Chris",Table_1[[#This Row],[Region]]="East","Erin",Table_1[[#This Row],[Region]]="South","Sam",Table_1[[#This Row],[Region]]="West","William")</f>
        <v>William</v>
      </c>
    </row>
    <row r="1455" spans="1:26" ht="14.4" x14ac:dyDescent="0.3">
      <c r="A1455" s="4">
        <v>266</v>
      </c>
      <c r="B1455" s="3" t="s">
        <v>2524</v>
      </c>
      <c r="C1455" s="4" t="s">
        <v>118</v>
      </c>
      <c r="D1455" s="4">
        <v>0.08</v>
      </c>
      <c r="E1455" s="8">
        <v>6.48</v>
      </c>
      <c r="F1455" s="4">
        <v>7.03</v>
      </c>
      <c r="G1455" s="1" t="s">
        <v>40</v>
      </c>
      <c r="H1455" s="4" t="s">
        <v>96</v>
      </c>
      <c r="I1455" s="4" t="s">
        <v>50</v>
      </c>
      <c r="J1455" s="1" t="s">
        <v>90</v>
      </c>
      <c r="K1455" s="4" t="s">
        <v>75</v>
      </c>
      <c r="L1455" s="1" t="s">
        <v>2525</v>
      </c>
      <c r="M1455" s="4">
        <v>0.37</v>
      </c>
      <c r="N1455" s="1" t="s">
        <v>34</v>
      </c>
      <c r="O1455" s="4" t="s">
        <v>54</v>
      </c>
      <c r="P1455" s="4" t="s">
        <v>189</v>
      </c>
      <c r="Q1455" s="4" t="s">
        <v>2526</v>
      </c>
      <c r="R1455" s="4">
        <v>78207</v>
      </c>
      <c r="S1455" s="2">
        <v>42139</v>
      </c>
      <c r="T1455" s="2">
        <v>42140</v>
      </c>
      <c r="U1455" s="6">
        <v>8.9320000000000004</v>
      </c>
      <c r="V1455" s="4">
        <v>10</v>
      </c>
      <c r="W1455" s="4">
        <v>67.86</v>
      </c>
      <c r="X1455" s="4">
        <v>90594</v>
      </c>
      <c r="Y1455" s="4">
        <f>DataSheet!$E1455-DataSheet!$D1455</f>
        <v>6.4</v>
      </c>
      <c r="Z1455" s="1" t="str">
        <f>_xlfn.IFS(Table_1[[#This Row],[Region]]="Central","Chris",Table_1[[#This Row],[Region]]="East","Erin",Table_1[[#This Row],[Region]]="South","Sam",Table_1[[#This Row],[Region]]="West","William")</f>
        <v>Chris</v>
      </c>
    </row>
    <row r="1456" spans="1:26" ht="14.4" x14ac:dyDescent="0.3">
      <c r="A1456" s="4">
        <v>266</v>
      </c>
      <c r="B1456" s="3" t="s">
        <v>2524</v>
      </c>
      <c r="C1456" s="4" t="s">
        <v>118</v>
      </c>
      <c r="D1456" s="4">
        <v>0.01</v>
      </c>
      <c r="E1456" s="8">
        <v>20.34</v>
      </c>
      <c r="F1456" s="4">
        <v>35</v>
      </c>
      <c r="G1456" s="1" t="s">
        <v>40</v>
      </c>
      <c r="H1456" s="4" t="s">
        <v>96</v>
      </c>
      <c r="I1456" s="4" t="s">
        <v>50</v>
      </c>
      <c r="J1456" s="1" t="s">
        <v>80</v>
      </c>
      <c r="K1456" s="4" t="s">
        <v>66</v>
      </c>
      <c r="L1456" s="1" t="s">
        <v>262</v>
      </c>
      <c r="M1456" s="4">
        <v>0.84</v>
      </c>
      <c r="N1456" s="1" t="s">
        <v>34</v>
      </c>
      <c r="O1456" s="4" t="s">
        <v>54</v>
      </c>
      <c r="P1456" s="4" t="s">
        <v>189</v>
      </c>
      <c r="Q1456" s="4" t="s">
        <v>2526</v>
      </c>
      <c r="R1456" s="4">
        <v>78207</v>
      </c>
      <c r="S1456" s="2">
        <v>42139</v>
      </c>
      <c r="T1456" s="2">
        <v>42140</v>
      </c>
      <c r="U1456" s="6">
        <v>229.63800000000001</v>
      </c>
      <c r="V1456" s="4">
        <v>33</v>
      </c>
      <c r="W1456" s="4">
        <v>747.28</v>
      </c>
      <c r="X1456" s="4">
        <v>90594</v>
      </c>
      <c r="Y1456" s="4">
        <f>DataSheet!$E1456-DataSheet!$D1456</f>
        <v>20.329999999999998</v>
      </c>
      <c r="Z1456" s="1" t="str">
        <f>_xlfn.IFS(Table_1[[#This Row],[Region]]="Central","Chris",Table_1[[#This Row],[Region]]="East","Erin",Table_1[[#This Row],[Region]]="South","Sam",Table_1[[#This Row],[Region]]="West","William")</f>
        <v>Chris</v>
      </c>
    </row>
    <row r="1457" spans="1:26" ht="14.4" x14ac:dyDescent="0.3">
      <c r="A1457" s="4">
        <v>491</v>
      </c>
      <c r="B1457" s="3" t="s">
        <v>1075</v>
      </c>
      <c r="C1457" s="4" t="s">
        <v>118</v>
      </c>
      <c r="D1457" s="4">
        <v>0.08</v>
      </c>
      <c r="E1457" s="8">
        <v>2.94</v>
      </c>
      <c r="F1457" s="4">
        <v>0.96</v>
      </c>
      <c r="G1457" s="1" t="s">
        <v>40</v>
      </c>
      <c r="H1457" s="4" t="s">
        <v>41</v>
      </c>
      <c r="I1457" s="4" t="s">
        <v>50</v>
      </c>
      <c r="J1457" s="1" t="s">
        <v>51</v>
      </c>
      <c r="K1457" s="4" t="s">
        <v>52</v>
      </c>
      <c r="L1457" s="1" t="s">
        <v>831</v>
      </c>
      <c r="M1457" s="4">
        <v>0.57999999999999996</v>
      </c>
      <c r="N1457" s="1" t="s">
        <v>34</v>
      </c>
      <c r="O1457" s="4" t="s">
        <v>113</v>
      </c>
      <c r="P1457" s="4" t="s">
        <v>114</v>
      </c>
      <c r="Q1457" s="4" t="s">
        <v>115</v>
      </c>
      <c r="R1457" s="4">
        <v>10154</v>
      </c>
      <c r="S1457" s="2">
        <v>42139</v>
      </c>
      <c r="T1457" s="2">
        <v>42141</v>
      </c>
      <c r="U1457" s="6">
        <v>-2.12</v>
      </c>
      <c r="V1457" s="4">
        <v>23</v>
      </c>
      <c r="W1457" s="4">
        <v>66.7</v>
      </c>
      <c r="X1457" s="4">
        <v>8353</v>
      </c>
      <c r="Y1457" s="4">
        <f>DataSheet!$E1457-DataSheet!$D1457</f>
        <v>2.86</v>
      </c>
      <c r="Z1457" s="1" t="str">
        <f>_xlfn.IFS(Table_1[[#This Row],[Region]]="Central","Chris",Table_1[[#This Row],[Region]]="East","Erin",Table_1[[#This Row],[Region]]="South","Sam",Table_1[[#This Row],[Region]]="West","William")</f>
        <v>Erin</v>
      </c>
    </row>
    <row r="1458" spans="1:26" ht="14.4" x14ac:dyDescent="0.3">
      <c r="A1458" s="4">
        <v>494</v>
      </c>
      <c r="B1458" s="3" t="s">
        <v>1076</v>
      </c>
      <c r="C1458" s="4" t="s">
        <v>118</v>
      </c>
      <c r="D1458" s="4">
        <v>0.06</v>
      </c>
      <c r="E1458" s="8">
        <v>8.32</v>
      </c>
      <c r="F1458" s="4">
        <v>2.38</v>
      </c>
      <c r="G1458" s="1" t="s">
        <v>40</v>
      </c>
      <c r="H1458" s="4" t="s">
        <v>41</v>
      </c>
      <c r="I1458" s="4" t="s">
        <v>42</v>
      </c>
      <c r="J1458" s="1" t="s">
        <v>43</v>
      </c>
      <c r="K1458" s="4" t="s">
        <v>44</v>
      </c>
      <c r="L1458" s="1" t="s">
        <v>1427</v>
      </c>
      <c r="M1458" s="4">
        <v>0.74</v>
      </c>
      <c r="N1458" s="1" t="s">
        <v>34</v>
      </c>
      <c r="O1458" s="4" t="s">
        <v>61</v>
      </c>
      <c r="P1458" s="4" t="s">
        <v>68</v>
      </c>
      <c r="Q1458" s="4" t="s">
        <v>144</v>
      </c>
      <c r="R1458" s="4">
        <v>98115</v>
      </c>
      <c r="S1458" s="2">
        <v>42139</v>
      </c>
      <c r="T1458" s="2">
        <v>42141</v>
      </c>
      <c r="U1458" s="6">
        <v>-36.630000000000003</v>
      </c>
      <c r="V1458" s="4">
        <v>12</v>
      </c>
      <c r="W1458" s="4">
        <v>101.26</v>
      </c>
      <c r="X1458" s="4">
        <v>88905</v>
      </c>
      <c r="Y1458" s="4">
        <f>DataSheet!$E1458-DataSheet!$D1458</f>
        <v>8.26</v>
      </c>
      <c r="Z1458" s="1" t="str">
        <f>_xlfn.IFS(Table_1[[#This Row],[Region]]="Central","Chris",Table_1[[#This Row],[Region]]="East","Erin",Table_1[[#This Row],[Region]]="South","Sam",Table_1[[#This Row],[Region]]="West","William")</f>
        <v>William</v>
      </c>
    </row>
    <row r="1459" spans="1:26" ht="14.4" x14ac:dyDescent="0.3">
      <c r="A1459" s="4">
        <v>494</v>
      </c>
      <c r="B1459" s="3" t="s">
        <v>1076</v>
      </c>
      <c r="C1459" s="4" t="s">
        <v>118</v>
      </c>
      <c r="D1459" s="4">
        <v>0.08</v>
      </c>
      <c r="E1459" s="8">
        <v>2.94</v>
      </c>
      <c r="F1459" s="4">
        <v>0.96</v>
      </c>
      <c r="G1459" s="1" t="s">
        <v>40</v>
      </c>
      <c r="H1459" s="4" t="s">
        <v>41</v>
      </c>
      <c r="I1459" s="4" t="s">
        <v>50</v>
      </c>
      <c r="J1459" s="1" t="s">
        <v>51</v>
      </c>
      <c r="K1459" s="4" t="s">
        <v>52</v>
      </c>
      <c r="L1459" s="1" t="s">
        <v>831</v>
      </c>
      <c r="M1459" s="4">
        <v>0.57999999999999996</v>
      </c>
      <c r="N1459" s="1" t="s">
        <v>34</v>
      </c>
      <c r="O1459" s="4" t="s">
        <v>61</v>
      </c>
      <c r="P1459" s="4" t="s">
        <v>68</v>
      </c>
      <c r="Q1459" s="4" t="s">
        <v>144</v>
      </c>
      <c r="R1459" s="4">
        <v>98115</v>
      </c>
      <c r="S1459" s="2">
        <v>42139</v>
      </c>
      <c r="T1459" s="2">
        <v>42141</v>
      </c>
      <c r="U1459" s="6">
        <v>-2.12</v>
      </c>
      <c r="V1459" s="4">
        <v>6</v>
      </c>
      <c r="W1459" s="4">
        <v>17.399999999999999</v>
      </c>
      <c r="X1459" s="4">
        <v>88905</v>
      </c>
      <c r="Y1459" s="4">
        <f>DataSheet!$E1459-DataSheet!$D1459</f>
        <v>2.86</v>
      </c>
      <c r="Z1459" s="1" t="str">
        <f>_xlfn.IFS(Table_1[[#This Row],[Region]]="Central","Chris",Table_1[[#This Row],[Region]]="East","Erin",Table_1[[#This Row],[Region]]="South","Sam",Table_1[[#This Row],[Region]]="West","William")</f>
        <v>William</v>
      </c>
    </row>
    <row r="1460" spans="1:26" ht="14.4" x14ac:dyDescent="0.3">
      <c r="A1460" s="4">
        <v>3041</v>
      </c>
      <c r="B1460" s="3" t="s">
        <v>2527</v>
      </c>
      <c r="C1460" s="4" t="s">
        <v>72</v>
      </c>
      <c r="D1460" s="4">
        <v>0.08</v>
      </c>
      <c r="E1460" s="8">
        <v>73.98</v>
      </c>
      <c r="F1460" s="4">
        <v>4</v>
      </c>
      <c r="G1460" s="1" t="s">
        <v>40</v>
      </c>
      <c r="H1460" s="4" t="s">
        <v>96</v>
      </c>
      <c r="I1460" s="4" t="s">
        <v>42</v>
      </c>
      <c r="J1460" s="1" t="s">
        <v>43</v>
      </c>
      <c r="K1460" s="4" t="s">
        <v>75</v>
      </c>
      <c r="L1460" s="1" t="s">
        <v>735</v>
      </c>
      <c r="M1460" s="4">
        <v>0.77</v>
      </c>
      <c r="N1460" s="1" t="s">
        <v>34</v>
      </c>
      <c r="O1460" s="4" t="s">
        <v>54</v>
      </c>
      <c r="P1460" s="4" t="s">
        <v>539</v>
      </c>
      <c r="Q1460" s="4" t="s">
        <v>2067</v>
      </c>
      <c r="R1460" s="4">
        <v>67846</v>
      </c>
      <c r="S1460" s="2">
        <v>42139</v>
      </c>
      <c r="T1460" s="2">
        <v>42142</v>
      </c>
      <c r="U1460" s="6">
        <v>97.16</v>
      </c>
      <c r="V1460" s="4">
        <v>17</v>
      </c>
      <c r="W1460" s="4">
        <v>1181.67</v>
      </c>
      <c r="X1460" s="4">
        <v>86102</v>
      </c>
      <c r="Y1460" s="4">
        <f>DataSheet!$E1460-DataSheet!$D1460</f>
        <v>73.900000000000006</v>
      </c>
      <c r="Z1460" s="1" t="str">
        <f>_xlfn.IFS(Table_1[[#This Row],[Region]]="Central","Chris",Table_1[[#This Row],[Region]]="East","Erin",Table_1[[#This Row],[Region]]="South","Sam",Table_1[[#This Row],[Region]]="West","William")</f>
        <v>Chris</v>
      </c>
    </row>
    <row r="1461" spans="1:26" ht="14.4" x14ac:dyDescent="0.3">
      <c r="A1461" s="4">
        <v>3041</v>
      </c>
      <c r="B1461" s="3" t="s">
        <v>2527</v>
      </c>
      <c r="C1461" s="4" t="s">
        <v>72</v>
      </c>
      <c r="D1461" s="4">
        <v>0.02</v>
      </c>
      <c r="E1461" s="8">
        <v>3.68</v>
      </c>
      <c r="F1461" s="4">
        <v>1.32</v>
      </c>
      <c r="G1461" s="1" t="s">
        <v>40</v>
      </c>
      <c r="H1461" s="4" t="s">
        <v>96</v>
      </c>
      <c r="I1461" s="4" t="s">
        <v>50</v>
      </c>
      <c r="J1461" s="1" t="s">
        <v>570</v>
      </c>
      <c r="K1461" s="4" t="s">
        <v>52</v>
      </c>
      <c r="L1461" s="1" t="s">
        <v>2528</v>
      </c>
      <c r="M1461" s="4">
        <v>0.83</v>
      </c>
      <c r="N1461" s="1" t="s">
        <v>34</v>
      </c>
      <c r="O1461" s="4" t="s">
        <v>54</v>
      </c>
      <c r="P1461" s="4" t="s">
        <v>539</v>
      </c>
      <c r="Q1461" s="4" t="s">
        <v>2067</v>
      </c>
      <c r="R1461" s="4">
        <v>67846</v>
      </c>
      <c r="S1461" s="2">
        <v>42139</v>
      </c>
      <c r="T1461" s="2">
        <v>42141</v>
      </c>
      <c r="U1461" s="6">
        <v>-20.65</v>
      </c>
      <c r="V1461" s="4">
        <v>8</v>
      </c>
      <c r="W1461" s="4">
        <v>29.93</v>
      </c>
      <c r="X1461" s="4">
        <v>86102</v>
      </c>
      <c r="Y1461" s="4">
        <f>DataSheet!$E1461-DataSheet!$D1461</f>
        <v>3.66</v>
      </c>
      <c r="Z1461" s="1" t="str">
        <f>_xlfn.IFS(Table_1[[#This Row],[Region]]="Central","Chris",Table_1[[#This Row],[Region]]="East","Erin",Table_1[[#This Row],[Region]]="South","Sam",Table_1[[#This Row],[Region]]="West","William")</f>
        <v>Chris</v>
      </c>
    </row>
    <row r="1462" spans="1:26" ht="14.4" x14ac:dyDescent="0.3">
      <c r="A1462" s="4">
        <v>136</v>
      </c>
      <c r="B1462" s="3" t="s">
        <v>2529</v>
      </c>
      <c r="C1462" s="4" t="s">
        <v>27</v>
      </c>
      <c r="D1462" s="4">
        <v>0.04</v>
      </c>
      <c r="E1462" s="8">
        <v>18.97</v>
      </c>
      <c r="F1462" s="4">
        <v>9.5399999999999991</v>
      </c>
      <c r="G1462" s="1" t="s">
        <v>40</v>
      </c>
      <c r="H1462" s="4" t="s">
        <v>29</v>
      </c>
      <c r="I1462" s="4" t="s">
        <v>50</v>
      </c>
      <c r="J1462" s="1" t="s">
        <v>90</v>
      </c>
      <c r="K1462" s="4" t="s">
        <v>75</v>
      </c>
      <c r="L1462" s="1" t="s">
        <v>481</v>
      </c>
      <c r="M1462" s="4">
        <v>0.37</v>
      </c>
      <c r="N1462" s="1" t="s">
        <v>34</v>
      </c>
      <c r="O1462" s="4" t="s">
        <v>61</v>
      </c>
      <c r="P1462" s="4" t="s">
        <v>92</v>
      </c>
      <c r="Q1462" s="4" t="s">
        <v>2530</v>
      </c>
      <c r="R1462" s="4">
        <v>94952</v>
      </c>
      <c r="S1462" s="2">
        <v>42140</v>
      </c>
      <c r="T1462" s="2">
        <v>42141</v>
      </c>
      <c r="U1462" s="6">
        <v>3.04</v>
      </c>
      <c r="V1462" s="4">
        <v>5</v>
      </c>
      <c r="W1462" s="4">
        <v>101.74</v>
      </c>
      <c r="X1462" s="4">
        <v>88534</v>
      </c>
      <c r="Y1462" s="4">
        <f>DataSheet!$E1462-DataSheet!$D1462</f>
        <v>18.93</v>
      </c>
      <c r="Z1462" s="1" t="str">
        <f>_xlfn.IFS(Table_1[[#This Row],[Region]]="Central","Chris",Table_1[[#This Row],[Region]]="East","Erin",Table_1[[#This Row],[Region]]="South","Sam",Table_1[[#This Row],[Region]]="West","William")</f>
        <v>William</v>
      </c>
    </row>
    <row r="1463" spans="1:26" ht="14.4" x14ac:dyDescent="0.3">
      <c r="A1463" s="4">
        <v>136</v>
      </c>
      <c r="B1463" s="3" t="s">
        <v>2529</v>
      </c>
      <c r="C1463" s="4" t="s">
        <v>27</v>
      </c>
      <c r="D1463" s="4">
        <v>0.09</v>
      </c>
      <c r="E1463" s="8">
        <v>10.98</v>
      </c>
      <c r="F1463" s="4">
        <v>3.37</v>
      </c>
      <c r="G1463" s="1" t="s">
        <v>40</v>
      </c>
      <c r="H1463" s="4" t="s">
        <v>29</v>
      </c>
      <c r="I1463" s="4" t="s">
        <v>50</v>
      </c>
      <c r="J1463" s="1" t="s">
        <v>570</v>
      </c>
      <c r="K1463" s="4" t="s">
        <v>44</v>
      </c>
      <c r="L1463" s="1" t="s">
        <v>2131</v>
      </c>
      <c r="M1463" s="4">
        <v>0.56999999999999995</v>
      </c>
      <c r="N1463" s="1" t="s">
        <v>34</v>
      </c>
      <c r="O1463" s="4" t="s">
        <v>61</v>
      </c>
      <c r="P1463" s="4" t="s">
        <v>92</v>
      </c>
      <c r="Q1463" s="4" t="s">
        <v>2530</v>
      </c>
      <c r="R1463" s="4">
        <v>94952</v>
      </c>
      <c r="S1463" s="2">
        <v>42140</v>
      </c>
      <c r="T1463" s="2">
        <v>42141</v>
      </c>
      <c r="U1463" s="6">
        <v>2.706</v>
      </c>
      <c r="V1463" s="4">
        <v>8</v>
      </c>
      <c r="W1463" s="4">
        <v>84.52</v>
      </c>
      <c r="X1463" s="4">
        <v>88534</v>
      </c>
      <c r="Y1463" s="4">
        <f>DataSheet!$E1463-DataSheet!$D1463</f>
        <v>10.89</v>
      </c>
      <c r="Z1463" s="1" t="str">
        <f>_xlfn.IFS(Table_1[[#This Row],[Region]]="Central","Chris",Table_1[[#This Row],[Region]]="East","Erin",Table_1[[#This Row],[Region]]="South","Sam",Table_1[[#This Row],[Region]]="West","William")</f>
        <v>William</v>
      </c>
    </row>
    <row r="1464" spans="1:26" ht="14.4" x14ac:dyDescent="0.3">
      <c r="A1464" s="4">
        <v>688</v>
      </c>
      <c r="B1464" s="3" t="s">
        <v>1523</v>
      </c>
      <c r="C1464" s="4" t="s">
        <v>27</v>
      </c>
      <c r="D1464" s="4">
        <v>7.0000000000000007E-2</v>
      </c>
      <c r="E1464" s="8">
        <v>279.48</v>
      </c>
      <c r="F1464" s="4">
        <v>35</v>
      </c>
      <c r="G1464" s="1" t="s">
        <v>40</v>
      </c>
      <c r="H1464" s="4" t="s">
        <v>29</v>
      </c>
      <c r="I1464" s="4" t="s">
        <v>50</v>
      </c>
      <c r="J1464" s="1" t="s">
        <v>80</v>
      </c>
      <c r="K1464" s="4" t="s">
        <v>66</v>
      </c>
      <c r="L1464" s="1" t="s">
        <v>227</v>
      </c>
      <c r="M1464" s="4">
        <v>0.8</v>
      </c>
      <c r="N1464" s="1" t="s">
        <v>34</v>
      </c>
      <c r="O1464" s="4" t="s">
        <v>54</v>
      </c>
      <c r="P1464" s="4" t="s">
        <v>82</v>
      </c>
      <c r="Q1464" s="4" t="s">
        <v>1525</v>
      </c>
      <c r="R1464" s="4">
        <v>63116</v>
      </c>
      <c r="S1464" s="2">
        <v>42140</v>
      </c>
      <c r="T1464" s="2">
        <v>42140</v>
      </c>
      <c r="U1464" s="6">
        <v>-207.28</v>
      </c>
      <c r="V1464" s="4">
        <v>10</v>
      </c>
      <c r="W1464" s="4">
        <v>2716.09</v>
      </c>
      <c r="X1464" s="4">
        <v>88503</v>
      </c>
      <c r="Y1464" s="4">
        <f>DataSheet!$E1464-DataSheet!$D1464</f>
        <v>279.41000000000003</v>
      </c>
      <c r="Z1464" s="1" t="str">
        <f>_xlfn.IFS(Table_1[[#This Row],[Region]]="Central","Chris",Table_1[[#This Row],[Region]]="East","Erin",Table_1[[#This Row],[Region]]="South","Sam",Table_1[[#This Row],[Region]]="West","William")</f>
        <v>Chris</v>
      </c>
    </row>
    <row r="1465" spans="1:26" ht="14.4" x14ac:dyDescent="0.3">
      <c r="A1465" s="4">
        <v>1042</v>
      </c>
      <c r="B1465" s="3" t="s">
        <v>2531</v>
      </c>
      <c r="C1465" s="4" t="s">
        <v>27</v>
      </c>
      <c r="D1465" s="4">
        <v>0</v>
      </c>
      <c r="E1465" s="8">
        <v>14.42</v>
      </c>
      <c r="F1465" s="4">
        <v>6.75</v>
      </c>
      <c r="G1465" s="1" t="s">
        <v>89</v>
      </c>
      <c r="H1465" s="4" t="s">
        <v>29</v>
      </c>
      <c r="I1465" s="4" t="s">
        <v>50</v>
      </c>
      <c r="J1465" s="1" t="s">
        <v>97</v>
      </c>
      <c r="K1465" s="4" t="s">
        <v>146</v>
      </c>
      <c r="L1465" s="1" t="s">
        <v>411</v>
      </c>
      <c r="M1465" s="4">
        <v>0.52</v>
      </c>
      <c r="N1465" s="1" t="s">
        <v>34</v>
      </c>
      <c r="O1465" s="4" t="s">
        <v>61</v>
      </c>
      <c r="P1465" s="4" t="s">
        <v>92</v>
      </c>
      <c r="Q1465" s="4" t="s">
        <v>2532</v>
      </c>
      <c r="R1465" s="4">
        <v>95991</v>
      </c>
      <c r="S1465" s="2">
        <v>42140</v>
      </c>
      <c r="T1465" s="2">
        <v>42141</v>
      </c>
      <c r="U1465" s="6">
        <v>9.33</v>
      </c>
      <c r="V1465" s="4">
        <v>6</v>
      </c>
      <c r="W1465" s="4">
        <v>98.96</v>
      </c>
      <c r="X1465" s="4">
        <v>87847</v>
      </c>
      <c r="Y1465" s="4">
        <f>DataSheet!$E1465-DataSheet!$D1465</f>
        <v>14.42</v>
      </c>
      <c r="Z1465" s="1" t="str">
        <f>_xlfn.IFS(Table_1[[#This Row],[Region]]="Central","Chris",Table_1[[#This Row],[Region]]="East","Erin",Table_1[[#This Row],[Region]]="South","Sam",Table_1[[#This Row],[Region]]="West","William")</f>
        <v>William</v>
      </c>
    </row>
    <row r="1466" spans="1:26" ht="14.4" x14ac:dyDescent="0.3">
      <c r="A1466" s="4">
        <v>1390</v>
      </c>
      <c r="B1466" s="3" t="s">
        <v>2533</v>
      </c>
      <c r="C1466" s="4" t="s">
        <v>27</v>
      </c>
      <c r="D1466" s="4">
        <v>0.1</v>
      </c>
      <c r="E1466" s="8">
        <v>8.17</v>
      </c>
      <c r="F1466" s="4">
        <v>1.69</v>
      </c>
      <c r="G1466" s="1" t="s">
        <v>40</v>
      </c>
      <c r="H1466" s="4" t="s">
        <v>96</v>
      </c>
      <c r="I1466" s="4" t="s">
        <v>50</v>
      </c>
      <c r="J1466" s="1" t="s">
        <v>90</v>
      </c>
      <c r="K1466" s="4" t="s">
        <v>52</v>
      </c>
      <c r="L1466" s="1" t="s">
        <v>2534</v>
      </c>
      <c r="M1466" s="4">
        <v>0.38</v>
      </c>
      <c r="N1466" s="1" t="s">
        <v>34</v>
      </c>
      <c r="O1466" s="4" t="s">
        <v>61</v>
      </c>
      <c r="P1466" s="4" t="s">
        <v>92</v>
      </c>
      <c r="Q1466" s="4" t="s">
        <v>2535</v>
      </c>
      <c r="R1466" s="4">
        <v>95207</v>
      </c>
      <c r="S1466" s="2">
        <v>42140</v>
      </c>
      <c r="T1466" s="2">
        <v>42140</v>
      </c>
      <c r="U1466" s="6">
        <v>100.2984</v>
      </c>
      <c r="V1466" s="4">
        <v>19</v>
      </c>
      <c r="W1466" s="4">
        <v>145.36000000000001</v>
      </c>
      <c r="X1466" s="4">
        <v>88731</v>
      </c>
      <c r="Y1466" s="4">
        <f>DataSheet!$E1466-DataSheet!$D1466</f>
        <v>8.07</v>
      </c>
      <c r="Z1466" s="1" t="str">
        <f>_xlfn.IFS(Table_1[[#This Row],[Region]]="Central","Chris",Table_1[[#This Row],[Region]]="East","Erin",Table_1[[#This Row],[Region]]="South","Sam",Table_1[[#This Row],[Region]]="West","William")</f>
        <v>William</v>
      </c>
    </row>
    <row r="1467" spans="1:26" ht="14.4" x14ac:dyDescent="0.3">
      <c r="A1467" s="4">
        <v>1390</v>
      </c>
      <c r="B1467" s="3" t="s">
        <v>2533</v>
      </c>
      <c r="C1467" s="4" t="s">
        <v>27</v>
      </c>
      <c r="D1467" s="4">
        <v>0.03</v>
      </c>
      <c r="E1467" s="8">
        <v>110.99</v>
      </c>
      <c r="F1467" s="4">
        <v>2.5</v>
      </c>
      <c r="G1467" s="1" t="s">
        <v>40</v>
      </c>
      <c r="H1467" s="4" t="s">
        <v>96</v>
      </c>
      <c r="I1467" s="4" t="s">
        <v>42</v>
      </c>
      <c r="J1467" s="1" t="s">
        <v>137</v>
      </c>
      <c r="K1467" s="4" t="s">
        <v>75</v>
      </c>
      <c r="L1467" s="1" t="s">
        <v>138</v>
      </c>
      <c r="M1467" s="4">
        <v>0.56999999999999995</v>
      </c>
      <c r="N1467" s="1" t="s">
        <v>34</v>
      </c>
      <c r="O1467" s="4" t="s">
        <v>61</v>
      </c>
      <c r="P1467" s="4" t="s">
        <v>92</v>
      </c>
      <c r="Q1467" s="4" t="s">
        <v>2535</v>
      </c>
      <c r="R1467" s="4">
        <v>95207</v>
      </c>
      <c r="S1467" s="2">
        <v>42140</v>
      </c>
      <c r="T1467" s="2">
        <v>42142</v>
      </c>
      <c r="U1467" s="6">
        <v>2495.3987999999999</v>
      </c>
      <c r="V1467" s="4">
        <v>38</v>
      </c>
      <c r="W1467" s="4">
        <v>3616.52</v>
      </c>
      <c r="X1467" s="4">
        <v>88731</v>
      </c>
      <c r="Y1467" s="4">
        <f>DataSheet!$E1467-DataSheet!$D1467</f>
        <v>110.96</v>
      </c>
      <c r="Z1467" s="1" t="str">
        <f>_xlfn.IFS(Table_1[[#This Row],[Region]]="Central","Chris",Table_1[[#This Row],[Region]]="East","Erin",Table_1[[#This Row],[Region]]="South","Sam",Table_1[[#This Row],[Region]]="West","William")</f>
        <v>William</v>
      </c>
    </row>
    <row r="1468" spans="1:26" ht="14.4" x14ac:dyDescent="0.3">
      <c r="A1468" s="4">
        <v>1721</v>
      </c>
      <c r="B1468" s="3" t="s">
        <v>2536</v>
      </c>
      <c r="C1468" s="4" t="s">
        <v>39</v>
      </c>
      <c r="D1468" s="4">
        <v>0.04</v>
      </c>
      <c r="E1468" s="8">
        <v>12.44</v>
      </c>
      <c r="F1468" s="4">
        <v>6.27</v>
      </c>
      <c r="G1468" s="1" t="s">
        <v>40</v>
      </c>
      <c r="H1468" s="4" t="s">
        <v>96</v>
      </c>
      <c r="I1468" s="4" t="s">
        <v>50</v>
      </c>
      <c r="J1468" s="1" t="s">
        <v>80</v>
      </c>
      <c r="K1468" s="4" t="s">
        <v>146</v>
      </c>
      <c r="L1468" s="1" t="s">
        <v>2537</v>
      </c>
      <c r="M1468" s="4">
        <v>0.56999999999999995</v>
      </c>
      <c r="N1468" s="1" t="s">
        <v>34</v>
      </c>
      <c r="O1468" s="4" t="s">
        <v>35</v>
      </c>
      <c r="P1468" s="4" t="s">
        <v>46</v>
      </c>
      <c r="Q1468" s="4" t="s">
        <v>2538</v>
      </c>
      <c r="R1468" s="4">
        <v>72401</v>
      </c>
      <c r="S1468" s="2">
        <v>42140</v>
      </c>
      <c r="T1468" s="2">
        <v>42141</v>
      </c>
      <c r="U1468" s="6">
        <v>-258.56599999999997</v>
      </c>
      <c r="V1468" s="4">
        <v>37</v>
      </c>
      <c r="W1468" s="4">
        <v>464.94</v>
      </c>
      <c r="X1468" s="4">
        <v>90787</v>
      </c>
      <c r="Y1468" s="4">
        <f>DataSheet!$E1468-DataSheet!$D1468</f>
        <v>12.4</v>
      </c>
      <c r="Z1468" s="1" t="str">
        <f>_xlfn.IFS(Table_1[[#This Row],[Region]]="Central","Chris",Table_1[[#This Row],[Region]]="East","Erin",Table_1[[#This Row],[Region]]="South","Sam",Table_1[[#This Row],[Region]]="West","William")</f>
        <v>Sam</v>
      </c>
    </row>
    <row r="1469" spans="1:26" ht="14.4" x14ac:dyDescent="0.3">
      <c r="A1469" s="4">
        <v>1723</v>
      </c>
      <c r="B1469" s="3" t="s">
        <v>890</v>
      </c>
      <c r="C1469" s="4" t="s">
        <v>39</v>
      </c>
      <c r="D1469" s="4">
        <v>0.04</v>
      </c>
      <c r="E1469" s="8">
        <v>12.44</v>
      </c>
      <c r="F1469" s="4">
        <v>6.27</v>
      </c>
      <c r="G1469" s="1" t="s">
        <v>40</v>
      </c>
      <c r="H1469" s="4" t="s">
        <v>96</v>
      </c>
      <c r="I1469" s="4" t="s">
        <v>50</v>
      </c>
      <c r="J1469" s="1" t="s">
        <v>80</v>
      </c>
      <c r="K1469" s="4" t="s">
        <v>146</v>
      </c>
      <c r="L1469" s="1" t="s">
        <v>2537</v>
      </c>
      <c r="M1469" s="4">
        <v>0.56999999999999995</v>
      </c>
      <c r="N1469" s="1" t="s">
        <v>34</v>
      </c>
      <c r="O1469" s="4" t="s">
        <v>61</v>
      </c>
      <c r="P1469" s="4" t="s">
        <v>92</v>
      </c>
      <c r="Q1469" s="4" t="s">
        <v>892</v>
      </c>
      <c r="R1469" s="4">
        <v>92037</v>
      </c>
      <c r="S1469" s="2">
        <v>42140</v>
      </c>
      <c r="T1469" s="2">
        <v>42141</v>
      </c>
      <c r="U1469" s="6">
        <v>-59.06</v>
      </c>
      <c r="V1469" s="4">
        <v>146</v>
      </c>
      <c r="W1469" s="4">
        <v>1834.61</v>
      </c>
      <c r="X1469" s="4">
        <v>32710</v>
      </c>
      <c r="Y1469" s="4">
        <f>DataSheet!$E1469-DataSheet!$D1469</f>
        <v>12.4</v>
      </c>
      <c r="Z1469" s="1" t="str">
        <f>_xlfn.IFS(Table_1[[#This Row],[Region]]="Central","Chris",Table_1[[#This Row],[Region]]="East","Erin",Table_1[[#This Row],[Region]]="South","Sam",Table_1[[#This Row],[Region]]="West","William")</f>
        <v>William</v>
      </c>
    </row>
    <row r="1470" spans="1:26" ht="14.4" x14ac:dyDescent="0.3">
      <c r="A1470" s="4">
        <v>2610</v>
      </c>
      <c r="B1470" s="3" t="s">
        <v>2539</v>
      </c>
      <c r="C1470" s="4" t="s">
        <v>39</v>
      </c>
      <c r="D1470" s="4">
        <v>0.09</v>
      </c>
      <c r="E1470" s="8">
        <v>5.4</v>
      </c>
      <c r="F1470" s="4">
        <v>7.78</v>
      </c>
      <c r="G1470" s="1" t="s">
        <v>40</v>
      </c>
      <c r="H1470" s="4" t="s">
        <v>96</v>
      </c>
      <c r="I1470" s="4" t="s">
        <v>50</v>
      </c>
      <c r="J1470" s="1" t="s">
        <v>74</v>
      </c>
      <c r="K1470" s="4" t="s">
        <v>75</v>
      </c>
      <c r="L1470" s="1" t="s">
        <v>1486</v>
      </c>
      <c r="M1470" s="4">
        <v>0.37</v>
      </c>
      <c r="N1470" s="1" t="s">
        <v>34</v>
      </c>
      <c r="O1470" s="4" t="s">
        <v>61</v>
      </c>
      <c r="P1470" s="4" t="s">
        <v>92</v>
      </c>
      <c r="Q1470" s="4" t="s">
        <v>2297</v>
      </c>
      <c r="R1470" s="4">
        <v>95616</v>
      </c>
      <c r="S1470" s="2">
        <v>42140</v>
      </c>
      <c r="T1470" s="2">
        <v>42141</v>
      </c>
      <c r="U1470" s="6">
        <v>-136.25200000000001</v>
      </c>
      <c r="V1470" s="4">
        <v>9</v>
      </c>
      <c r="W1470" s="4">
        <v>49.24</v>
      </c>
      <c r="X1470" s="4">
        <v>86118</v>
      </c>
      <c r="Y1470" s="4">
        <f>DataSheet!$E1470-DataSheet!$D1470</f>
        <v>5.3100000000000005</v>
      </c>
      <c r="Z1470" s="1" t="str">
        <f>_xlfn.IFS(Table_1[[#This Row],[Region]]="Central","Chris",Table_1[[#This Row],[Region]]="East","Erin",Table_1[[#This Row],[Region]]="South","Sam",Table_1[[#This Row],[Region]]="West","William")</f>
        <v>William</v>
      </c>
    </row>
    <row r="1471" spans="1:26" ht="14.4" x14ac:dyDescent="0.3">
      <c r="A1471" s="4">
        <v>3354</v>
      </c>
      <c r="B1471" s="3" t="s">
        <v>1895</v>
      </c>
      <c r="C1471" s="4" t="s">
        <v>39</v>
      </c>
      <c r="D1471" s="4">
        <v>0.03</v>
      </c>
      <c r="E1471" s="8">
        <v>28.53</v>
      </c>
      <c r="F1471" s="4">
        <v>1.49</v>
      </c>
      <c r="G1471" s="1" t="s">
        <v>40</v>
      </c>
      <c r="H1471" s="4" t="s">
        <v>96</v>
      </c>
      <c r="I1471" s="4" t="s">
        <v>50</v>
      </c>
      <c r="J1471" s="1" t="s">
        <v>74</v>
      </c>
      <c r="K1471" s="4" t="s">
        <v>75</v>
      </c>
      <c r="L1471" s="1" t="s">
        <v>1834</v>
      </c>
      <c r="M1471" s="4">
        <v>0.38</v>
      </c>
      <c r="N1471" s="1" t="s">
        <v>34</v>
      </c>
      <c r="O1471" s="4" t="s">
        <v>61</v>
      </c>
      <c r="P1471" s="4" t="s">
        <v>92</v>
      </c>
      <c r="Q1471" s="4" t="s">
        <v>1897</v>
      </c>
      <c r="R1471" s="4">
        <v>92231</v>
      </c>
      <c r="S1471" s="2">
        <v>42140</v>
      </c>
      <c r="T1471" s="2">
        <v>42141</v>
      </c>
      <c r="U1471" s="6">
        <v>137.67570000000001</v>
      </c>
      <c r="V1471" s="4">
        <v>7</v>
      </c>
      <c r="W1471" s="4">
        <v>199.53</v>
      </c>
      <c r="X1471" s="4">
        <v>88589</v>
      </c>
      <c r="Y1471" s="4">
        <f>DataSheet!$E1471-DataSheet!$D1471</f>
        <v>28.5</v>
      </c>
      <c r="Z1471" s="1" t="str">
        <f>_xlfn.IFS(Table_1[[#This Row],[Region]]="Central","Chris",Table_1[[#This Row],[Region]]="East","Erin",Table_1[[#This Row],[Region]]="South","Sam",Table_1[[#This Row],[Region]]="West","William")</f>
        <v>William</v>
      </c>
    </row>
    <row r="1472" spans="1:26" ht="14.4" x14ac:dyDescent="0.3">
      <c r="A1472" s="4">
        <v>3354</v>
      </c>
      <c r="B1472" s="3" t="s">
        <v>1895</v>
      </c>
      <c r="C1472" s="4" t="s">
        <v>39</v>
      </c>
      <c r="D1472" s="4">
        <v>7.0000000000000007E-2</v>
      </c>
      <c r="E1472" s="8">
        <v>5.98</v>
      </c>
      <c r="F1472" s="4">
        <v>7.15</v>
      </c>
      <c r="G1472" s="1" t="s">
        <v>40</v>
      </c>
      <c r="H1472" s="4" t="s">
        <v>96</v>
      </c>
      <c r="I1472" s="4" t="s">
        <v>50</v>
      </c>
      <c r="J1472" s="1" t="s">
        <v>90</v>
      </c>
      <c r="K1472" s="4" t="s">
        <v>75</v>
      </c>
      <c r="L1472" s="1" t="s">
        <v>2540</v>
      </c>
      <c r="M1472" s="4">
        <v>0.36</v>
      </c>
      <c r="N1472" s="1" t="s">
        <v>34</v>
      </c>
      <c r="O1472" s="4" t="s">
        <v>61</v>
      </c>
      <c r="P1472" s="4" t="s">
        <v>92</v>
      </c>
      <c r="Q1472" s="4" t="s">
        <v>1897</v>
      </c>
      <c r="R1472" s="4">
        <v>92231</v>
      </c>
      <c r="S1472" s="2">
        <v>42140</v>
      </c>
      <c r="T1472" s="2">
        <v>42142</v>
      </c>
      <c r="U1472" s="6">
        <v>-62</v>
      </c>
      <c r="V1472" s="4">
        <v>6</v>
      </c>
      <c r="W1472" s="4">
        <v>37.049999999999997</v>
      </c>
      <c r="X1472" s="4">
        <v>88589</v>
      </c>
      <c r="Y1472" s="4">
        <f>DataSheet!$E1472-DataSheet!$D1472</f>
        <v>5.91</v>
      </c>
      <c r="Z1472" s="1" t="str">
        <f>_xlfn.IFS(Table_1[[#This Row],[Region]]="Central","Chris",Table_1[[#This Row],[Region]]="East","Erin",Table_1[[#This Row],[Region]]="South","Sam",Table_1[[#This Row],[Region]]="West","William")</f>
        <v>William</v>
      </c>
    </row>
    <row r="1473" spans="1:26" ht="14.4" x14ac:dyDescent="0.3">
      <c r="A1473" s="4">
        <v>2070</v>
      </c>
      <c r="B1473" s="3" t="s">
        <v>2541</v>
      </c>
      <c r="C1473" s="4" t="s">
        <v>49</v>
      </c>
      <c r="D1473" s="4">
        <v>7.0000000000000007E-2</v>
      </c>
      <c r="E1473" s="8">
        <v>35.99</v>
      </c>
      <c r="F1473" s="4">
        <v>5.99</v>
      </c>
      <c r="G1473" s="1" t="s">
        <v>40</v>
      </c>
      <c r="H1473" s="4" t="s">
        <v>96</v>
      </c>
      <c r="I1473" s="4" t="s">
        <v>42</v>
      </c>
      <c r="J1473" s="1" t="s">
        <v>137</v>
      </c>
      <c r="K1473" s="4" t="s">
        <v>52</v>
      </c>
      <c r="L1473" s="1" t="s">
        <v>1374</v>
      </c>
      <c r="M1473" s="4">
        <v>0.38</v>
      </c>
      <c r="N1473" s="1" t="s">
        <v>34</v>
      </c>
      <c r="O1473" s="4" t="s">
        <v>54</v>
      </c>
      <c r="P1473" s="4" t="s">
        <v>291</v>
      </c>
      <c r="Q1473" s="4" t="s">
        <v>2542</v>
      </c>
      <c r="R1473" s="4">
        <v>48021</v>
      </c>
      <c r="S1473" s="2">
        <v>42140</v>
      </c>
      <c r="T1473" s="2">
        <v>42144</v>
      </c>
      <c r="U1473" s="6">
        <v>17.8398</v>
      </c>
      <c r="V1473" s="4">
        <v>5</v>
      </c>
      <c r="W1473" s="4">
        <v>153.61000000000001</v>
      </c>
      <c r="X1473" s="4">
        <v>88558</v>
      </c>
      <c r="Y1473" s="4">
        <f>DataSheet!$E1473-DataSheet!$D1473</f>
        <v>35.92</v>
      </c>
      <c r="Z1473" s="1" t="str">
        <f>_xlfn.IFS(Table_1[[#This Row],[Region]]="Central","Chris",Table_1[[#This Row],[Region]]="East","Erin",Table_1[[#This Row],[Region]]="South","Sam",Table_1[[#This Row],[Region]]="West","William")</f>
        <v>Chris</v>
      </c>
    </row>
    <row r="1474" spans="1:26" ht="14.4" x14ac:dyDescent="0.3">
      <c r="A1474" s="4">
        <v>2071</v>
      </c>
      <c r="B1474" s="3" t="s">
        <v>919</v>
      </c>
      <c r="C1474" s="4" t="s">
        <v>49</v>
      </c>
      <c r="D1474" s="4">
        <v>0.08</v>
      </c>
      <c r="E1474" s="8">
        <v>65.989999999999995</v>
      </c>
      <c r="F1474" s="4">
        <v>5.92</v>
      </c>
      <c r="G1474" s="1" t="s">
        <v>89</v>
      </c>
      <c r="H1474" s="4" t="s">
        <v>96</v>
      </c>
      <c r="I1474" s="4" t="s">
        <v>42</v>
      </c>
      <c r="J1474" s="1" t="s">
        <v>137</v>
      </c>
      <c r="K1474" s="4" t="s">
        <v>75</v>
      </c>
      <c r="L1474" s="1" t="s">
        <v>1058</v>
      </c>
      <c r="M1474" s="4">
        <v>0.57999999999999996</v>
      </c>
      <c r="N1474" s="1" t="s">
        <v>34</v>
      </c>
      <c r="O1474" s="4" t="s">
        <v>54</v>
      </c>
      <c r="P1474" s="4" t="s">
        <v>291</v>
      </c>
      <c r="Q1474" s="4" t="s">
        <v>921</v>
      </c>
      <c r="R1474" s="4">
        <v>48336</v>
      </c>
      <c r="S1474" s="2">
        <v>42140</v>
      </c>
      <c r="T1474" s="2">
        <v>42147</v>
      </c>
      <c r="U1474" s="6">
        <v>183.84299999999999</v>
      </c>
      <c r="V1474" s="4">
        <v>20</v>
      </c>
      <c r="W1474" s="4">
        <v>1063.81</v>
      </c>
      <c r="X1474" s="4">
        <v>88558</v>
      </c>
      <c r="Y1474" s="4">
        <f>DataSheet!$E1474-DataSheet!$D1474</f>
        <v>65.91</v>
      </c>
      <c r="Z1474" s="1" t="str">
        <f>_xlfn.IFS(Table_1[[#This Row],[Region]]="Central","Chris",Table_1[[#This Row],[Region]]="East","Erin",Table_1[[#This Row],[Region]]="South","Sam",Table_1[[#This Row],[Region]]="West","William")</f>
        <v>Chris</v>
      </c>
    </row>
    <row r="1475" spans="1:26" ht="14.4" x14ac:dyDescent="0.3">
      <c r="A1475" s="4">
        <v>1984</v>
      </c>
      <c r="B1475" s="3" t="s">
        <v>2543</v>
      </c>
      <c r="C1475" s="4" t="s">
        <v>72</v>
      </c>
      <c r="D1475" s="4">
        <v>0.1</v>
      </c>
      <c r="E1475" s="8">
        <v>7.37</v>
      </c>
      <c r="F1475" s="4">
        <v>5.53</v>
      </c>
      <c r="G1475" s="1" t="s">
        <v>40</v>
      </c>
      <c r="H1475" s="4" t="s">
        <v>41</v>
      </c>
      <c r="I1475" s="4" t="s">
        <v>42</v>
      </c>
      <c r="J1475" s="1" t="s">
        <v>43</v>
      </c>
      <c r="K1475" s="4" t="s">
        <v>44</v>
      </c>
      <c r="L1475" s="1" t="s">
        <v>551</v>
      </c>
      <c r="M1475" s="4">
        <v>0.69</v>
      </c>
      <c r="N1475" s="1" t="s">
        <v>34</v>
      </c>
      <c r="O1475" s="4" t="s">
        <v>35</v>
      </c>
      <c r="P1475" s="4" t="s">
        <v>273</v>
      </c>
      <c r="Q1475" s="4" t="s">
        <v>274</v>
      </c>
      <c r="R1475" s="4">
        <v>29915</v>
      </c>
      <c r="S1475" s="2">
        <v>42140</v>
      </c>
      <c r="T1475" s="2">
        <v>42140</v>
      </c>
      <c r="U1475" s="6">
        <v>290.202</v>
      </c>
      <c r="V1475" s="4">
        <v>38</v>
      </c>
      <c r="W1475" s="4">
        <v>269.33</v>
      </c>
      <c r="X1475" s="4">
        <v>91258</v>
      </c>
      <c r="Y1475" s="4">
        <f>DataSheet!$E1475-DataSheet!$D1475</f>
        <v>7.2700000000000005</v>
      </c>
      <c r="Z1475" s="1" t="str">
        <f>_xlfn.IFS(Table_1[[#This Row],[Region]]="Central","Chris",Table_1[[#This Row],[Region]]="East","Erin",Table_1[[#This Row],[Region]]="South","Sam",Table_1[[#This Row],[Region]]="West","William")</f>
        <v>Sam</v>
      </c>
    </row>
    <row r="1476" spans="1:26" ht="14.4" x14ac:dyDescent="0.3">
      <c r="A1476" s="4">
        <v>91</v>
      </c>
      <c r="B1476" s="3" t="s">
        <v>1248</v>
      </c>
      <c r="C1476" s="4" t="s">
        <v>39</v>
      </c>
      <c r="D1476" s="4">
        <v>7.0000000000000007E-2</v>
      </c>
      <c r="E1476" s="8">
        <v>19.84</v>
      </c>
      <c r="F1476" s="4">
        <v>4.0999999999999996</v>
      </c>
      <c r="G1476" s="1" t="s">
        <v>40</v>
      </c>
      <c r="H1476" s="4" t="s">
        <v>73</v>
      </c>
      <c r="I1476" s="4" t="s">
        <v>50</v>
      </c>
      <c r="J1476" s="1" t="s">
        <v>51</v>
      </c>
      <c r="K1476" s="4" t="s">
        <v>52</v>
      </c>
      <c r="L1476" s="1" t="s">
        <v>2544</v>
      </c>
      <c r="M1476" s="4">
        <v>0.44</v>
      </c>
      <c r="N1476" s="1" t="s">
        <v>34</v>
      </c>
      <c r="O1476" s="4" t="s">
        <v>61</v>
      </c>
      <c r="P1476" s="4" t="s">
        <v>92</v>
      </c>
      <c r="Q1476" s="4" t="s">
        <v>1249</v>
      </c>
      <c r="R1476" s="4">
        <v>94591</v>
      </c>
      <c r="S1476" s="2">
        <v>42141</v>
      </c>
      <c r="T1476" s="2">
        <v>42142</v>
      </c>
      <c r="U1476" s="6">
        <v>117.852</v>
      </c>
      <c r="V1476" s="4">
        <v>9</v>
      </c>
      <c r="W1476" s="4">
        <v>170.8</v>
      </c>
      <c r="X1476" s="4">
        <v>87175</v>
      </c>
      <c r="Y1476" s="4">
        <f>DataSheet!$E1476-DataSheet!$D1476</f>
        <v>19.77</v>
      </c>
      <c r="Z1476" s="1" t="str">
        <f>_xlfn.IFS(Table_1[[#This Row],[Region]]="Central","Chris",Table_1[[#This Row],[Region]]="East","Erin",Table_1[[#This Row],[Region]]="South","Sam",Table_1[[#This Row],[Region]]="West","William")</f>
        <v>William</v>
      </c>
    </row>
    <row r="1477" spans="1:26" ht="14.4" x14ac:dyDescent="0.3">
      <c r="A1477" s="4">
        <v>92</v>
      </c>
      <c r="B1477" s="3" t="s">
        <v>2545</v>
      </c>
      <c r="C1477" s="4" t="s">
        <v>39</v>
      </c>
      <c r="D1477" s="4">
        <v>7.0000000000000007E-2</v>
      </c>
      <c r="E1477" s="8">
        <v>8.34</v>
      </c>
      <c r="F1477" s="4">
        <v>1.43</v>
      </c>
      <c r="G1477" s="1" t="s">
        <v>40</v>
      </c>
      <c r="H1477" s="4" t="s">
        <v>73</v>
      </c>
      <c r="I1477" s="4" t="s">
        <v>50</v>
      </c>
      <c r="J1477" s="1" t="s">
        <v>90</v>
      </c>
      <c r="K1477" s="4" t="s">
        <v>52</v>
      </c>
      <c r="L1477" s="1" t="s">
        <v>2546</v>
      </c>
      <c r="M1477" s="4">
        <v>0.35</v>
      </c>
      <c r="N1477" s="1" t="s">
        <v>34</v>
      </c>
      <c r="O1477" s="4" t="s">
        <v>35</v>
      </c>
      <c r="P1477" s="4" t="s">
        <v>170</v>
      </c>
      <c r="Q1477" s="4" t="s">
        <v>2547</v>
      </c>
      <c r="R1477" s="4">
        <v>70056</v>
      </c>
      <c r="S1477" s="2">
        <v>42141</v>
      </c>
      <c r="T1477" s="2">
        <v>42143</v>
      </c>
      <c r="U1477" s="6">
        <v>-190.68</v>
      </c>
      <c r="V1477" s="4">
        <v>16</v>
      </c>
      <c r="W1477" s="4">
        <v>132.08000000000001</v>
      </c>
      <c r="X1477" s="4">
        <v>87175</v>
      </c>
      <c r="Y1477" s="4">
        <f>DataSheet!$E1477-DataSheet!$D1477</f>
        <v>8.27</v>
      </c>
      <c r="Z1477" s="1" t="str">
        <f>_xlfn.IFS(Table_1[[#This Row],[Region]]="Central","Chris",Table_1[[#This Row],[Region]]="East","Erin",Table_1[[#This Row],[Region]]="South","Sam",Table_1[[#This Row],[Region]]="West","William")</f>
        <v>Sam</v>
      </c>
    </row>
    <row r="1478" spans="1:26" ht="14.4" x14ac:dyDescent="0.3">
      <c r="A1478" s="4">
        <v>92</v>
      </c>
      <c r="B1478" s="3" t="s">
        <v>2545</v>
      </c>
      <c r="C1478" s="4" t="s">
        <v>39</v>
      </c>
      <c r="D1478" s="4">
        <v>0.09</v>
      </c>
      <c r="E1478" s="8">
        <v>4.9800000000000004</v>
      </c>
      <c r="F1478" s="4">
        <v>6.07</v>
      </c>
      <c r="G1478" s="1" t="s">
        <v>40</v>
      </c>
      <c r="H1478" s="4" t="s">
        <v>73</v>
      </c>
      <c r="I1478" s="4" t="s">
        <v>50</v>
      </c>
      <c r="J1478" s="1" t="s">
        <v>90</v>
      </c>
      <c r="K1478" s="4" t="s">
        <v>75</v>
      </c>
      <c r="L1478" s="1" t="s">
        <v>789</v>
      </c>
      <c r="M1478" s="4">
        <v>0.36</v>
      </c>
      <c r="N1478" s="1" t="s">
        <v>34</v>
      </c>
      <c r="O1478" s="4" t="s">
        <v>35</v>
      </c>
      <c r="P1478" s="4" t="s">
        <v>170</v>
      </c>
      <c r="Q1478" s="4" t="s">
        <v>2547</v>
      </c>
      <c r="R1478" s="4">
        <v>70056</v>
      </c>
      <c r="S1478" s="2">
        <v>42141</v>
      </c>
      <c r="T1478" s="2">
        <v>42142</v>
      </c>
      <c r="U1478" s="6">
        <v>325.39800000000002</v>
      </c>
      <c r="V1478" s="4">
        <v>9</v>
      </c>
      <c r="W1478" s="4">
        <v>45.34</v>
      </c>
      <c r="X1478" s="4">
        <v>87175</v>
      </c>
      <c r="Y1478" s="4">
        <f>DataSheet!$E1478-DataSheet!$D1478</f>
        <v>4.8900000000000006</v>
      </c>
      <c r="Z1478" s="1" t="str">
        <f>_xlfn.IFS(Table_1[[#This Row],[Region]]="Central","Chris",Table_1[[#This Row],[Region]]="East","Erin",Table_1[[#This Row],[Region]]="South","Sam",Table_1[[#This Row],[Region]]="West","William")</f>
        <v>Sam</v>
      </c>
    </row>
    <row r="1479" spans="1:26" ht="14.4" x14ac:dyDescent="0.3">
      <c r="A1479" s="4">
        <v>772</v>
      </c>
      <c r="B1479" s="3" t="s">
        <v>478</v>
      </c>
      <c r="C1479" s="4" t="s">
        <v>49</v>
      </c>
      <c r="D1479" s="4">
        <v>0.02</v>
      </c>
      <c r="E1479" s="8">
        <v>4.0599999999999996</v>
      </c>
      <c r="F1479" s="4">
        <v>6.89</v>
      </c>
      <c r="G1479" s="1" t="s">
        <v>89</v>
      </c>
      <c r="H1479" s="4" t="s">
        <v>29</v>
      </c>
      <c r="I1479" s="4" t="s">
        <v>50</v>
      </c>
      <c r="J1479" s="1" t="s">
        <v>97</v>
      </c>
      <c r="K1479" s="4" t="s">
        <v>75</v>
      </c>
      <c r="L1479" s="1" t="s">
        <v>1273</v>
      </c>
      <c r="M1479" s="4">
        <v>0.6</v>
      </c>
      <c r="N1479" s="1" t="s">
        <v>34</v>
      </c>
      <c r="O1479" s="4" t="s">
        <v>113</v>
      </c>
      <c r="P1479" s="4" t="s">
        <v>322</v>
      </c>
      <c r="Q1479" s="4" t="s">
        <v>480</v>
      </c>
      <c r="R1479" s="4">
        <v>18103</v>
      </c>
      <c r="S1479" s="2">
        <v>42141</v>
      </c>
      <c r="T1479" s="2">
        <v>42145</v>
      </c>
      <c r="U1479" s="6">
        <v>12.706</v>
      </c>
      <c r="V1479" s="4">
        <v>12</v>
      </c>
      <c r="W1479" s="4">
        <v>64.41</v>
      </c>
      <c r="X1479" s="4">
        <v>88668</v>
      </c>
      <c r="Y1479" s="4">
        <f>DataSheet!$E1479-DataSheet!$D1479</f>
        <v>4.04</v>
      </c>
      <c r="Z1479" s="1" t="str">
        <f>_xlfn.IFS(Table_1[[#This Row],[Region]]="Central","Chris",Table_1[[#This Row],[Region]]="East","Erin",Table_1[[#This Row],[Region]]="South","Sam",Table_1[[#This Row],[Region]]="West","William")</f>
        <v>Erin</v>
      </c>
    </row>
    <row r="1480" spans="1:26" ht="14.4" x14ac:dyDescent="0.3">
      <c r="A1480" s="4">
        <v>772</v>
      </c>
      <c r="B1480" s="3" t="s">
        <v>478</v>
      </c>
      <c r="C1480" s="4" t="s">
        <v>49</v>
      </c>
      <c r="D1480" s="4">
        <v>7.0000000000000007E-2</v>
      </c>
      <c r="E1480" s="8">
        <v>9.49</v>
      </c>
      <c r="F1480" s="4">
        <v>5.76</v>
      </c>
      <c r="G1480" s="1" t="s">
        <v>40</v>
      </c>
      <c r="H1480" s="4" t="s">
        <v>29</v>
      </c>
      <c r="I1480" s="4" t="s">
        <v>42</v>
      </c>
      <c r="J1480" s="1" t="s">
        <v>58</v>
      </c>
      <c r="K1480" s="4" t="s">
        <v>146</v>
      </c>
      <c r="L1480" s="1" t="s">
        <v>2548</v>
      </c>
      <c r="M1480" s="4">
        <v>0.39</v>
      </c>
      <c r="N1480" s="1" t="s">
        <v>34</v>
      </c>
      <c r="O1480" s="4" t="s">
        <v>113</v>
      </c>
      <c r="P1480" s="4" t="s">
        <v>322</v>
      </c>
      <c r="Q1480" s="4" t="s">
        <v>480</v>
      </c>
      <c r="R1480" s="4">
        <v>18103</v>
      </c>
      <c r="S1480" s="2">
        <v>42141</v>
      </c>
      <c r="T1480" s="2">
        <v>42145</v>
      </c>
      <c r="U1480" s="6">
        <v>7.71516</v>
      </c>
      <c r="V1480" s="4">
        <v>37</v>
      </c>
      <c r="W1480" s="4">
        <v>344.57</v>
      </c>
      <c r="X1480" s="4">
        <v>88668</v>
      </c>
      <c r="Y1480" s="4">
        <f>DataSheet!$E1480-DataSheet!$D1480</f>
        <v>9.42</v>
      </c>
      <c r="Z1480" s="1" t="str">
        <f>_xlfn.IFS(Table_1[[#This Row],[Region]]="Central","Chris",Table_1[[#This Row],[Region]]="East","Erin",Table_1[[#This Row],[Region]]="South","Sam",Table_1[[#This Row],[Region]]="West","William")</f>
        <v>Erin</v>
      </c>
    </row>
    <row r="1481" spans="1:26" ht="14.4" x14ac:dyDescent="0.3">
      <c r="A1481" s="4">
        <v>1906</v>
      </c>
      <c r="B1481" s="3" t="s">
        <v>2549</v>
      </c>
      <c r="C1481" s="4" t="s">
        <v>49</v>
      </c>
      <c r="D1481" s="4">
        <v>7.0000000000000007E-2</v>
      </c>
      <c r="E1481" s="8">
        <v>172.99</v>
      </c>
      <c r="F1481" s="4">
        <v>19.989999999999998</v>
      </c>
      <c r="G1481" s="1" t="s">
        <v>40</v>
      </c>
      <c r="H1481" s="4" t="s">
        <v>96</v>
      </c>
      <c r="I1481" s="4" t="s">
        <v>50</v>
      </c>
      <c r="J1481" s="1" t="s">
        <v>74</v>
      </c>
      <c r="K1481" s="4" t="s">
        <v>75</v>
      </c>
      <c r="L1481" s="1" t="s">
        <v>2550</v>
      </c>
      <c r="M1481" s="4">
        <v>0.39</v>
      </c>
      <c r="N1481" s="1" t="s">
        <v>34</v>
      </c>
      <c r="O1481" s="4" t="s">
        <v>113</v>
      </c>
      <c r="P1481" s="4" t="s">
        <v>319</v>
      </c>
      <c r="Q1481" s="4" t="s">
        <v>2021</v>
      </c>
      <c r="R1481" s="4">
        <v>45801</v>
      </c>
      <c r="S1481" s="2">
        <v>42141</v>
      </c>
      <c r="T1481" s="2">
        <v>42141</v>
      </c>
      <c r="U1481" s="6">
        <v>2502.6851999999999</v>
      </c>
      <c r="V1481" s="4">
        <v>22</v>
      </c>
      <c r="W1481" s="4">
        <v>3627.08</v>
      </c>
      <c r="X1481" s="4">
        <v>86500</v>
      </c>
      <c r="Y1481" s="4">
        <f>DataSheet!$E1481-DataSheet!$D1481</f>
        <v>172.92000000000002</v>
      </c>
      <c r="Z1481" s="1" t="str">
        <f>_xlfn.IFS(Table_1[[#This Row],[Region]]="Central","Chris",Table_1[[#This Row],[Region]]="East","Erin",Table_1[[#This Row],[Region]]="South","Sam",Table_1[[#This Row],[Region]]="West","William")</f>
        <v>Erin</v>
      </c>
    </row>
    <row r="1482" spans="1:26" ht="14.4" x14ac:dyDescent="0.3">
      <c r="A1482" s="4">
        <v>1907</v>
      </c>
      <c r="B1482" s="3" t="s">
        <v>2551</v>
      </c>
      <c r="C1482" s="4" t="s">
        <v>49</v>
      </c>
      <c r="D1482" s="4">
        <v>0.09</v>
      </c>
      <c r="E1482" s="8">
        <v>7.64</v>
      </c>
      <c r="F1482" s="4">
        <v>1.39</v>
      </c>
      <c r="G1482" s="1" t="s">
        <v>40</v>
      </c>
      <c r="H1482" s="4" t="s">
        <v>96</v>
      </c>
      <c r="I1482" s="4" t="s">
        <v>50</v>
      </c>
      <c r="J1482" s="1" t="s">
        <v>347</v>
      </c>
      <c r="K1482" s="4" t="s">
        <v>75</v>
      </c>
      <c r="L1482" s="1" t="s">
        <v>1560</v>
      </c>
      <c r="M1482" s="4">
        <v>0.36</v>
      </c>
      <c r="N1482" s="1" t="s">
        <v>34</v>
      </c>
      <c r="O1482" s="4" t="s">
        <v>113</v>
      </c>
      <c r="P1482" s="4" t="s">
        <v>319</v>
      </c>
      <c r="Q1482" s="4" t="s">
        <v>2552</v>
      </c>
      <c r="R1482" s="4">
        <v>44052</v>
      </c>
      <c r="S1482" s="2">
        <v>42141</v>
      </c>
      <c r="T1482" s="2">
        <v>42150</v>
      </c>
      <c r="U1482" s="6">
        <v>0.68799999999999994</v>
      </c>
      <c r="V1482" s="4">
        <v>1</v>
      </c>
      <c r="W1482" s="4">
        <v>8.34</v>
      </c>
      <c r="X1482" s="4">
        <v>86500</v>
      </c>
      <c r="Y1482" s="4">
        <f>DataSheet!$E1482-DataSheet!$D1482</f>
        <v>7.55</v>
      </c>
      <c r="Z1482" s="1" t="str">
        <f>_xlfn.IFS(Table_1[[#This Row],[Region]]="Central","Chris",Table_1[[#This Row],[Region]]="East","Erin",Table_1[[#This Row],[Region]]="South","Sam",Table_1[[#This Row],[Region]]="West","William")</f>
        <v>Erin</v>
      </c>
    </row>
    <row r="1483" spans="1:26" ht="14.4" x14ac:dyDescent="0.3">
      <c r="A1483" s="4">
        <v>2858</v>
      </c>
      <c r="B1483" s="3" t="s">
        <v>2553</v>
      </c>
      <c r="C1483" s="4" t="s">
        <v>118</v>
      </c>
      <c r="D1483" s="4">
        <v>0.06</v>
      </c>
      <c r="E1483" s="8">
        <v>2.94</v>
      </c>
      <c r="F1483" s="4">
        <v>0.96</v>
      </c>
      <c r="G1483" s="1" t="s">
        <v>40</v>
      </c>
      <c r="H1483" s="4" t="s">
        <v>96</v>
      </c>
      <c r="I1483" s="4" t="s">
        <v>50</v>
      </c>
      <c r="J1483" s="1" t="s">
        <v>51</v>
      </c>
      <c r="K1483" s="4" t="s">
        <v>52</v>
      </c>
      <c r="L1483" s="1" t="s">
        <v>831</v>
      </c>
      <c r="M1483" s="4">
        <v>0.57999999999999996</v>
      </c>
      <c r="N1483" s="1" t="s">
        <v>34</v>
      </c>
      <c r="O1483" s="4" t="s">
        <v>35</v>
      </c>
      <c r="P1483" s="4" t="s">
        <v>125</v>
      </c>
      <c r="Q1483" s="4" t="s">
        <v>1365</v>
      </c>
      <c r="R1483" s="4">
        <v>32259</v>
      </c>
      <c r="S1483" s="2">
        <v>42141</v>
      </c>
      <c r="T1483" s="2">
        <v>42142</v>
      </c>
      <c r="U1483" s="6">
        <v>-8.8759999999999994</v>
      </c>
      <c r="V1483" s="4">
        <v>3</v>
      </c>
      <c r="W1483" s="4">
        <v>8.7899999999999991</v>
      </c>
      <c r="X1483" s="4">
        <v>88279</v>
      </c>
      <c r="Y1483" s="4">
        <f>DataSheet!$E1483-DataSheet!$D1483</f>
        <v>2.88</v>
      </c>
      <c r="Z1483" s="1" t="str">
        <f>_xlfn.IFS(Table_1[[#This Row],[Region]]="Central","Chris",Table_1[[#This Row],[Region]]="East","Erin",Table_1[[#This Row],[Region]]="South","Sam",Table_1[[#This Row],[Region]]="West","William")</f>
        <v>Sam</v>
      </c>
    </row>
    <row r="1484" spans="1:26" ht="14.4" x14ac:dyDescent="0.3">
      <c r="A1484" s="4">
        <v>3132</v>
      </c>
      <c r="B1484" s="3" t="s">
        <v>2554</v>
      </c>
      <c r="C1484" s="4" t="s">
        <v>118</v>
      </c>
      <c r="D1484" s="4">
        <v>0.04</v>
      </c>
      <c r="E1484" s="8">
        <v>62.05</v>
      </c>
      <c r="F1484" s="4">
        <v>3.99</v>
      </c>
      <c r="G1484" s="1" t="s">
        <v>40</v>
      </c>
      <c r="H1484" s="4" t="s">
        <v>96</v>
      </c>
      <c r="I1484" s="4" t="s">
        <v>50</v>
      </c>
      <c r="J1484" s="1" t="s">
        <v>97</v>
      </c>
      <c r="K1484" s="4" t="s">
        <v>75</v>
      </c>
      <c r="L1484" s="1" t="s">
        <v>2555</v>
      </c>
      <c r="M1484" s="4">
        <v>0.55000000000000004</v>
      </c>
      <c r="N1484" s="1" t="s">
        <v>34</v>
      </c>
      <c r="O1484" s="4" t="s">
        <v>54</v>
      </c>
      <c r="P1484" s="4" t="s">
        <v>105</v>
      </c>
      <c r="Q1484" s="4" t="s">
        <v>2556</v>
      </c>
      <c r="R1484" s="4">
        <v>60060</v>
      </c>
      <c r="S1484" s="2">
        <v>42141</v>
      </c>
      <c r="T1484" s="2">
        <v>42142</v>
      </c>
      <c r="U1484" s="6">
        <v>1644.0768</v>
      </c>
      <c r="V1484" s="4">
        <v>40</v>
      </c>
      <c r="W1484" s="4">
        <v>2382.7199999999998</v>
      </c>
      <c r="X1484" s="4">
        <v>86794</v>
      </c>
      <c r="Y1484" s="4">
        <f>DataSheet!$E1484-DataSheet!$D1484</f>
        <v>62.01</v>
      </c>
      <c r="Z1484" s="1" t="str">
        <f>_xlfn.IFS(Table_1[[#This Row],[Region]]="Central","Chris",Table_1[[#This Row],[Region]]="East","Erin",Table_1[[#This Row],[Region]]="South","Sam",Table_1[[#This Row],[Region]]="West","William")</f>
        <v>Chris</v>
      </c>
    </row>
    <row r="1485" spans="1:26" ht="14.4" x14ac:dyDescent="0.3">
      <c r="A1485" s="4">
        <v>3113</v>
      </c>
      <c r="B1485" s="3" t="s">
        <v>2557</v>
      </c>
      <c r="C1485" s="4" t="s">
        <v>72</v>
      </c>
      <c r="D1485" s="4">
        <v>7.0000000000000007E-2</v>
      </c>
      <c r="E1485" s="8">
        <v>34.54</v>
      </c>
      <c r="F1485" s="4">
        <v>14.72</v>
      </c>
      <c r="G1485" s="1" t="s">
        <v>40</v>
      </c>
      <c r="H1485" s="4" t="s">
        <v>96</v>
      </c>
      <c r="I1485" s="4" t="s">
        <v>50</v>
      </c>
      <c r="J1485" s="1" t="s">
        <v>74</v>
      </c>
      <c r="K1485" s="4" t="s">
        <v>75</v>
      </c>
      <c r="L1485" s="1" t="s">
        <v>2558</v>
      </c>
      <c r="M1485" s="4">
        <v>0.37</v>
      </c>
      <c r="N1485" s="1" t="s">
        <v>34</v>
      </c>
      <c r="O1485" s="4" t="s">
        <v>35</v>
      </c>
      <c r="P1485" s="4" t="s">
        <v>170</v>
      </c>
      <c r="Q1485" s="4" t="s">
        <v>2559</v>
      </c>
      <c r="R1485" s="4">
        <v>70560</v>
      </c>
      <c r="S1485" s="2">
        <v>42141</v>
      </c>
      <c r="T1485" s="2">
        <v>42142</v>
      </c>
      <c r="U1485" s="6">
        <v>-20.182259999999999</v>
      </c>
      <c r="V1485" s="4">
        <v>17</v>
      </c>
      <c r="W1485" s="4">
        <v>574.97</v>
      </c>
      <c r="X1485" s="4">
        <v>86860</v>
      </c>
      <c r="Y1485" s="4">
        <f>DataSheet!$E1485-DataSheet!$D1485</f>
        <v>34.47</v>
      </c>
      <c r="Z1485" s="1" t="str">
        <f>_xlfn.IFS(Table_1[[#This Row],[Region]]="Central","Chris",Table_1[[#This Row],[Region]]="East","Erin",Table_1[[#This Row],[Region]]="South","Sam",Table_1[[#This Row],[Region]]="West","William")</f>
        <v>Sam</v>
      </c>
    </row>
    <row r="1486" spans="1:26" ht="14.4" x14ac:dyDescent="0.3">
      <c r="A1486" s="4">
        <v>3113</v>
      </c>
      <c r="B1486" s="3" t="s">
        <v>2557</v>
      </c>
      <c r="C1486" s="4" t="s">
        <v>72</v>
      </c>
      <c r="D1486" s="4">
        <v>0.02</v>
      </c>
      <c r="E1486" s="8">
        <v>12.28</v>
      </c>
      <c r="F1486" s="4">
        <v>6.47</v>
      </c>
      <c r="G1486" s="1" t="s">
        <v>40</v>
      </c>
      <c r="H1486" s="4" t="s">
        <v>96</v>
      </c>
      <c r="I1486" s="4" t="s">
        <v>50</v>
      </c>
      <c r="J1486" s="1" t="s">
        <v>90</v>
      </c>
      <c r="K1486" s="4" t="s">
        <v>75</v>
      </c>
      <c r="L1486" s="1" t="s">
        <v>2560</v>
      </c>
      <c r="M1486" s="4">
        <v>0.38</v>
      </c>
      <c r="N1486" s="1" t="s">
        <v>34</v>
      </c>
      <c r="O1486" s="4" t="s">
        <v>35</v>
      </c>
      <c r="P1486" s="4" t="s">
        <v>170</v>
      </c>
      <c r="Q1486" s="4" t="s">
        <v>2559</v>
      </c>
      <c r="R1486" s="4">
        <v>70560</v>
      </c>
      <c r="S1486" s="2">
        <v>42141</v>
      </c>
      <c r="T1486" s="2">
        <v>42141</v>
      </c>
      <c r="U1486" s="6">
        <v>-156.97219999999999</v>
      </c>
      <c r="V1486" s="4">
        <v>9</v>
      </c>
      <c r="W1486" s="4">
        <v>115.22</v>
      </c>
      <c r="X1486" s="4">
        <v>86860</v>
      </c>
      <c r="Y1486" s="4">
        <f>DataSheet!$E1486-DataSheet!$D1486</f>
        <v>12.26</v>
      </c>
      <c r="Z1486" s="1" t="str">
        <f>_xlfn.IFS(Table_1[[#This Row],[Region]]="Central","Chris",Table_1[[#This Row],[Region]]="East","Erin",Table_1[[#This Row],[Region]]="South","Sam",Table_1[[#This Row],[Region]]="West","William")</f>
        <v>Sam</v>
      </c>
    </row>
    <row r="1487" spans="1:26" ht="14.4" x14ac:dyDescent="0.3">
      <c r="A1487" s="4">
        <v>3113</v>
      </c>
      <c r="B1487" s="3" t="s">
        <v>2557</v>
      </c>
      <c r="C1487" s="4" t="s">
        <v>72</v>
      </c>
      <c r="D1487" s="4">
        <v>0.06</v>
      </c>
      <c r="E1487" s="8">
        <v>34.58</v>
      </c>
      <c r="F1487" s="4">
        <v>8.99</v>
      </c>
      <c r="G1487" s="1" t="s">
        <v>89</v>
      </c>
      <c r="H1487" s="4" t="s">
        <v>96</v>
      </c>
      <c r="I1487" s="4" t="s">
        <v>50</v>
      </c>
      <c r="J1487" s="1" t="s">
        <v>51</v>
      </c>
      <c r="K1487" s="4" t="s">
        <v>44</v>
      </c>
      <c r="L1487" s="1" t="s">
        <v>2561</v>
      </c>
      <c r="M1487" s="4">
        <v>0.56000000000000005</v>
      </c>
      <c r="N1487" s="1" t="s">
        <v>34</v>
      </c>
      <c r="O1487" s="4" t="s">
        <v>35</v>
      </c>
      <c r="P1487" s="4" t="s">
        <v>170</v>
      </c>
      <c r="Q1487" s="4" t="s">
        <v>2559</v>
      </c>
      <c r="R1487" s="4">
        <v>70560</v>
      </c>
      <c r="S1487" s="2">
        <v>42141</v>
      </c>
      <c r="T1487" s="2">
        <v>42143</v>
      </c>
      <c r="U1487" s="6">
        <v>384.5043</v>
      </c>
      <c r="V1487" s="4">
        <v>13</v>
      </c>
      <c r="W1487" s="4">
        <v>456.58</v>
      </c>
      <c r="X1487" s="4">
        <v>86860</v>
      </c>
      <c r="Y1487" s="4">
        <f>DataSheet!$E1487-DataSheet!$D1487</f>
        <v>34.519999999999996</v>
      </c>
      <c r="Z1487" s="1" t="str">
        <f>_xlfn.IFS(Table_1[[#This Row],[Region]]="Central","Chris",Table_1[[#This Row],[Region]]="East","Erin",Table_1[[#This Row],[Region]]="South","Sam",Table_1[[#This Row],[Region]]="West","William")</f>
        <v>Sam</v>
      </c>
    </row>
    <row r="1488" spans="1:26" ht="14.4" x14ac:dyDescent="0.3">
      <c r="A1488" s="4">
        <v>2035</v>
      </c>
      <c r="B1488" s="3" t="s">
        <v>2562</v>
      </c>
      <c r="C1488" s="4" t="s">
        <v>27</v>
      </c>
      <c r="D1488" s="4">
        <v>0.1</v>
      </c>
      <c r="E1488" s="8">
        <v>1.89</v>
      </c>
      <c r="F1488" s="4">
        <v>0.76</v>
      </c>
      <c r="G1488" s="1" t="s">
        <v>40</v>
      </c>
      <c r="H1488" s="4" t="s">
        <v>41</v>
      </c>
      <c r="I1488" s="4" t="s">
        <v>50</v>
      </c>
      <c r="J1488" s="1" t="s">
        <v>178</v>
      </c>
      <c r="K1488" s="4" t="s">
        <v>52</v>
      </c>
      <c r="L1488" s="1" t="s">
        <v>2563</v>
      </c>
      <c r="M1488" s="4">
        <v>0.83</v>
      </c>
      <c r="N1488" s="1" t="s">
        <v>34</v>
      </c>
      <c r="O1488" s="4" t="s">
        <v>35</v>
      </c>
      <c r="P1488" s="4" t="s">
        <v>125</v>
      </c>
      <c r="Q1488" s="4" t="s">
        <v>606</v>
      </c>
      <c r="R1488" s="4">
        <v>33403</v>
      </c>
      <c r="S1488" s="2">
        <v>42142</v>
      </c>
      <c r="T1488" s="2">
        <v>42144</v>
      </c>
      <c r="U1488" s="6">
        <v>-40.432000000000002</v>
      </c>
      <c r="V1488" s="4">
        <v>20</v>
      </c>
      <c r="W1488" s="4">
        <v>36.72</v>
      </c>
      <c r="X1488" s="4">
        <v>87117</v>
      </c>
      <c r="Y1488" s="4">
        <f>DataSheet!$E1488-DataSheet!$D1488</f>
        <v>1.7899999999999998</v>
      </c>
      <c r="Z1488" s="1" t="str">
        <f>_xlfn.IFS(Table_1[[#This Row],[Region]]="Central","Chris",Table_1[[#This Row],[Region]]="East","Erin",Table_1[[#This Row],[Region]]="South","Sam",Table_1[[#This Row],[Region]]="West","William")</f>
        <v>Sam</v>
      </c>
    </row>
    <row r="1489" spans="1:26" ht="14.4" x14ac:dyDescent="0.3">
      <c r="A1489" s="4">
        <v>1554</v>
      </c>
      <c r="B1489" s="3" t="s">
        <v>1150</v>
      </c>
      <c r="C1489" s="4" t="s">
        <v>39</v>
      </c>
      <c r="D1489" s="4">
        <v>0.04</v>
      </c>
      <c r="E1489" s="8">
        <v>10.98</v>
      </c>
      <c r="F1489" s="4">
        <v>3.99</v>
      </c>
      <c r="G1489" s="1" t="s">
        <v>40</v>
      </c>
      <c r="H1489" s="4" t="s">
        <v>29</v>
      </c>
      <c r="I1489" s="4" t="s">
        <v>50</v>
      </c>
      <c r="J1489" s="1" t="s">
        <v>97</v>
      </c>
      <c r="K1489" s="4" t="s">
        <v>75</v>
      </c>
      <c r="L1489" s="1" t="s">
        <v>1695</v>
      </c>
      <c r="M1489" s="4">
        <v>0.57999999999999996</v>
      </c>
      <c r="N1489" s="1" t="s">
        <v>34</v>
      </c>
      <c r="O1489" s="4" t="s">
        <v>35</v>
      </c>
      <c r="P1489" s="4" t="s">
        <v>36</v>
      </c>
      <c r="Q1489" s="4" t="s">
        <v>1152</v>
      </c>
      <c r="R1489" s="4">
        <v>39503</v>
      </c>
      <c r="S1489" s="2">
        <v>42142</v>
      </c>
      <c r="T1489" s="2">
        <v>42142</v>
      </c>
      <c r="U1489" s="6">
        <v>481.03199999999998</v>
      </c>
      <c r="V1489" s="4">
        <v>15</v>
      </c>
      <c r="W1489" s="4">
        <v>172.22</v>
      </c>
      <c r="X1489" s="4">
        <v>87485</v>
      </c>
      <c r="Y1489" s="4">
        <f>DataSheet!$E1489-DataSheet!$D1489</f>
        <v>10.940000000000001</v>
      </c>
      <c r="Z1489" s="1" t="str">
        <f>_xlfn.IFS(Table_1[[#This Row],[Region]]="Central","Chris",Table_1[[#This Row],[Region]]="East","Erin",Table_1[[#This Row],[Region]]="South","Sam",Table_1[[#This Row],[Region]]="West","William")</f>
        <v>Sam</v>
      </c>
    </row>
    <row r="1490" spans="1:26" ht="14.4" x14ac:dyDescent="0.3">
      <c r="A1490" s="4">
        <v>3086</v>
      </c>
      <c r="B1490" s="3" t="s">
        <v>2564</v>
      </c>
      <c r="C1490" s="4" t="s">
        <v>39</v>
      </c>
      <c r="D1490" s="4">
        <v>0.05</v>
      </c>
      <c r="E1490" s="8">
        <v>39.99</v>
      </c>
      <c r="F1490" s="4">
        <v>10.25</v>
      </c>
      <c r="G1490" s="1" t="s">
        <v>89</v>
      </c>
      <c r="H1490" s="4" t="s">
        <v>41</v>
      </c>
      <c r="I1490" s="4" t="s">
        <v>42</v>
      </c>
      <c r="J1490" s="1" t="s">
        <v>43</v>
      </c>
      <c r="K1490" s="4" t="s">
        <v>75</v>
      </c>
      <c r="L1490" s="1" t="s">
        <v>2565</v>
      </c>
      <c r="M1490" s="4">
        <v>0.55000000000000004</v>
      </c>
      <c r="N1490" s="1" t="s">
        <v>34</v>
      </c>
      <c r="O1490" s="4" t="s">
        <v>35</v>
      </c>
      <c r="P1490" s="4" t="s">
        <v>125</v>
      </c>
      <c r="Q1490" s="4" t="s">
        <v>2566</v>
      </c>
      <c r="R1490" s="4">
        <v>34287</v>
      </c>
      <c r="S1490" s="2">
        <v>42142</v>
      </c>
      <c r="T1490" s="2">
        <v>42143</v>
      </c>
      <c r="U1490" s="6">
        <v>4.29</v>
      </c>
      <c r="V1490" s="4">
        <v>3</v>
      </c>
      <c r="W1490" s="4">
        <v>130.91</v>
      </c>
      <c r="X1490" s="4">
        <v>88380</v>
      </c>
      <c r="Y1490" s="4">
        <f>DataSheet!$E1490-DataSheet!$D1490</f>
        <v>39.940000000000005</v>
      </c>
      <c r="Z1490" s="1" t="str">
        <f>_xlfn.IFS(Table_1[[#This Row],[Region]]="Central","Chris",Table_1[[#This Row],[Region]]="East","Erin",Table_1[[#This Row],[Region]]="South","Sam",Table_1[[#This Row],[Region]]="West","William")</f>
        <v>Sam</v>
      </c>
    </row>
    <row r="1491" spans="1:26" ht="14.4" x14ac:dyDescent="0.3">
      <c r="A1491" s="4">
        <v>487</v>
      </c>
      <c r="B1491" s="3" t="s">
        <v>2567</v>
      </c>
      <c r="C1491" s="4" t="s">
        <v>118</v>
      </c>
      <c r="D1491" s="4">
        <v>0.1</v>
      </c>
      <c r="E1491" s="8">
        <v>3.36</v>
      </c>
      <c r="F1491" s="4">
        <v>6.27</v>
      </c>
      <c r="G1491" s="1" t="s">
        <v>89</v>
      </c>
      <c r="H1491" s="4" t="s">
        <v>96</v>
      </c>
      <c r="I1491" s="4" t="s">
        <v>50</v>
      </c>
      <c r="J1491" s="1" t="s">
        <v>74</v>
      </c>
      <c r="K1491" s="4" t="s">
        <v>75</v>
      </c>
      <c r="L1491" s="1" t="s">
        <v>188</v>
      </c>
      <c r="M1491" s="4">
        <v>0.4</v>
      </c>
      <c r="N1491" s="1" t="s">
        <v>34</v>
      </c>
      <c r="O1491" s="4" t="s">
        <v>113</v>
      </c>
      <c r="P1491" s="4" t="s">
        <v>333</v>
      </c>
      <c r="Q1491" s="4" t="s">
        <v>334</v>
      </c>
      <c r="R1491" s="4">
        <v>4073</v>
      </c>
      <c r="S1491" s="2">
        <v>42142</v>
      </c>
      <c r="T1491" s="2">
        <v>42143</v>
      </c>
      <c r="U1491" s="6">
        <v>-67.0565</v>
      </c>
      <c r="V1491" s="4">
        <v>5</v>
      </c>
      <c r="W1491" s="4">
        <v>20.87</v>
      </c>
      <c r="X1491" s="4">
        <v>91063</v>
      </c>
      <c r="Y1491" s="4">
        <f>DataSheet!$E1491-DataSheet!$D1491</f>
        <v>3.26</v>
      </c>
      <c r="Z1491" s="1" t="str">
        <f>_xlfn.IFS(Table_1[[#This Row],[Region]]="Central","Chris",Table_1[[#This Row],[Region]]="East","Erin",Table_1[[#This Row],[Region]]="South","Sam",Table_1[[#This Row],[Region]]="West","William")</f>
        <v>Erin</v>
      </c>
    </row>
    <row r="1492" spans="1:26" ht="14.4" x14ac:dyDescent="0.3">
      <c r="A1492" s="4">
        <v>488</v>
      </c>
      <c r="B1492" s="3" t="s">
        <v>2568</v>
      </c>
      <c r="C1492" s="4" t="s">
        <v>118</v>
      </c>
      <c r="D1492" s="4">
        <v>7.0000000000000007E-2</v>
      </c>
      <c r="E1492" s="8">
        <v>12.28</v>
      </c>
      <c r="F1492" s="4">
        <v>4.8600000000000003</v>
      </c>
      <c r="G1492" s="1" t="s">
        <v>40</v>
      </c>
      <c r="H1492" s="4" t="s">
        <v>96</v>
      </c>
      <c r="I1492" s="4" t="s">
        <v>50</v>
      </c>
      <c r="J1492" s="1" t="s">
        <v>90</v>
      </c>
      <c r="K1492" s="4" t="s">
        <v>75</v>
      </c>
      <c r="L1492" s="1" t="s">
        <v>1862</v>
      </c>
      <c r="M1492" s="4">
        <v>0.38</v>
      </c>
      <c r="N1492" s="1" t="s">
        <v>34</v>
      </c>
      <c r="O1492" s="4" t="s">
        <v>113</v>
      </c>
      <c r="P1492" s="4" t="s">
        <v>333</v>
      </c>
      <c r="Q1492" s="4" t="s">
        <v>2429</v>
      </c>
      <c r="R1492" s="4">
        <v>4106</v>
      </c>
      <c r="S1492" s="2">
        <v>42142</v>
      </c>
      <c r="T1492" s="2">
        <v>42144</v>
      </c>
      <c r="U1492" s="6">
        <v>-7.94</v>
      </c>
      <c r="V1492" s="4">
        <v>2</v>
      </c>
      <c r="W1492" s="4">
        <v>25.7</v>
      </c>
      <c r="X1492" s="4">
        <v>91063</v>
      </c>
      <c r="Y1492" s="4">
        <f>DataSheet!$E1492-DataSheet!$D1492</f>
        <v>12.209999999999999</v>
      </c>
      <c r="Z1492" s="1" t="str">
        <f>_xlfn.IFS(Table_1[[#This Row],[Region]]="Central","Chris",Table_1[[#This Row],[Region]]="East","Erin",Table_1[[#This Row],[Region]]="South","Sam",Table_1[[#This Row],[Region]]="West","William")</f>
        <v>Erin</v>
      </c>
    </row>
    <row r="1493" spans="1:26" ht="14.4" x14ac:dyDescent="0.3">
      <c r="A1493" s="4">
        <v>489</v>
      </c>
      <c r="B1493" s="3" t="s">
        <v>2569</v>
      </c>
      <c r="C1493" s="4" t="s">
        <v>118</v>
      </c>
      <c r="D1493" s="4">
        <v>0.09</v>
      </c>
      <c r="E1493" s="8">
        <v>20.99</v>
      </c>
      <c r="F1493" s="4">
        <v>0.99</v>
      </c>
      <c r="G1493" s="1" t="s">
        <v>40</v>
      </c>
      <c r="H1493" s="4" t="s">
        <v>96</v>
      </c>
      <c r="I1493" s="4" t="s">
        <v>42</v>
      </c>
      <c r="J1493" s="1" t="s">
        <v>137</v>
      </c>
      <c r="K1493" s="4" t="s">
        <v>52</v>
      </c>
      <c r="L1493" s="1" t="s">
        <v>2333</v>
      </c>
      <c r="M1493" s="4">
        <v>0.56999999999999995</v>
      </c>
      <c r="N1493" s="1" t="s">
        <v>34</v>
      </c>
      <c r="O1493" s="4" t="s">
        <v>113</v>
      </c>
      <c r="P1493" s="4" t="s">
        <v>405</v>
      </c>
      <c r="Q1493" s="4" t="s">
        <v>2570</v>
      </c>
      <c r="R1493" s="4">
        <v>2062</v>
      </c>
      <c r="S1493" s="2">
        <v>42142</v>
      </c>
      <c r="T1493" s="2">
        <v>42142</v>
      </c>
      <c r="U1493" s="6">
        <v>122.292</v>
      </c>
      <c r="V1493" s="4">
        <v>14</v>
      </c>
      <c r="W1493" s="4">
        <v>229.57</v>
      </c>
      <c r="X1493" s="4">
        <v>91063</v>
      </c>
      <c r="Y1493" s="4">
        <f>DataSheet!$E1493-DataSheet!$D1493</f>
        <v>20.9</v>
      </c>
      <c r="Z1493" s="1" t="str">
        <f>_xlfn.IFS(Table_1[[#This Row],[Region]]="Central","Chris",Table_1[[#This Row],[Region]]="East","Erin",Table_1[[#This Row],[Region]]="South","Sam",Table_1[[#This Row],[Region]]="West","William")</f>
        <v>Erin</v>
      </c>
    </row>
    <row r="1494" spans="1:26" ht="14.4" x14ac:dyDescent="0.3">
      <c r="A1494" s="4">
        <v>266</v>
      </c>
      <c r="B1494" s="3" t="s">
        <v>2524</v>
      </c>
      <c r="C1494" s="4" t="s">
        <v>72</v>
      </c>
      <c r="D1494" s="4">
        <v>0</v>
      </c>
      <c r="E1494" s="8">
        <v>73.98</v>
      </c>
      <c r="F1494" s="4">
        <v>12.14</v>
      </c>
      <c r="G1494" s="1" t="s">
        <v>89</v>
      </c>
      <c r="H1494" s="4" t="s">
        <v>96</v>
      </c>
      <c r="I1494" s="4" t="s">
        <v>42</v>
      </c>
      <c r="J1494" s="1" t="s">
        <v>43</v>
      </c>
      <c r="K1494" s="4" t="s">
        <v>75</v>
      </c>
      <c r="L1494" s="1" t="s">
        <v>735</v>
      </c>
      <c r="M1494" s="4">
        <v>0.67</v>
      </c>
      <c r="N1494" s="1" t="s">
        <v>34</v>
      </c>
      <c r="O1494" s="4" t="s">
        <v>54</v>
      </c>
      <c r="P1494" s="4" t="s">
        <v>189</v>
      </c>
      <c r="Q1494" s="4" t="s">
        <v>2526</v>
      </c>
      <c r="R1494" s="4">
        <v>78207</v>
      </c>
      <c r="S1494" s="2">
        <v>42142</v>
      </c>
      <c r="T1494" s="2">
        <v>42144</v>
      </c>
      <c r="U1494" s="6">
        <v>326.25</v>
      </c>
      <c r="V1494" s="4">
        <v>17</v>
      </c>
      <c r="W1494" s="4">
        <v>1300.81</v>
      </c>
      <c r="X1494" s="4">
        <v>90593</v>
      </c>
      <c r="Y1494" s="4">
        <f>DataSheet!$E1494-DataSheet!$D1494</f>
        <v>73.98</v>
      </c>
      <c r="Z1494" s="1" t="str">
        <f>_xlfn.IFS(Table_1[[#This Row],[Region]]="Central","Chris",Table_1[[#This Row],[Region]]="East","Erin",Table_1[[#This Row],[Region]]="South","Sam",Table_1[[#This Row],[Region]]="West","William")</f>
        <v>Chris</v>
      </c>
    </row>
    <row r="1495" spans="1:26" ht="14.4" x14ac:dyDescent="0.3">
      <c r="A1495" s="4">
        <v>1433</v>
      </c>
      <c r="B1495" s="3" t="s">
        <v>1515</v>
      </c>
      <c r="C1495" s="4" t="s">
        <v>39</v>
      </c>
      <c r="D1495" s="4">
        <v>7.0000000000000007E-2</v>
      </c>
      <c r="E1495" s="8">
        <v>300.98</v>
      </c>
      <c r="F1495" s="4">
        <v>64.73</v>
      </c>
      <c r="G1495" s="1" t="s">
        <v>28</v>
      </c>
      <c r="H1495" s="4" t="s">
        <v>96</v>
      </c>
      <c r="I1495" s="4" t="s">
        <v>30</v>
      </c>
      <c r="J1495" s="1" t="s">
        <v>111</v>
      </c>
      <c r="K1495" s="4" t="s">
        <v>59</v>
      </c>
      <c r="L1495" s="1" t="s">
        <v>1342</v>
      </c>
      <c r="M1495" s="4">
        <v>0.56000000000000005</v>
      </c>
      <c r="N1495" s="1" t="s">
        <v>34</v>
      </c>
      <c r="O1495" s="4" t="s">
        <v>54</v>
      </c>
      <c r="P1495" s="4" t="s">
        <v>55</v>
      </c>
      <c r="Q1495" s="4" t="s">
        <v>1516</v>
      </c>
      <c r="R1495" s="4">
        <v>47130</v>
      </c>
      <c r="S1495" s="2">
        <v>42143</v>
      </c>
      <c r="T1495" s="2">
        <v>42145</v>
      </c>
      <c r="U1495" s="6">
        <v>1399.64</v>
      </c>
      <c r="V1495" s="4">
        <v>14</v>
      </c>
      <c r="W1495" s="4">
        <v>4285.5600000000004</v>
      </c>
      <c r="X1495" s="4">
        <v>86828</v>
      </c>
      <c r="Y1495" s="4">
        <f>DataSheet!$E1495-DataSheet!$D1495</f>
        <v>300.91000000000003</v>
      </c>
      <c r="Z1495" s="1" t="str">
        <f>_xlfn.IFS(Table_1[[#This Row],[Region]]="Central","Chris",Table_1[[#This Row],[Region]]="East","Erin",Table_1[[#This Row],[Region]]="South","Sam",Table_1[[#This Row],[Region]]="West","William")</f>
        <v>Chris</v>
      </c>
    </row>
    <row r="1496" spans="1:26" ht="14.4" x14ac:dyDescent="0.3">
      <c r="A1496" s="4">
        <v>1433</v>
      </c>
      <c r="B1496" s="3" t="s">
        <v>1515</v>
      </c>
      <c r="C1496" s="4" t="s">
        <v>39</v>
      </c>
      <c r="D1496" s="4">
        <v>0.01</v>
      </c>
      <c r="E1496" s="8">
        <v>20.98</v>
      </c>
      <c r="F1496" s="4">
        <v>45</v>
      </c>
      <c r="G1496" s="1" t="s">
        <v>28</v>
      </c>
      <c r="H1496" s="4" t="s">
        <v>96</v>
      </c>
      <c r="I1496" s="4" t="s">
        <v>50</v>
      </c>
      <c r="J1496" s="1" t="s">
        <v>80</v>
      </c>
      <c r="K1496" s="4" t="s">
        <v>59</v>
      </c>
      <c r="L1496" s="1" t="s">
        <v>2571</v>
      </c>
      <c r="M1496" s="4">
        <v>0.61</v>
      </c>
      <c r="N1496" s="1" t="s">
        <v>34</v>
      </c>
      <c r="O1496" s="4" t="s">
        <v>54</v>
      </c>
      <c r="P1496" s="4" t="s">
        <v>55</v>
      </c>
      <c r="Q1496" s="4" t="s">
        <v>1516</v>
      </c>
      <c r="R1496" s="4">
        <v>47130</v>
      </c>
      <c r="S1496" s="2">
        <v>42143</v>
      </c>
      <c r="T1496" s="2">
        <v>42143</v>
      </c>
      <c r="U1496" s="6">
        <v>232.642</v>
      </c>
      <c r="V1496" s="4">
        <v>28</v>
      </c>
      <c r="W1496" s="4">
        <v>631.37</v>
      </c>
      <c r="X1496" s="4">
        <v>86828</v>
      </c>
      <c r="Y1496" s="4">
        <f>DataSheet!$E1496-DataSheet!$D1496</f>
        <v>20.97</v>
      </c>
      <c r="Z1496" s="1" t="str">
        <f>_xlfn.IFS(Table_1[[#This Row],[Region]]="Central","Chris",Table_1[[#This Row],[Region]]="East","Erin",Table_1[[#This Row],[Region]]="South","Sam",Table_1[[#This Row],[Region]]="West","William")</f>
        <v>Chris</v>
      </c>
    </row>
    <row r="1497" spans="1:26" ht="14.4" x14ac:dyDescent="0.3">
      <c r="A1497" s="4">
        <v>2431</v>
      </c>
      <c r="B1497" s="3" t="s">
        <v>2572</v>
      </c>
      <c r="C1497" s="4" t="s">
        <v>39</v>
      </c>
      <c r="D1497" s="4">
        <v>7.0000000000000007E-2</v>
      </c>
      <c r="E1497" s="8">
        <v>155.06</v>
      </c>
      <c r="F1497" s="4">
        <v>7.07</v>
      </c>
      <c r="G1497" s="1" t="s">
        <v>40</v>
      </c>
      <c r="H1497" s="4" t="s">
        <v>41</v>
      </c>
      <c r="I1497" s="4" t="s">
        <v>50</v>
      </c>
      <c r="J1497" s="1" t="s">
        <v>80</v>
      </c>
      <c r="K1497" s="4" t="s">
        <v>75</v>
      </c>
      <c r="L1497" s="1" t="s">
        <v>108</v>
      </c>
      <c r="M1497" s="4">
        <v>0.59</v>
      </c>
      <c r="N1497" s="1" t="s">
        <v>34</v>
      </c>
      <c r="O1497" s="4" t="s">
        <v>61</v>
      </c>
      <c r="P1497" s="4" t="s">
        <v>92</v>
      </c>
      <c r="Q1497" s="4" t="s">
        <v>102</v>
      </c>
      <c r="R1497" s="4">
        <v>90004</v>
      </c>
      <c r="S1497" s="2">
        <v>42143</v>
      </c>
      <c r="T1497" s="2">
        <v>42143</v>
      </c>
      <c r="U1497" s="6">
        <v>-121.75</v>
      </c>
      <c r="V1497" s="4">
        <v>14</v>
      </c>
      <c r="W1497" s="4">
        <v>2039.07</v>
      </c>
      <c r="X1497" s="4">
        <v>5920</v>
      </c>
      <c r="Y1497" s="4">
        <f>DataSheet!$E1497-DataSheet!$D1497</f>
        <v>154.99</v>
      </c>
      <c r="Z1497" s="1" t="str">
        <f>_xlfn.IFS(Table_1[[#This Row],[Region]]="Central","Chris",Table_1[[#This Row],[Region]]="East","Erin",Table_1[[#This Row],[Region]]="South","Sam",Table_1[[#This Row],[Region]]="West","William")</f>
        <v>William</v>
      </c>
    </row>
    <row r="1498" spans="1:26" ht="14.4" x14ac:dyDescent="0.3">
      <c r="A1498" s="4">
        <v>2432</v>
      </c>
      <c r="B1498" s="3" t="s">
        <v>2573</v>
      </c>
      <c r="C1498" s="4" t="s">
        <v>39</v>
      </c>
      <c r="D1498" s="4">
        <v>7.0000000000000007E-2</v>
      </c>
      <c r="E1498" s="8">
        <v>155.06</v>
      </c>
      <c r="F1498" s="4">
        <v>7.07</v>
      </c>
      <c r="G1498" s="1" t="s">
        <v>40</v>
      </c>
      <c r="H1498" s="4" t="s">
        <v>41</v>
      </c>
      <c r="I1498" s="4" t="s">
        <v>50</v>
      </c>
      <c r="J1498" s="1" t="s">
        <v>80</v>
      </c>
      <c r="K1498" s="4" t="s">
        <v>75</v>
      </c>
      <c r="L1498" s="1" t="s">
        <v>108</v>
      </c>
      <c r="M1498" s="4">
        <v>0.59</v>
      </c>
      <c r="N1498" s="1" t="s">
        <v>34</v>
      </c>
      <c r="O1498" s="4" t="s">
        <v>54</v>
      </c>
      <c r="P1498" s="4" t="s">
        <v>209</v>
      </c>
      <c r="Q1498" s="4" t="s">
        <v>2574</v>
      </c>
      <c r="R1498" s="4">
        <v>73110</v>
      </c>
      <c r="S1498" s="2">
        <v>42143</v>
      </c>
      <c r="T1498" s="2">
        <v>42143</v>
      </c>
      <c r="U1498" s="6">
        <v>24.35</v>
      </c>
      <c r="V1498" s="4">
        <v>3</v>
      </c>
      <c r="W1498" s="4">
        <v>436.94</v>
      </c>
      <c r="X1498" s="4">
        <v>89096</v>
      </c>
      <c r="Y1498" s="4">
        <f>DataSheet!$E1498-DataSheet!$D1498</f>
        <v>154.99</v>
      </c>
      <c r="Z1498" s="1" t="str">
        <f>_xlfn.IFS(Table_1[[#This Row],[Region]]="Central","Chris",Table_1[[#This Row],[Region]]="East","Erin",Table_1[[#This Row],[Region]]="South","Sam",Table_1[[#This Row],[Region]]="West","William")</f>
        <v>Chris</v>
      </c>
    </row>
    <row r="1499" spans="1:26" ht="14.4" x14ac:dyDescent="0.3">
      <c r="A1499" s="4">
        <v>3264</v>
      </c>
      <c r="B1499" s="3" t="s">
        <v>2575</v>
      </c>
      <c r="C1499" s="4" t="s">
        <v>118</v>
      </c>
      <c r="D1499" s="4">
        <v>0.04</v>
      </c>
      <c r="E1499" s="8">
        <v>9.99</v>
      </c>
      <c r="F1499" s="4">
        <v>11.59</v>
      </c>
      <c r="G1499" s="1" t="s">
        <v>40</v>
      </c>
      <c r="H1499" s="4" t="s">
        <v>96</v>
      </c>
      <c r="I1499" s="4" t="s">
        <v>50</v>
      </c>
      <c r="J1499" s="1" t="s">
        <v>90</v>
      </c>
      <c r="K1499" s="4" t="s">
        <v>75</v>
      </c>
      <c r="L1499" s="1" t="s">
        <v>2202</v>
      </c>
      <c r="M1499" s="4">
        <v>0.4</v>
      </c>
      <c r="N1499" s="1" t="s">
        <v>34</v>
      </c>
      <c r="O1499" s="4" t="s">
        <v>61</v>
      </c>
      <c r="P1499" s="4" t="s">
        <v>92</v>
      </c>
      <c r="Q1499" s="4" t="s">
        <v>2576</v>
      </c>
      <c r="R1499" s="4">
        <v>95501</v>
      </c>
      <c r="S1499" s="2">
        <v>42143</v>
      </c>
      <c r="T1499" s="2">
        <v>42145</v>
      </c>
      <c r="U1499" s="6">
        <v>-92.32</v>
      </c>
      <c r="V1499" s="4">
        <v>5</v>
      </c>
      <c r="W1499" s="4">
        <v>52.09</v>
      </c>
      <c r="X1499" s="4">
        <v>89835</v>
      </c>
      <c r="Y1499" s="4">
        <f>DataSheet!$E1499-DataSheet!$D1499</f>
        <v>9.9500000000000011</v>
      </c>
      <c r="Z1499" s="1" t="str">
        <f>_xlfn.IFS(Table_1[[#This Row],[Region]]="Central","Chris",Table_1[[#This Row],[Region]]="East","Erin",Table_1[[#This Row],[Region]]="South","Sam",Table_1[[#This Row],[Region]]="West","William")</f>
        <v>William</v>
      </c>
    </row>
    <row r="1500" spans="1:26" ht="14.4" x14ac:dyDescent="0.3">
      <c r="A1500" s="4">
        <v>918</v>
      </c>
      <c r="B1500" s="3" t="s">
        <v>2146</v>
      </c>
      <c r="C1500" s="4" t="s">
        <v>27</v>
      </c>
      <c r="D1500" s="4">
        <v>0.09</v>
      </c>
      <c r="E1500" s="8">
        <v>58.14</v>
      </c>
      <c r="F1500" s="4">
        <v>36.61</v>
      </c>
      <c r="G1500" s="1" t="s">
        <v>28</v>
      </c>
      <c r="H1500" s="4" t="s">
        <v>96</v>
      </c>
      <c r="I1500" s="4" t="s">
        <v>30</v>
      </c>
      <c r="J1500" s="1" t="s">
        <v>119</v>
      </c>
      <c r="K1500" s="4" t="s">
        <v>32</v>
      </c>
      <c r="L1500" s="1" t="s">
        <v>2577</v>
      </c>
      <c r="M1500" s="4">
        <v>0.61</v>
      </c>
      <c r="N1500" s="1" t="s">
        <v>34</v>
      </c>
      <c r="O1500" s="4" t="s">
        <v>61</v>
      </c>
      <c r="P1500" s="4" t="s">
        <v>92</v>
      </c>
      <c r="Q1500" s="4" t="s">
        <v>2148</v>
      </c>
      <c r="R1500" s="4">
        <v>91730</v>
      </c>
      <c r="S1500" s="2">
        <v>42144</v>
      </c>
      <c r="T1500" s="2">
        <v>42145</v>
      </c>
      <c r="U1500" s="6">
        <v>187.41200000000001</v>
      </c>
      <c r="V1500" s="4">
        <v>39</v>
      </c>
      <c r="W1500" s="4">
        <v>2115.06</v>
      </c>
      <c r="X1500" s="4">
        <v>90493</v>
      </c>
      <c r="Y1500" s="4">
        <f>DataSheet!$E1500-DataSheet!$D1500</f>
        <v>58.05</v>
      </c>
      <c r="Z1500" s="1" t="str">
        <f>_xlfn.IFS(Table_1[[#This Row],[Region]]="Central","Chris",Table_1[[#This Row],[Region]]="East","Erin",Table_1[[#This Row],[Region]]="South","Sam",Table_1[[#This Row],[Region]]="West","William")</f>
        <v>William</v>
      </c>
    </row>
    <row r="1501" spans="1:26" ht="14.4" x14ac:dyDescent="0.3">
      <c r="A1501" s="4">
        <v>2973</v>
      </c>
      <c r="B1501" s="3" t="s">
        <v>2163</v>
      </c>
      <c r="C1501" s="4" t="s">
        <v>27</v>
      </c>
      <c r="D1501" s="4">
        <v>0.1</v>
      </c>
      <c r="E1501" s="8">
        <v>442.14</v>
      </c>
      <c r="F1501" s="4">
        <v>14.7</v>
      </c>
      <c r="G1501" s="1" t="s">
        <v>28</v>
      </c>
      <c r="H1501" s="4" t="s">
        <v>73</v>
      </c>
      <c r="I1501" s="4" t="s">
        <v>42</v>
      </c>
      <c r="J1501" s="1" t="s">
        <v>58</v>
      </c>
      <c r="K1501" s="4" t="s">
        <v>59</v>
      </c>
      <c r="L1501" s="1" t="s">
        <v>1314</v>
      </c>
      <c r="M1501" s="4">
        <v>0.56000000000000005</v>
      </c>
      <c r="N1501" s="1" t="s">
        <v>34</v>
      </c>
      <c r="O1501" s="4" t="s">
        <v>54</v>
      </c>
      <c r="P1501" s="4" t="s">
        <v>359</v>
      </c>
      <c r="Q1501" s="4" t="s">
        <v>2165</v>
      </c>
      <c r="R1501" s="4">
        <v>53151</v>
      </c>
      <c r="S1501" s="2">
        <v>42144</v>
      </c>
      <c r="T1501" s="2">
        <v>42145</v>
      </c>
      <c r="U1501" s="6">
        <v>137.68794</v>
      </c>
      <c r="V1501" s="4">
        <v>6</v>
      </c>
      <c r="W1501" s="4">
        <v>2411.4299999999998</v>
      </c>
      <c r="X1501" s="4">
        <v>87187</v>
      </c>
      <c r="Y1501" s="4">
        <f>DataSheet!$E1501-DataSheet!$D1501</f>
        <v>442.03999999999996</v>
      </c>
      <c r="Z1501" s="1" t="str">
        <f>_xlfn.IFS(Table_1[[#This Row],[Region]]="Central","Chris",Table_1[[#This Row],[Region]]="East","Erin",Table_1[[#This Row],[Region]]="South","Sam",Table_1[[#This Row],[Region]]="West","William")</f>
        <v>Chris</v>
      </c>
    </row>
    <row r="1502" spans="1:26" ht="14.4" x14ac:dyDescent="0.3">
      <c r="A1502" s="4">
        <v>1159</v>
      </c>
      <c r="B1502" s="3" t="s">
        <v>2578</v>
      </c>
      <c r="C1502" s="4" t="s">
        <v>39</v>
      </c>
      <c r="D1502" s="4">
        <v>0.04</v>
      </c>
      <c r="E1502" s="8">
        <v>100.98</v>
      </c>
      <c r="F1502" s="4">
        <v>35.840000000000003</v>
      </c>
      <c r="G1502" s="1" t="s">
        <v>28</v>
      </c>
      <c r="H1502" s="4" t="s">
        <v>41</v>
      </c>
      <c r="I1502" s="4" t="s">
        <v>30</v>
      </c>
      <c r="J1502" s="1" t="s">
        <v>119</v>
      </c>
      <c r="K1502" s="4" t="s">
        <v>32</v>
      </c>
      <c r="L1502" s="1" t="s">
        <v>120</v>
      </c>
      <c r="M1502" s="4">
        <v>0.62</v>
      </c>
      <c r="N1502" s="1" t="s">
        <v>34</v>
      </c>
      <c r="O1502" s="4" t="s">
        <v>113</v>
      </c>
      <c r="P1502" s="4" t="s">
        <v>399</v>
      </c>
      <c r="Q1502" s="4" t="s">
        <v>2579</v>
      </c>
      <c r="R1502" s="4">
        <v>7086</v>
      </c>
      <c r="S1502" s="2">
        <v>42144</v>
      </c>
      <c r="T1502" s="2">
        <v>42145</v>
      </c>
      <c r="U1502" s="6">
        <v>-152.76</v>
      </c>
      <c r="V1502" s="4">
        <v>1</v>
      </c>
      <c r="W1502" s="4">
        <v>110.75</v>
      </c>
      <c r="X1502" s="4">
        <v>90854</v>
      </c>
      <c r="Y1502" s="4">
        <f>DataSheet!$E1502-DataSheet!$D1502</f>
        <v>100.94</v>
      </c>
      <c r="Z1502" s="1" t="str">
        <f>_xlfn.IFS(Table_1[[#This Row],[Region]]="Central","Chris",Table_1[[#This Row],[Region]]="East","Erin",Table_1[[#This Row],[Region]]="South","Sam",Table_1[[#This Row],[Region]]="West","William")</f>
        <v>Erin</v>
      </c>
    </row>
    <row r="1503" spans="1:26" ht="14.4" x14ac:dyDescent="0.3">
      <c r="A1503" s="4">
        <v>2346</v>
      </c>
      <c r="B1503" s="3" t="s">
        <v>388</v>
      </c>
      <c r="C1503" s="4" t="s">
        <v>39</v>
      </c>
      <c r="D1503" s="4">
        <v>0.1</v>
      </c>
      <c r="E1503" s="8">
        <v>218.75</v>
      </c>
      <c r="F1503" s="4">
        <v>69.64</v>
      </c>
      <c r="G1503" s="1" t="s">
        <v>28</v>
      </c>
      <c r="H1503" s="4" t="s">
        <v>96</v>
      </c>
      <c r="I1503" s="4" t="s">
        <v>30</v>
      </c>
      <c r="J1503" s="1" t="s">
        <v>31</v>
      </c>
      <c r="K1503" s="4" t="s">
        <v>32</v>
      </c>
      <c r="L1503" s="1" t="s">
        <v>876</v>
      </c>
      <c r="M1503" s="4">
        <v>0.77</v>
      </c>
      <c r="N1503" s="1" t="s">
        <v>34</v>
      </c>
      <c r="O1503" s="4" t="s">
        <v>35</v>
      </c>
      <c r="P1503" s="4" t="s">
        <v>390</v>
      </c>
      <c r="Q1503" s="4" t="s">
        <v>391</v>
      </c>
      <c r="R1503" s="4">
        <v>40258</v>
      </c>
      <c r="S1503" s="2">
        <v>42144</v>
      </c>
      <c r="T1503" s="2">
        <v>42145</v>
      </c>
      <c r="U1503" s="6">
        <v>62.298000000000002</v>
      </c>
      <c r="V1503" s="4">
        <v>17</v>
      </c>
      <c r="W1503" s="4">
        <v>2805.18</v>
      </c>
      <c r="X1503" s="4">
        <v>89505</v>
      </c>
      <c r="Y1503" s="4">
        <f>DataSheet!$E1503-DataSheet!$D1503</f>
        <v>218.65</v>
      </c>
      <c r="Z1503" s="1" t="str">
        <f>_xlfn.IFS(Table_1[[#This Row],[Region]]="Central","Chris",Table_1[[#This Row],[Region]]="East","Erin",Table_1[[#This Row],[Region]]="South","Sam",Table_1[[#This Row],[Region]]="West","William")</f>
        <v>Sam</v>
      </c>
    </row>
    <row r="1504" spans="1:26" ht="14.4" x14ac:dyDescent="0.3">
      <c r="A1504" s="4">
        <v>2825</v>
      </c>
      <c r="B1504" s="3" t="s">
        <v>2580</v>
      </c>
      <c r="C1504" s="4" t="s">
        <v>49</v>
      </c>
      <c r="D1504" s="4">
        <v>0.02</v>
      </c>
      <c r="E1504" s="8">
        <v>27.48</v>
      </c>
      <c r="F1504" s="4">
        <v>4</v>
      </c>
      <c r="G1504" s="1" t="s">
        <v>40</v>
      </c>
      <c r="H1504" s="4" t="s">
        <v>41</v>
      </c>
      <c r="I1504" s="4" t="s">
        <v>42</v>
      </c>
      <c r="J1504" s="1" t="s">
        <v>43</v>
      </c>
      <c r="K1504" s="4" t="s">
        <v>75</v>
      </c>
      <c r="L1504" s="1" t="s">
        <v>2063</v>
      </c>
      <c r="M1504" s="4">
        <v>0.75</v>
      </c>
      <c r="N1504" s="1" t="s">
        <v>34</v>
      </c>
      <c r="O1504" s="4" t="s">
        <v>61</v>
      </c>
      <c r="P1504" s="4" t="s">
        <v>492</v>
      </c>
      <c r="Q1504" s="4" t="s">
        <v>2581</v>
      </c>
      <c r="R1504" s="4">
        <v>83701</v>
      </c>
      <c r="S1504" s="2">
        <v>42144</v>
      </c>
      <c r="T1504" s="2">
        <v>42151</v>
      </c>
      <c r="U1504" s="6">
        <v>19.308</v>
      </c>
      <c r="V1504" s="4">
        <v>3</v>
      </c>
      <c r="W1504" s="4">
        <v>87.21</v>
      </c>
      <c r="X1504" s="4">
        <v>89497</v>
      </c>
      <c r="Y1504" s="4">
        <f>DataSheet!$E1504-DataSheet!$D1504</f>
        <v>27.46</v>
      </c>
      <c r="Z1504" s="1" t="str">
        <f>_xlfn.IFS(Table_1[[#This Row],[Region]]="Central","Chris",Table_1[[#This Row],[Region]]="East","Erin",Table_1[[#This Row],[Region]]="South","Sam",Table_1[[#This Row],[Region]]="West","William")</f>
        <v>William</v>
      </c>
    </row>
    <row r="1505" spans="1:26" ht="14.4" x14ac:dyDescent="0.3">
      <c r="A1505" s="4">
        <v>2825</v>
      </c>
      <c r="B1505" s="3" t="s">
        <v>2580</v>
      </c>
      <c r="C1505" s="4" t="s">
        <v>49</v>
      </c>
      <c r="D1505" s="4">
        <v>0.08</v>
      </c>
      <c r="E1505" s="8">
        <v>10.06</v>
      </c>
      <c r="F1505" s="4">
        <v>2.06</v>
      </c>
      <c r="G1505" s="1" t="s">
        <v>40</v>
      </c>
      <c r="H1505" s="4" t="s">
        <v>41</v>
      </c>
      <c r="I1505" s="4" t="s">
        <v>50</v>
      </c>
      <c r="J1505" s="1" t="s">
        <v>90</v>
      </c>
      <c r="K1505" s="4" t="s">
        <v>52</v>
      </c>
      <c r="L1505" s="1" t="s">
        <v>175</v>
      </c>
      <c r="M1505" s="4">
        <v>0.39</v>
      </c>
      <c r="N1505" s="1" t="s">
        <v>34</v>
      </c>
      <c r="O1505" s="4" t="s">
        <v>61</v>
      </c>
      <c r="P1505" s="4" t="s">
        <v>492</v>
      </c>
      <c r="Q1505" s="4" t="s">
        <v>2581</v>
      </c>
      <c r="R1505" s="4">
        <v>83701</v>
      </c>
      <c r="S1505" s="2">
        <v>42144</v>
      </c>
      <c r="T1505" s="2">
        <v>42148</v>
      </c>
      <c r="U1505" s="6">
        <v>0.33</v>
      </c>
      <c r="V1505" s="4">
        <v>4</v>
      </c>
      <c r="W1505" s="4">
        <v>40.15</v>
      </c>
      <c r="X1505" s="4">
        <v>89497</v>
      </c>
      <c r="Y1505" s="4">
        <f>DataSheet!$E1505-DataSheet!$D1505</f>
        <v>9.98</v>
      </c>
      <c r="Z1505" s="1" t="str">
        <f>_xlfn.IFS(Table_1[[#This Row],[Region]]="Central","Chris",Table_1[[#This Row],[Region]]="East","Erin",Table_1[[#This Row],[Region]]="South","Sam",Table_1[[#This Row],[Region]]="West","William")</f>
        <v>William</v>
      </c>
    </row>
    <row r="1506" spans="1:26" ht="14.4" x14ac:dyDescent="0.3">
      <c r="A1506" s="4">
        <v>699</v>
      </c>
      <c r="B1506" s="3" t="s">
        <v>863</v>
      </c>
      <c r="C1506" s="4" t="s">
        <v>118</v>
      </c>
      <c r="D1506" s="4">
        <v>0.1</v>
      </c>
      <c r="E1506" s="8">
        <v>4.26</v>
      </c>
      <c r="F1506" s="4">
        <v>1.2</v>
      </c>
      <c r="G1506" s="1" t="s">
        <v>40</v>
      </c>
      <c r="H1506" s="4" t="s">
        <v>41</v>
      </c>
      <c r="I1506" s="4" t="s">
        <v>50</v>
      </c>
      <c r="J1506" s="1" t="s">
        <v>51</v>
      </c>
      <c r="K1506" s="4" t="s">
        <v>52</v>
      </c>
      <c r="L1506" s="1" t="s">
        <v>140</v>
      </c>
      <c r="M1506" s="4">
        <v>0.44</v>
      </c>
      <c r="N1506" s="1" t="s">
        <v>34</v>
      </c>
      <c r="O1506" s="4" t="s">
        <v>61</v>
      </c>
      <c r="P1506" s="4" t="s">
        <v>92</v>
      </c>
      <c r="Q1506" s="4" t="s">
        <v>102</v>
      </c>
      <c r="R1506" s="4">
        <v>90041</v>
      </c>
      <c r="S1506" s="2">
        <v>42144</v>
      </c>
      <c r="T1506" s="2">
        <v>42145</v>
      </c>
      <c r="U1506" s="6">
        <v>15.42</v>
      </c>
      <c r="V1506" s="4">
        <v>88</v>
      </c>
      <c r="W1506" s="4">
        <v>351.56</v>
      </c>
      <c r="X1506" s="4">
        <v>3042</v>
      </c>
      <c r="Y1506" s="4">
        <f>DataSheet!$E1506-DataSheet!$D1506</f>
        <v>4.16</v>
      </c>
      <c r="Z1506" s="1" t="str">
        <f>_xlfn.IFS(Table_1[[#This Row],[Region]]="Central","Chris",Table_1[[#This Row],[Region]]="East","Erin",Table_1[[#This Row],[Region]]="South","Sam",Table_1[[#This Row],[Region]]="West","William")</f>
        <v>William</v>
      </c>
    </row>
    <row r="1507" spans="1:26" ht="14.4" x14ac:dyDescent="0.3">
      <c r="A1507" s="4">
        <v>700</v>
      </c>
      <c r="B1507" s="3" t="s">
        <v>2582</v>
      </c>
      <c r="C1507" s="4" t="s">
        <v>118</v>
      </c>
      <c r="D1507" s="4">
        <v>0.1</v>
      </c>
      <c r="E1507" s="8">
        <v>4.26</v>
      </c>
      <c r="F1507" s="4">
        <v>1.2</v>
      </c>
      <c r="G1507" s="1" t="s">
        <v>40</v>
      </c>
      <c r="H1507" s="4" t="s">
        <v>41</v>
      </c>
      <c r="I1507" s="4" t="s">
        <v>50</v>
      </c>
      <c r="J1507" s="1" t="s">
        <v>51</v>
      </c>
      <c r="K1507" s="4" t="s">
        <v>52</v>
      </c>
      <c r="L1507" s="1" t="s">
        <v>140</v>
      </c>
      <c r="M1507" s="4">
        <v>0.44</v>
      </c>
      <c r="N1507" s="1" t="s">
        <v>34</v>
      </c>
      <c r="O1507" s="4" t="s">
        <v>61</v>
      </c>
      <c r="P1507" s="4" t="s">
        <v>92</v>
      </c>
      <c r="Q1507" s="4" t="s">
        <v>1186</v>
      </c>
      <c r="R1507" s="4">
        <v>93454</v>
      </c>
      <c r="S1507" s="2">
        <v>42144</v>
      </c>
      <c r="T1507" s="2">
        <v>42145</v>
      </c>
      <c r="U1507" s="6">
        <v>33.923999999999999</v>
      </c>
      <c r="V1507" s="4">
        <v>22</v>
      </c>
      <c r="W1507" s="4">
        <v>87.89</v>
      </c>
      <c r="X1507" s="4">
        <v>87980</v>
      </c>
      <c r="Y1507" s="4">
        <f>DataSheet!$E1507-DataSheet!$D1507</f>
        <v>4.16</v>
      </c>
      <c r="Z1507" s="1" t="str">
        <f>_xlfn.IFS(Table_1[[#This Row],[Region]]="Central","Chris",Table_1[[#This Row],[Region]]="East","Erin",Table_1[[#This Row],[Region]]="South","Sam",Table_1[[#This Row],[Region]]="West","William")</f>
        <v>William</v>
      </c>
    </row>
    <row r="1508" spans="1:26" ht="14.4" x14ac:dyDescent="0.3">
      <c r="A1508" s="4">
        <v>1106</v>
      </c>
      <c r="B1508" s="3" t="s">
        <v>2583</v>
      </c>
      <c r="C1508" s="4" t="s">
        <v>118</v>
      </c>
      <c r="D1508" s="4">
        <v>0.04</v>
      </c>
      <c r="E1508" s="8">
        <v>6.35</v>
      </c>
      <c r="F1508" s="4">
        <v>1.02</v>
      </c>
      <c r="G1508" s="1" t="s">
        <v>40</v>
      </c>
      <c r="H1508" s="4" t="s">
        <v>29</v>
      </c>
      <c r="I1508" s="4" t="s">
        <v>50</v>
      </c>
      <c r="J1508" s="1" t="s">
        <v>90</v>
      </c>
      <c r="K1508" s="4" t="s">
        <v>52</v>
      </c>
      <c r="L1508" s="1" t="s">
        <v>529</v>
      </c>
      <c r="M1508" s="4">
        <v>0.39</v>
      </c>
      <c r="N1508" s="1" t="s">
        <v>34</v>
      </c>
      <c r="O1508" s="4" t="s">
        <v>54</v>
      </c>
      <c r="P1508" s="4" t="s">
        <v>189</v>
      </c>
      <c r="Q1508" s="4" t="s">
        <v>556</v>
      </c>
      <c r="R1508" s="4">
        <v>75220</v>
      </c>
      <c r="S1508" s="2">
        <v>42144</v>
      </c>
      <c r="T1508" s="2">
        <v>42147</v>
      </c>
      <c r="U1508" s="6">
        <v>81.91</v>
      </c>
      <c r="V1508" s="4">
        <v>52</v>
      </c>
      <c r="W1508" s="4">
        <v>318.47000000000003</v>
      </c>
      <c r="X1508" s="4">
        <v>20261</v>
      </c>
      <c r="Y1508" s="4">
        <f>DataSheet!$E1508-DataSheet!$D1508</f>
        <v>6.31</v>
      </c>
      <c r="Z1508" s="1" t="str">
        <f>_xlfn.IFS(Table_1[[#This Row],[Region]]="Central","Chris",Table_1[[#This Row],[Region]]="East","Erin",Table_1[[#This Row],[Region]]="South","Sam",Table_1[[#This Row],[Region]]="West","William")</f>
        <v>Chris</v>
      </c>
    </row>
    <row r="1509" spans="1:26" ht="14.4" x14ac:dyDescent="0.3">
      <c r="A1509" s="4">
        <v>1108</v>
      </c>
      <c r="B1509" s="3" t="s">
        <v>2584</v>
      </c>
      <c r="C1509" s="4" t="s">
        <v>118</v>
      </c>
      <c r="D1509" s="4">
        <v>0.09</v>
      </c>
      <c r="E1509" s="8">
        <v>31.74</v>
      </c>
      <c r="F1509" s="4">
        <v>12.62</v>
      </c>
      <c r="G1509" s="1" t="s">
        <v>89</v>
      </c>
      <c r="H1509" s="4" t="s">
        <v>29</v>
      </c>
      <c r="I1509" s="4" t="s">
        <v>50</v>
      </c>
      <c r="J1509" s="1" t="s">
        <v>74</v>
      </c>
      <c r="K1509" s="4" t="s">
        <v>75</v>
      </c>
      <c r="L1509" s="1" t="s">
        <v>1534</v>
      </c>
      <c r="M1509" s="4">
        <v>0.37</v>
      </c>
      <c r="N1509" s="1" t="s">
        <v>34</v>
      </c>
      <c r="O1509" s="4" t="s">
        <v>54</v>
      </c>
      <c r="P1509" s="4" t="s">
        <v>189</v>
      </c>
      <c r="Q1509" s="4" t="s">
        <v>2036</v>
      </c>
      <c r="R1509" s="4">
        <v>75146</v>
      </c>
      <c r="S1509" s="2">
        <v>42144</v>
      </c>
      <c r="T1509" s="2">
        <v>42144</v>
      </c>
      <c r="U1509" s="6">
        <v>67.107500000000002</v>
      </c>
      <c r="V1509" s="4">
        <v>9</v>
      </c>
      <c r="W1509" s="4">
        <v>270.55</v>
      </c>
      <c r="X1509" s="4">
        <v>86409</v>
      </c>
      <c r="Y1509" s="4">
        <f>DataSheet!$E1509-DataSheet!$D1509</f>
        <v>31.65</v>
      </c>
      <c r="Z1509" s="1" t="str">
        <f>_xlfn.IFS(Table_1[[#This Row],[Region]]="Central","Chris",Table_1[[#This Row],[Region]]="East","Erin",Table_1[[#This Row],[Region]]="South","Sam",Table_1[[#This Row],[Region]]="West","William")</f>
        <v>Chris</v>
      </c>
    </row>
    <row r="1510" spans="1:26" ht="14.4" x14ac:dyDescent="0.3">
      <c r="A1510" s="4">
        <v>1108</v>
      </c>
      <c r="B1510" s="3" t="s">
        <v>2584</v>
      </c>
      <c r="C1510" s="4" t="s">
        <v>118</v>
      </c>
      <c r="D1510" s="4">
        <v>0.04</v>
      </c>
      <c r="E1510" s="8">
        <v>6.35</v>
      </c>
      <c r="F1510" s="4">
        <v>1.02</v>
      </c>
      <c r="G1510" s="1" t="s">
        <v>40</v>
      </c>
      <c r="H1510" s="4" t="s">
        <v>29</v>
      </c>
      <c r="I1510" s="4" t="s">
        <v>50</v>
      </c>
      <c r="J1510" s="1" t="s">
        <v>90</v>
      </c>
      <c r="K1510" s="4" t="s">
        <v>52</v>
      </c>
      <c r="L1510" s="1" t="s">
        <v>529</v>
      </c>
      <c r="M1510" s="4">
        <v>0.39</v>
      </c>
      <c r="N1510" s="1" t="s">
        <v>34</v>
      </c>
      <c r="O1510" s="4" t="s">
        <v>54</v>
      </c>
      <c r="P1510" s="4" t="s">
        <v>189</v>
      </c>
      <c r="Q1510" s="4" t="s">
        <v>2036</v>
      </c>
      <c r="R1510" s="4">
        <v>75146</v>
      </c>
      <c r="S1510" s="2">
        <v>42144</v>
      </c>
      <c r="T1510" s="2">
        <v>42147</v>
      </c>
      <c r="U1510" s="6">
        <v>54.937800000000003</v>
      </c>
      <c r="V1510" s="4">
        <v>13</v>
      </c>
      <c r="W1510" s="4">
        <v>79.62</v>
      </c>
      <c r="X1510" s="4">
        <v>86409</v>
      </c>
      <c r="Y1510" s="4">
        <f>DataSheet!$E1510-DataSheet!$D1510</f>
        <v>6.31</v>
      </c>
      <c r="Z1510" s="1" t="str">
        <f>_xlfn.IFS(Table_1[[#This Row],[Region]]="Central","Chris",Table_1[[#This Row],[Region]]="East","Erin",Table_1[[#This Row],[Region]]="South","Sam",Table_1[[#This Row],[Region]]="West","William")</f>
        <v>Chris</v>
      </c>
    </row>
    <row r="1511" spans="1:26" ht="14.4" x14ac:dyDescent="0.3">
      <c r="A1511" s="4">
        <v>1108</v>
      </c>
      <c r="B1511" s="3" t="s">
        <v>2584</v>
      </c>
      <c r="C1511" s="4" t="s">
        <v>118</v>
      </c>
      <c r="D1511" s="4">
        <v>0.02</v>
      </c>
      <c r="E1511" s="8">
        <v>65.989999999999995</v>
      </c>
      <c r="F1511" s="4">
        <v>8.99</v>
      </c>
      <c r="G1511" s="1" t="s">
        <v>89</v>
      </c>
      <c r="H1511" s="4" t="s">
        <v>29</v>
      </c>
      <c r="I1511" s="4" t="s">
        <v>42</v>
      </c>
      <c r="J1511" s="1" t="s">
        <v>137</v>
      </c>
      <c r="K1511" s="4" t="s">
        <v>75</v>
      </c>
      <c r="L1511" s="1" t="s">
        <v>1866</v>
      </c>
      <c r="M1511" s="4">
        <v>0.56000000000000005</v>
      </c>
      <c r="N1511" s="1" t="s">
        <v>34</v>
      </c>
      <c r="O1511" s="4" t="s">
        <v>54</v>
      </c>
      <c r="P1511" s="4" t="s">
        <v>189</v>
      </c>
      <c r="Q1511" s="4" t="s">
        <v>2036</v>
      </c>
      <c r="R1511" s="4">
        <v>75146</v>
      </c>
      <c r="S1511" s="2">
        <v>42144</v>
      </c>
      <c r="T1511" s="2">
        <v>42145</v>
      </c>
      <c r="U1511" s="6">
        <v>168.23699999999999</v>
      </c>
      <c r="V1511" s="4">
        <v>8</v>
      </c>
      <c r="W1511" s="4">
        <v>479.79</v>
      </c>
      <c r="X1511" s="4">
        <v>86409</v>
      </c>
      <c r="Y1511" s="4">
        <f>DataSheet!$E1511-DataSheet!$D1511</f>
        <v>65.97</v>
      </c>
      <c r="Z1511" s="1" t="str">
        <f>_xlfn.IFS(Table_1[[#This Row],[Region]]="Central","Chris",Table_1[[#This Row],[Region]]="East","Erin",Table_1[[#This Row],[Region]]="South","Sam",Table_1[[#This Row],[Region]]="West","William")</f>
        <v>Chris</v>
      </c>
    </row>
    <row r="1512" spans="1:26" ht="14.4" x14ac:dyDescent="0.3">
      <c r="A1512" s="4">
        <v>1974</v>
      </c>
      <c r="B1512" s="3" t="s">
        <v>2585</v>
      </c>
      <c r="C1512" s="4" t="s">
        <v>118</v>
      </c>
      <c r="D1512" s="4">
        <v>0.09</v>
      </c>
      <c r="E1512" s="8">
        <v>20.48</v>
      </c>
      <c r="F1512" s="4">
        <v>6.32</v>
      </c>
      <c r="G1512" s="1" t="s">
        <v>40</v>
      </c>
      <c r="H1512" s="4" t="s">
        <v>41</v>
      </c>
      <c r="I1512" s="4" t="s">
        <v>50</v>
      </c>
      <c r="J1512" s="1" t="s">
        <v>97</v>
      </c>
      <c r="K1512" s="4" t="s">
        <v>75</v>
      </c>
      <c r="L1512" s="1" t="s">
        <v>1041</v>
      </c>
      <c r="M1512" s="4">
        <v>0.57999999999999996</v>
      </c>
      <c r="N1512" s="1" t="s">
        <v>34</v>
      </c>
      <c r="O1512" s="4" t="s">
        <v>54</v>
      </c>
      <c r="P1512" s="4" t="s">
        <v>291</v>
      </c>
      <c r="Q1512" s="4" t="s">
        <v>2586</v>
      </c>
      <c r="R1512" s="4">
        <v>48127</v>
      </c>
      <c r="S1512" s="2">
        <v>42144</v>
      </c>
      <c r="T1512" s="2">
        <v>42145</v>
      </c>
      <c r="U1512" s="6">
        <v>-16.89</v>
      </c>
      <c r="V1512" s="4">
        <v>5</v>
      </c>
      <c r="W1512" s="4">
        <v>99.02</v>
      </c>
      <c r="X1512" s="4">
        <v>89040</v>
      </c>
      <c r="Y1512" s="4">
        <f>DataSheet!$E1512-DataSheet!$D1512</f>
        <v>20.39</v>
      </c>
      <c r="Z1512" s="1" t="str">
        <f>_xlfn.IFS(Table_1[[#This Row],[Region]]="Central","Chris",Table_1[[#This Row],[Region]]="East","Erin",Table_1[[#This Row],[Region]]="South","Sam",Table_1[[#This Row],[Region]]="West","William")</f>
        <v>Chris</v>
      </c>
    </row>
    <row r="1513" spans="1:26" ht="14.4" x14ac:dyDescent="0.3">
      <c r="A1513" s="4">
        <v>1974</v>
      </c>
      <c r="B1513" s="3" t="s">
        <v>2585</v>
      </c>
      <c r="C1513" s="4" t="s">
        <v>118</v>
      </c>
      <c r="D1513" s="4">
        <v>0.06</v>
      </c>
      <c r="E1513" s="8">
        <v>15.67</v>
      </c>
      <c r="F1513" s="4">
        <v>1.39</v>
      </c>
      <c r="G1513" s="1" t="s">
        <v>40</v>
      </c>
      <c r="H1513" s="4" t="s">
        <v>41</v>
      </c>
      <c r="I1513" s="4" t="s">
        <v>50</v>
      </c>
      <c r="J1513" s="1" t="s">
        <v>347</v>
      </c>
      <c r="K1513" s="4" t="s">
        <v>75</v>
      </c>
      <c r="L1513" s="1" t="s">
        <v>2486</v>
      </c>
      <c r="M1513" s="4">
        <v>0.38</v>
      </c>
      <c r="N1513" s="1" t="s">
        <v>34</v>
      </c>
      <c r="O1513" s="4" t="s">
        <v>54</v>
      </c>
      <c r="P1513" s="4" t="s">
        <v>291</v>
      </c>
      <c r="Q1513" s="4" t="s">
        <v>2586</v>
      </c>
      <c r="R1513" s="4">
        <v>48127</v>
      </c>
      <c r="S1513" s="2">
        <v>42144</v>
      </c>
      <c r="T1513" s="2">
        <v>42145</v>
      </c>
      <c r="U1513" s="6">
        <v>25.51</v>
      </c>
      <c r="V1513" s="4">
        <v>3</v>
      </c>
      <c r="W1513" s="4">
        <v>46.4</v>
      </c>
      <c r="X1513" s="4">
        <v>89040</v>
      </c>
      <c r="Y1513" s="4">
        <f>DataSheet!$E1513-DataSheet!$D1513</f>
        <v>15.61</v>
      </c>
      <c r="Z1513" s="1" t="str">
        <f>_xlfn.IFS(Table_1[[#This Row],[Region]]="Central","Chris",Table_1[[#This Row],[Region]]="East","Erin",Table_1[[#This Row],[Region]]="South","Sam",Table_1[[#This Row],[Region]]="West","William")</f>
        <v>Chris</v>
      </c>
    </row>
    <row r="1514" spans="1:26" ht="14.4" x14ac:dyDescent="0.3">
      <c r="A1514" s="4">
        <v>2159</v>
      </c>
      <c r="B1514" s="3" t="s">
        <v>2587</v>
      </c>
      <c r="C1514" s="4" t="s">
        <v>118</v>
      </c>
      <c r="D1514" s="4">
        <v>0.08</v>
      </c>
      <c r="E1514" s="8">
        <v>30.98</v>
      </c>
      <c r="F1514" s="4">
        <v>8.74</v>
      </c>
      <c r="G1514" s="1" t="s">
        <v>40</v>
      </c>
      <c r="H1514" s="4" t="s">
        <v>96</v>
      </c>
      <c r="I1514" s="4" t="s">
        <v>50</v>
      </c>
      <c r="J1514" s="1" t="s">
        <v>90</v>
      </c>
      <c r="K1514" s="4" t="s">
        <v>75</v>
      </c>
      <c r="L1514" s="1" t="s">
        <v>2588</v>
      </c>
      <c r="M1514" s="4">
        <v>0.4</v>
      </c>
      <c r="N1514" s="1" t="s">
        <v>34</v>
      </c>
      <c r="O1514" s="4" t="s">
        <v>54</v>
      </c>
      <c r="P1514" s="4" t="s">
        <v>291</v>
      </c>
      <c r="Q1514" s="4" t="s">
        <v>2589</v>
      </c>
      <c r="R1514" s="4">
        <v>48185</v>
      </c>
      <c r="S1514" s="2">
        <v>42144</v>
      </c>
      <c r="T1514" s="2">
        <v>42145</v>
      </c>
      <c r="U1514" s="6">
        <v>371.27199999999999</v>
      </c>
      <c r="V1514" s="4">
        <v>25</v>
      </c>
      <c r="W1514" s="4">
        <v>727.2</v>
      </c>
      <c r="X1514" s="4">
        <v>90387</v>
      </c>
      <c r="Y1514" s="4">
        <f>DataSheet!$E1514-DataSheet!$D1514</f>
        <v>30.900000000000002</v>
      </c>
      <c r="Z1514" s="1" t="str">
        <f>_xlfn.IFS(Table_1[[#This Row],[Region]]="Central","Chris",Table_1[[#This Row],[Region]]="East","Erin",Table_1[[#This Row],[Region]]="South","Sam",Table_1[[#This Row],[Region]]="West","William")</f>
        <v>Chris</v>
      </c>
    </row>
    <row r="1515" spans="1:26" ht="14.4" x14ac:dyDescent="0.3">
      <c r="A1515" s="4">
        <v>2162</v>
      </c>
      <c r="B1515" s="3" t="s">
        <v>2590</v>
      </c>
      <c r="C1515" s="4" t="s">
        <v>118</v>
      </c>
      <c r="D1515" s="4">
        <v>0.09</v>
      </c>
      <c r="E1515" s="8">
        <v>159.31</v>
      </c>
      <c r="F1515" s="4">
        <v>60</v>
      </c>
      <c r="G1515" s="1" t="s">
        <v>28</v>
      </c>
      <c r="H1515" s="4" t="s">
        <v>96</v>
      </c>
      <c r="I1515" s="4" t="s">
        <v>30</v>
      </c>
      <c r="J1515" s="1" t="s">
        <v>31</v>
      </c>
      <c r="K1515" s="4" t="s">
        <v>59</v>
      </c>
      <c r="L1515" s="1" t="s">
        <v>2591</v>
      </c>
      <c r="M1515" s="4">
        <v>0.55000000000000004</v>
      </c>
      <c r="N1515" s="1" t="s">
        <v>34</v>
      </c>
      <c r="O1515" s="4" t="s">
        <v>113</v>
      </c>
      <c r="P1515" s="4" t="s">
        <v>322</v>
      </c>
      <c r="Q1515" s="4" t="s">
        <v>2592</v>
      </c>
      <c r="R1515" s="4">
        <v>16146</v>
      </c>
      <c r="S1515" s="2">
        <v>42144</v>
      </c>
      <c r="T1515" s="2">
        <v>42146</v>
      </c>
      <c r="U1515" s="6">
        <v>77.000895400000005</v>
      </c>
      <c r="V1515" s="4">
        <v>41</v>
      </c>
      <c r="W1515" s="4">
        <v>6173.42</v>
      </c>
      <c r="X1515" s="4">
        <v>90387</v>
      </c>
      <c r="Y1515" s="4">
        <f>DataSheet!$E1515-DataSheet!$D1515</f>
        <v>159.22</v>
      </c>
      <c r="Z1515" s="1" t="str">
        <f>_xlfn.IFS(Table_1[[#This Row],[Region]]="Central","Chris",Table_1[[#This Row],[Region]]="East","Erin",Table_1[[#This Row],[Region]]="South","Sam",Table_1[[#This Row],[Region]]="West","William")</f>
        <v>Erin</v>
      </c>
    </row>
    <row r="1516" spans="1:26" ht="14.4" x14ac:dyDescent="0.3">
      <c r="A1516" s="4">
        <v>2162</v>
      </c>
      <c r="B1516" s="3" t="s">
        <v>2590</v>
      </c>
      <c r="C1516" s="4" t="s">
        <v>118</v>
      </c>
      <c r="D1516" s="4">
        <v>0.06</v>
      </c>
      <c r="E1516" s="8">
        <v>55.99</v>
      </c>
      <c r="F1516" s="4">
        <v>5</v>
      </c>
      <c r="G1516" s="1" t="s">
        <v>40</v>
      </c>
      <c r="H1516" s="4" t="s">
        <v>96</v>
      </c>
      <c r="I1516" s="4" t="s">
        <v>42</v>
      </c>
      <c r="J1516" s="1" t="s">
        <v>137</v>
      </c>
      <c r="K1516" s="4" t="s">
        <v>44</v>
      </c>
      <c r="L1516" s="1" t="s">
        <v>1940</v>
      </c>
      <c r="M1516" s="4">
        <v>0.83</v>
      </c>
      <c r="N1516" s="1" t="s">
        <v>34</v>
      </c>
      <c r="O1516" s="4" t="s">
        <v>113</v>
      </c>
      <c r="P1516" s="4" t="s">
        <v>322</v>
      </c>
      <c r="Q1516" s="4" t="s">
        <v>2592</v>
      </c>
      <c r="R1516" s="4">
        <v>16146</v>
      </c>
      <c r="S1516" s="2">
        <v>42144</v>
      </c>
      <c r="T1516" s="2">
        <v>42146</v>
      </c>
      <c r="U1516" s="6">
        <v>27.968599999999999</v>
      </c>
      <c r="V1516" s="4">
        <v>33</v>
      </c>
      <c r="W1516" s="4">
        <v>1553.7</v>
      </c>
      <c r="X1516" s="4">
        <v>90387</v>
      </c>
      <c r="Y1516" s="4">
        <f>DataSheet!$E1516-DataSheet!$D1516</f>
        <v>55.93</v>
      </c>
      <c r="Z1516" s="1" t="str">
        <f>_xlfn.IFS(Table_1[[#This Row],[Region]]="Central","Chris",Table_1[[#This Row],[Region]]="East","Erin",Table_1[[#This Row],[Region]]="South","Sam",Table_1[[#This Row],[Region]]="West","William")</f>
        <v>Erin</v>
      </c>
    </row>
    <row r="1517" spans="1:26" ht="14.4" x14ac:dyDescent="0.3">
      <c r="A1517" s="4">
        <v>871</v>
      </c>
      <c r="B1517" s="3" t="s">
        <v>1667</v>
      </c>
      <c r="C1517" s="4" t="s">
        <v>72</v>
      </c>
      <c r="D1517" s="4">
        <v>0.01</v>
      </c>
      <c r="E1517" s="8">
        <v>5.94</v>
      </c>
      <c r="F1517" s="4">
        <v>9.92</v>
      </c>
      <c r="G1517" s="1" t="s">
        <v>40</v>
      </c>
      <c r="H1517" s="4" t="s">
        <v>73</v>
      </c>
      <c r="I1517" s="4" t="s">
        <v>50</v>
      </c>
      <c r="J1517" s="1" t="s">
        <v>74</v>
      </c>
      <c r="K1517" s="4" t="s">
        <v>75</v>
      </c>
      <c r="L1517" s="1" t="s">
        <v>2593</v>
      </c>
      <c r="M1517" s="4">
        <v>0.38</v>
      </c>
      <c r="N1517" s="1" t="s">
        <v>34</v>
      </c>
      <c r="O1517" s="4" t="s">
        <v>61</v>
      </c>
      <c r="P1517" s="4" t="s">
        <v>298</v>
      </c>
      <c r="Q1517" s="4" t="s">
        <v>1668</v>
      </c>
      <c r="R1517" s="4">
        <v>89502</v>
      </c>
      <c r="S1517" s="2">
        <v>42144</v>
      </c>
      <c r="T1517" s="2">
        <v>42147</v>
      </c>
      <c r="U1517" s="6">
        <v>-239.315</v>
      </c>
      <c r="V1517" s="4">
        <v>12</v>
      </c>
      <c r="W1517" s="4">
        <v>74.77</v>
      </c>
      <c r="X1517" s="4">
        <v>90578</v>
      </c>
      <c r="Y1517" s="4">
        <f>DataSheet!$E1517-DataSheet!$D1517</f>
        <v>5.9300000000000006</v>
      </c>
      <c r="Z1517" s="1" t="str">
        <f>_xlfn.IFS(Table_1[[#This Row],[Region]]="Central","Chris",Table_1[[#This Row],[Region]]="East","Erin",Table_1[[#This Row],[Region]]="South","Sam",Table_1[[#This Row],[Region]]="West","William")</f>
        <v>William</v>
      </c>
    </row>
    <row r="1518" spans="1:26" ht="14.4" x14ac:dyDescent="0.3">
      <c r="A1518" s="4">
        <v>871</v>
      </c>
      <c r="B1518" s="3" t="s">
        <v>1667</v>
      </c>
      <c r="C1518" s="4" t="s">
        <v>72</v>
      </c>
      <c r="D1518" s="4">
        <v>0</v>
      </c>
      <c r="E1518" s="8">
        <v>6.48</v>
      </c>
      <c r="F1518" s="4">
        <v>5.1100000000000003</v>
      </c>
      <c r="G1518" s="1" t="s">
        <v>40</v>
      </c>
      <c r="H1518" s="4" t="s">
        <v>73</v>
      </c>
      <c r="I1518" s="4" t="s">
        <v>50</v>
      </c>
      <c r="J1518" s="1" t="s">
        <v>90</v>
      </c>
      <c r="K1518" s="4" t="s">
        <v>75</v>
      </c>
      <c r="L1518" s="1" t="s">
        <v>2594</v>
      </c>
      <c r="M1518" s="4">
        <v>0.37</v>
      </c>
      <c r="N1518" s="1" t="s">
        <v>34</v>
      </c>
      <c r="O1518" s="4" t="s">
        <v>61</v>
      </c>
      <c r="P1518" s="4" t="s">
        <v>298</v>
      </c>
      <c r="Q1518" s="4" t="s">
        <v>1668</v>
      </c>
      <c r="R1518" s="4">
        <v>89502</v>
      </c>
      <c r="S1518" s="2">
        <v>42144</v>
      </c>
      <c r="T1518" s="2">
        <v>42146</v>
      </c>
      <c r="U1518" s="6">
        <v>-33.31</v>
      </c>
      <c r="V1518" s="4">
        <v>18</v>
      </c>
      <c r="W1518" s="4">
        <v>127.81</v>
      </c>
      <c r="X1518" s="4">
        <v>90578</v>
      </c>
      <c r="Y1518" s="4">
        <f>DataSheet!$E1518-DataSheet!$D1518</f>
        <v>6.48</v>
      </c>
      <c r="Z1518" s="1" t="str">
        <f>_xlfn.IFS(Table_1[[#This Row],[Region]]="Central","Chris",Table_1[[#This Row],[Region]]="East","Erin",Table_1[[#This Row],[Region]]="South","Sam",Table_1[[#This Row],[Region]]="West","William")</f>
        <v>William</v>
      </c>
    </row>
    <row r="1519" spans="1:26" ht="14.4" x14ac:dyDescent="0.3">
      <c r="A1519" s="4">
        <v>922</v>
      </c>
      <c r="B1519" s="3" t="s">
        <v>2595</v>
      </c>
      <c r="C1519" s="4" t="s">
        <v>72</v>
      </c>
      <c r="D1519" s="4">
        <v>0.01</v>
      </c>
      <c r="E1519" s="8">
        <v>65.989999999999995</v>
      </c>
      <c r="F1519" s="4">
        <v>8.99</v>
      </c>
      <c r="G1519" s="1" t="s">
        <v>89</v>
      </c>
      <c r="H1519" s="4" t="s">
        <v>29</v>
      </c>
      <c r="I1519" s="4" t="s">
        <v>42</v>
      </c>
      <c r="J1519" s="1" t="s">
        <v>137</v>
      </c>
      <c r="K1519" s="4" t="s">
        <v>75</v>
      </c>
      <c r="L1519" s="1" t="s">
        <v>2596</v>
      </c>
      <c r="M1519" s="4">
        <v>0.56000000000000005</v>
      </c>
      <c r="N1519" s="1" t="s">
        <v>34</v>
      </c>
      <c r="O1519" s="4" t="s">
        <v>61</v>
      </c>
      <c r="P1519" s="4" t="s">
        <v>92</v>
      </c>
      <c r="Q1519" s="4" t="s">
        <v>2148</v>
      </c>
      <c r="R1519" s="4">
        <v>91730</v>
      </c>
      <c r="S1519" s="2">
        <v>42144</v>
      </c>
      <c r="T1519" s="2">
        <v>42145</v>
      </c>
      <c r="U1519" s="6">
        <v>396.97199999999998</v>
      </c>
      <c r="V1519" s="4">
        <v>14</v>
      </c>
      <c r="W1519" s="4">
        <v>782</v>
      </c>
      <c r="X1519" s="4">
        <v>87135</v>
      </c>
      <c r="Y1519" s="4">
        <f>DataSheet!$E1519-DataSheet!$D1519</f>
        <v>65.97999999999999</v>
      </c>
      <c r="Z1519" s="1" t="str">
        <f>_xlfn.IFS(Table_1[[#This Row],[Region]]="Central","Chris",Table_1[[#This Row],[Region]]="East","Erin",Table_1[[#This Row],[Region]]="South","Sam",Table_1[[#This Row],[Region]]="West","William")</f>
        <v>William</v>
      </c>
    </row>
    <row r="1520" spans="1:26" ht="14.4" x14ac:dyDescent="0.3">
      <c r="A1520" s="4">
        <v>1708</v>
      </c>
      <c r="B1520" s="3" t="s">
        <v>599</v>
      </c>
      <c r="C1520" s="4" t="s">
        <v>72</v>
      </c>
      <c r="D1520" s="4">
        <v>0.03</v>
      </c>
      <c r="E1520" s="8">
        <v>205.99</v>
      </c>
      <c r="F1520" s="4">
        <v>3</v>
      </c>
      <c r="G1520" s="1" t="s">
        <v>40</v>
      </c>
      <c r="H1520" s="4" t="s">
        <v>29</v>
      </c>
      <c r="I1520" s="4" t="s">
        <v>42</v>
      </c>
      <c r="J1520" s="1" t="s">
        <v>137</v>
      </c>
      <c r="K1520" s="4" t="s">
        <v>75</v>
      </c>
      <c r="L1520" s="1" t="s">
        <v>425</v>
      </c>
      <c r="M1520" s="4">
        <v>0.57999999999999996</v>
      </c>
      <c r="N1520" s="1" t="s">
        <v>34</v>
      </c>
      <c r="O1520" s="4" t="s">
        <v>113</v>
      </c>
      <c r="P1520" s="4" t="s">
        <v>319</v>
      </c>
      <c r="Q1520" s="4" t="s">
        <v>601</v>
      </c>
      <c r="R1520" s="4">
        <v>44118</v>
      </c>
      <c r="S1520" s="2">
        <v>42144</v>
      </c>
      <c r="T1520" s="2">
        <v>42145</v>
      </c>
      <c r="U1520" s="6">
        <v>3670.3515000000002</v>
      </c>
      <c r="V1520" s="4">
        <v>29</v>
      </c>
      <c r="W1520" s="4">
        <v>5319.35</v>
      </c>
      <c r="X1520" s="4">
        <v>88784</v>
      </c>
      <c r="Y1520" s="4">
        <f>DataSheet!$E1520-DataSheet!$D1520</f>
        <v>205.96</v>
      </c>
      <c r="Z1520" s="1" t="str">
        <f>_xlfn.IFS(Table_1[[#This Row],[Region]]="Central","Chris",Table_1[[#This Row],[Region]]="East","Erin",Table_1[[#This Row],[Region]]="South","Sam",Table_1[[#This Row],[Region]]="West","William")</f>
        <v>Erin</v>
      </c>
    </row>
    <row r="1521" spans="1:26" ht="14.4" x14ac:dyDescent="0.3">
      <c r="A1521" s="4">
        <v>276</v>
      </c>
      <c r="B1521" s="3" t="s">
        <v>2597</v>
      </c>
      <c r="C1521" s="4" t="s">
        <v>27</v>
      </c>
      <c r="D1521" s="4">
        <v>0.04</v>
      </c>
      <c r="E1521" s="8">
        <v>1.98</v>
      </c>
      <c r="F1521" s="4">
        <v>0.7</v>
      </c>
      <c r="G1521" s="1" t="s">
        <v>89</v>
      </c>
      <c r="H1521" s="4" t="s">
        <v>96</v>
      </c>
      <c r="I1521" s="4" t="s">
        <v>50</v>
      </c>
      <c r="J1521" s="1" t="s">
        <v>178</v>
      </c>
      <c r="K1521" s="4" t="s">
        <v>52</v>
      </c>
      <c r="L1521" s="1" t="s">
        <v>443</v>
      </c>
      <c r="M1521" s="4">
        <v>0.83</v>
      </c>
      <c r="N1521" s="1" t="s">
        <v>34</v>
      </c>
      <c r="O1521" s="4" t="s">
        <v>113</v>
      </c>
      <c r="P1521" s="4" t="s">
        <v>250</v>
      </c>
      <c r="Q1521" s="4" t="s">
        <v>1391</v>
      </c>
      <c r="R1521" s="4">
        <v>6111</v>
      </c>
      <c r="S1521" s="2">
        <v>42145</v>
      </c>
      <c r="T1521" s="2">
        <v>42146</v>
      </c>
      <c r="U1521" s="6">
        <v>-1</v>
      </c>
      <c r="V1521" s="4">
        <v>3</v>
      </c>
      <c r="W1521" s="4">
        <v>8.3000000000000007</v>
      </c>
      <c r="X1521" s="4">
        <v>89291</v>
      </c>
      <c r="Y1521" s="4">
        <f>DataSheet!$E1521-DataSheet!$D1521</f>
        <v>1.94</v>
      </c>
      <c r="Z1521" s="1" t="str">
        <f>_xlfn.IFS(Table_1[[#This Row],[Region]]="Central","Chris",Table_1[[#This Row],[Region]]="East","Erin",Table_1[[#This Row],[Region]]="South","Sam",Table_1[[#This Row],[Region]]="West","William")</f>
        <v>Erin</v>
      </c>
    </row>
    <row r="1522" spans="1:26" ht="14.4" x14ac:dyDescent="0.3">
      <c r="A1522" s="4">
        <v>282</v>
      </c>
      <c r="B1522" s="3" t="s">
        <v>2598</v>
      </c>
      <c r="C1522" s="4" t="s">
        <v>27</v>
      </c>
      <c r="D1522" s="4">
        <v>0.03</v>
      </c>
      <c r="E1522" s="8">
        <v>55.99</v>
      </c>
      <c r="F1522" s="4">
        <v>5</v>
      </c>
      <c r="G1522" s="1" t="s">
        <v>40</v>
      </c>
      <c r="H1522" s="4" t="s">
        <v>96</v>
      </c>
      <c r="I1522" s="4" t="s">
        <v>42</v>
      </c>
      <c r="J1522" s="1" t="s">
        <v>137</v>
      </c>
      <c r="K1522" s="4" t="s">
        <v>44</v>
      </c>
      <c r="L1522" s="1" t="s">
        <v>1940</v>
      </c>
      <c r="M1522" s="4">
        <v>0.83</v>
      </c>
      <c r="N1522" s="1" t="s">
        <v>34</v>
      </c>
      <c r="O1522" s="4" t="s">
        <v>113</v>
      </c>
      <c r="P1522" s="4" t="s">
        <v>399</v>
      </c>
      <c r="Q1522" s="4" t="s">
        <v>2599</v>
      </c>
      <c r="R1522" s="4">
        <v>7109</v>
      </c>
      <c r="S1522" s="2">
        <v>42145</v>
      </c>
      <c r="T1522" s="2">
        <v>42146</v>
      </c>
      <c r="U1522" s="6">
        <v>-221.25399999999999</v>
      </c>
      <c r="V1522" s="4">
        <v>9</v>
      </c>
      <c r="W1522" s="4">
        <v>416.95</v>
      </c>
      <c r="X1522" s="4">
        <v>89291</v>
      </c>
      <c r="Y1522" s="4">
        <f>DataSheet!$E1522-DataSheet!$D1522</f>
        <v>55.96</v>
      </c>
      <c r="Z1522" s="1" t="str">
        <f>_xlfn.IFS(Table_1[[#This Row],[Region]]="Central","Chris",Table_1[[#This Row],[Region]]="East","Erin",Table_1[[#This Row],[Region]]="South","Sam",Table_1[[#This Row],[Region]]="West","William")</f>
        <v>Erin</v>
      </c>
    </row>
    <row r="1523" spans="1:26" ht="14.4" x14ac:dyDescent="0.3">
      <c r="A1523" s="4">
        <v>825</v>
      </c>
      <c r="B1523" s="3" t="s">
        <v>2600</v>
      </c>
      <c r="C1523" s="4" t="s">
        <v>27</v>
      </c>
      <c r="D1523" s="4">
        <v>0</v>
      </c>
      <c r="E1523" s="8">
        <v>11.97</v>
      </c>
      <c r="F1523" s="4">
        <v>4.9800000000000004</v>
      </c>
      <c r="G1523" s="1" t="s">
        <v>40</v>
      </c>
      <c r="H1523" s="4" t="s">
        <v>73</v>
      </c>
      <c r="I1523" s="4" t="s">
        <v>50</v>
      </c>
      <c r="J1523" s="1" t="s">
        <v>97</v>
      </c>
      <c r="K1523" s="4" t="s">
        <v>75</v>
      </c>
      <c r="L1523" s="1" t="s">
        <v>818</v>
      </c>
      <c r="M1523" s="4">
        <v>0.57999999999999996</v>
      </c>
      <c r="N1523" s="1" t="s">
        <v>34</v>
      </c>
      <c r="O1523" s="4" t="s">
        <v>54</v>
      </c>
      <c r="P1523" s="4" t="s">
        <v>189</v>
      </c>
      <c r="Q1523" s="4" t="s">
        <v>2601</v>
      </c>
      <c r="R1523" s="4">
        <v>79605</v>
      </c>
      <c r="S1523" s="2">
        <v>42145</v>
      </c>
      <c r="T1523" s="2">
        <v>42148</v>
      </c>
      <c r="U1523" s="6">
        <v>3.3839999999999999</v>
      </c>
      <c r="V1523" s="4">
        <v>4</v>
      </c>
      <c r="W1523" s="4">
        <v>53.3</v>
      </c>
      <c r="X1523" s="4">
        <v>89258</v>
      </c>
      <c r="Y1523" s="4">
        <f>DataSheet!$E1523-DataSheet!$D1523</f>
        <v>11.97</v>
      </c>
      <c r="Z1523" s="1" t="str">
        <f>_xlfn.IFS(Table_1[[#This Row],[Region]]="Central","Chris",Table_1[[#This Row],[Region]]="East","Erin",Table_1[[#This Row],[Region]]="South","Sam",Table_1[[#This Row],[Region]]="West","William")</f>
        <v>Chris</v>
      </c>
    </row>
    <row r="1524" spans="1:26" ht="14.4" x14ac:dyDescent="0.3">
      <c r="A1524" s="4">
        <v>406</v>
      </c>
      <c r="B1524" s="3" t="s">
        <v>2602</v>
      </c>
      <c r="C1524" s="4" t="s">
        <v>39</v>
      </c>
      <c r="D1524" s="4">
        <v>0.03</v>
      </c>
      <c r="E1524" s="8">
        <v>4.9800000000000004</v>
      </c>
      <c r="F1524" s="4">
        <v>0.8</v>
      </c>
      <c r="G1524" s="1" t="s">
        <v>40</v>
      </c>
      <c r="H1524" s="4" t="s">
        <v>29</v>
      </c>
      <c r="I1524" s="4" t="s">
        <v>50</v>
      </c>
      <c r="J1524" s="1" t="s">
        <v>90</v>
      </c>
      <c r="K1524" s="4" t="s">
        <v>52</v>
      </c>
      <c r="L1524" s="1" t="s">
        <v>896</v>
      </c>
      <c r="M1524" s="4">
        <v>0.36</v>
      </c>
      <c r="N1524" s="1" t="s">
        <v>34</v>
      </c>
      <c r="O1524" s="4" t="s">
        <v>113</v>
      </c>
      <c r="P1524" s="4" t="s">
        <v>399</v>
      </c>
      <c r="Q1524" s="4" t="s">
        <v>2603</v>
      </c>
      <c r="R1524" s="4">
        <v>8360</v>
      </c>
      <c r="S1524" s="2">
        <v>42145</v>
      </c>
      <c r="T1524" s="2">
        <v>42146</v>
      </c>
      <c r="U1524" s="6">
        <v>50.2044</v>
      </c>
      <c r="V1524" s="4">
        <v>15</v>
      </c>
      <c r="W1524" s="4">
        <v>72.760000000000005</v>
      </c>
      <c r="X1524" s="4">
        <v>87804</v>
      </c>
      <c r="Y1524" s="4">
        <f>DataSheet!$E1524-DataSheet!$D1524</f>
        <v>4.95</v>
      </c>
      <c r="Z1524" s="1" t="str">
        <f>_xlfn.IFS(Table_1[[#This Row],[Region]]="Central","Chris",Table_1[[#This Row],[Region]]="East","Erin",Table_1[[#This Row],[Region]]="South","Sam",Table_1[[#This Row],[Region]]="West","William")</f>
        <v>Erin</v>
      </c>
    </row>
    <row r="1525" spans="1:26" ht="14.4" x14ac:dyDescent="0.3">
      <c r="A1525" s="4">
        <v>1106</v>
      </c>
      <c r="B1525" s="3" t="s">
        <v>2583</v>
      </c>
      <c r="C1525" s="4" t="s">
        <v>39</v>
      </c>
      <c r="D1525" s="4">
        <v>0.01</v>
      </c>
      <c r="E1525" s="8">
        <v>9.31</v>
      </c>
      <c r="F1525" s="4">
        <v>3.98</v>
      </c>
      <c r="G1525" s="1" t="s">
        <v>40</v>
      </c>
      <c r="H1525" s="4" t="s">
        <v>29</v>
      </c>
      <c r="I1525" s="4" t="s">
        <v>50</v>
      </c>
      <c r="J1525" s="1" t="s">
        <v>570</v>
      </c>
      <c r="K1525" s="4" t="s">
        <v>44</v>
      </c>
      <c r="L1525" s="1" t="s">
        <v>2604</v>
      </c>
      <c r="M1525" s="4">
        <v>0.56000000000000005</v>
      </c>
      <c r="N1525" s="1" t="s">
        <v>34</v>
      </c>
      <c r="O1525" s="4" t="s">
        <v>54</v>
      </c>
      <c r="P1525" s="4" t="s">
        <v>189</v>
      </c>
      <c r="Q1525" s="4" t="s">
        <v>556</v>
      </c>
      <c r="R1525" s="4">
        <v>75220</v>
      </c>
      <c r="S1525" s="2">
        <v>42145</v>
      </c>
      <c r="T1525" s="2">
        <v>42146</v>
      </c>
      <c r="U1525" s="6">
        <v>-10.9</v>
      </c>
      <c r="V1525" s="4">
        <v>61</v>
      </c>
      <c r="W1525" s="4">
        <v>586.96</v>
      </c>
      <c r="X1525" s="4">
        <v>646</v>
      </c>
      <c r="Y1525" s="4">
        <f>DataSheet!$E1525-DataSheet!$D1525</f>
        <v>9.3000000000000007</v>
      </c>
      <c r="Z1525" s="1" t="str">
        <f>_xlfn.IFS(Table_1[[#This Row],[Region]]="Central","Chris",Table_1[[#This Row],[Region]]="East","Erin",Table_1[[#This Row],[Region]]="South","Sam",Table_1[[#This Row],[Region]]="West","William")</f>
        <v>Chris</v>
      </c>
    </row>
    <row r="1526" spans="1:26" ht="14.4" x14ac:dyDescent="0.3">
      <c r="A1526" s="4">
        <v>1107</v>
      </c>
      <c r="B1526" s="3" t="s">
        <v>2605</v>
      </c>
      <c r="C1526" s="4" t="s">
        <v>39</v>
      </c>
      <c r="D1526" s="4">
        <v>0.01</v>
      </c>
      <c r="E1526" s="8">
        <v>9.31</v>
      </c>
      <c r="F1526" s="4">
        <v>3.98</v>
      </c>
      <c r="G1526" s="1" t="s">
        <v>40</v>
      </c>
      <c r="H1526" s="4" t="s">
        <v>29</v>
      </c>
      <c r="I1526" s="4" t="s">
        <v>50</v>
      </c>
      <c r="J1526" s="1" t="s">
        <v>570</v>
      </c>
      <c r="K1526" s="4" t="s">
        <v>44</v>
      </c>
      <c r="L1526" s="1" t="s">
        <v>2604</v>
      </c>
      <c r="M1526" s="4">
        <v>0.56000000000000005</v>
      </c>
      <c r="N1526" s="1" t="s">
        <v>34</v>
      </c>
      <c r="O1526" s="4" t="s">
        <v>54</v>
      </c>
      <c r="P1526" s="4" t="s">
        <v>189</v>
      </c>
      <c r="Q1526" s="4" t="s">
        <v>2606</v>
      </c>
      <c r="R1526" s="4">
        <v>77566</v>
      </c>
      <c r="S1526" s="2">
        <v>42145</v>
      </c>
      <c r="T1526" s="2">
        <v>42146</v>
      </c>
      <c r="U1526" s="6">
        <v>2.1800000000000002</v>
      </c>
      <c r="V1526" s="4">
        <v>15</v>
      </c>
      <c r="W1526" s="4">
        <v>144.33000000000001</v>
      </c>
      <c r="X1526" s="4">
        <v>86411</v>
      </c>
      <c r="Y1526" s="4">
        <f>DataSheet!$E1526-DataSheet!$D1526</f>
        <v>9.3000000000000007</v>
      </c>
      <c r="Z1526" s="1" t="str">
        <f>_xlfn.IFS(Table_1[[#This Row],[Region]]="Central","Chris",Table_1[[#This Row],[Region]]="East","Erin",Table_1[[#This Row],[Region]]="South","Sam",Table_1[[#This Row],[Region]]="West","William")</f>
        <v>Chris</v>
      </c>
    </row>
    <row r="1527" spans="1:26" ht="14.4" x14ac:dyDescent="0.3">
      <c r="A1527" s="4">
        <v>820</v>
      </c>
      <c r="B1527" s="3" t="s">
        <v>2607</v>
      </c>
      <c r="C1527" s="4" t="s">
        <v>49</v>
      </c>
      <c r="D1527" s="4">
        <v>0.09</v>
      </c>
      <c r="E1527" s="8">
        <v>5.84</v>
      </c>
      <c r="F1527" s="4">
        <v>0.83</v>
      </c>
      <c r="G1527" s="1" t="s">
        <v>40</v>
      </c>
      <c r="H1527" s="4" t="s">
        <v>29</v>
      </c>
      <c r="I1527" s="4" t="s">
        <v>50</v>
      </c>
      <c r="J1527" s="1" t="s">
        <v>51</v>
      </c>
      <c r="K1527" s="4" t="s">
        <v>52</v>
      </c>
      <c r="L1527" s="1" t="s">
        <v>2608</v>
      </c>
      <c r="M1527" s="4">
        <v>0.49</v>
      </c>
      <c r="N1527" s="1" t="s">
        <v>34</v>
      </c>
      <c r="O1527" s="4" t="s">
        <v>61</v>
      </c>
      <c r="P1527" s="4" t="s">
        <v>68</v>
      </c>
      <c r="Q1527" s="4" t="s">
        <v>2609</v>
      </c>
      <c r="R1527" s="4">
        <v>99362</v>
      </c>
      <c r="S1527" s="2">
        <v>42145</v>
      </c>
      <c r="T1527" s="2">
        <v>42149</v>
      </c>
      <c r="U1527" s="6">
        <v>-2.87</v>
      </c>
      <c r="V1527" s="4">
        <v>1</v>
      </c>
      <c r="W1527" s="4">
        <v>5.9</v>
      </c>
      <c r="X1527" s="4">
        <v>90244</v>
      </c>
      <c r="Y1527" s="4">
        <f>DataSheet!$E1527-DataSheet!$D1527</f>
        <v>5.75</v>
      </c>
      <c r="Z1527" s="1" t="str">
        <f>_xlfn.IFS(Table_1[[#This Row],[Region]]="Central","Chris",Table_1[[#This Row],[Region]]="East","Erin",Table_1[[#This Row],[Region]]="South","Sam",Table_1[[#This Row],[Region]]="West","William")</f>
        <v>William</v>
      </c>
    </row>
    <row r="1528" spans="1:26" ht="14.4" x14ac:dyDescent="0.3">
      <c r="A1528" s="4">
        <v>1527</v>
      </c>
      <c r="B1528" s="3" t="s">
        <v>340</v>
      </c>
      <c r="C1528" s="4" t="s">
        <v>49</v>
      </c>
      <c r="D1528" s="4">
        <v>0.09</v>
      </c>
      <c r="E1528" s="8">
        <v>50.98</v>
      </c>
      <c r="F1528" s="4">
        <v>6.5</v>
      </c>
      <c r="G1528" s="1" t="s">
        <v>40</v>
      </c>
      <c r="H1528" s="4" t="s">
        <v>73</v>
      </c>
      <c r="I1528" s="4" t="s">
        <v>42</v>
      </c>
      <c r="J1528" s="1" t="s">
        <v>43</v>
      </c>
      <c r="K1528" s="4" t="s">
        <v>75</v>
      </c>
      <c r="L1528" s="1" t="s">
        <v>1868</v>
      </c>
      <c r="M1528" s="4">
        <v>0.73</v>
      </c>
      <c r="N1528" s="1" t="s">
        <v>34</v>
      </c>
      <c r="O1528" s="4" t="s">
        <v>35</v>
      </c>
      <c r="P1528" s="4" t="s">
        <v>166</v>
      </c>
      <c r="Q1528" s="4" t="s">
        <v>342</v>
      </c>
      <c r="R1528" s="4">
        <v>35601</v>
      </c>
      <c r="S1528" s="2">
        <v>42145</v>
      </c>
      <c r="T1528" s="2">
        <v>42152</v>
      </c>
      <c r="U1528" s="6">
        <v>70.176000000000002</v>
      </c>
      <c r="V1528" s="4">
        <v>28</v>
      </c>
      <c r="W1528" s="4">
        <v>1395.41</v>
      </c>
      <c r="X1528" s="4">
        <v>86815</v>
      </c>
      <c r="Y1528" s="4">
        <f>DataSheet!$E1528-DataSheet!$D1528</f>
        <v>50.889999999999993</v>
      </c>
      <c r="Z1528" s="1" t="str">
        <f>_xlfn.IFS(Table_1[[#This Row],[Region]]="Central","Chris",Table_1[[#This Row],[Region]]="East","Erin",Table_1[[#This Row],[Region]]="South","Sam",Table_1[[#This Row],[Region]]="West","William")</f>
        <v>Sam</v>
      </c>
    </row>
    <row r="1529" spans="1:26" ht="14.4" x14ac:dyDescent="0.3">
      <c r="A1529" s="4">
        <v>3319</v>
      </c>
      <c r="B1529" s="3" t="s">
        <v>2610</v>
      </c>
      <c r="C1529" s="4" t="s">
        <v>49</v>
      </c>
      <c r="D1529" s="4">
        <v>0.03</v>
      </c>
      <c r="E1529" s="8">
        <v>20.98</v>
      </c>
      <c r="F1529" s="4">
        <v>1.49</v>
      </c>
      <c r="G1529" s="1" t="s">
        <v>40</v>
      </c>
      <c r="H1529" s="4" t="s">
        <v>29</v>
      </c>
      <c r="I1529" s="4" t="s">
        <v>50</v>
      </c>
      <c r="J1529" s="1" t="s">
        <v>74</v>
      </c>
      <c r="K1529" s="4" t="s">
        <v>75</v>
      </c>
      <c r="L1529" s="1" t="s">
        <v>2611</v>
      </c>
      <c r="M1529" s="4">
        <v>0.35</v>
      </c>
      <c r="N1529" s="1" t="s">
        <v>34</v>
      </c>
      <c r="O1529" s="4" t="s">
        <v>35</v>
      </c>
      <c r="P1529" s="4" t="s">
        <v>402</v>
      </c>
      <c r="Q1529" s="4" t="s">
        <v>505</v>
      </c>
      <c r="R1529" s="4">
        <v>37075</v>
      </c>
      <c r="S1529" s="2">
        <v>42145</v>
      </c>
      <c r="T1529" s="2">
        <v>42145</v>
      </c>
      <c r="U1529" s="6">
        <v>30.024000000000001</v>
      </c>
      <c r="V1529" s="4">
        <v>20</v>
      </c>
      <c r="W1529" s="4">
        <v>431.43</v>
      </c>
      <c r="X1529" s="4">
        <v>90104</v>
      </c>
      <c r="Y1529" s="4">
        <f>DataSheet!$E1529-DataSheet!$D1529</f>
        <v>20.95</v>
      </c>
      <c r="Z1529" s="1" t="str">
        <f>_xlfn.IFS(Table_1[[#This Row],[Region]]="Central","Chris",Table_1[[#This Row],[Region]]="East","Erin",Table_1[[#This Row],[Region]]="South","Sam",Table_1[[#This Row],[Region]]="West","William")</f>
        <v>Sam</v>
      </c>
    </row>
    <row r="1530" spans="1:26" ht="14.4" x14ac:dyDescent="0.3">
      <c r="A1530" s="4">
        <v>1129</v>
      </c>
      <c r="B1530" s="3" t="s">
        <v>788</v>
      </c>
      <c r="C1530" s="4" t="s">
        <v>118</v>
      </c>
      <c r="D1530" s="4">
        <v>0.02</v>
      </c>
      <c r="E1530" s="8">
        <v>7.64</v>
      </c>
      <c r="F1530" s="4">
        <v>1.39</v>
      </c>
      <c r="G1530" s="1" t="s">
        <v>40</v>
      </c>
      <c r="H1530" s="4" t="s">
        <v>73</v>
      </c>
      <c r="I1530" s="4" t="s">
        <v>50</v>
      </c>
      <c r="J1530" s="1" t="s">
        <v>347</v>
      </c>
      <c r="K1530" s="4" t="s">
        <v>75</v>
      </c>
      <c r="L1530" s="1" t="s">
        <v>1560</v>
      </c>
      <c r="M1530" s="4">
        <v>0.36</v>
      </c>
      <c r="N1530" s="1" t="s">
        <v>34</v>
      </c>
      <c r="O1530" s="4" t="s">
        <v>113</v>
      </c>
      <c r="P1530" s="4" t="s">
        <v>405</v>
      </c>
      <c r="Q1530" s="4" t="s">
        <v>790</v>
      </c>
      <c r="R1530" s="4">
        <v>2118</v>
      </c>
      <c r="S1530" s="2">
        <v>42145</v>
      </c>
      <c r="T1530" s="2">
        <v>42147</v>
      </c>
      <c r="U1530" s="6">
        <v>117.38</v>
      </c>
      <c r="V1530" s="4">
        <v>52</v>
      </c>
      <c r="W1530" s="4">
        <v>406.91</v>
      </c>
      <c r="X1530" s="4">
        <v>13735</v>
      </c>
      <c r="Y1530" s="4">
        <f>DataSheet!$E1530-DataSheet!$D1530</f>
        <v>7.62</v>
      </c>
      <c r="Z1530" s="1" t="str">
        <f>_xlfn.IFS(Table_1[[#This Row],[Region]]="Central","Chris",Table_1[[#This Row],[Region]]="East","Erin",Table_1[[#This Row],[Region]]="South","Sam",Table_1[[#This Row],[Region]]="West","William")</f>
        <v>Erin</v>
      </c>
    </row>
    <row r="1531" spans="1:26" ht="14.4" x14ac:dyDescent="0.3">
      <c r="A1531" s="4">
        <v>1131</v>
      </c>
      <c r="B1531" s="3" t="s">
        <v>2612</v>
      </c>
      <c r="C1531" s="4" t="s">
        <v>118</v>
      </c>
      <c r="D1531" s="4">
        <v>0.02</v>
      </c>
      <c r="E1531" s="8">
        <v>7.64</v>
      </c>
      <c r="F1531" s="4">
        <v>1.39</v>
      </c>
      <c r="G1531" s="1" t="s">
        <v>40</v>
      </c>
      <c r="H1531" s="4" t="s">
        <v>73</v>
      </c>
      <c r="I1531" s="4" t="s">
        <v>50</v>
      </c>
      <c r="J1531" s="1" t="s">
        <v>347</v>
      </c>
      <c r="K1531" s="4" t="s">
        <v>75</v>
      </c>
      <c r="L1531" s="1" t="s">
        <v>1560</v>
      </c>
      <c r="M1531" s="4">
        <v>0.36</v>
      </c>
      <c r="N1531" s="1" t="s">
        <v>34</v>
      </c>
      <c r="O1531" s="4" t="s">
        <v>54</v>
      </c>
      <c r="P1531" s="4" t="s">
        <v>189</v>
      </c>
      <c r="Q1531" s="4" t="s">
        <v>2613</v>
      </c>
      <c r="R1531" s="4">
        <v>79907</v>
      </c>
      <c r="S1531" s="2">
        <v>42145</v>
      </c>
      <c r="T1531" s="2">
        <v>42147</v>
      </c>
      <c r="U1531" s="6">
        <v>70.193700000000007</v>
      </c>
      <c r="V1531" s="4">
        <v>13</v>
      </c>
      <c r="W1531" s="4">
        <v>101.73</v>
      </c>
      <c r="X1531" s="4">
        <v>88103</v>
      </c>
      <c r="Y1531" s="4">
        <f>DataSheet!$E1531-DataSheet!$D1531</f>
        <v>7.62</v>
      </c>
      <c r="Z1531" s="1" t="str">
        <f>_xlfn.IFS(Table_1[[#This Row],[Region]]="Central","Chris",Table_1[[#This Row],[Region]]="East","Erin",Table_1[[#This Row],[Region]]="South","Sam",Table_1[[#This Row],[Region]]="West","William")</f>
        <v>Chris</v>
      </c>
    </row>
    <row r="1532" spans="1:26" ht="14.4" x14ac:dyDescent="0.3">
      <c r="A1532" s="4">
        <v>1254</v>
      </c>
      <c r="B1532" s="3" t="s">
        <v>1592</v>
      </c>
      <c r="C1532" s="4" t="s">
        <v>118</v>
      </c>
      <c r="D1532" s="4">
        <v>0.04</v>
      </c>
      <c r="E1532" s="8">
        <v>2.08</v>
      </c>
      <c r="F1532" s="4">
        <v>1.49</v>
      </c>
      <c r="G1532" s="1" t="s">
        <v>40</v>
      </c>
      <c r="H1532" s="4" t="s">
        <v>73</v>
      </c>
      <c r="I1532" s="4" t="s">
        <v>50</v>
      </c>
      <c r="J1532" s="1" t="s">
        <v>74</v>
      </c>
      <c r="K1532" s="4" t="s">
        <v>75</v>
      </c>
      <c r="L1532" s="1" t="s">
        <v>1412</v>
      </c>
      <c r="M1532" s="4">
        <v>0.36</v>
      </c>
      <c r="N1532" s="1" t="s">
        <v>34</v>
      </c>
      <c r="O1532" s="4" t="s">
        <v>54</v>
      </c>
      <c r="P1532" s="4" t="s">
        <v>189</v>
      </c>
      <c r="Q1532" s="4" t="s">
        <v>1593</v>
      </c>
      <c r="R1532" s="4">
        <v>77530</v>
      </c>
      <c r="S1532" s="2">
        <v>42145</v>
      </c>
      <c r="T1532" s="2">
        <v>42147</v>
      </c>
      <c r="U1532" s="6">
        <v>-11.281499999999999</v>
      </c>
      <c r="V1532" s="4">
        <v>16</v>
      </c>
      <c r="W1532" s="4">
        <v>33.770000000000003</v>
      </c>
      <c r="X1532" s="4">
        <v>89982</v>
      </c>
      <c r="Y1532" s="4">
        <f>DataSheet!$E1532-DataSheet!$D1532</f>
        <v>2.04</v>
      </c>
      <c r="Z1532" s="1" t="str">
        <f>_xlfn.IFS(Table_1[[#This Row],[Region]]="Central","Chris",Table_1[[#This Row],[Region]]="East","Erin",Table_1[[#This Row],[Region]]="South","Sam",Table_1[[#This Row],[Region]]="West","William")</f>
        <v>Chris</v>
      </c>
    </row>
    <row r="1533" spans="1:26" ht="14.4" x14ac:dyDescent="0.3">
      <c r="A1533" s="4">
        <v>19</v>
      </c>
      <c r="B1533" s="3" t="s">
        <v>2614</v>
      </c>
      <c r="C1533" s="4" t="s">
        <v>72</v>
      </c>
      <c r="D1533" s="4">
        <v>7.0000000000000007E-2</v>
      </c>
      <c r="E1533" s="8">
        <v>12.99</v>
      </c>
      <c r="F1533" s="4">
        <v>9.44</v>
      </c>
      <c r="G1533" s="1" t="s">
        <v>40</v>
      </c>
      <c r="H1533" s="4" t="s">
        <v>29</v>
      </c>
      <c r="I1533" s="4" t="s">
        <v>42</v>
      </c>
      <c r="J1533" s="1" t="s">
        <v>58</v>
      </c>
      <c r="K1533" s="4" t="s">
        <v>146</v>
      </c>
      <c r="L1533" s="1" t="s">
        <v>2615</v>
      </c>
      <c r="M1533" s="4">
        <v>0.39</v>
      </c>
      <c r="N1533" s="1" t="s">
        <v>34</v>
      </c>
      <c r="O1533" s="4" t="s">
        <v>61</v>
      </c>
      <c r="P1533" s="4" t="s">
        <v>279</v>
      </c>
      <c r="Q1533" s="4" t="s">
        <v>2616</v>
      </c>
      <c r="R1533" s="4">
        <v>59801</v>
      </c>
      <c r="S1533" s="2">
        <v>42145</v>
      </c>
      <c r="T1533" s="2">
        <v>42147</v>
      </c>
      <c r="U1533" s="6">
        <v>-114.6399</v>
      </c>
      <c r="V1533" s="4">
        <v>18</v>
      </c>
      <c r="W1533" s="4">
        <v>231.79</v>
      </c>
      <c r="X1533" s="4">
        <v>90032</v>
      </c>
      <c r="Y1533" s="4">
        <f>DataSheet!$E1533-DataSheet!$D1533</f>
        <v>12.92</v>
      </c>
      <c r="Z1533" s="1" t="str">
        <f>_xlfn.IFS(Table_1[[#This Row],[Region]]="Central","Chris",Table_1[[#This Row],[Region]]="East","Erin",Table_1[[#This Row],[Region]]="South","Sam",Table_1[[#This Row],[Region]]="West","William")</f>
        <v>William</v>
      </c>
    </row>
    <row r="1534" spans="1:26" ht="14.4" x14ac:dyDescent="0.3">
      <c r="A1534" s="4">
        <v>21</v>
      </c>
      <c r="B1534" s="3" t="s">
        <v>2522</v>
      </c>
      <c r="C1534" s="4" t="s">
        <v>72</v>
      </c>
      <c r="D1534" s="4">
        <v>0.08</v>
      </c>
      <c r="E1534" s="8">
        <v>5</v>
      </c>
      <c r="F1534" s="4">
        <v>3.39</v>
      </c>
      <c r="G1534" s="1" t="s">
        <v>40</v>
      </c>
      <c r="H1534" s="4" t="s">
        <v>29</v>
      </c>
      <c r="I1534" s="4" t="s">
        <v>50</v>
      </c>
      <c r="J1534" s="1" t="s">
        <v>178</v>
      </c>
      <c r="K1534" s="4" t="s">
        <v>52</v>
      </c>
      <c r="L1534" s="1" t="s">
        <v>2617</v>
      </c>
      <c r="M1534" s="4">
        <v>0.37</v>
      </c>
      <c r="N1534" s="1" t="s">
        <v>34</v>
      </c>
      <c r="O1534" s="4" t="s">
        <v>113</v>
      </c>
      <c r="P1534" s="4" t="s">
        <v>114</v>
      </c>
      <c r="Q1534" s="4" t="s">
        <v>115</v>
      </c>
      <c r="R1534" s="4">
        <v>10012</v>
      </c>
      <c r="S1534" s="2">
        <v>42145</v>
      </c>
      <c r="T1534" s="2">
        <v>42146</v>
      </c>
      <c r="U1534" s="6">
        <v>-17.489999999999998</v>
      </c>
      <c r="V1534" s="4">
        <v>58</v>
      </c>
      <c r="W1534" s="4">
        <v>293.06</v>
      </c>
      <c r="X1534" s="4">
        <v>42949</v>
      </c>
      <c r="Y1534" s="4">
        <f>DataSheet!$E1534-DataSheet!$D1534</f>
        <v>4.92</v>
      </c>
      <c r="Z1534" s="1" t="str">
        <f>_xlfn.IFS(Table_1[[#This Row],[Region]]="Central","Chris",Table_1[[#This Row],[Region]]="East","Erin",Table_1[[#This Row],[Region]]="South","Sam",Table_1[[#This Row],[Region]]="West","William")</f>
        <v>Erin</v>
      </c>
    </row>
    <row r="1535" spans="1:26" ht="14.4" x14ac:dyDescent="0.3">
      <c r="A1535" s="4">
        <v>21</v>
      </c>
      <c r="B1535" s="3" t="s">
        <v>2522</v>
      </c>
      <c r="C1535" s="4" t="s">
        <v>72</v>
      </c>
      <c r="D1535" s="4">
        <v>7.0000000000000007E-2</v>
      </c>
      <c r="E1535" s="8">
        <v>12.99</v>
      </c>
      <c r="F1535" s="4">
        <v>9.44</v>
      </c>
      <c r="G1535" s="1" t="s">
        <v>40</v>
      </c>
      <c r="H1535" s="4" t="s">
        <v>29</v>
      </c>
      <c r="I1535" s="4" t="s">
        <v>42</v>
      </c>
      <c r="J1535" s="1" t="s">
        <v>58</v>
      </c>
      <c r="K1535" s="4" t="s">
        <v>146</v>
      </c>
      <c r="L1535" s="1" t="s">
        <v>2615</v>
      </c>
      <c r="M1535" s="4">
        <v>0.39</v>
      </c>
      <c r="N1535" s="1" t="s">
        <v>34</v>
      </c>
      <c r="O1535" s="4" t="s">
        <v>113</v>
      </c>
      <c r="P1535" s="4" t="s">
        <v>114</v>
      </c>
      <c r="Q1535" s="4" t="s">
        <v>115</v>
      </c>
      <c r="R1535" s="4">
        <v>10012</v>
      </c>
      <c r="S1535" s="2">
        <v>42145</v>
      </c>
      <c r="T1535" s="2">
        <v>42147</v>
      </c>
      <c r="U1535" s="6">
        <v>-114.6399</v>
      </c>
      <c r="V1535" s="4">
        <v>71</v>
      </c>
      <c r="W1535" s="4">
        <v>914.29</v>
      </c>
      <c r="X1535" s="4">
        <v>42949</v>
      </c>
      <c r="Y1535" s="4">
        <f>DataSheet!$E1535-DataSheet!$D1535</f>
        <v>12.92</v>
      </c>
      <c r="Z1535" s="1" t="str">
        <f>_xlfn.IFS(Table_1[[#This Row],[Region]]="Central","Chris",Table_1[[#This Row],[Region]]="East","Erin",Table_1[[#This Row],[Region]]="South","Sam",Table_1[[#This Row],[Region]]="West","William")</f>
        <v>Erin</v>
      </c>
    </row>
    <row r="1536" spans="1:26" ht="14.4" x14ac:dyDescent="0.3">
      <c r="A1536" s="4">
        <v>3206</v>
      </c>
      <c r="B1536" s="3" t="s">
        <v>1928</v>
      </c>
      <c r="C1536" s="4" t="s">
        <v>72</v>
      </c>
      <c r="D1536" s="4">
        <v>0.06</v>
      </c>
      <c r="E1536" s="8">
        <v>218.08</v>
      </c>
      <c r="F1536" s="4">
        <v>18.059999999999999</v>
      </c>
      <c r="G1536" s="1" t="s">
        <v>89</v>
      </c>
      <c r="H1536" s="4" t="s">
        <v>41</v>
      </c>
      <c r="I1536" s="4" t="s">
        <v>30</v>
      </c>
      <c r="J1536" s="1" t="s">
        <v>111</v>
      </c>
      <c r="K1536" s="4" t="s">
        <v>66</v>
      </c>
      <c r="L1536" s="1" t="s">
        <v>2618</v>
      </c>
      <c r="M1536" s="4">
        <v>0.56999999999999995</v>
      </c>
      <c r="N1536" s="1" t="s">
        <v>34</v>
      </c>
      <c r="O1536" s="4" t="s">
        <v>61</v>
      </c>
      <c r="P1536" s="4" t="s">
        <v>492</v>
      </c>
      <c r="Q1536" s="4" t="s">
        <v>1930</v>
      </c>
      <c r="R1536" s="4">
        <v>83301</v>
      </c>
      <c r="S1536" s="2">
        <v>42145</v>
      </c>
      <c r="T1536" s="2">
        <v>42147</v>
      </c>
      <c r="U1536" s="6">
        <v>969.42</v>
      </c>
      <c r="V1536" s="4">
        <v>7</v>
      </c>
      <c r="W1536" s="4">
        <v>1488.51</v>
      </c>
      <c r="X1536" s="4">
        <v>87934</v>
      </c>
      <c r="Y1536" s="4">
        <f>DataSheet!$E1536-DataSheet!$D1536</f>
        <v>218.02</v>
      </c>
      <c r="Z1536" s="1" t="str">
        <f>_xlfn.IFS(Table_1[[#This Row],[Region]]="Central","Chris",Table_1[[#This Row],[Region]]="East","Erin",Table_1[[#This Row],[Region]]="South","Sam",Table_1[[#This Row],[Region]]="West","William")</f>
        <v>William</v>
      </c>
    </row>
    <row r="1537" spans="1:26" ht="14.4" x14ac:dyDescent="0.3">
      <c r="A1537" s="4">
        <v>2385</v>
      </c>
      <c r="B1537" s="3" t="s">
        <v>2619</v>
      </c>
      <c r="C1537" s="4" t="s">
        <v>27</v>
      </c>
      <c r="D1537" s="4">
        <v>0.1</v>
      </c>
      <c r="E1537" s="8">
        <v>130.97999999999999</v>
      </c>
      <c r="F1537" s="4">
        <v>30</v>
      </c>
      <c r="G1537" s="1" t="s">
        <v>28</v>
      </c>
      <c r="H1537" s="4" t="s">
        <v>29</v>
      </c>
      <c r="I1537" s="4" t="s">
        <v>30</v>
      </c>
      <c r="J1537" s="1" t="s">
        <v>111</v>
      </c>
      <c r="K1537" s="4" t="s">
        <v>59</v>
      </c>
      <c r="L1537" s="1" t="s">
        <v>2201</v>
      </c>
      <c r="M1537" s="4">
        <v>0.78</v>
      </c>
      <c r="N1537" s="1" t="s">
        <v>34</v>
      </c>
      <c r="O1537" s="4" t="s">
        <v>61</v>
      </c>
      <c r="P1537" s="4" t="s">
        <v>642</v>
      </c>
      <c r="Q1537" s="4" t="s">
        <v>2620</v>
      </c>
      <c r="R1537" s="4">
        <v>88001</v>
      </c>
      <c r="S1537" s="2">
        <v>42146</v>
      </c>
      <c r="T1537" s="2">
        <v>42148</v>
      </c>
      <c r="U1537" s="6">
        <v>2000.11</v>
      </c>
      <c r="V1537" s="4">
        <v>18</v>
      </c>
      <c r="W1537" s="4">
        <v>2259.9899999999998</v>
      </c>
      <c r="X1537" s="4">
        <v>89184</v>
      </c>
      <c r="Y1537" s="4">
        <f>DataSheet!$E1537-DataSheet!$D1537</f>
        <v>130.88</v>
      </c>
      <c r="Z1537" s="1" t="str">
        <f>_xlfn.IFS(Table_1[[#This Row],[Region]]="Central","Chris",Table_1[[#This Row],[Region]]="East","Erin",Table_1[[#This Row],[Region]]="South","Sam",Table_1[[#This Row],[Region]]="West","William")</f>
        <v>William</v>
      </c>
    </row>
    <row r="1538" spans="1:26" ht="14.4" x14ac:dyDescent="0.3">
      <c r="A1538" s="4">
        <v>2699</v>
      </c>
      <c r="B1538" s="3" t="s">
        <v>2091</v>
      </c>
      <c r="C1538" s="4" t="s">
        <v>27</v>
      </c>
      <c r="D1538" s="4">
        <v>0.06</v>
      </c>
      <c r="E1538" s="8">
        <v>4.9800000000000004</v>
      </c>
      <c r="F1538" s="4">
        <v>4.95</v>
      </c>
      <c r="G1538" s="1" t="s">
        <v>40</v>
      </c>
      <c r="H1538" s="4" t="s">
        <v>96</v>
      </c>
      <c r="I1538" s="4" t="s">
        <v>50</v>
      </c>
      <c r="J1538" s="1" t="s">
        <v>74</v>
      </c>
      <c r="K1538" s="4" t="s">
        <v>75</v>
      </c>
      <c r="L1538" s="1" t="s">
        <v>2621</v>
      </c>
      <c r="M1538" s="4">
        <v>0.37</v>
      </c>
      <c r="N1538" s="1" t="s">
        <v>34</v>
      </c>
      <c r="O1538" s="4" t="s">
        <v>61</v>
      </c>
      <c r="P1538" s="4" t="s">
        <v>590</v>
      </c>
      <c r="Q1538" s="4" t="s">
        <v>2093</v>
      </c>
      <c r="R1538" s="4">
        <v>86442</v>
      </c>
      <c r="S1538" s="2">
        <v>42146</v>
      </c>
      <c r="T1538" s="2">
        <v>42148</v>
      </c>
      <c r="U1538" s="6">
        <v>-103.224</v>
      </c>
      <c r="V1538" s="4">
        <v>16</v>
      </c>
      <c r="W1538" s="4">
        <v>78.989999999999995</v>
      </c>
      <c r="X1538" s="4">
        <v>87677</v>
      </c>
      <c r="Y1538" s="4">
        <f>DataSheet!$E1538-DataSheet!$D1538</f>
        <v>4.9200000000000008</v>
      </c>
      <c r="Z1538" s="1" t="str">
        <f>_xlfn.IFS(Table_1[[#This Row],[Region]]="Central","Chris",Table_1[[#This Row],[Region]]="East","Erin",Table_1[[#This Row],[Region]]="South","Sam",Table_1[[#This Row],[Region]]="West","William")</f>
        <v>William</v>
      </c>
    </row>
    <row r="1539" spans="1:26" ht="14.4" x14ac:dyDescent="0.3">
      <c r="A1539" s="4">
        <v>181</v>
      </c>
      <c r="B1539" s="3" t="s">
        <v>1289</v>
      </c>
      <c r="C1539" s="4" t="s">
        <v>39</v>
      </c>
      <c r="D1539" s="4">
        <v>7.0000000000000007E-2</v>
      </c>
      <c r="E1539" s="8">
        <v>1.68</v>
      </c>
      <c r="F1539" s="4">
        <v>1.57</v>
      </c>
      <c r="G1539" s="1" t="s">
        <v>40</v>
      </c>
      <c r="H1539" s="4" t="s">
        <v>96</v>
      </c>
      <c r="I1539" s="4" t="s">
        <v>50</v>
      </c>
      <c r="J1539" s="1" t="s">
        <v>51</v>
      </c>
      <c r="K1539" s="4" t="s">
        <v>52</v>
      </c>
      <c r="L1539" s="1" t="s">
        <v>576</v>
      </c>
      <c r="M1539" s="4">
        <v>0.59</v>
      </c>
      <c r="N1539" s="1" t="s">
        <v>34</v>
      </c>
      <c r="O1539" s="4" t="s">
        <v>61</v>
      </c>
      <c r="P1539" s="4" t="s">
        <v>92</v>
      </c>
      <c r="Q1539" s="4" t="s">
        <v>943</v>
      </c>
      <c r="R1539" s="4">
        <v>94122</v>
      </c>
      <c r="S1539" s="2">
        <v>42146</v>
      </c>
      <c r="T1539" s="2">
        <v>42147</v>
      </c>
      <c r="U1539" s="6">
        <v>-35.75</v>
      </c>
      <c r="V1539" s="4">
        <v>116</v>
      </c>
      <c r="W1539" s="4">
        <v>186.59</v>
      </c>
      <c r="X1539" s="4">
        <v>3585</v>
      </c>
      <c r="Y1539" s="4">
        <f>DataSheet!$E1539-DataSheet!$D1539</f>
        <v>1.6099999999999999</v>
      </c>
      <c r="Z1539" s="1" t="str">
        <f>_xlfn.IFS(Table_1[[#This Row],[Region]]="Central","Chris",Table_1[[#This Row],[Region]]="East","Erin",Table_1[[#This Row],[Region]]="South","Sam",Table_1[[#This Row],[Region]]="West","William")</f>
        <v>William</v>
      </c>
    </row>
    <row r="1540" spans="1:26" ht="14.4" x14ac:dyDescent="0.3">
      <c r="A1540" s="4">
        <v>188</v>
      </c>
      <c r="B1540" s="3" t="s">
        <v>2622</v>
      </c>
      <c r="C1540" s="4" t="s">
        <v>39</v>
      </c>
      <c r="D1540" s="4">
        <v>7.0000000000000007E-2</v>
      </c>
      <c r="E1540" s="8">
        <v>10.06</v>
      </c>
      <c r="F1540" s="4">
        <v>2.06</v>
      </c>
      <c r="G1540" s="1" t="s">
        <v>40</v>
      </c>
      <c r="H1540" s="4" t="s">
        <v>96</v>
      </c>
      <c r="I1540" s="4" t="s">
        <v>50</v>
      </c>
      <c r="J1540" s="1" t="s">
        <v>90</v>
      </c>
      <c r="K1540" s="4" t="s">
        <v>52</v>
      </c>
      <c r="L1540" s="1" t="s">
        <v>175</v>
      </c>
      <c r="M1540" s="4">
        <v>0.39</v>
      </c>
      <c r="N1540" s="1" t="s">
        <v>34</v>
      </c>
      <c r="O1540" s="4" t="s">
        <v>54</v>
      </c>
      <c r="P1540" s="4" t="s">
        <v>189</v>
      </c>
      <c r="Q1540" s="4" t="s">
        <v>1959</v>
      </c>
      <c r="R1540" s="4">
        <v>76240</v>
      </c>
      <c r="S1540" s="2">
        <v>42146</v>
      </c>
      <c r="T1540" s="2">
        <v>42146</v>
      </c>
      <c r="U1540" s="6">
        <v>152.65559999999999</v>
      </c>
      <c r="V1540" s="4">
        <v>23</v>
      </c>
      <c r="W1540" s="4">
        <v>221.24</v>
      </c>
      <c r="X1540" s="4">
        <v>88361</v>
      </c>
      <c r="Y1540" s="4">
        <f>DataSheet!$E1540-DataSheet!$D1540</f>
        <v>9.99</v>
      </c>
      <c r="Z1540" s="1" t="str">
        <f>_xlfn.IFS(Table_1[[#This Row],[Region]]="Central","Chris",Table_1[[#This Row],[Region]]="East","Erin",Table_1[[#This Row],[Region]]="South","Sam",Table_1[[#This Row],[Region]]="West","William")</f>
        <v>Chris</v>
      </c>
    </row>
    <row r="1541" spans="1:26" ht="14.4" x14ac:dyDescent="0.3">
      <c r="A1541" s="4">
        <v>188</v>
      </c>
      <c r="B1541" s="3" t="s">
        <v>2622</v>
      </c>
      <c r="C1541" s="4" t="s">
        <v>39</v>
      </c>
      <c r="D1541" s="4">
        <v>7.0000000000000007E-2</v>
      </c>
      <c r="E1541" s="8">
        <v>1.68</v>
      </c>
      <c r="F1541" s="4">
        <v>1.57</v>
      </c>
      <c r="G1541" s="1" t="s">
        <v>40</v>
      </c>
      <c r="H1541" s="4" t="s">
        <v>96</v>
      </c>
      <c r="I1541" s="4" t="s">
        <v>50</v>
      </c>
      <c r="J1541" s="1" t="s">
        <v>51</v>
      </c>
      <c r="K1541" s="4" t="s">
        <v>52</v>
      </c>
      <c r="L1541" s="1" t="s">
        <v>576</v>
      </c>
      <c r="M1541" s="4">
        <v>0.59</v>
      </c>
      <c r="N1541" s="1" t="s">
        <v>34</v>
      </c>
      <c r="O1541" s="4" t="s">
        <v>54</v>
      </c>
      <c r="P1541" s="4" t="s">
        <v>189</v>
      </c>
      <c r="Q1541" s="4" t="s">
        <v>1959</v>
      </c>
      <c r="R1541" s="4">
        <v>76240</v>
      </c>
      <c r="S1541" s="2">
        <v>42146</v>
      </c>
      <c r="T1541" s="2">
        <v>42147</v>
      </c>
      <c r="U1541" s="6">
        <v>7.15</v>
      </c>
      <c r="V1541" s="4">
        <v>29</v>
      </c>
      <c r="W1541" s="4">
        <v>46.65</v>
      </c>
      <c r="X1541" s="4">
        <v>88361</v>
      </c>
      <c r="Y1541" s="4">
        <f>DataSheet!$E1541-DataSheet!$D1541</f>
        <v>1.6099999999999999</v>
      </c>
      <c r="Z1541" s="1" t="str">
        <f>_xlfn.IFS(Table_1[[#This Row],[Region]]="Central","Chris",Table_1[[#This Row],[Region]]="East","Erin",Table_1[[#This Row],[Region]]="South","Sam",Table_1[[#This Row],[Region]]="West","William")</f>
        <v>Chris</v>
      </c>
    </row>
    <row r="1542" spans="1:26" ht="14.4" x14ac:dyDescent="0.3">
      <c r="A1542" s="4">
        <v>1246</v>
      </c>
      <c r="B1542" s="3" t="s">
        <v>2013</v>
      </c>
      <c r="C1542" s="4" t="s">
        <v>49</v>
      </c>
      <c r="D1542" s="4">
        <v>0.03</v>
      </c>
      <c r="E1542" s="8">
        <v>256.99</v>
      </c>
      <c r="F1542" s="4">
        <v>11.25</v>
      </c>
      <c r="G1542" s="1" t="s">
        <v>40</v>
      </c>
      <c r="H1542" s="4" t="s">
        <v>73</v>
      </c>
      <c r="I1542" s="4" t="s">
        <v>42</v>
      </c>
      <c r="J1542" s="1" t="s">
        <v>43</v>
      </c>
      <c r="K1542" s="4" t="s">
        <v>75</v>
      </c>
      <c r="L1542" s="1" t="s">
        <v>2623</v>
      </c>
      <c r="M1542" s="4">
        <v>0.51</v>
      </c>
      <c r="N1542" s="1" t="s">
        <v>34</v>
      </c>
      <c r="O1542" s="4" t="s">
        <v>113</v>
      </c>
      <c r="P1542" s="4" t="s">
        <v>114</v>
      </c>
      <c r="Q1542" s="4" t="s">
        <v>115</v>
      </c>
      <c r="R1542" s="4">
        <v>10009</v>
      </c>
      <c r="S1542" s="2">
        <v>42146</v>
      </c>
      <c r="T1542" s="2">
        <v>42146</v>
      </c>
      <c r="U1542" s="6">
        <v>1489.8</v>
      </c>
      <c r="V1542" s="4">
        <v>32</v>
      </c>
      <c r="W1542" s="4">
        <v>8216.2800000000007</v>
      </c>
      <c r="X1542" s="4">
        <v>46853</v>
      </c>
      <c r="Y1542" s="4">
        <f>DataSheet!$E1542-DataSheet!$D1542</f>
        <v>256.96000000000004</v>
      </c>
      <c r="Z1542" s="1" t="str">
        <f>_xlfn.IFS(Table_1[[#This Row],[Region]]="Central","Chris",Table_1[[#This Row],[Region]]="East","Erin",Table_1[[#This Row],[Region]]="South","Sam",Table_1[[#This Row],[Region]]="West","William")</f>
        <v>Erin</v>
      </c>
    </row>
    <row r="1543" spans="1:26" ht="14.4" x14ac:dyDescent="0.3">
      <c r="A1543" s="4">
        <v>1257</v>
      </c>
      <c r="B1543" s="3" t="s">
        <v>2283</v>
      </c>
      <c r="C1543" s="4" t="s">
        <v>118</v>
      </c>
      <c r="D1543" s="4">
        <v>0.01</v>
      </c>
      <c r="E1543" s="8">
        <v>115.99</v>
      </c>
      <c r="F1543" s="4">
        <v>56.14</v>
      </c>
      <c r="G1543" s="1" t="s">
        <v>28</v>
      </c>
      <c r="H1543" s="4" t="s">
        <v>73</v>
      </c>
      <c r="I1543" s="4" t="s">
        <v>42</v>
      </c>
      <c r="J1543" s="1" t="s">
        <v>58</v>
      </c>
      <c r="K1543" s="4" t="s">
        <v>59</v>
      </c>
      <c r="L1543" s="1" t="s">
        <v>482</v>
      </c>
      <c r="M1543" s="4">
        <v>0.4</v>
      </c>
      <c r="N1543" s="1" t="s">
        <v>34</v>
      </c>
      <c r="O1543" s="4" t="s">
        <v>61</v>
      </c>
      <c r="P1543" s="4" t="s">
        <v>62</v>
      </c>
      <c r="Q1543" s="4" t="s">
        <v>1125</v>
      </c>
      <c r="R1543" s="4">
        <v>80013</v>
      </c>
      <c r="S1543" s="2">
        <v>42146</v>
      </c>
      <c r="T1543" s="2">
        <v>42147</v>
      </c>
      <c r="U1543" s="6">
        <v>-164.39519999999999</v>
      </c>
      <c r="V1543" s="4">
        <v>5</v>
      </c>
      <c r="W1543" s="4">
        <v>604.35</v>
      </c>
      <c r="X1543" s="4">
        <v>86535</v>
      </c>
      <c r="Y1543" s="4">
        <f>DataSheet!$E1543-DataSheet!$D1543</f>
        <v>115.97999999999999</v>
      </c>
      <c r="Z1543" s="1" t="str">
        <f>_xlfn.IFS(Table_1[[#This Row],[Region]]="Central","Chris",Table_1[[#This Row],[Region]]="East","Erin",Table_1[[#This Row],[Region]]="South","Sam",Table_1[[#This Row],[Region]]="West","William")</f>
        <v>William</v>
      </c>
    </row>
    <row r="1544" spans="1:26" ht="14.4" x14ac:dyDescent="0.3">
      <c r="A1544" s="4">
        <v>2976</v>
      </c>
      <c r="B1544" s="3" t="s">
        <v>2624</v>
      </c>
      <c r="C1544" s="4" t="s">
        <v>118</v>
      </c>
      <c r="D1544" s="4">
        <v>0.01</v>
      </c>
      <c r="E1544" s="8">
        <v>35.99</v>
      </c>
      <c r="F1544" s="4">
        <v>0.99</v>
      </c>
      <c r="G1544" s="1" t="s">
        <v>40</v>
      </c>
      <c r="H1544" s="4" t="s">
        <v>29</v>
      </c>
      <c r="I1544" s="4" t="s">
        <v>42</v>
      </c>
      <c r="J1544" s="1" t="s">
        <v>137</v>
      </c>
      <c r="K1544" s="4" t="s">
        <v>44</v>
      </c>
      <c r="L1544" s="1" t="s">
        <v>1987</v>
      </c>
      <c r="M1544" s="4">
        <v>0.35</v>
      </c>
      <c r="N1544" s="1" t="s">
        <v>34</v>
      </c>
      <c r="O1544" s="4" t="s">
        <v>54</v>
      </c>
      <c r="P1544" s="4" t="s">
        <v>359</v>
      </c>
      <c r="Q1544" s="4" t="s">
        <v>2625</v>
      </c>
      <c r="R1544" s="4">
        <v>53154</v>
      </c>
      <c r="S1544" s="2">
        <v>42146</v>
      </c>
      <c r="T1544" s="2">
        <v>42147</v>
      </c>
      <c r="U1544" s="6">
        <v>882.48239999999998</v>
      </c>
      <c r="V1544" s="4">
        <v>41</v>
      </c>
      <c r="W1544" s="4">
        <v>1278.96</v>
      </c>
      <c r="X1544" s="4">
        <v>89047</v>
      </c>
      <c r="Y1544" s="4">
        <f>DataSheet!$E1544-DataSheet!$D1544</f>
        <v>35.980000000000004</v>
      </c>
      <c r="Z1544" s="1" t="str">
        <f>_xlfn.IFS(Table_1[[#This Row],[Region]]="Central","Chris",Table_1[[#This Row],[Region]]="East","Erin",Table_1[[#This Row],[Region]]="South","Sam",Table_1[[#This Row],[Region]]="West","William")</f>
        <v>Chris</v>
      </c>
    </row>
    <row r="1545" spans="1:26" ht="14.4" x14ac:dyDescent="0.3">
      <c r="A1545" s="4">
        <v>2198</v>
      </c>
      <c r="B1545" s="3" t="s">
        <v>2626</v>
      </c>
      <c r="C1545" s="4" t="s">
        <v>72</v>
      </c>
      <c r="D1545" s="4">
        <v>0.03</v>
      </c>
      <c r="E1545" s="8">
        <v>25.98</v>
      </c>
      <c r="F1545" s="4">
        <v>4.08</v>
      </c>
      <c r="G1545" s="1" t="s">
        <v>40</v>
      </c>
      <c r="H1545" s="4" t="s">
        <v>29</v>
      </c>
      <c r="I1545" s="4" t="s">
        <v>50</v>
      </c>
      <c r="J1545" s="1" t="s">
        <v>51</v>
      </c>
      <c r="K1545" s="4" t="s">
        <v>44</v>
      </c>
      <c r="L1545" s="1" t="s">
        <v>2627</v>
      </c>
      <c r="M1545" s="4">
        <v>0.56999999999999995</v>
      </c>
      <c r="N1545" s="1" t="s">
        <v>34</v>
      </c>
      <c r="O1545" s="4" t="s">
        <v>113</v>
      </c>
      <c r="P1545" s="4" t="s">
        <v>114</v>
      </c>
      <c r="Q1545" s="4" t="s">
        <v>2628</v>
      </c>
      <c r="R1545" s="4">
        <v>11757</v>
      </c>
      <c r="S1545" s="2">
        <v>42146</v>
      </c>
      <c r="T1545" s="2">
        <v>42149</v>
      </c>
      <c r="U1545" s="6">
        <v>295.90649999999999</v>
      </c>
      <c r="V1545" s="4">
        <v>16</v>
      </c>
      <c r="W1545" s="4">
        <v>428.85</v>
      </c>
      <c r="X1545" s="4">
        <v>89174</v>
      </c>
      <c r="Y1545" s="4">
        <f>DataSheet!$E1545-DataSheet!$D1545</f>
        <v>25.95</v>
      </c>
      <c r="Z1545" s="1" t="str">
        <f>_xlfn.IFS(Table_1[[#This Row],[Region]]="Central","Chris",Table_1[[#This Row],[Region]]="East","Erin",Table_1[[#This Row],[Region]]="South","Sam",Table_1[[#This Row],[Region]]="West","William")</f>
        <v>Erin</v>
      </c>
    </row>
    <row r="1546" spans="1:26" ht="14.4" x14ac:dyDescent="0.3">
      <c r="A1546" s="4">
        <v>2198</v>
      </c>
      <c r="B1546" s="3" t="s">
        <v>2626</v>
      </c>
      <c r="C1546" s="4" t="s">
        <v>72</v>
      </c>
      <c r="D1546" s="4">
        <v>0.1</v>
      </c>
      <c r="E1546" s="8">
        <v>20.98</v>
      </c>
      <c r="F1546" s="4">
        <v>53.03</v>
      </c>
      <c r="G1546" s="1" t="s">
        <v>28</v>
      </c>
      <c r="H1546" s="4" t="s">
        <v>29</v>
      </c>
      <c r="I1546" s="4" t="s">
        <v>50</v>
      </c>
      <c r="J1546" s="1" t="s">
        <v>80</v>
      </c>
      <c r="K1546" s="4" t="s">
        <v>59</v>
      </c>
      <c r="L1546" s="1" t="s">
        <v>1092</v>
      </c>
      <c r="M1546" s="4">
        <v>0.78</v>
      </c>
      <c r="N1546" s="1" t="s">
        <v>34</v>
      </c>
      <c r="O1546" s="4" t="s">
        <v>113</v>
      </c>
      <c r="P1546" s="4" t="s">
        <v>114</v>
      </c>
      <c r="Q1546" s="4" t="s">
        <v>2628</v>
      </c>
      <c r="R1546" s="4">
        <v>11757</v>
      </c>
      <c r="S1546" s="2">
        <v>42146</v>
      </c>
      <c r="T1546" s="2">
        <v>42146</v>
      </c>
      <c r="U1546" s="6">
        <v>-2111.36</v>
      </c>
      <c r="V1546" s="4">
        <v>16</v>
      </c>
      <c r="W1546" s="4">
        <v>342.54</v>
      </c>
      <c r="X1546" s="4">
        <v>89174</v>
      </c>
      <c r="Y1546" s="4">
        <f>DataSheet!$E1546-DataSheet!$D1546</f>
        <v>20.88</v>
      </c>
      <c r="Z1546" s="1" t="str">
        <f>_xlfn.IFS(Table_1[[#This Row],[Region]]="Central","Chris",Table_1[[#This Row],[Region]]="East","Erin",Table_1[[#This Row],[Region]]="South","Sam",Table_1[[#This Row],[Region]]="West","William")</f>
        <v>Erin</v>
      </c>
    </row>
    <row r="1547" spans="1:26" ht="14.4" x14ac:dyDescent="0.3">
      <c r="A1547" s="4">
        <v>2526</v>
      </c>
      <c r="B1547" s="3" t="s">
        <v>2629</v>
      </c>
      <c r="C1547" s="4" t="s">
        <v>27</v>
      </c>
      <c r="D1547" s="4">
        <v>0.01</v>
      </c>
      <c r="E1547" s="8">
        <v>2.16</v>
      </c>
      <c r="F1547" s="4">
        <v>6.05</v>
      </c>
      <c r="G1547" s="1" t="s">
        <v>40</v>
      </c>
      <c r="H1547" s="4" t="s">
        <v>96</v>
      </c>
      <c r="I1547" s="4" t="s">
        <v>50</v>
      </c>
      <c r="J1547" s="1" t="s">
        <v>74</v>
      </c>
      <c r="K1547" s="4" t="s">
        <v>75</v>
      </c>
      <c r="L1547" s="1" t="s">
        <v>898</v>
      </c>
      <c r="M1547" s="4">
        <v>0.37</v>
      </c>
      <c r="N1547" s="1" t="s">
        <v>34</v>
      </c>
      <c r="O1547" s="4" t="s">
        <v>35</v>
      </c>
      <c r="P1547" s="4" t="s">
        <v>170</v>
      </c>
      <c r="Q1547" s="4" t="s">
        <v>2031</v>
      </c>
      <c r="R1547" s="4">
        <v>70506</v>
      </c>
      <c r="S1547" s="2">
        <v>42147</v>
      </c>
      <c r="T1547" s="2">
        <v>42149</v>
      </c>
      <c r="U1547" s="6">
        <v>395.76</v>
      </c>
      <c r="V1547" s="4">
        <v>24</v>
      </c>
      <c r="W1547" s="4">
        <v>58.05</v>
      </c>
      <c r="X1547" s="4">
        <v>87208</v>
      </c>
      <c r="Y1547" s="4">
        <f>DataSheet!$E1547-DataSheet!$D1547</f>
        <v>2.1500000000000004</v>
      </c>
      <c r="Z1547" s="1" t="str">
        <f>_xlfn.IFS(Table_1[[#This Row],[Region]]="Central","Chris",Table_1[[#This Row],[Region]]="East","Erin",Table_1[[#This Row],[Region]]="South","Sam",Table_1[[#This Row],[Region]]="West","William")</f>
        <v>Sam</v>
      </c>
    </row>
    <row r="1548" spans="1:26" ht="14.4" x14ac:dyDescent="0.3">
      <c r="A1548" s="4">
        <v>2527</v>
      </c>
      <c r="B1548" s="3" t="s">
        <v>2630</v>
      </c>
      <c r="C1548" s="4" t="s">
        <v>27</v>
      </c>
      <c r="D1548" s="4">
        <v>7.0000000000000007E-2</v>
      </c>
      <c r="E1548" s="8">
        <v>21.38</v>
      </c>
      <c r="F1548" s="4">
        <v>8.99</v>
      </c>
      <c r="G1548" s="1" t="s">
        <v>40</v>
      </c>
      <c r="H1548" s="4" t="s">
        <v>96</v>
      </c>
      <c r="I1548" s="4" t="s">
        <v>50</v>
      </c>
      <c r="J1548" s="1" t="s">
        <v>51</v>
      </c>
      <c r="K1548" s="4" t="s">
        <v>44</v>
      </c>
      <c r="L1548" s="1" t="s">
        <v>1679</v>
      </c>
      <c r="M1548" s="4">
        <v>0.59</v>
      </c>
      <c r="N1548" s="1" t="s">
        <v>34</v>
      </c>
      <c r="O1548" s="4" t="s">
        <v>35</v>
      </c>
      <c r="P1548" s="4" t="s">
        <v>170</v>
      </c>
      <c r="Q1548" s="4" t="s">
        <v>2631</v>
      </c>
      <c r="R1548" s="4">
        <v>70601</v>
      </c>
      <c r="S1548" s="2">
        <v>42147</v>
      </c>
      <c r="T1548" s="2">
        <v>42149</v>
      </c>
      <c r="U1548" s="6">
        <v>-39.396000000000001</v>
      </c>
      <c r="V1548" s="4">
        <v>3</v>
      </c>
      <c r="W1548" s="4">
        <v>68.64</v>
      </c>
      <c r="X1548" s="4">
        <v>87208</v>
      </c>
      <c r="Y1548" s="4">
        <f>DataSheet!$E1548-DataSheet!$D1548</f>
        <v>21.31</v>
      </c>
      <c r="Z1548" s="1" t="str">
        <f>_xlfn.IFS(Table_1[[#This Row],[Region]]="Central","Chris",Table_1[[#This Row],[Region]]="East","Erin",Table_1[[#This Row],[Region]]="South","Sam",Table_1[[#This Row],[Region]]="West","William")</f>
        <v>Sam</v>
      </c>
    </row>
    <row r="1549" spans="1:26" ht="14.4" x14ac:dyDescent="0.3">
      <c r="A1549" s="4">
        <v>1182</v>
      </c>
      <c r="B1549" s="3" t="s">
        <v>2632</v>
      </c>
      <c r="C1549" s="4" t="s">
        <v>39</v>
      </c>
      <c r="D1549" s="4">
        <v>7.0000000000000007E-2</v>
      </c>
      <c r="E1549" s="8">
        <v>2.61</v>
      </c>
      <c r="F1549" s="4">
        <v>0.5</v>
      </c>
      <c r="G1549" s="1" t="s">
        <v>40</v>
      </c>
      <c r="H1549" s="4" t="s">
        <v>73</v>
      </c>
      <c r="I1549" s="4" t="s">
        <v>50</v>
      </c>
      <c r="J1549" s="1" t="s">
        <v>154</v>
      </c>
      <c r="K1549" s="4" t="s">
        <v>75</v>
      </c>
      <c r="L1549" s="1" t="s">
        <v>1369</v>
      </c>
      <c r="M1549" s="4">
        <v>0.39</v>
      </c>
      <c r="N1549" s="1" t="s">
        <v>34</v>
      </c>
      <c r="O1549" s="4" t="s">
        <v>61</v>
      </c>
      <c r="P1549" s="4" t="s">
        <v>148</v>
      </c>
      <c r="Q1549" s="4" t="s">
        <v>2633</v>
      </c>
      <c r="R1549" s="4">
        <v>84660</v>
      </c>
      <c r="S1549" s="2">
        <v>42147</v>
      </c>
      <c r="T1549" s="2">
        <v>42147</v>
      </c>
      <c r="U1549" s="6">
        <v>27.013500000000001</v>
      </c>
      <c r="V1549" s="4">
        <v>15</v>
      </c>
      <c r="W1549" s="4">
        <v>39.15</v>
      </c>
      <c r="X1549" s="4">
        <v>86913</v>
      </c>
      <c r="Y1549" s="4">
        <f>DataSheet!$E1549-DataSheet!$D1549</f>
        <v>2.54</v>
      </c>
      <c r="Z1549" s="1" t="str">
        <f>_xlfn.IFS(Table_1[[#This Row],[Region]]="Central","Chris",Table_1[[#This Row],[Region]]="East","Erin",Table_1[[#This Row],[Region]]="South","Sam",Table_1[[#This Row],[Region]]="West","William")</f>
        <v>William</v>
      </c>
    </row>
    <row r="1550" spans="1:26" ht="14.4" x14ac:dyDescent="0.3">
      <c r="A1550" s="4">
        <v>3249</v>
      </c>
      <c r="B1550" s="3" t="s">
        <v>2634</v>
      </c>
      <c r="C1550" s="4" t="s">
        <v>39</v>
      </c>
      <c r="D1550" s="4">
        <v>0.03</v>
      </c>
      <c r="E1550" s="8">
        <v>42.8</v>
      </c>
      <c r="F1550" s="4">
        <v>2.99</v>
      </c>
      <c r="G1550" s="1" t="s">
        <v>40</v>
      </c>
      <c r="H1550" s="4" t="s">
        <v>96</v>
      </c>
      <c r="I1550" s="4" t="s">
        <v>50</v>
      </c>
      <c r="J1550" s="1" t="s">
        <v>74</v>
      </c>
      <c r="K1550" s="4" t="s">
        <v>75</v>
      </c>
      <c r="L1550" s="1" t="s">
        <v>2635</v>
      </c>
      <c r="M1550" s="4">
        <v>0.36</v>
      </c>
      <c r="N1550" s="1" t="s">
        <v>34</v>
      </c>
      <c r="O1550" s="4" t="s">
        <v>113</v>
      </c>
      <c r="P1550" s="4" t="s">
        <v>420</v>
      </c>
      <c r="Q1550" s="4" t="s">
        <v>2636</v>
      </c>
      <c r="R1550" s="4">
        <v>21403</v>
      </c>
      <c r="S1550" s="2">
        <v>42147</v>
      </c>
      <c r="T1550" s="2">
        <v>42148</v>
      </c>
      <c r="U1550" s="6">
        <v>462.92099999999999</v>
      </c>
      <c r="V1550" s="4">
        <v>16</v>
      </c>
      <c r="W1550" s="4">
        <v>670.9</v>
      </c>
      <c r="X1550" s="4">
        <v>87298</v>
      </c>
      <c r="Y1550" s="4">
        <f>DataSheet!$E1550-DataSheet!$D1550</f>
        <v>42.769999999999996</v>
      </c>
      <c r="Z1550" s="1" t="str">
        <f>_xlfn.IFS(Table_1[[#This Row],[Region]]="Central","Chris",Table_1[[#This Row],[Region]]="East","Erin",Table_1[[#This Row],[Region]]="South","Sam",Table_1[[#This Row],[Region]]="West","William")</f>
        <v>Erin</v>
      </c>
    </row>
    <row r="1551" spans="1:26" ht="14.4" x14ac:dyDescent="0.3">
      <c r="A1551" s="4">
        <v>460</v>
      </c>
      <c r="B1551" s="3" t="s">
        <v>2637</v>
      </c>
      <c r="C1551" s="4" t="s">
        <v>49</v>
      </c>
      <c r="D1551" s="4">
        <v>7.0000000000000007E-2</v>
      </c>
      <c r="E1551" s="8">
        <v>16.91</v>
      </c>
      <c r="F1551" s="4">
        <v>6.25</v>
      </c>
      <c r="G1551" s="1" t="s">
        <v>40</v>
      </c>
      <c r="H1551" s="4" t="s">
        <v>73</v>
      </c>
      <c r="I1551" s="4" t="s">
        <v>50</v>
      </c>
      <c r="J1551" s="1" t="s">
        <v>80</v>
      </c>
      <c r="K1551" s="4" t="s">
        <v>75</v>
      </c>
      <c r="L1551" s="1" t="s">
        <v>2638</v>
      </c>
      <c r="M1551" s="4">
        <v>0.57999999999999996</v>
      </c>
      <c r="N1551" s="1" t="s">
        <v>34</v>
      </c>
      <c r="O1551" s="4" t="s">
        <v>113</v>
      </c>
      <c r="P1551" s="4" t="s">
        <v>399</v>
      </c>
      <c r="Q1551" s="4" t="s">
        <v>2639</v>
      </c>
      <c r="R1551" s="4">
        <v>8332</v>
      </c>
      <c r="S1551" s="2">
        <v>42147</v>
      </c>
      <c r="T1551" s="2">
        <v>42154</v>
      </c>
      <c r="U1551" s="6">
        <v>7.9</v>
      </c>
      <c r="V1551" s="4">
        <v>31</v>
      </c>
      <c r="W1551" s="4">
        <v>492.9</v>
      </c>
      <c r="X1551" s="4">
        <v>86014</v>
      </c>
      <c r="Y1551" s="4">
        <f>DataSheet!$E1551-DataSheet!$D1551</f>
        <v>16.84</v>
      </c>
      <c r="Z1551" s="1" t="str">
        <f>_xlfn.IFS(Table_1[[#This Row],[Region]]="Central","Chris",Table_1[[#This Row],[Region]]="East","Erin",Table_1[[#This Row],[Region]]="South","Sam",Table_1[[#This Row],[Region]]="West","William")</f>
        <v>Erin</v>
      </c>
    </row>
    <row r="1552" spans="1:26" ht="14.4" x14ac:dyDescent="0.3">
      <c r="A1552" s="4">
        <v>2858</v>
      </c>
      <c r="B1552" s="3" t="s">
        <v>2553</v>
      </c>
      <c r="C1552" s="4" t="s">
        <v>49</v>
      </c>
      <c r="D1552" s="4">
        <v>0.04</v>
      </c>
      <c r="E1552" s="8">
        <v>67.28</v>
      </c>
      <c r="F1552" s="4">
        <v>19.989999999999998</v>
      </c>
      <c r="G1552" s="1" t="s">
        <v>40</v>
      </c>
      <c r="H1552" s="4" t="s">
        <v>96</v>
      </c>
      <c r="I1552" s="4" t="s">
        <v>50</v>
      </c>
      <c r="J1552" s="1" t="s">
        <v>74</v>
      </c>
      <c r="K1552" s="4" t="s">
        <v>75</v>
      </c>
      <c r="L1552" s="1" t="s">
        <v>1953</v>
      </c>
      <c r="M1552" s="4">
        <v>0.4</v>
      </c>
      <c r="N1552" s="1" t="s">
        <v>34</v>
      </c>
      <c r="O1552" s="4" t="s">
        <v>35</v>
      </c>
      <c r="P1552" s="4" t="s">
        <v>125</v>
      </c>
      <c r="Q1552" s="4" t="s">
        <v>1365</v>
      </c>
      <c r="R1552" s="4">
        <v>32259</v>
      </c>
      <c r="S1552" s="2">
        <v>42147</v>
      </c>
      <c r="T1552" s="2">
        <v>42152</v>
      </c>
      <c r="U1552" s="6">
        <v>14.754</v>
      </c>
      <c r="V1552" s="4">
        <v>30</v>
      </c>
      <c r="W1552" s="4">
        <v>2051.6799999999998</v>
      </c>
      <c r="X1552" s="4">
        <v>88282</v>
      </c>
      <c r="Y1552" s="4">
        <f>DataSheet!$E1552-DataSheet!$D1552</f>
        <v>67.239999999999995</v>
      </c>
      <c r="Z1552" s="1" t="str">
        <f>_xlfn.IFS(Table_1[[#This Row],[Region]]="Central","Chris",Table_1[[#This Row],[Region]]="East","Erin",Table_1[[#This Row],[Region]]="South","Sam",Table_1[[#This Row],[Region]]="West","William")</f>
        <v>Sam</v>
      </c>
    </row>
    <row r="1553" spans="1:26" ht="14.4" x14ac:dyDescent="0.3">
      <c r="A1553" s="4">
        <v>2858</v>
      </c>
      <c r="B1553" s="3" t="s">
        <v>2553</v>
      </c>
      <c r="C1553" s="4" t="s">
        <v>49</v>
      </c>
      <c r="D1553" s="4">
        <v>0.1</v>
      </c>
      <c r="E1553" s="8">
        <v>130.97999999999999</v>
      </c>
      <c r="F1553" s="4">
        <v>54.74</v>
      </c>
      <c r="G1553" s="1" t="s">
        <v>28</v>
      </c>
      <c r="H1553" s="4" t="s">
        <v>96</v>
      </c>
      <c r="I1553" s="4" t="s">
        <v>30</v>
      </c>
      <c r="J1553" s="1" t="s">
        <v>119</v>
      </c>
      <c r="K1553" s="4" t="s">
        <v>32</v>
      </c>
      <c r="L1553" s="1" t="s">
        <v>1405</v>
      </c>
      <c r="M1553" s="4">
        <v>0.69</v>
      </c>
      <c r="N1553" s="1" t="s">
        <v>34</v>
      </c>
      <c r="O1553" s="4" t="s">
        <v>35</v>
      </c>
      <c r="P1553" s="4" t="s">
        <v>125</v>
      </c>
      <c r="Q1553" s="4" t="s">
        <v>1365</v>
      </c>
      <c r="R1553" s="4">
        <v>32259</v>
      </c>
      <c r="S1553" s="2">
        <v>42147</v>
      </c>
      <c r="T1553" s="2">
        <v>42147</v>
      </c>
      <c r="U1553" s="6">
        <v>669.61199999999997</v>
      </c>
      <c r="V1553" s="4">
        <v>42</v>
      </c>
      <c r="W1553" s="4">
        <v>5295.03</v>
      </c>
      <c r="X1553" s="4">
        <v>88282</v>
      </c>
      <c r="Y1553" s="4">
        <f>DataSheet!$E1553-DataSheet!$D1553</f>
        <v>130.88</v>
      </c>
      <c r="Z1553" s="1" t="str">
        <f>_xlfn.IFS(Table_1[[#This Row],[Region]]="Central","Chris",Table_1[[#This Row],[Region]]="East","Erin",Table_1[[#This Row],[Region]]="South","Sam",Table_1[[#This Row],[Region]]="West","William")</f>
        <v>Sam</v>
      </c>
    </row>
    <row r="1554" spans="1:26" ht="14.4" x14ac:dyDescent="0.3">
      <c r="A1554" s="4">
        <v>2858</v>
      </c>
      <c r="B1554" s="3" t="s">
        <v>2553</v>
      </c>
      <c r="C1554" s="4" t="s">
        <v>49</v>
      </c>
      <c r="D1554" s="4">
        <v>0.04</v>
      </c>
      <c r="E1554" s="8">
        <v>2.78</v>
      </c>
      <c r="F1554" s="4">
        <v>1.25</v>
      </c>
      <c r="G1554" s="1" t="s">
        <v>40</v>
      </c>
      <c r="H1554" s="4" t="s">
        <v>96</v>
      </c>
      <c r="I1554" s="4" t="s">
        <v>50</v>
      </c>
      <c r="J1554" s="1" t="s">
        <v>51</v>
      </c>
      <c r="K1554" s="4" t="s">
        <v>52</v>
      </c>
      <c r="L1554" s="1" t="s">
        <v>384</v>
      </c>
      <c r="M1554" s="4">
        <v>0.59</v>
      </c>
      <c r="N1554" s="1" t="s">
        <v>34</v>
      </c>
      <c r="O1554" s="4" t="s">
        <v>35</v>
      </c>
      <c r="P1554" s="4" t="s">
        <v>125</v>
      </c>
      <c r="Q1554" s="4" t="s">
        <v>1365</v>
      </c>
      <c r="R1554" s="4">
        <v>32259</v>
      </c>
      <c r="S1554" s="2">
        <v>42147</v>
      </c>
      <c r="T1554" s="2">
        <v>42147</v>
      </c>
      <c r="U1554" s="6">
        <v>213</v>
      </c>
      <c r="V1554" s="4">
        <v>28</v>
      </c>
      <c r="W1554" s="4">
        <v>80.27</v>
      </c>
      <c r="X1554" s="4">
        <v>88282</v>
      </c>
      <c r="Y1554" s="4">
        <f>DataSheet!$E1554-DataSheet!$D1554</f>
        <v>2.7399999999999998</v>
      </c>
      <c r="Z1554" s="1" t="str">
        <f>_xlfn.IFS(Table_1[[#This Row],[Region]]="Central","Chris",Table_1[[#This Row],[Region]]="East","Erin",Table_1[[#This Row],[Region]]="South","Sam",Table_1[[#This Row],[Region]]="West","William")</f>
        <v>Sam</v>
      </c>
    </row>
    <row r="1555" spans="1:26" ht="14.4" x14ac:dyDescent="0.3">
      <c r="A1555" s="4">
        <v>398</v>
      </c>
      <c r="B1555" s="3" t="s">
        <v>2640</v>
      </c>
      <c r="C1555" s="4" t="s">
        <v>118</v>
      </c>
      <c r="D1555" s="4">
        <v>0.05</v>
      </c>
      <c r="E1555" s="8">
        <v>63.94</v>
      </c>
      <c r="F1555" s="4">
        <v>14.48</v>
      </c>
      <c r="G1555" s="1" t="s">
        <v>40</v>
      </c>
      <c r="H1555" s="4" t="s">
        <v>96</v>
      </c>
      <c r="I1555" s="4" t="s">
        <v>30</v>
      </c>
      <c r="J1555" s="1" t="s">
        <v>128</v>
      </c>
      <c r="K1555" s="4" t="s">
        <v>75</v>
      </c>
      <c r="L1555" s="1" t="s">
        <v>1996</v>
      </c>
      <c r="M1555" s="4">
        <v>0.46</v>
      </c>
      <c r="N1555" s="1" t="s">
        <v>34</v>
      </c>
      <c r="O1555" s="4" t="s">
        <v>113</v>
      </c>
      <c r="P1555" s="4" t="s">
        <v>319</v>
      </c>
      <c r="Q1555" s="4" t="s">
        <v>2641</v>
      </c>
      <c r="R1555" s="4">
        <v>45406</v>
      </c>
      <c r="S1555" s="2">
        <v>42147</v>
      </c>
      <c r="T1555" s="2">
        <v>42149</v>
      </c>
      <c r="U1555" s="6">
        <v>1372.6307999999999</v>
      </c>
      <c r="V1555" s="4">
        <v>31</v>
      </c>
      <c r="W1555" s="4">
        <v>1989.32</v>
      </c>
      <c r="X1555" s="4">
        <v>89320</v>
      </c>
      <c r="Y1555" s="4">
        <f>DataSheet!$E1555-DataSheet!$D1555</f>
        <v>63.89</v>
      </c>
      <c r="Z1555" s="1" t="str">
        <f>_xlfn.IFS(Table_1[[#This Row],[Region]]="Central","Chris",Table_1[[#This Row],[Region]]="East","Erin",Table_1[[#This Row],[Region]]="South","Sam",Table_1[[#This Row],[Region]]="West","William")</f>
        <v>Erin</v>
      </c>
    </row>
    <row r="1556" spans="1:26" ht="14.4" x14ac:dyDescent="0.3">
      <c r="A1556" s="4">
        <v>540</v>
      </c>
      <c r="B1556" s="3" t="s">
        <v>2510</v>
      </c>
      <c r="C1556" s="4" t="s">
        <v>118</v>
      </c>
      <c r="D1556" s="4">
        <v>0.05</v>
      </c>
      <c r="E1556" s="8">
        <v>204.1</v>
      </c>
      <c r="F1556" s="4">
        <v>13.99</v>
      </c>
      <c r="G1556" s="1" t="s">
        <v>40</v>
      </c>
      <c r="H1556" s="4" t="s">
        <v>29</v>
      </c>
      <c r="I1556" s="4" t="s">
        <v>42</v>
      </c>
      <c r="J1556" s="1" t="s">
        <v>58</v>
      </c>
      <c r="K1556" s="4" t="s">
        <v>146</v>
      </c>
      <c r="L1556" s="1" t="s">
        <v>2642</v>
      </c>
      <c r="M1556" s="4">
        <v>0.37</v>
      </c>
      <c r="N1556" s="1" t="s">
        <v>34</v>
      </c>
      <c r="O1556" s="4" t="s">
        <v>54</v>
      </c>
      <c r="P1556" s="4" t="s">
        <v>105</v>
      </c>
      <c r="Q1556" s="4" t="s">
        <v>2512</v>
      </c>
      <c r="R1556" s="4">
        <v>60061</v>
      </c>
      <c r="S1556" s="2">
        <v>42147</v>
      </c>
      <c r="T1556" s="2">
        <v>42149</v>
      </c>
      <c r="U1556" s="6">
        <v>5924.1122999999998</v>
      </c>
      <c r="V1556" s="4">
        <v>41</v>
      </c>
      <c r="W1556" s="4">
        <v>8585.67</v>
      </c>
      <c r="X1556" s="4">
        <v>91175</v>
      </c>
      <c r="Y1556" s="4">
        <f>DataSheet!$E1556-DataSheet!$D1556</f>
        <v>204.04999999999998</v>
      </c>
      <c r="Z1556" s="1" t="str">
        <f>_xlfn.IFS(Table_1[[#This Row],[Region]]="Central","Chris",Table_1[[#This Row],[Region]]="East","Erin",Table_1[[#This Row],[Region]]="South","Sam",Table_1[[#This Row],[Region]]="West","William")</f>
        <v>Chris</v>
      </c>
    </row>
    <row r="1557" spans="1:26" ht="14.4" x14ac:dyDescent="0.3">
      <c r="A1557" s="4">
        <v>2458</v>
      </c>
      <c r="B1557" s="3" t="s">
        <v>159</v>
      </c>
      <c r="C1557" s="4" t="s">
        <v>118</v>
      </c>
      <c r="D1557" s="4">
        <v>0.05</v>
      </c>
      <c r="E1557" s="8">
        <v>12.88</v>
      </c>
      <c r="F1557" s="4">
        <v>4.59</v>
      </c>
      <c r="G1557" s="1" t="s">
        <v>40</v>
      </c>
      <c r="H1557" s="4" t="s">
        <v>73</v>
      </c>
      <c r="I1557" s="4" t="s">
        <v>50</v>
      </c>
      <c r="J1557" s="1" t="s">
        <v>570</v>
      </c>
      <c r="K1557" s="4" t="s">
        <v>52</v>
      </c>
      <c r="L1557" s="1" t="s">
        <v>2033</v>
      </c>
      <c r="M1557" s="4">
        <v>0.82</v>
      </c>
      <c r="N1557" s="1" t="s">
        <v>34</v>
      </c>
      <c r="O1557" s="4" t="s">
        <v>54</v>
      </c>
      <c r="P1557" s="4" t="s">
        <v>86</v>
      </c>
      <c r="Q1557" s="4" t="s">
        <v>161</v>
      </c>
      <c r="R1557" s="4">
        <v>55410</v>
      </c>
      <c r="S1557" s="2">
        <v>42147</v>
      </c>
      <c r="T1557" s="2">
        <v>42149</v>
      </c>
      <c r="U1557" s="6">
        <v>5.98</v>
      </c>
      <c r="V1557" s="4">
        <v>3</v>
      </c>
      <c r="W1557" s="4">
        <v>42.35</v>
      </c>
      <c r="X1557" s="4">
        <v>91286</v>
      </c>
      <c r="Y1557" s="4">
        <f>DataSheet!$E1557-DataSheet!$D1557</f>
        <v>12.83</v>
      </c>
      <c r="Z1557" s="1" t="str">
        <f>_xlfn.IFS(Table_1[[#This Row],[Region]]="Central","Chris",Table_1[[#This Row],[Region]]="East","Erin",Table_1[[#This Row],[Region]]="South","Sam",Table_1[[#This Row],[Region]]="West","William")</f>
        <v>Chris</v>
      </c>
    </row>
    <row r="1558" spans="1:26" ht="14.4" x14ac:dyDescent="0.3">
      <c r="A1558" s="4">
        <v>1814</v>
      </c>
      <c r="B1558" s="3" t="s">
        <v>2643</v>
      </c>
      <c r="C1558" s="4" t="s">
        <v>72</v>
      </c>
      <c r="D1558" s="4">
        <v>0.09</v>
      </c>
      <c r="E1558" s="8">
        <v>77.510000000000005</v>
      </c>
      <c r="F1558" s="4">
        <v>4</v>
      </c>
      <c r="G1558" s="1" t="s">
        <v>89</v>
      </c>
      <c r="H1558" s="4" t="s">
        <v>73</v>
      </c>
      <c r="I1558" s="4" t="s">
        <v>42</v>
      </c>
      <c r="J1558" s="1" t="s">
        <v>43</v>
      </c>
      <c r="K1558" s="4" t="s">
        <v>75</v>
      </c>
      <c r="L1558" s="1" t="s">
        <v>2051</v>
      </c>
      <c r="M1558" s="4">
        <v>0.76</v>
      </c>
      <c r="N1558" s="1" t="s">
        <v>34</v>
      </c>
      <c r="O1558" s="4" t="s">
        <v>35</v>
      </c>
      <c r="P1558" s="4" t="s">
        <v>36</v>
      </c>
      <c r="Q1558" s="4" t="s">
        <v>2644</v>
      </c>
      <c r="R1558" s="4">
        <v>38654</v>
      </c>
      <c r="S1558" s="2">
        <v>42147</v>
      </c>
      <c r="T1558" s="2">
        <v>42149</v>
      </c>
      <c r="U1558" s="6">
        <v>-986.524</v>
      </c>
      <c r="V1558" s="4">
        <v>17</v>
      </c>
      <c r="W1558" s="4">
        <v>1300.54</v>
      </c>
      <c r="X1558" s="4">
        <v>90524</v>
      </c>
      <c r="Y1558" s="4">
        <f>DataSheet!$E1558-DataSheet!$D1558</f>
        <v>77.42</v>
      </c>
      <c r="Z1558" s="1" t="str">
        <f>_xlfn.IFS(Table_1[[#This Row],[Region]]="Central","Chris",Table_1[[#This Row],[Region]]="East","Erin",Table_1[[#This Row],[Region]]="South","Sam",Table_1[[#This Row],[Region]]="West","William")</f>
        <v>Sam</v>
      </c>
    </row>
    <row r="1559" spans="1:26" ht="14.4" x14ac:dyDescent="0.3">
      <c r="A1559" s="4">
        <v>1814</v>
      </c>
      <c r="B1559" s="3" t="s">
        <v>2643</v>
      </c>
      <c r="C1559" s="4" t="s">
        <v>72</v>
      </c>
      <c r="D1559" s="4">
        <v>0</v>
      </c>
      <c r="E1559" s="8">
        <v>2.88</v>
      </c>
      <c r="F1559" s="4">
        <v>0.7</v>
      </c>
      <c r="G1559" s="1" t="s">
        <v>40</v>
      </c>
      <c r="H1559" s="4" t="s">
        <v>73</v>
      </c>
      <c r="I1559" s="4" t="s">
        <v>50</v>
      </c>
      <c r="J1559" s="1" t="s">
        <v>51</v>
      </c>
      <c r="K1559" s="4" t="s">
        <v>52</v>
      </c>
      <c r="L1559" s="1" t="s">
        <v>641</v>
      </c>
      <c r="M1559" s="4">
        <v>0.56000000000000005</v>
      </c>
      <c r="N1559" s="1" t="s">
        <v>34</v>
      </c>
      <c r="O1559" s="4" t="s">
        <v>35</v>
      </c>
      <c r="P1559" s="4" t="s">
        <v>36</v>
      </c>
      <c r="Q1559" s="4" t="s">
        <v>2644</v>
      </c>
      <c r="R1559" s="4">
        <v>38654</v>
      </c>
      <c r="S1559" s="2">
        <v>42147</v>
      </c>
      <c r="T1559" s="2">
        <v>42149</v>
      </c>
      <c r="U1559" s="6">
        <v>-141.666</v>
      </c>
      <c r="V1559" s="4">
        <v>13</v>
      </c>
      <c r="W1559" s="4">
        <v>38.06</v>
      </c>
      <c r="X1559" s="4">
        <v>90524</v>
      </c>
      <c r="Y1559" s="4">
        <f>DataSheet!$E1559-DataSheet!$D1559</f>
        <v>2.88</v>
      </c>
      <c r="Z1559" s="1" t="str">
        <f>_xlfn.IFS(Table_1[[#This Row],[Region]]="Central","Chris",Table_1[[#This Row],[Region]]="East","Erin",Table_1[[#This Row],[Region]]="South","Sam",Table_1[[#This Row],[Region]]="West","William")</f>
        <v>Sam</v>
      </c>
    </row>
    <row r="1560" spans="1:26" ht="14.4" x14ac:dyDescent="0.3">
      <c r="A1560" s="4">
        <v>2450</v>
      </c>
      <c r="B1560" s="3" t="s">
        <v>2645</v>
      </c>
      <c r="C1560" s="4" t="s">
        <v>72</v>
      </c>
      <c r="D1560" s="4">
        <v>0.08</v>
      </c>
      <c r="E1560" s="8">
        <v>4.13</v>
      </c>
      <c r="F1560" s="4">
        <v>1.17</v>
      </c>
      <c r="G1560" s="1" t="s">
        <v>40</v>
      </c>
      <c r="H1560" s="4" t="s">
        <v>73</v>
      </c>
      <c r="I1560" s="4" t="s">
        <v>50</v>
      </c>
      <c r="J1560" s="1" t="s">
        <v>51</v>
      </c>
      <c r="K1560" s="4" t="s">
        <v>52</v>
      </c>
      <c r="L1560" s="1" t="s">
        <v>2646</v>
      </c>
      <c r="M1560" s="4">
        <v>0.56999999999999995</v>
      </c>
      <c r="N1560" s="1" t="s">
        <v>34</v>
      </c>
      <c r="O1560" s="4" t="s">
        <v>54</v>
      </c>
      <c r="P1560" s="4" t="s">
        <v>359</v>
      </c>
      <c r="Q1560" s="4" t="s">
        <v>2647</v>
      </c>
      <c r="R1560" s="4">
        <v>53545</v>
      </c>
      <c r="S1560" s="2">
        <v>42147</v>
      </c>
      <c r="T1560" s="2">
        <v>42149</v>
      </c>
      <c r="U1560" s="6">
        <v>-5.54</v>
      </c>
      <c r="V1560" s="4">
        <v>1</v>
      </c>
      <c r="W1560" s="4">
        <v>4.21</v>
      </c>
      <c r="X1560" s="4">
        <v>90322</v>
      </c>
      <c r="Y1560" s="4">
        <f>DataSheet!$E1560-DataSheet!$D1560</f>
        <v>4.05</v>
      </c>
      <c r="Z1560" s="1" t="str">
        <f>_xlfn.IFS(Table_1[[#This Row],[Region]]="Central","Chris",Table_1[[#This Row],[Region]]="East","Erin",Table_1[[#This Row],[Region]]="South","Sam",Table_1[[#This Row],[Region]]="West","William")</f>
        <v>Chris</v>
      </c>
    </row>
    <row r="1561" spans="1:26" ht="14.4" x14ac:dyDescent="0.3">
      <c r="A1561" s="4">
        <v>357</v>
      </c>
      <c r="B1561" s="3" t="s">
        <v>2648</v>
      </c>
      <c r="C1561" s="4" t="s">
        <v>27</v>
      </c>
      <c r="D1561" s="4">
        <v>7.0000000000000007E-2</v>
      </c>
      <c r="E1561" s="8">
        <v>124.49</v>
      </c>
      <c r="F1561" s="4">
        <v>51.94</v>
      </c>
      <c r="G1561" s="1" t="s">
        <v>28</v>
      </c>
      <c r="H1561" s="4" t="s">
        <v>96</v>
      </c>
      <c r="I1561" s="4" t="s">
        <v>30</v>
      </c>
      <c r="J1561" s="1" t="s">
        <v>31</v>
      </c>
      <c r="K1561" s="4" t="s">
        <v>32</v>
      </c>
      <c r="L1561" s="1" t="s">
        <v>1151</v>
      </c>
      <c r="M1561" s="4">
        <v>0.63</v>
      </c>
      <c r="N1561" s="1" t="s">
        <v>34</v>
      </c>
      <c r="O1561" s="4" t="s">
        <v>61</v>
      </c>
      <c r="P1561" s="4" t="s">
        <v>590</v>
      </c>
      <c r="Q1561" s="4" t="s">
        <v>2649</v>
      </c>
      <c r="R1561" s="4">
        <v>86401</v>
      </c>
      <c r="S1561" s="2">
        <v>42148</v>
      </c>
      <c r="T1561" s="2">
        <v>42149</v>
      </c>
      <c r="U1561" s="6">
        <v>1074.44</v>
      </c>
      <c r="V1561" s="4">
        <v>14</v>
      </c>
      <c r="W1561" s="4">
        <v>1714.93</v>
      </c>
      <c r="X1561" s="4">
        <v>91131</v>
      </c>
      <c r="Y1561" s="4">
        <f>DataSheet!$E1561-DataSheet!$D1561</f>
        <v>124.42</v>
      </c>
      <c r="Z1561" s="1" t="str">
        <f>_xlfn.IFS(Table_1[[#This Row],[Region]]="Central","Chris",Table_1[[#This Row],[Region]]="East","Erin",Table_1[[#This Row],[Region]]="South","Sam",Table_1[[#This Row],[Region]]="West","William")</f>
        <v>William</v>
      </c>
    </row>
    <row r="1562" spans="1:26" ht="14.4" x14ac:dyDescent="0.3">
      <c r="A1562" s="4">
        <v>885</v>
      </c>
      <c r="B1562" s="3" t="s">
        <v>2650</v>
      </c>
      <c r="C1562" s="4" t="s">
        <v>27</v>
      </c>
      <c r="D1562" s="4">
        <v>0.06</v>
      </c>
      <c r="E1562" s="8">
        <v>25.98</v>
      </c>
      <c r="F1562" s="4">
        <v>14.36</v>
      </c>
      <c r="G1562" s="1" t="s">
        <v>28</v>
      </c>
      <c r="H1562" s="4" t="s">
        <v>96</v>
      </c>
      <c r="I1562" s="4" t="s">
        <v>30</v>
      </c>
      <c r="J1562" s="1" t="s">
        <v>111</v>
      </c>
      <c r="K1562" s="4" t="s">
        <v>59</v>
      </c>
      <c r="L1562" s="1" t="s">
        <v>786</v>
      </c>
      <c r="M1562" s="4">
        <v>0.6</v>
      </c>
      <c r="N1562" s="1" t="s">
        <v>34</v>
      </c>
      <c r="O1562" s="4" t="s">
        <v>54</v>
      </c>
      <c r="P1562" s="4" t="s">
        <v>189</v>
      </c>
      <c r="Q1562" s="4" t="s">
        <v>2651</v>
      </c>
      <c r="R1562" s="4">
        <v>79109</v>
      </c>
      <c r="S1562" s="2">
        <v>42148</v>
      </c>
      <c r="T1562" s="2">
        <v>42149</v>
      </c>
      <c r="U1562" s="6">
        <v>55.887999999999998</v>
      </c>
      <c r="V1562" s="4">
        <v>41</v>
      </c>
      <c r="W1562" s="4">
        <v>1033.56</v>
      </c>
      <c r="X1562" s="4">
        <v>89537</v>
      </c>
      <c r="Y1562" s="4">
        <f>DataSheet!$E1562-DataSheet!$D1562</f>
        <v>25.92</v>
      </c>
      <c r="Z1562" s="1" t="str">
        <f>_xlfn.IFS(Table_1[[#This Row],[Region]]="Central","Chris",Table_1[[#This Row],[Region]]="East","Erin",Table_1[[#This Row],[Region]]="South","Sam",Table_1[[#This Row],[Region]]="West","William")</f>
        <v>Chris</v>
      </c>
    </row>
    <row r="1563" spans="1:26" ht="14.4" x14ac:dyDescent="0.3">
      <c r="A1563" s="4">
        <v>1623</v>
      </c>
      <c r="B1563" s="3" t="s">
        <v>2652</v>
      </c>
      <c r="C1563" s="4" t="s">
        <v>39</v>
      </c>
      <c r="D1563" s="4">
        <v>0.06</v>
      </c>
      <c r="E1563" s="8">
        <v>15.01</v>
      </c>
      <c r="F1563" s="4">
        <v>8.4</v>
      </c>
      <c r="G1563" s="1" t="s">
        <v>40</v>
      </c>
      <c r="H1563" s="4" t="s">
        <v>29</v>
      </c>
      <c r="I1563" s="4" t="s">
        <v>50</v>
      </c>
      <c r="J1563" s="1" t="s">
        <v>74</v>
      </c>
      <c r="K1563" s="4" t="s">
        <v>75</v>
      </c>
      <c r="L1563" s="1" t="s">
        <v>2653</v>
      </c>
      <c r="M1563" s="4">
        <v>0.39</v>
      </c>
      <c r="N1563" s="1" t="s">
        <v>34</v>
      </c>
      <c r="O1563" s="4" t="s">
        <v>54</v>
      </c>
      <c r="P1563" s="4" t="s">
        <v>55</v>
      </c>
      <c r="Q1563" s="4" t="s">
        <v>2654</v>
      </c>
      <c r="R1563" s="4">
        <v>46375</v>
      </c>
      <c r="S1563" s="2">
        <v>42148</v>
      </c>
      <c r="T1563" s="2">
        <v>42150</v>
      </c>
      <c r="U1563" s="6">
        <v>1.6169</v>
      </c>
      <c r="V1563" s="4">
        <v>22</v>
      </c>
      <c r="W1563" s="4">
        <v>333.04</v>
      </c>
      <c r="X1563" s="4">
        <v>87611</v>
      </c>
      <c r="Y1563" s="4">
        <f>DataSheet!$E1563-DataSheet!$D1563</f>
        <v>14.95</v>
      </c>
      <c r="Z1563" s="1" t="str">
        <f>_xlfn.IFS(Table_1[[#This Row],[Region]]="Central","Chris",Table_1[[#This Row],[Region]]="East","Erin",Table_1[[#This Row],[Region]]="South","Sam",Table_1[[#This Row],[Region]]="West","William")</f>
        <v>Chris</v>
      </c>
    </row>
    <row r="1564" spans="1:26" ht="14.4" x14ac:dyDescent="0.3">
      <c r="A1564" s="4">
        <v>1623</v>
      </c>
      <c r="B1564" s="3" t="s">
        <v>2652</v>
      </c>
      <c r="C1564" s="4" t="s">
        <v>39</v>
      </c>
      <c r="D1564" s="4">
        <v>0.09</v>
      </c>
      <c r="E1564" s="8">
        <v>40.479999999999997</v>
      </c>
      <c r="F1564" s="4">
        <v>19.989999999999998</v>
      </c>
      <c r="G1564" s="1" t="s">
        <v>40</v>
      </c>
      <c r="H1564" s="4" t="s">
        <v>29</v>
      </c>
      <c r="I1564" s="4" t="s">
        <v>42</v>
      </c>
      <c r="J1564" s="1" t="s">
        <v>43</v>
      </c>
      <c r="K1564" s="4" t="s">
        <v>75</v>
      </c>
      <c r="L1564" s="1" t="s">
        <v>2056</v>
      </c>
      <c r="M1564" s="4">
        <v>0.77</v>
      </c>
      <c r="N1564" s="1" t="s">
        <v>34</v>
      </c>
      <c r="O1564" s="4" t="s">
        <v>54</v>
      </c>
      <c r="P1564" s="4" t="s">
        <v>55</v>
      </c>
      <c r="Q1564" s="4" t="s">
        <v>2654</v>
      </c>
      <c r="R1564" s="4">
        <v>46375</v>
      </c>
      <c r="S1564" s="2">
        <v>42148</v>
      </c>
      <c r="T1564" s="2">
        <v>42150</v>
      </c>
      <c r="U1564" s="6">
        <v>65.394000000000005</v>
      </c>
      <c r="V1564" s="4">
        <v>12</v>
      </c>
      <c r="W1564" s="4">
        <v>472.44</v>
      </c>
      <c r="X1564" s="4">
        <v>87611</v>
      </c>
      <c r="Y1564" s="4">
        <f>DataSheet!$E1564-DataSheet!$D1564</f>
        <v>40.389999999999993</v>
      </c>
      <c r="Z1564" s="1" t="str">
        <f>_xlfn.IFS(Table_1[[#This Row],[Region]]="Central","Chris",Table_1[[#This Row],[Region]]="East","Erin",Table_1[[#This Row],[Region]]="South","Sam",Table_1[[#This Row],[Region]]="West","William")</f>
        <v>Chris</v>
      </c>
    </row>
    <row r="1565" spans="1:26" ht="14.4" x14ac:dyDescent="0.3">
      <c r="A1565" s="4">
        <v>1623</v>
      </c>
      <c r="B1565" s="3" t="s">
        <v>2652</v>
      </c>
      <c r="C1565" s="4" t="s">
        <v>39</v>
      </c>
      <c r="D1565" s="4">
        <v>0.05</v>
      </c>
      <c r="E1565" s="8">
        <v>12.28</v>
      </c>
      <c r="F1565" s="4">
        <v>6.13</v>
      </c>
      <c r="G1565" s="1" t="s">
        <v>40</v>
      </c>
      <c r="H1565" s="4" t="s">
        <v>29</v>
      </c>
      <c r="I1565" s="4" t="s">
        <v>50</v>
      </c>
      <c r="J1565" s="1" t="s">
        <v>80</v>
      </c>
      <c r="K1565" s="4" t="s">
        <v>75</v>
      </c>
      <c r="L1565" s="1" t="s">
        <v>2388</v>
      </c>
      <c r="M1565" s="4">
        <v>0.56999999999999995</v>
      </c>
      <c r="N1565" s="1" t="s">
        <v>34</v>
      </c>
      <c r="O1565" s="4" t="s">
        <v>54</v>
      </c>
      <c r="P1565" s="4" t="s">
        <v>55</v>
      </c>
      <c r="Q1565" s="4" t="s">
        <v>2654</v>
      </c>
      <c r="R1565" s="4">
        <v>46375</v>
      </c>
      <c r="S1565" s="2">
        <v>42148</v>
      </c>
      <c r="T1565" s="2">
        <v>42149</v>
      </c>
      <c r="U1565" s="6">
        <v>1.3360000000000001</v>
      </c>
      <c r="V1565" s="4">
        <v>1</v>
      </c>
      <c r="W1565" s="4">
        <v>18.73</v>
      </c>
      <c r="X1565" s="4">
        <v>87611</v>
      </c>
      <c r="Y1565" s="4">
        <f>DataSheet!$E1565-DataSheet!$D1565</f>
        <v>12.229999999999999</v>
      </c>
      <c r="Z1565" s="1" t="str">
        <f>_xlfn.IFS(Table_1[[#This Row],[Region]]="Central","Chris",Table_1[[#This Row],[Region]]="East","Erin",Table_1[[#This Row],[Region]]="South","Sam",Table_1[[#This Row],[Region]]="West","William")</f>
        <v>Chris</v>
      </c>
    </row>
    <row r="1566" spans="1:26" ht="14.4" x14ac:dyDescent="0.3">
      <c r="A1566" s="4">
        <v>3096</v>
      </c>
      <c r="B1566" s="3" t="s">
        <v>2655</v>
      </c>
      <c r="C1566" s="4" t="s">
        <v>39</v>
      </c>
      <c r="D1566" s="4">
        <v>0.08</v>
      </c>
      <c r="E1566" s="8">
        <v>40.98</v>
      </c>
      <c r="F1566" s="4">
        <v>7.2</v>
      </c>
      <c r="G1566" s="1" t="s">
        <v>89</v>
      </c>
      <c r="H1566" s="4" t="s">
        <v>41</v>
      </c>
      <c r="I1566" s="4" t="s">
        <v>50</v>
      </c>
      <c r="J1566" s="1" t="s">
        <v>97</v>
      </c>
      <c r="K1566" s="4" t="s">
        <v>75</v>
      </c>
      <c r="L1566" s="1" t="s">
        <v>2656</v>
      </c>
      <c r="M1566" s="4">
        <v>0.6</v>
      </c>
      <c r="N1566" s="1" t="s">
        <v>34</v>
      </c>
      <c r="O1566" s="4" t="s">
        <v>113</v>
      </c>
      <c r="P1566" s="4" t="s">
        <v>319</v>
      </c>
      <c r="Q1566" s="4" t="s">
        <v>2442</v>
      </c>
      <c r="R1566" s="4">
        <v>43026</v>
      </c>
      <c r="S1566" s="2">
        <v>42148</v>
      </c>
      <c r="T1566" s="2">
        <v>42149</v>
      </c>
      <c r="U1566" s="6">
        <v>-16.64</v>
      </c>
      <c r="V1566" s="4">
        <v>3</v>
      </c>
      <c r="W1566" s="4">
        <v>119.86</v>
      </c>
      <c r="X1566" s="4">
        <v>86221</v>
      </c>
      <c r="Y1566" s="4">
        <f>DataSheet!$E1566-DataSheet!$D1566</f>
        <v>40.9</v>
      </c>
      <c r="Z1566" s="1" t="str">
        <f>_xlfn.IFS(Table_1[[#This Row],[Region]]="Central","Chris",Table_1[[#This Row],[Region]]="East","Erin",Table_1[[#This Row],[Region]]="South","Sam",Table_1[[#This Row],[Region]]="West","William")</f>
        <v>Erin</v>
      </c>
    </row>
    <row r="1567" spans="1:26" ht="14.4" x14ac:dyDescent="0.3">
      <c r="A1567" s="4">
        <v>3096</v>
      </c>
      <c r="B1567" s="3" t="s">
        <v>2655</v>
      </c>
      <c r="C1567" s="4" t="s">
        <v>39</v>
      </c>
      <c r="D1567" s="4">
        <v>0.08</v>
      </c>
      <c r="E1567" s="8">
        <v>8.1199999999999992</v>
      </c>
      <c r="F1567" s="4">
        <v>2.83</v>
      </c>
      <c r="G1567" s="1" t="s">
        <v>89</v>
      </c>
      <c r="H1567" s="4" t="s">
        <v>41</v>
      </c>
      <c r="I1567" s="4" t="s">
        <v>42</v>
      </c>
      <c r="J1567" s="1" t="s">
        <v>43</v>
      </c>
      <c r="K1567" s="4" t="s">
        <v>44</v>
      </c>
      <c r="L1567" s="1" t="s">
        <v>1700</v>
      </c>
      <c r="M1567" s="4">
        <v>0.77</v>
      </c>
      <c r="N1567" s="1" t="s">
        <v>34</v>
      </c>
      <c r="O1567" s="4" t="s">
        <v>113</v>
      </c>
      <c r="P1567" s="4" t="s">
        <v>319</v>
      </c>
      <c r="Q1567" s="4" t="s">
        <v>2442</v>
      </c>
      <c r="R1567" s="4">
        <v>43026</v>
      </c>
      <c r="S1567" s="2">
        <v>42148</v>
      </c>
      <c r="T1567" s="2">
        <v>42149</v>
      </c>
      <c r="U1567" s="6">
        <v>-59.73</v>
      </c>
      <c r="V1567" s="4">
        <v>12</v>
      </c>
      <c r="W1567" s="4">
        <v>98.77</v>
      </c>
      <c r="X1567" s="4">
        <v>86221</v>
      </c>
      <c r="Y1567" s="4">
        <f>DataSheet!$E1567-DataSheet!$D1567</f>
        <v>8.0399999999999991</v>
      </c>
      <c r="Z1567" s="1" t="str">
        <f>_xlfn.IFS(Table_1[[#This Row],[Region]]="Central","Chris",Table_1[[#This Row],[Region]]="East","Erin",Table_1[[#This Row],[Region]]="South","Sam",Table_1[[#This Row],[Region]]="West","William")</f>
        <v>Erin</v>
      </c>
    </row>
    <row r="1568" spans="1:26" ht="14.4" x14ac:dyDescent="0.3">
      <c r="A1568" s="4">
        <v>3096</v>
      </c>
      <c r="B1568" s="3" t="s">
        <v>2655</v>
      </c>
      <c r="C1568" s="4" t="s">
        <v>39</v>
      </c>
      <c r="D1568" s="4">
        <v>0.02</v>
      </c>
      <c r="E1568" s="8">
        <v>262.11</v>
      </c>
      <c r="F1568" s="4">
        <v>62.74</v>
      </c>
      <c r="G1568" s="1" t="s">
        <v>28</v>
      </c>
      <c r="H1568" s="4" t="s">
        <v>41</v>
      </c>
      <c r="I1568" s="4" t="s">
        <v>30</v>
      </c>
      <c r="J1568" s="1" t="s">
        <v>31</v>
      </c>
      <c r="K1568" s="4" t="s">
        <v>32</v>
      </c>
      <c r="L1568" s="1" t="s">
        <v>2657</v>
      </c>
      <c r="M1568" s="4">
        <v>0.75</v>
      </c>
      <c r="N1568" s="1" t="s">
        <v>34</v>
      </c>
      <c r="O1568" s="4" t="s">
        <v>113</v>
      </c>
      <c r="P1568" s="4" t="s">
        <v>319</v>
      </c>
      <c r="Q1568" s="4" t="s">
        <v>2442</v>
      </c>
      <c r="R1568" s="4">
        <v>43026</v>
      </c>
      <c r="S1568" s="2">
        <v>42148</v>
      </c>
      <c r="T1568" s="2">
        <v>42149</v>
      </c>
      <c r="U1568" s="6">
        <v>-633.441237</v>
      </c>
      <c r="V1568" s="4">
        <v>9</v>
      </c>
      <c r="W1568" s="4">
        <v>2495.35</v>
      </c>
      <c r="X1568" s="4">
        <v>86221</v>
      </c>
      <c r="Y1568" s="4">
        <f>DataSheet!$E1568-DataSheet!$D1568</f>
        <v>262.09000000000003</v>
      </c>
      <c r="Z1568" s="1" t="str">
        <f>_xlfn.IFS(Table_1[[#This Row],[Region]]="Central","Chris",Table_1[[#This Row],[Region]]="East","Erin",Table_1[[#This Row],[Region]]="South","Sam",Table_1[[#This Row],[Region]]="West","William")</f>
        <v>Erin</v>
      </c>
    </row>
    <row r="1569" spans="1:26" ht="14.4" x14ac:dyDescent="0.3">
      <c r="A1569" s="4">
        <v>3366</v>
      </c>
      <c r="B1569" s="3" t="s">
        <v>2658</v>
      </c>
      <c r="C1569" s="4" t="s">
        <v>49</v>
      </c>
      <c r="D1569" s="4">
        <v>0.1</v>
      </c>
      <c r="E1569" s="8">
        <v>80.97</v>
      </c>
      <c r="F1569" s="4">
        <v>33.6</v>
      </c>
      <c r="G1569" s="1" t="s">
        <v>28</v>
      </c>
      <c r="H1569" s="4" t="s">
        <v>73</v>
      </c>
      <c r="I1569" s="4" t="s">
        <v>42</v>
      </c>
      <c r="J1569" s="1" t="s">
        <v>58</v>
      </c>
      <c r="K1569" s="4" t="s">
        <v>59</v>
      </c>
      <c r="L1569" s="1" t="s">
        <v>911</v>
      </c>
      <c r="M1569" s="4">
        <v>0.37</v>
      </c>
      <c r="N1569" s="1" t="s">
        <v>34</v>
      </c>
      <c r="O1569" s="4" t="s">
        <v>113</v>
      </c>
      <c r="P1569" s="4" t="s">
        <v>319</v>
      </c>
      <c r="Q1569" s="4" t="s">
        <v>583</v>
      </c>
      <c r="R1569" s="4">
        <v>45373</v>
      </c>
      <c r="S1569" s="2">
        <v>42148</v>
      </c>
      <c r="T1569" s="2">
        <v>42153</v>
      </c>
      <c r="U1569" s="6">
        <v>66.22</v>
      </c>
      <c r="V1569" s="4">
        <v>11</v>
      </c>
      <c r="W1569" s="4">
        <v>837.57</v>
      </c>
      <c r="X1569" s="4">
        <v>90501</v>
      </c>
      <c r="Y1569" s="4">
        <f>DataSheet!$E1569-DataSheet!$D1569</f>
        <v>80.87</v>
      </c>
      <c r="Z1569" s="1" t="str">
        <f>_xlfn.IFS(Table_1[[#This Row],[Region]]="Central","Chris",Table_1[[#This Row],[Region]]="East","Erin",Table_1[[#This Row],[Region]]="South","Sam",Table_1[[#This Row],[Region]]="West","William")</f>
        <v>Erin</v>
      </c>
    </row>
    <row r="1570" spans="1:26" ht="14.4" x14ac:dyDescent="0.3">
      <c r="A1570" s="4">
        <v>3366</v>
      </c>
      <c r="B1570" s="3" t="s">
        <v>2658</v>
      </c>
      <c r="C1570" s="4" t="s">
        <v>49</v>
      </c>
      <c r="D1570" s="4">
        <v>0.02</v>
      </c>
      <c r="E1570" s="8">
        <v>6.48</v>
      </c>
      <c r="F1570" s="4">
        <v>5.1100000000000003</v>
      </c>
      <c r="G1570" s="1" t="s">
        <v>40</v>
      </c>
      <c r="H1570" s="4" t="s">
        <v>73</v>
      </c>
      <c r="I1570" s="4" t="s">
        <v>50</v>
      </c>
      <c r="J1570" s="1" t="s">
        <v>90</v>
      </c>
      <c r="K1570" s="4" t="s">
        <v>75</v>
      </c>
      <c r="L1570" s="1" t="s">
        <v>2594</v>
      </c>
      <c r="M1570" s="4">
        <v>0.37</v>
      </c>
      <c r="N1570" s="1" t="s">
        <v>34</v>
      </c>
      <c r="O1570" s="4" t="s">
        <v>113</v>
      </c>
      <c r="P1570" s="4" t="s">
        <v>319</v>
      </c>
      <c r="Q1570" s="4" t="s">
        <v>583</v>
      </c>
      <c r="R1570" s="4">
        <v>45373</v>
      </c>
      <c r="S1570" s="2">
        <v>42148</v>
      </c>
      <c r="T1570" s="2">
        <v>42152</v>
      </c>
      <c r="U1570" s="6">
        <v>-23.53</v>
      </c>
      <c r="V1570" s="4">
        <v>8</v>
      </c>
      <c r="W1570" s="4">
        <v>56.22</v>
      </c>
      <c r="X1570" s="4">
        <v>90501</v>
      </c>
      <c r="Y1570" s="4">
        <f>DataSheet!$E1570-DataSheet!$D1570</f>
        <v>6.4600000000000009</v>
      </c>
      <c r="Z1570" s="1" t="str">
        <f>_xlfn.IFS(Table_1[[#This Row],[Region]]="Central","Chris",Table_1[[#This Row],[Region]]="East","Erin",Table_1[[#This Row],[Region]]="South","Sam",Table_1[[#This Row],[Region]]="West","William")</f>
        <v>Erin</v>
      </c>
    </row>
    <row r="1571" spans="1:26" ht="14.4" x14ac:dyDescent="0.3">
      <c r="A1571" s="4">
        <v>1450</v>
      </c>
      <c r="B1571" s="3" t="s">
        <v>2659</v>
      </c>
      <c r="C1571" s="4" t="s">
        <v>118</v>
      </c>
      <c r="D1571" s="4">
        <v>0.1</v>
      </c>
      <c r="E1571" s="8">
        <v>218.08</v>
      </c>
      <c r="F1571" s="4">
        <v>18.059999999999999</v>
      </c>
      <c r="G1571" s="1" t="s">
        <v>89</v>
      </c>
      <c r="H1571" s="4" t="s">
        <v>41</v>
      </c>
      <c r="I1571" s="4" t="s">
        <v>30</v>
      </c>
      <c r="J1571" s="1" t="s">
        <v>111</v>
      </c>
      <c r="K1571" s="4" t="s">
        <v>66</v>
      </c>
      <c r="L1571" s="1" t="s">
        <v>2618</v>
      </c>
      <c r="M1571" s="4">
        <v>0.56999999999999995</v>
      </c>
      <c r="N1571" s="1" t="s">
        <v>34</v>
      </c>
      <c r="O1571" s="4" t="s">
        <v>61</v>
      </c>
      <c r="P1571" s="4" t="s">
        <v>92</v>
      </c>
      <c r="Q1571" s="4" t="s">
        <v>2660</v>
      </c>
      <c r="R1571" s="4">
        <v>96150</v>
      </c>
      <c r="S1571" s="2">
        <v>42148</v>
      </c>
      <c r="T1571" s="2">
        <v>42149</v>
      </c>
      <c r="U1571" s="6">
        <v>1318.83</v>
      </c>
      <c r="V1571" s="4">
        <v>12</v>
      </c>
      <c r="W1571" s="4">
        <v>2366.5100000000002</v>
      </c>
      <c r="X1571" s="4">
        <v>86735</v>
      </c>
      <c r="Y1571" s="4">
        <f>DataSheet!$E1571-DataSheet!$D1571</f>
        <v>217.98000000000002</v>
      </c>
      <c r="Z1571" s="1" t="str">
        <f>_xlfn.IFS(Table_1[[#This Row],[Region]]="Central","Chris",Table_1[[#This Row],[Region]]="East","Erin",Table_1[[#This Row],[Region]]="South","Sam",Table_1[[#This Row],[Region]]="West","William")</f>
        <v>William</v>
      </c>
    </row>
    <row r="1572" spans="1:26" ht="14.4" x14ac:dyDescent="0.3">
      <c r="A1572" s="4">
        <v>2422</v>
      </c>
      <c r="B1572" s="3" t="s">
        <v>727</v>
      </c>
      <c r="C1572" s="4" t="s">
        <v>72</v>
      </c>
      <c r="D1572" s="4">
        <v>0.05</v>
      </c>
      <c r="E1572" s="8">
        <v>150.97999999999999</v>
      </c>
      <c r="F1572" s="4">
        <v>43.71</v>
      </c>
      <c r="G1572" s="1" t="s">
        <v>28</v>
      </c>
      <c r="H1572" s="4" t="s">
        <v>73</v>
      </c>
      <c r="I1572" s="4" t="s">
        <v>30</v>
      </c>
      <c r="J1572" s="1" t="s">
        <v>111</v>
      </c>
      <c r="K1572" s="4" t="s">
        <v>59</v>
      </c>
      <c r="L1572" s="1" t="s">
        <v>2661</v>
      </c>
      <c r="M1572" s="4">
        <v>0.55000000000000004</v>
      </c>
      <c r="N1572" s="1" t="s">
        <v>34</v>
      </c>
      <c r="O1572" s="4" t="s">
        <v>54</v>
      </c>
      <c r="P1572" s="4" t="s">
        <v>189</v>
      </c>
      <c r="Q1572" s="4" t="s">
        <v>729</v>
      </c>
      <c r="R1572" s="4">
        <v>77340</v>
      </c>
      <c r="S1572" s="2">
        <v>42148</v>
      </c>
      <c r="T1572" s="2">
        <v>42149</v>
      </c>
      <c r="U1572" s="6">
        <v>650.29999999999995</v>
      </c>
      <c r="V1572" s="4">
        <v>12</v>
      </c>
      <c r="W1572" s="4">
        <v>1857.08</v>
      </c>
      <c r="X1572" s="4">
        <v>89053</v>
      </c>
      <c r="Y1572" s="4">
        <f>DataSheet!$E1572-DataSheet!$D1572</f>
        <v>150.92999999999998</v>
      </c>
      <c r="Z1572" s="1" t="str">
        <f>_xlfn.IFS(Table_1[[#This Row],[Region]]="Central","Chris",Table_1[[#This Row],[Region]]="East","Erin",Table_1[[#This Row],[Region]]="South","Sam",Table_1[[#This Row],[Region]]="West","William")</f>
        <v>Chris</v>
      </c>
    </row>
    <row r="1573" spans="1:26" ht="14.4" x14ac:dyDescent="0.3">
      <c r="A1573" s="4">
        <v>3063</v>
      </c>
      <c r="B1573" s="3" t="s">
        <v>1393</v>
      </c>
      <c r="C1573" s="4" t="s">
        <v>72</v>
      </c>
      <c r="D1573" s="4">
        <v>0.03</v>
      </c>
      <c r="E1573" s="8">
        <v>20.99</v>
      </c>
      <c r="F1573" s="4">
        <v>0.99</v>
      </c>
      <c r="G1573" s="1" t="s">
        <v>40</v>
      </c>
      <c r="H1573" s="4" t="s">
        <v>41</v>
      </c>
      <c r="I1573" s="4" t="s">
        <v>42</v>
      </c>
      <c r="J1573" s="1" t="s">
        <v>137</v>
      </c>
      <c r="K1573" s="4" t="s">
        <v>52</v>
      </c>
      <c r="L1573" s="1" t="s">
        <v>2333</v>
      </c>
      <c r="M1573" s="4">
        <v>0.56999999999999995</v>
      </c>
      <c r="N1573" s="1" t="s">
        <v>34</v>
      </c>
      <c r="O1573" s="4" t="s">
        <v>61</v>
      </c>
      <c r="P1573" s="4" t="s">
        <v>68</v>
      </c>
      <c r="Q1573" s="4" t="s">
        <v>1394</v>
      </c>
      <c r="R1573" s="4">
        <v>98034</v>
      </c>
      <c r="S1573" s="2">
        <v>42148</v>
      </c>
      <c r="T1573" s="2">
        <v>42150</v>
      </c>
      <c r="U1573" s="6">
        <v>4.1821999999999999</v>
      </c>
      <c r="V1573" s="4">
        <v>9</v>
      </c>
      <c r="W1573" s="4">
        <v>158.87</v>
      </c>
      <c r="X1573" s="4">
        <v>88449</v>
      </c>
      <c r="Y1573" s="4">
        <f>DataSheet!$E1573-DataSheet!$D1573</f>
        <v>20.959999999999997</v>
      </c>
      <c r="Z1573" s="1" t="str">
        <f>_xlfn.IFS(Table_1[[#This Row],[Region]]="Central","Chris",Table_1[[#This Row],[Region]]="East","Erin",Table_1[[#This Row],[Region]]="South","Sam",Table_1[[#This Row],[Region]]="West","William")</f>
        <v>William</v>
      </c>
    </row>
    <row r="1574" spans="1:26" ht="14.4" x14ac:dyDescent="0.3">
      <c r="A1574" s="4">
        <v>444</v>
      </c>
      <c r="B1574" s="3" t="s">
        <v>2662</v>
      </c>
      <c r="C1574" s="4" t="s">
        <v>27</v>
      </c>
      <c r="D1574" s="4">
        <v>0</v>
      </c>
      <c r="E1574" s="8">
        <v>7.59</v>
      </c>
      <c r="F1574" s="4">
        <v>4</v>
      </c>
      <c r="G1574" s="1" t="s">
        <v>40</v>
      </c>
      <c r="H1574" s="4" t="s">
        <v>29</v>
      </c>
      <c r="I1574" s="4" t="s">
        <v>30</v>
      </c>
      <c r="J1574" s="1" t="s">
        <v>128</v>
      </c>
      <c r="K1574" s="4" t="s">
        <v>52</v>
      </c>
      <c r="L1574" s="1" t="s">
        <v>1689</v>
      </c>
      <c r="M1574" s="4">
        <v>0.42</v>
      </c>
      <c r="N1574" s="1" t="s">
        <v>34</v>
      </c>
      <c r="O1574" s="4" t="s">
        <v>54</v>
      </c>
      <c r="P1574" s="4" t="s">
        <v>105</v>
      </c>
      <c r="Q1574" s="4" t="s">
        <v>2509</v>
      </c>
      <c r="R1574" s="4">
        <v>61801</v>
      </c>
      <c r="S1574" s="2">
        <v>42149</v>
      </c>
      <c r="T1574" s="2">
        <v>42152</v>
      </c>
      <c r="U1574" s="6">
        <v>86.438000000000002</v>
      </c>
      <c r="V1574" s="4">
        <v>43</v>
      </c>
      <c r="W1574" s="4">
        <v>355.92</v>
      </c>
      <c r="X1574" s="4">
        <v>88085</v>
      </c>
      <c r="Y1574" s="4">
        <f>DataSheet!$E1574-DataSheet!$D1574</f>
        <v>7.59</v>
      </c>
      <c r="Z1574" s="1" t="str">
        <f>_xlfn.IFS(Table_1[[#This Row],[Region]]="Central","Chris",Table_1[[#This Row],[Region]]="East","Erin",Table_1[[#This Row],[Region]]="South","Sam",Table_1[[#This Row],[Region]]="West","William")</f>
        <v>Chris</v>
      </c>
    </row>
    <row r="1575" spans="1:26" ht="14.4" x14ac:dyDescent="0.3">
      <c r="A1575" s="4">
        <v>526</v>
      </c>
      <c r="B1575" s="3" t="s">
        <v>614</v>
      </c>
      <c r="C1575" s="4" t="s">
        <v>39</v>
      </c>
      <c r="D1575" s="4">
        <v>0.09</v>
      </c>
      <c r="E1575" s="8">
        <v>17.98</v>
      </c>
      <c r="F1575" s="4">
        <v>8.51</v>
      </c>
      <c r="G1575" s="1" t="s">
        <v>40</v>
      </c>
      <c r="H1575" s="4" t="s">
        <v>73</v>
      </c>
      <c r="I1575" s="4" t="s">
        <v>42</v>
      </c>
      <c r="J1575" s="1" t="s">
        <v>58</v>
      </c>
      <c r="K1575" s="4" t="s">
        <v>146</v>
      </c>
      <c r="L1575" s="1" t="s">
        <v>1882</v>
      </c>
      <c r="M1575" s="4">
        <v>0.4</v>
      </c>
      <c r="N1575" s="1" t="s">
        <v>34</v>
      </c>
      <c r="O1575" s="4" t="s">
        <v>61</v>
      </c>
      <c r="P1575" s="4" t="s">
        <v>590</v>
      </c>
      <c r="Q1575" s="4" t="s">
        <v>616</v>
      </c>
      <c r="R1575" s="4">
        <v>85204</v>
      </c>
      <c r="S1575" s="2">
        <v>42149</v>
      </c>
      <c r="T1575" s="2">
        <v>42151</v>
      </c>
      <c r="U1575" s="6">
        <v>-6.6120000000000001</v>
      </c>
      <c r="V1575" s="4">
        <v>12</v>
      </c>
      <c r="W1575" s="4">
        <v>211.13</v>
      </c>
      <c r="X1575" s="4">
        <v>90026</v>
      </c>
      <c r="Y1575" s="4">
        <f>DataSheet!$E1575-DataSheet!$D1575</f>
        <v>17.89</v>
      </c>
      <c r="Z1575" s="1" t="str">
        <f>_xlfn.IFS(Table_1[[#This Row],[Region]]="Central","Chris",Table_1[[#This Row],[Region]]="East","Erin",Table_1[[#This Row],[Region]]="South","Sam",Table_1[[#This Row],[Region]]="West","William")</f>
        <v>William</v>
      </c>
    </row>
    <row r="1576" spans="1:26" ht="14.4" x14ac:dyDescent="0.3">
      <c r="A1576" s="4">
        <v>1008</v>
      </c>
      <c r="B1576" s="3" t="s">
        <v>2663</v>
      </c>
      <c r="C1576" s="4" t="s">
        <v>39</v>
      </c>
      <c r="D1576" s="4">
        <v>0.01</v>
      </c>
      <c r="E1576" s="8">
        <v>3.15</v>
      </c>
      <c r="F1576" s="4">
        <v>0.49</v>
      </c>
      <c r="G1576" s="1" t="s">
        <v>40</v>
      </c>
      <c r="H1576" s="4" t="s">
        <v>73</v>
      </c>
      <c r="I1576" s="4" t="s">
        <v>50</v>
      </c>
      <c r="J1576" s="1" t="s">
        <v>154</v>
      </c>
      <c r="K1576" s="4" t="s">
        <v>75</v>
      </c>
      <c r="L1576" s="1" t="s">
        <v>2664</v>
      </c>
      <c r="M1576" s="4">
        <v>0.37</v>
      </c>
      <c r="N1576" s="1" t="s">
        <v>34</v>
      </c>
      <c r="O1576" s="4" t="s">
        <v>113</v>
      </c>
      <c r="P1576" s="4" t="s">
        <v>333</v>
      </c>
      <c r="Q1576" s="4" t="s">
        <v>2665</v>
      </c>
      <c r="R1576" s="4">
        <v>4038</v>
      </c>
      <c r="S1576" s="2">
        <v>42149</v>
      </c>
      <c r="T1576" s="2">
        <v>42151</v>
      </c>
      <c r="U1576" s="6">
        <v>17.505299999999998</v>
      </c>
      <c r="V1576" s="4">
        <v>8</v>
      </c>
      <c r="W1576" s="4">
        <v>25.37</v>
      </c>
      <c r="X1576" s="4">
        <v>88371</v>
      </c>
      <c r="Y1576" s="4">
        <f>DataSheet!$E1576-DataSheet!$D1576</f>
        <v>3.14</v>
      </c>
      <c r="Z1576" s="1" t="str">
        <f>_xlfn.IFS(Table_1[[#This Row],[Region]]="Central","Chris",Table_1[[#This Row],[Region]]="East","Erin",Table_1[[#This Row],[Region]]="South","Sam",Table_1[[#This Row],[Region]]="West","William")</f>
        <v>Erin</v>
      </c>
    </row>
    <row r="1577" spans="1:26" ht="14.4" x14ac:dyDescent="0.3">
      <c r="A1577" s="4">
        <v>744</v>
      </c>
      <c r="B1577" s="3" t="s">
        <v>588</v>
      </c>
      <c r="C1577" s="4" t="s">
        <v>49</v>
      </c>
      <c r="D1577" s="4">
        <v>0.09</v>
      </c>
      <c r="E1577" s="8">
        <v>125.99</v>
      </c>
      <c r="F1577" s="4">
        <v>8.99</v>
      </c>
      <c r="G1577" s="1" t="s">
        <v>40</v>
      </c>
      <c r="H1577" s="4" t="s">
        <v>41</v>
      </c>
      <c r="I1577" s="4" t="s">
        <v>42</v>
      </c>
      <c r="J1577" s="1" t="s">
        <v>137</v>
      </c>
      <c r="K1577" s="4" t="s">
        <v>75</v>
      </c>
      <c r="L1577" s="1" t="s">
        <v>1656</v>
      </c>
      <c r="M1577" s="4">
        <v>0.55000000000000004</v>
      </c>
      <c r="N1577" s="1" t="s">
        <v>34</v>
      </c>
      <c r="O1577" s="4" t="s">
        <v>61</v>
      </c>
      <c r="P1577" s="4" t="s">
        <v>590</v>
      </c>
      <c r="Q1577" s="4" t="s">
        <v>591</v>
      </c>
      <c r="R1577" s="4">
        <v>85737</v>
      </c>
      <c r="S1577" s="2">
        <v>42149</v>
      </c>
      <c r="T1577" s="2">
        <v>42157</v>
      </c>
      <c r="U1577" s="6">
        <v>916.68060000000003</v>
      </c>
      <c r="V1577" s="4">
        <v>20</v>
      </c>
      <c r="W1577" s="4">
        <v>2104.9899999999998</v>
      </c>
      <c r="X1577" s="4">
        <v>87727</v>
      </c>
      <c r="Y1577" s="4">
        <f>DataSheet!$E1577-DataSheet!$D1577</f>
        <v>125.89999999999999</v>
      </c>
      <c r="Z1577" s="1" t="str">
        <f>_xlfn.IFS(Table_1[[#This Row],[Region]]="Central","Chris",Table_1[[#This Row],[Region]]="East","Erin",Table_1[[#This Row],[Region]]="South","Sam",Table_1[[#This Row],[Region]]="West","William")</f>
        <v>William</v>
      </c>
    </row>
    <row r="1578" spans="1:26" ht="14.4" x14ac:dyDescent="0.3">
      <c r="A1578" s="4">
        <v>3287</v>
      </c>
      <c r="B1578" s="3" t="s">
        <v>2666</v>
      </c>
      <c r="C1578" s="4" t="s">
        <v>49</v>
      </c>
      <c r="D1578" s="4">
        <v>0.08</v>
      </c>
      <c r="E1578" s="8">
        <v>30.56</v>
      </c>
      <c r="F1578" s="4">
        <v>2.99</v>
      </c>
      <c r="G1578" s="1" t="s">
        <v>40</v>
      </c>
      <c r="H1578" s="4" t="s">
        <v>29</v>
      </c>
      <c r="I1578" s="4" t="s">
        <v>50</v>
      </c>
      <c r="J1578" s="1" t="s">
        <v>74</v>
      </c>
      <c r="K1578" s="4" t="s">
        <v>75</v>
      </c>
      <c r="L1578" s="1" t="s">
        <v>1055</v>
      </c>
      <c r="M1578" s="4">
        <v>0.35</v>
      </c>
      <c r="N1578" s="1" t="s">
        <v>34</v>
      </c>
      <c r="O1578" s="4" t="s">
        <v>61</v>
      </c>
      <c r="P1578" s="4" t="s">
        <v>92</v>
      </c>
      <c r="Q1578" s="4" t="s">
        <v>2667</v>
      </c>
      <c r="R1578" s="4">
        <v>95746</v>
      </c>
      <c r="S1578" s="2">
        <v>42149</v>
      </c>
      <c r="T1578" s="2">
        <v>42151</v>
      </c>
      <c r="U1578" s="6">
        <v>352.87979999999999</v>
      </c>
      <c r="V1578" s="4">
        <v>17</v>
      </c>
      <c r="W1578" s="4">
        <v>511.42</v>
      </c>
      <c r="X1578" s="4">
        <v>89897</v>
      </c>
      <c r="Y1578" s="4">
        <f>DataSheet!$E1578-DataSheet!$D1578</f>
        <v>30.48</v>
      </c>
      <c r="Z1578" s="1" t="str">
        <f>_xlfn.IFS(Table_1[[#This Row],[Region]]="Central","Chris",Table_1[[#This Row],[Region]]="East","Erin",Table_1[[#This Row],[Region]]="South","Sam",Table_1[[#This Row],[Region]]="West","William")</f>
        <v>William</v>
      </c>
    </row>
    <row r="1579" spans="1:26" ht="14.4" x14ac:dyDescent="0.3">
      <c r="A1579" s="4">
        <v>827</v>
      </c>
      <c r="B1579" s="3" t="s">
        <v>2668</v>
      </c>
      <c r="C1579" s="4" t="s">
        <v>118</v>
      </c>
      <c r="D1579" s="4">
        <v>0.01</v>
      </c>
      <c r="E1579" s="8">
        <v>6.98</v>
      </c>
      <c r="F1579" s="4">
        <v>1.6</v>
      </c>
      <c r="G1579" s="1" t="s">
        <v>40</v>
      </c>
      <c r="H1579" s="4" t="s">
        <v>73</v>
      </c>
      <c r="I1579" s="4" t="s">
        <v>50</v>
      </c>
      <c r="J1579" s="1" t="s">
        <v>90</v>
      </c>
      <c r="K1579" s="4" t="s">
        <v>52</v>
      </c>
      <c r="L1579" s="1" t="s">
        <v>724</v>
      </c>
      <c r="M1579" s="4">
        <v>0.38</v>
      </c>
      <c r="N1579" s="1" t="s">
        <v>34</v>
      </c>
      <c r="O1579" s="4" t="s">
        <v>54</v>
      </c>
      <c r="P1579" s="4" t="s">
        <v>189</v>
      </c>
      <c r="Q1579" s="4" t="s">
        <v>2651</v>
      </c>
      <c r="R1579" s="4">
        <v>79109</v>
      </c>
      <c r="S1579" s="2">
        <v>42149</v>
      </c>
      <c r="T1579" s="2">
        <v>42150</v>
      </c>
      <c r="U1579" s="6">
        <v>0.34599999999999997</v>
      </c>
      <c r="V1579" s="4">
        <v>3</v>
      </c>
      <c r="W1579" s="4">
        <v>21.93</v>
      </c>
      <c r="X1579" s="4">
        <v>89259</v>
      </c>
      <c r="Y1579" s="4">
        <f>DataSheet!$E1579-DataSheet!$D1579</f>
        <v>6.9700000000000006</v>
      </c>
      <c r="Z1579" s="1" t="str">
        <f>_xlfn.IFS(Table_1[[#This Row],[Region]]="Central","Chris",Table_1[[#This Row],[Region]]="East","Erin",Table_1[[#This Row],[Region]]="South","Sam",Table_1[[#This Row],[Region]]="West","William")</f>
        <v>Chris</v>
      </c>
    </row>
    <row r="1580" spans="1:26" ht="14.4" x14ac:dyDescent="0.3">
      <c r="A1580" s="4">
        <v>1237</v>
      </c>
      <c r="B1580" s="3" t="s">
        <v>1918</v>
      </c>
      <c r="C1580" s="4" t="s">
        <v>118</v>
      </c>
      <c r="D1580" s="4">
        <v>0.05</v>
      </c>
      <c r="E1580" s="8">
        <v>300.98</v>
      </c>
      <c r="F1580" s="4">
        <v>13.99</v>
      </c>
      <c r="G1580" s="1" t="s">
        <v>40</v>
      </c>
      <c r="H1580" s="4" t="s">
        <v>96</v>
      </c>
      <c r="I1580" s="4" t="s">
        <v>42</v>
      </c>
      <c r="J1580" s="1" t="s">
        <v>58</v>
      </c>
      <c r="K1580" s="4" t="s">
        <v>146</v>
      </c>
      <c r="L1580" s="1" t="s">
        <v>2669</v>
      </c>
      <c r="M1580" s="4">
        <v>0.39</v>
      </c>
      <c r="N1580" s="1" t="s">
        <v>34</v>
      </c>
      <c r="O1580" s="4" t="s">
        <v>54</v>
      </c>
      <c r="P1580" s="4" t="s">
        <v>189</v>
      </c>
      <c r="Q1580" s="4" t="s">
        <v>1920</v>
      </c>
      <c r="R1580" s="4">
        <v>75007</v>
      </c>
      <c r="S1580" s="2">
        <v>42149</v>
      </c>
      <c r="T1580" s="2">
        <v>42150</v>
      </c>
      <c r="U1580" s="6">
        <v>3985.3089</v>
      </c>
      <c r="V1580" s="4">
        <v>20</v>
      </c>
      <c r="W1580" s="4">
        <v>5775.81</v>
      </c>
      <c r="X1580" s="4">
        <v>86077</v>
      </c>
      <c r="Y1580" s="4">
        <f>DataSheet!$E1580-DataSheet!$D1580</f>
        <v>300.93</v>
      </c>
      <c r="Z1580" s="1" t="str">
        <f>_xlfn.IFS(Table_1[[#This Row],[Region]]="Central","Chris",Table_1[[#This Row],[Region]]="East","Erin",Table_1[[#This Row],[Region]]="South","Sam",Table_1[[#This Row],[Region]]="West","William")</f>
        <v>Chris</v>
      </c>
    </row>
    <row r="1581" spans="1:26" ht="14.4" x14ac:dyDescent="0.3">
      <c r="A1581" s="4">
        <v>1237</v>
      </c>
      <c r="B1581" s="3" t="s">
        <v>1918</v>
      </c>
      <c r="C1581" s="4" t="s">
        <v>118</v>
      </c>
      <c r="D1581" s="4">
        <v>0.04</v>
      </c>
      <c r="E1581" s="8">
        <v>205.99</v>
      </c>
      <c r="F1581" s="4">
        <v>5</v>
      </c>
      <c r="G1581" s="1" t="s">
        <v>89</v>
      </c>
      <c r="H1581" s="4" t="s">
        <v>96</v>
      </c>
      <c r="I1581" s="4" t="s">
        <v>42</v>
      </c>
      <c r="J1581" s="1" t="s">
        <v>137</v>
      </c>
      <c r="K1581" s="4" t="s">
        <v>75</v>
      </c>
      <c r="L1581" s="1" t="s">
        <v>2670</v>
      </c>
      <c r="M1581" s="4">
        <v>0.59</v>
      </c>
      <c r="N1581" s="1" t="s">
        <v>34</v>
      </c>
      <c r="O1581" s="4" t="s">
        <v>54</v>
      </c>
      <c r="P1581" s="4" t="s">
        <v>189</v>
      </c>
      <c r="Q1581" s="4" t="s">
        <v>1920</v>
      </c>
      <c r="R1581" s="4">
        <v>75007</v>
      </c>
      <c r="S1581" s="2">
        <v>42149</v>
      </c>
      <c r="T1581" s="2">
        <v>42150</v>
      </c>
      <c r="U1581" s="6">
        <v>13.956799999999999</v>
      </c>
      <c r="V1581" s="4">
        <v>11</v>
      </c>
      <c r="W1581" s="4">
        <v>1878.24</v>
      </c>
      <c r="X1581" s="4">
        <v>86077</v>
      </c>
      <c r="Y1581" s="4">
        <f>DataSheet!$E1581-DataSheet!$D1581</f>
        <v>205.95000000000002</v>
      </c>
      <c r="Z1581" s="1" t="str">
        <f>_xlfn.IFS(Table_1[[#This Row],[Region]]="Central","Chris",Table_1[[#This Row],[Region]]="East","Erin",Table_1[[#This Row],[Region]]="South","Sam",Table_1[[#This Row],[Region]]="West","William")</f>
        <v>Chris</v>
      </c>
    </row>
    <row r="1582" spans="1:26" ht="14.4" x14ac:dyDescent="0.3">
      <c r="A1582" s="4">
        <v>1472</v>
      </c>
      <c r="B1582" s="3" t="s">
        <v>2671</v>
      </c>
      <c r="C1582" s="4" t="s">
        <v>118</v>
      </c>
      <c r="D1582" s="4">
        <v>0.05</v>
      </c>
      <c r="E1582" s="8">
        <v>20.27</v>
      </c>
      <c r="F1582" s="4">
        <v>3.99</v>
      </c>
      <c r="G1582" s="1" t="s">
        <v>40</v>
      </c>
      <c r="H1582" s="4" t="s">
        <v>73</v>
      </c>
      <c r="I1582" s="4" t="s">
        <v>50</v>
      </c>
      <c r="J1582" s="1" t="s">
        <v>97</v>
      </c>
      <c r="K1582" s="4" t="s">
        <v>75</v>
      </c>
      <c r="L1582" s="1" t="s">
        <v>1802</v>
      </c>
      <c r="M1582" s="4">
        <v>0.56999999999999995</v>
      </c>
      <c r="N1582" s="1" t="s">
        <v>34</v>
      </c>
      <c r="O1582" s="4" t="s">
        <v>113</v>
      </c>
      <c r="P1582" s="4" t="s">
        <v>319</v>
      </c>
      <c r="Q1582" s="4" t="s">
        <v>2672</v>
      </c>
      <c r="R1582" s="4">
        <v>44145</v>
      </c>
      <c r="S1582" s="2">
        <v>42149</v>
      </c>
      <c r="T1582" s="2">
        <v>42150</v>
      </c>
      <c r="U1582" s="6">
        <v>309.25400000000002</v>
      </c>
      <c r="V1582" s="4">
        <v>30</v>
      </c>
      <c r="W1582" s="4">
        <v>621.55999999999995</v>
      </c>
      <c r="X1582" s="4">
        <v>87079</v>
      </c>
      <c r="Y1582" s="4">
        <f>DataSheet!$E1582-DataSheet!$D1582</f>
        <v>20.22</v>
      </c>
      <c r="Z1582" s="1" t="str">
        <f>_xlfn.IFS(Table_1[[#This Row],[Region]]="Central","Chris",Table_1[[#This Row],[Region]]="East","Erin",Table_1[[#This Row],[Region]]="South","Sam",Table_1[[#This Row],[Region]]="West","William")</f>
        <v>Erin</v>
      </c>
    </row>
    <row r="1583" spans="1:26" ht="14.4" x14ac:dyDescent="0.3">
      <c r="A1583" s="4">
        <v>2339</v>
      </c>
      <c r="B1583" s="3" t="s">
        <v>2673</v>
      </c>
      <c r="C1583" s="4" t="s">
        <v>118</v>
      </c>
      <c r="D1583" s="4">
        <v>0.05</v>
      </c>
      <c r="E1583" s="8">
        <v>11.58</v>
      </c>
      <c r="F1583" s="4">
        <v>6.97</v>
      </c>
      <c r="G1583" s="1" t="s">
        <v>40</v>
      </c>
      <c r="H1583" s="4" t="s">
        <v>73</v>
      </c>
      <c r="I1583" s="4" t="s">
        <v>50</v>
      </c>
      <c r="J1583" s="1" t="s">
        <v>347</v>
      </c>
      <c r="K1583" s="4" t="s">
        <v>75</v>
      </c>
      <c r="L1583" s="1" t="s">
        <v>626</v>
      </c>
      <c r="M1583" s="4">
        <v>0.35</v>
      </c>
      <c r="N1583" s="1" t="s">
        <v>34</v>
      </c>
      <c r="O1583" s="4" t="s">
        <v>54</v>
      </c>
      <c r="P1583" s="4" t="s">
        <v>189</v>
      </c>
      <c r="Q1583" s="4" t="s">
        <v>2674</v>
      </c>
      <c r="R1583" s="4">
        <v>77015</v>
      </c>
      <c r="S1583" s="2">
        <v>42149</v>
      </c>
      <c r="T1583" s="2">
        <v>42152</v>
      </c>
      <c r="U1583" s="6">
        <v>2.806</v>
      </c>
      <c r="V1583" s="4">
        <v>6</v>
      </c>
      <c r="W1583" s="4">
        <v>73.959999999999994</v>
      </c>
      <c r="X1583" s="4">
        <v>91482</v>
      </c>
      <c r="Y1583" s="4">
        <f>DataSheet!$E1583-DataSheet!$D1583</f>
        <v>11.53</v>
      </c>
      <c r="Z1583" s="1" t="str">
        <f>_xlfn.IFS(Table_1[[#This Row],[Region]]="Central","Chris",Table_1[[#This Row],[Region]]="East","Erin",Table_1[[#This Row],[Region]]="South","Sam",Table_1[[#This Row],[Region]]="West","William")</f>
        <v>Chris</v>
      </c>
    </row>
    <row r="1584" spans="1:26" ht="14.4" x14ac:dyDescent="0.3">
      <c r="A1584" s="4">
        <v>2652</v>
      </c>
      <c r="B1584" s="3" t="s">
        <v>2675</v>
      </c>
      <c r="C1584" s="4" t="s">
        <v>118</v>
      </c>
      <c r="D1584" s="4">
        <v>0.06</v>
      </c>
      <c r="E1584" s="8">
        <v>47.9</v>
      </c>
      <c r="F1584" s="4">
        <v>5.86</v>
      </c>
      <c r="G1584" s="1" t="s">
        <v>40</v>
      </c>
      <c r="H1584" s="4" t="s">
        <v>41</v>
      </c>
      <c r="I1584" s="4" t="s">
        <v>50</v>
      </c>
      <c r="J1584" s="1" t="s">
        <v>90</v>
      </c>
      <c r="K1584" s="4" t="s">
        <v>75</v>
      </c>
      <c r="L1584" s="1" t="s">
        <v>1311</v>
      </c>
      <c r="M1584" s="4">
        <v>0.37</v>
      </c>
      <c r="N1584" s="1" t="s">
        <v>34</v>
      </c>
      <c r="O1584" s="4" t="s">
        <v>61</v>
      </c>
      <c r="P1584" s="4" t="s">
        <v>92</v>
      </c>
      <c r="Q1584" s="4" t="s">
        <v>1696</v>
      </c>
      <c r="R1584" s="4">
        <v>93309</v>
      </c>
      <c r="S1584" s="2">
        <v>42149</v>
      </c>
      <c r="T1584" s="2">
        <v>42151</v>
      </c>
      <c r="U1584" s="6">
        <v>21.78</v>
      </c>
      <c r="V1584" s="4">
        <v>2</v>
      </c>
      <c r="W1584" s="4">
        <v>94.2</v>
      </c>
      <c r="X1584" s="4">
        <v>89361</v>
      </c>
      <c r="Y1584" s="4">
        <f>DataSheet!$E1584-DataSheet!$D1584</f>
        <v>47.839999999999996</v>
      </c>
      <c r="Z1584" s="1" t="str">
        <f>_xlfn.IFS(Table_1[[#This Row],[Region]]="Central","Chris",Table_1[[#This Row],[Region]]="East","Erin",Table_1[[#This Row],[Region]]="South","Sam",Table_1[[#This Row],[Region]]="West","William")</f>
        <v>William</v>
      </c>
    </row>
    <row r="1585" spans="1:26" ht="14.4" x14ac:dyDescent="0.3">
      <c r="A1585" s="4">
        <v>129</v>
      </c>
      <c r="B1585" s="3" t="s">
        <v>833</v>
      </c>
      <c r="C1585" s="4" t="s">
        <v>72</v>
      </c>
      <c r="D1585" s="4">
        <v>7.0000000000000007E-2</v>
      </c>
      <c r="E1585" s="8">
        <v>15.74</v>
      </c>
      <c r="F1585" s="4">
        <v>1.39</v>
      </c>
      <c r="G1585" s="1" t="s">
        <v>40</v>
      </c>
      <c r="H1585" s="4" t="s">
        <v>29</v>
      </c>
      <c r="I1585" s="4" t="s">
        <v>50</v>
      </c>
      <c r="J1585" s="1" t="s">
        <v>347</v>
      </c>
      <c r="K1585" s="4" t="s">
        <v>75</v>
      </c>
      <c r="L1585" s="1" t="s">
        <v>2676</v>
      </c>
      <c r="M1585" s="4">
        <v>0.4</v>
      </c>
      <c r="N1585" s="1" t="s">
        <v>34</v>
      </c>
      <c r="O1585" s="4" t="s">
        <v>54</v>
      </c>
      <c r="P1585" s="4" t="s">
        <v>105</v>
      </c>
      <c r="Q1585" s="4" t="s">
        <v>834</v>
      </c>
      <c r="R1585" s="4">
        <v>62002</v>
      </c>
      <c r="S1585" s="2">
        <v>42149</v>
      </c>
      <c r="T1585" s="2">
        <v>42150</v>
      </c>
      <c r="U1585" s="6">
        <v>149.8887</v>
      </c>
      <c r="V1585" s="4">
        <v>14</v>
      </c>
      <c r="W1585" s="4">
        <v>217.23</v>
      </c>
      <c r="X1585" s="4">
        <v>86694</v>
      </c>
      <c r="Y1585" s="4">
        <f>DataSheet!$E1585-DataSheet!$D1585</f>
        <v>15.67</v>
      </c>
      <c r="Z1585" s="1" t="str">
        <f>_xlfn.IFS(Table_1[[#This Row],[Region]]="Central","Chris",Table_1[[#This Row],[Region]]="East","Erin",Table_1[[#This Row],[Region]]="South","Sam",Table_1[[#This Row],[Region]]="West","William")</f>
        <v>Chris</v>
      </c>
    </row>
    <row r="1586" spans="1:26" ht="14.4" x14ac:dyDescent="0.3">
      <c r="A1586" s="4">
        <v>1054</v>
      </c>
      <c r="B1586" s="3" t="s">
        <v>2677</v>
      </c>
      <c r="C1586" s="4" t="s">
        <v>72</v>
      </c>
      <c r="D1586" s="4">
        <v>0.03</v>
      </c>
      <c r="E1586" s="8">
        <v>5.44</v>
      </c>
      <c r="F1586" s="4">
        <v>7.46</v>
      </c>
      <c r="G1586" s="1" t="s">
        <v>89</v>
      </c>
      <c r="H1586" s="4" t="s">
        <v>96</v>
      </c>
      <c r="I1586" s="4" t="s">
        <v>50</v>
      </c>
      <c r="J1586" s="1" t="s">
        <v>74</v>
      </c>
      <c r="K1586" s="4" t="s">
        <v>75</v>
      </c>
      <c r="L1586" s="1" t="s">
        <v>1244</v>
      </c>
      <c r="M1586" s="4">
        <v>0.36</v>
      </c>
      <c r="N1586" s="1" t="s">
        <v>34</v>
      </c>
      <c r="O1586" s="4" t="s">
        <v>61</v>
      </c>
      <c r="P1586" s="4" t="s">
        <v>590</v>
      </c>
      <c r="Q1586" s="4" t="s">
        <v>2678</v>
      </c>
      <c r="R1586" s="4">
        <v>85374</v>
      </c>
      <c r="S1586" s="2">
        <v>42149</v>
      </c>
      <c r="T1586" s="2">
        <v>42151</v>
      </c>
      <c r="U1586" s="6">
        <v>-51.704000000000001</v>
      </c>
      <c r="V1586" s="4">
        <v>4</v>
      </c>
      <c r="W1586" s="4">
        <v>26.31</v>
      </c>
      <c r="X1586" s="4">
        <v>90069</v>
      </c>
      <c r="Y1586" s="4">
        <f>DataSheet!$E1586-DataSheet!$D1586</f>
        <v>5.41</v>
      </c>
      <c r="Z1586" s="1" t="str">
        <f>_xlfn.IFS(Table_1[[#This Row],[Region]]="Central","Chris",Table_1[[#This Row],[Region]]="East","Erin",Table_1[[#This Row],[Region]]="South","Sam",Table_1[[#This Row],[Region]]="West","William")</f>
        <v>William</v>
      </c>
    </row>
    <row r="1587" spans="1:26" ht="14.4" x14ac:dyDescent="0.3">
      <c r="A1587" s="4">
        <v>1054</v>
      </c>
      <c r="B1587" s="3" t="s">
        <v>2677</v>
      </c>
      <c r="C1587" s="4" t="s">
        <v>72</v>
      </c>
      <c r="D1587" s="4">
        <v>0.08</v>
      </c>
      <c r="E1587" s="8">
        <v>26.38</v>
      </c>
      <c r="F1587" s="4">
        <v>5.58</v>
      </c>
      <c r="G1587" s="1" t="s">
        <v>40</v>
      </c>
      <c r="H1587" s="4" t="s">
        <v>96</v>
      </c>
      <c r="I1587" s="4" t="s">
        <v>50</v>
      </c>
      <c r="J1587" s="1" t="s">
        <v>90</v>
      </c>
      <c r="K1587" s="4" t="s">
        <v>75</v>
      </c>
      <c r="L1587" s="1" t="s">
        <v>2679</v>
      </c>
      <c r="M1587" s="4">
        <v>0.39</v>
      </c>
      <c r="N1587" s="1" t="s">
        <v>34</v>
      </c>
      <c r="O1587" s="4" t="s">
        <v>61</v>
      </c>
      <c r="P1587" s="4" t="s">
        <v>590</v>
      </c>
      <c r="Q1587" s="4" t="s">
        <v>2678</v>
      </c>
      <c r="R1587" s="4">
        <v>85374</v>
      </c>
      <c r="S1587" s="2">
        <v>42149</v>
      </c>
      <c r="T1587" s="2">
        <v>42150</v>
      </c>
      <c r="U1587" s="6">
        <v>144.7482</v>
      </c>
      <c r="V1587" s="4">
        <v>8</v>
      </c>
      <c r="W1587" s="4">
        <v>209.78</v>
      </c>
      <c r="X1587" s="4">
        <v>90069</v>
      </c>
      <c r="Y1587" s="4">
        <f>DataSheet!$E1587-DataSheet!$D1587</f>
        <v>26.3</v>
      </c>
      <c r="Z1587" s="1" t="str">
        <f>_xlfn.IFS(Table_1[[#This Row],[Region]]="Central","Chris",Table_1[[#This Row],[Region]]="East","Erin",Table_1[[#This Row],[Region]]="South","Sam",Table_1[[#This Row],[Region]]="West","William")</f>
        <v>William</v>
      </c>
    </row>
    <row r="1588" spans="1:26" ht="14.4" x14ac:dyDescent="0.3">
      <c r="A1588" s="4">
        <v>1054</v>
      </c>
      <c r="B1588" s="3" t="s">
        <v>2677</v>
      </c>
      <c r="C1588" s="4" t="s">
        <v>72</v>
      </c>
      <c r="D1588" s="4">
        <v>0.06</v>
      </c>
      <c r="E1588" s="8">
        <v>20.99</v>
      </c>
      <c r="F1588" s="4">
        <v>2.5</v>
      </c>
      <c r="G1588" s="1" t="s">
        <v>40</v>
      </c>
      <c r="H1588" s="4" t="s">
        <v>96</v>
      </c>
      <c r="I1588" s="4" t="s">
        <v>42</v>
      </c>
      <c r="J1588" s="1" t="s">
        <v>137</v>
      </c>
      <c r="K1588" s="4" t="s">
        <v>52</v>
      </c>
      <c r="L1588" s="1" t="s">
        <v>1203</v>
      </c>
      <c r="M1588" s="4">
        <v>0.81</v>
      </c>
      <c r="N1588" s="1" t="s">
        <v>34</v>
      </c>
      <c r="O1588" s="4" t="s">
        <v>61</v>
      </c>
      <c r="P1588" s="4" t="s">
        <v>590</v>
      </c>
      <c r="Q1588" s="4" t="s">
        <v>2678</v>
      </c>
      <c r="R1588" s="4">
        <v>85374</v>
      </c>
      <c r="S1588" s="2">
        <v>42149</v>
      </c>
      <c r="T1588" s="2">
        <v>42151</v>
      </c>
      <c r="U1588" s="6">
        <v>-112.18899999999999</v>
      </c>
      <c r="V1588" s="4">
        <v>1</v>
      </c>
      <c r="W1588" s="4">
        <v>17.829999999999998</v>
      </c>
      <c r="X1588" s="4">
        <v>90069</v>
      </c>
      <c r="Y1588" s="4">
        <f>DataSheet!$E1588-DataSheet!$D1588</f>
        <v>20.93</v>
      </c>
      <c r="Z1588" s="1" t="str">
        <f>_xlfn.IFS(Table_1[[#This Row],[Region]]="Central","Chris",Table_1[[#This Row],[Region]]="East","Erin",Table_1[[#This Row],[Region]]="South","Sam",Table_1[[#This Row],[Region]]="West","William")</f>
        <v>William</v>
      </c>
    </row>
    <row r="1589" spans="1:26" ht="14.4" x14ac:dyDescent="0.3">
      <c r="A1589" s="4">
        <v>2391</v>
      </c>
      <c r="B1589" s="3" t="s">
        <v>2680</v>
      </c>
      <c r="C1589" s="4" t="s">
        <v>72</v>
      </c>
      <c r="D1589" s="4">
        <v>0.06</v>
      </c>
      <c r="E1589" s="8">
        <v>4.7699999999999996</v>
      </c>
      <c r="F1589" s="4">
        <v>2.39</v>
      </c>
      <c r="G1589" s="1" t="s">
        <v>40</v>
      </c>
      <c r="H1589" s="4" t="s">
        <v>96</v>
      </c>
      <c r="I1589" s="4" t="s">
        <v>42</v>
      </c>
      <c r="J1589" s="1" t="s">
        <v>43</v>
      </c>
      <c r="K1589" s="4" t="s">
        <v>44</v>
      </c>
      <c r="L1589" s="1" t="s">
        <v>2681</v>
      </c>
      <c r="M1589" s="4">
        <v>0.72</v>
      </c>
      <c r="N1589" s="1" t="s">
        <v>34</v>
      </c>
      <c r="O1589" s="4" t="s">
        <v>113</v>
      </c>
      <c r="P1589" s="4" t="s">
        <v>114</v>
      </c>
      <c r="Q1589" s="4" t="s">
        <v>2682</v>
      </c>
      <c r="R1589" s="4">
        <v>11572</v>
      </c>
      <c r="S1589" s="2">
        <v>42149</v>
      </c>
      <c r="T1589" s="2">
        <v>42150</v>
      </c>
      <c r="U1589" s="6">
        <v>-45.64</v>
      </c>
      <c r="V1589" s="4">
        <v>9</v>
      </c>
      <c r="W1589" s="4">
        <v>42.46</v>
      </c>
      <c r="X1589" s="4">
        <v>91122</v>
      </c>
      <c r="Y1589" s="4">
        <f>DataSheet!$E1589-DataSheet!$D1589</f>
        <v>4.71</v>
      </c>
      <c r="Z1589" s="1" t="str">
        <f>_xlfn.IFS(Table_1[[#This Row],[Region]]="Central","Chris",Table_1[[#This Row],[Region]]="East","Erin",Table_1[[#This Row],[Region]]="South","Sam",Table_1[[#This Row],[Region]]="West","William")</f>
        <v>Erin</v>
      </c>
    </row>
    <row r="1590" spans="1:26" ht="14.4" x14ac:dyDescent="0.3">
      <c r="A1590" s="4">
        <v>2391</v>
      </c>
      <c r="B1590" s="3" t="s">
        <v>2680</v>
      </c>
      <c r="C1590" s="4" t="s">
        <v>72</v>
      </c>
      <c r="D1590" s="4">
        <v>0.1</v>
      </c>
      <c r="E1590" s="8">
        <v>27.18</v>
      </c>
      <c r="F1590" s="4">
        <v>8.23</v>
      </c>
      <c r="G1590" s="1" t="s">
        <v>40</v>
      </c>
      <c r="H1590" s="4" t="s">
        <v>96</v>
      </c>
      <c r="I1590" s="4" t="s">
        <v>50</v>
      </c>
      <c r="J1590" s="1" t="s">
        <v>347</v>
      </c>
      <c r="K1590" s="4" t="s">
        <v>75</v>
      </c>
      <c r="L1590" s="1" t="s">
        <v>2683</v>
      </c>
      <c r="M1590" s="4">
        <v>0.38</v>
      </c>
      <c r="N1590" s="1" t="s">
        <v>34</v>
      </c>
      <c r="O1590" s="4" t="s">
        <v>113</v>
      </c>
      <c r="P1590" s="4" t="s">
        <v>114</v>
      </c>
      <c r="Q1590" s="4" t="s">
        <v>2682</v>
      </c>
      <c r="R1590" s="4">
        <v>11572</v>
      </c>
      <c r="S1590" s="2">
        <v>42149</v>
      </c>
      <c r="T1590" s="2">
        <v>42151</v>
      </c>
      <c r="U1590" s="6">
        <v>204.49</v>
      </c>
      <c r="V1590" s="4">
        <v>12</v>
      </c>
      <c r="W1590" s="4">
        <v>314.06</v>
      </c>
      <c r="X1590" s="4">
        <v>91122</v>
      </c>
      <c r="Y1590" s="4">
        <f>DataSheet!$E1590-DataSheet!$D1590</f>
        <v>27.08</v>
      </c>
      <c r="Z1590" s="1" t="str">
        <f>_xlfn.IFS(Table_1[[#This Row],[Region]]="Central","Chris",Table_1[[#This Row],[Region]]="East","Erin",Table_1[[#This Row],[Region]]="South","Sam",Table_1[[#This Row],[Region]]="West","William")</f>
        <v>Erin</v>
      </c>
    </row>
    <row r="1591" spans="1:26" ht="14.4" x14ac:dyDescent="0.3">
      <c r="A1591" s="4">
        <v>2868</v>
      </c>
      <c r="B1591" s="3" t="s">
        <v>324</v>
      </c>
      <c r="C1591" s="4" t="s">
        <v>72</v>
      </c>
      <c r="D1591" s="4">
        <v>0.08</v>
      </c>
      <c r="E1591" s="8">
        <v>15.99</v>
      </c>
      <c r="F1591" s="4">
        <v>13.18</v>
      </c>
      <c r="G1591" s="1" t="s">
        <v>89</v>
      </c>
      <c r="H1591" s="4" t="s">
        <v>96</v>
      </c>
      <c r="I1591" s="4" t="s">
        <v>50</v>
      </c>
      <c r="J1591" s="1" t="s">
        <v>74</v>
      </c>
      <c r="K1591" s="4" t="s">
        <v>75</v>
      </c>
      <c r="L1591" s="1" t="s">
        <v>297</v>
      </c>
      <c r="M1591" s="4">
        <v>0.37</v>
      </c>
      <c r="N1591" s="1" t="s">
        <v>34</v>
      </c>
      <c r="O1591" s="4" t="s">
        <v>61</v>
      </c>
      <c r="P1591" s="4" t="s">
        <v>68</v>
      </c>
      <c r="Q1591" s="4" t="s">
        <v>326</v>
      </c>
      <c r="R1591" s="4">
        <v>98026</v>
      </c>
      <c r="S1591" s="2">
        <v>42149</v>
      </c>
      <c r="T1591" s="2">
        <v>42151</v>
      </c>
      <c r="U1591" s="6">
        <v>-66.584999999999994</v>
      </c>
      <c r="V1591" s="4">
        <v>4</v>
      </c>
      <c r="W1591" s="4">
        <v>66.02</v>
      </c>
      <c r="X1591" s="4">
        <v>85828</v>
      </c>
      <c r="Y1591" s="4">
        <f>DataSheet!$E1591-DataSheet!$D1591</f>
        <v>15.91</v>
      </c>
      <c r="Z1591" s="1" t="str">
        <f>_xlfn.IFS(Table_1[[#This Row],[Region]]="Central","Chris",Table_1[[#This Row],[Region]]="East","Erin",Table_1[[#This Row],[Region]]="South","Sam",Table_1[[#This Row],[Region]]="West","William")</f>
        <v>William</v>
      </c>
    </row>
    <row r="1592" spans="1:26" ht="14.4" x14ac:dyDescent="0.3">
      <c r="A1592" s="4">
        <v>2266</v>
      </c>
      <c r="B1592" s="3" t="s">
        <v>2684</v>
      </c>
      <c r="C1592" s="4" t="s">
        <v>27</v>
      </c>
      <c r="D1592" s="4">
        <v>0.02</v>
      </c>
      <c r="E1592" s="8">
        <v>11.33</v>
      </c>
      <c r="F1592" s="4">
        <v>6.12</v>
      </c>
      <c r="G1592" s="1" t="s">
        <v>40</v>
      </c>
      <c r="H1592" s="4" t="s">
        <v>96</v>
      </c>
      <c r="I1592" s="4" t="s">
        <v>50</v>
      </c>
      <c r="J1592" s="1" t="s">
        <v>97</v>
      </c>
      <c r="K1592" s="4" t="s">
        <v>146</v>
      </c>
      <c r="L1592" s="1" t="s">
        <v>1955</v>
      </c>
      <c r="M1592" s="4">
        <v>0.42</v>
      </c>
      <c r="N1592" s="1" t="s">
        <v>34</v>
      </c>
      <c r="O1592" s="4" t="s">
        <v>54</v>
      </c>
      <c r="P1592" s="4" t="s">
        <v>82</v>
      </c>
      <c r="Q1592" s="4" t="s">
        <v>2685</v>
      </c>
      <c r="R1592" s="4">
        <v>63122</v>
      </c>
      <c r="S1592" s="2">
        <v>42150</v>
      </c>
      <c r="T1592" s="2">
        <v>42152</v>
      </c>
      <c r="U1592" s="6">
        <v>-14.52</v>
      </c>
      <c r="V1592" s="4">
        <v>3</v>
      </c>
      <c r="W1592" s="4">
        <v>35.35</v>
      </c>
      <c r="X1592" s="4">
        <v>86610</v>
      </c>
      <c r="Y1592" s="4">
        <f>DataSheet!$E1592-DataSheet!$D1592</f>
        <v>11.31</v>
      </c>
      <c r="Z1592" s="1" t="str">
        <f>_xlfn.IFS(Table_1[[#This Row],[Region]]="Central","Chris",Table_1[[#This Row],[Region]]="East","Erin",Table_1[[#This Row],[Region]]="South","Sam",Table_1[[#This Row],[Region]]="West","William")</f>
        <v>Chris</v>
      </c>
    </row>
    <row r="1593" spans="1:26" ht="14.4" x14ac:dyDescent="0.3">
      <c r="A1593" s="4">
        <v>2266</v>
      </c>
      <c r="B1593" s="3" t="s">
        <v>2684</v>
      </c>
      <c r="C1593" s="4" t="s">
        <v>27</v>
      </c>
      <c r="D1593" s="4">
        <v>0.01</v>
      </c>
      <c r="E1593" s="8">
        <v>15.67</v>
      </c>
      <c r="F1593" s="4">
        <v>1.39</v>
      </c>
      <c r="G1593" s="1" t="s">
        <v>40</v>
      </c>
      <c r="H1593" s="4" t="s">
        <v>96</v>
      </c>
      <c r="I1593" s="4" t="s">
        <v>50</v>
      </c>
      <c r="J1593" s="1" t="s">
        <v>347</v>
      </c>
      <c r="K1593" s="4" t="s">
        <v>75</v>
      </c>
      <c r="L1593" s="1" t="s">
        <v>2486</v>
      </c>
      <c r="M1593" s="4">
        <v>0.38</v>
      </c>
      <c r="N1593" s="1" t="s">
        <v>34</v>
      </c>
      <c r="O1593" s="4" t="s">
        <v>54</v>
      </c>
      <c r="P1593" s="4" t="s">
        <v>82</v>
      </c>
      <c r="Q1593" s="4" t="s">
        <v>2685</v>
      </c>
      <c r="R1593" s="4">
        <v>63122</v>
      </c>
      <c r="S1593" s="2">
        <v>42150</v>
      </c>
      <c r="T1593" s="2">
        <v>42151</v>
      </c>
      <c r="U1593" s="6">
        <v>171.26490000000001</v>
      </c>
      <c r="V1593" s="4">
        <v>16</v>
      </c>
      <c r="W1593" s="4">
        <v>248.21</v>
      </c>
      <c r="X1593" s="4">
        <v>86610</v>
      </c>
      <c r="Y1593" s="4">
        <f>DataSheet!$E1593-DataSheet!$D1593</f>
        <v>15.66</v>
      </c>
      <c r="Z1593" s="1" t="str">
        <f>_xlfn.IFS(Table_1[[#This Row],[Region]]="Central","Chris",Table_1[[#This Row],[Region]]="East","Erin",Table_1[[#This Row],[Region]]="South","Sam",Table_1[[#This Row],[Region]]="West","William")</f>
        <v>Chris</v>
      </c>
    </row>
    <row r="1594" spans="1:26" ht="14.4" x14ac:dyDescent="0.3">
      <c r="A1594" s="4">
        <v>2928</v>
      </c>
      <c r="B1594" s="3" t="s">
        <v>2686</v>
      </c>
      <c r="C1594" s="4" t="s">
        <v>27</v>
      </c>
      <c r="D1594" s="4">
        <v>0.02</v>
      </c>
      <c r="E1594" s="8">
        <v>5.58</v>
      </c>
      <c r="F1594" s="4">
        <v>2.99</v>
      </c>
      <c r="G1594" s="1" t="s">
        <v>40</v>
      </c>
      <c r="H1594" s="4" t="s">
        <v>41</v>
      </c>
      <c r="I1594" s="4" t="s">
        <v>50</v>
      </c>
      <c r="J1594" s="1" t="s">
        <v>74</v>
      </c>
      <c r="K1594" s="4" t="s">
        <v>75</v>
      </c>
      <c r="L1594" s="1" t="s">
        <v>2687</v>
      </c>
      <c r="M1594" s="4">
        <v>0.37</v>
      </c>
      <c r="N1594" s="1" t="s">
        <v>34</v>
      </c>
      <c r="O1594" s="4" t="s">
        <v>35</v>
      </c>
      <c r="P1594" s="4" t="s">
        <v>273</v>
      </c>
      <c r="Q1594" s="4" t="s">
        <v>2688</v>
      </c>
      <c r="R1594" s="4">
        <v>29418</v>
      </c>
      <c r="S1594" s="2">
        <v>42150</v>
      </c>
      <c r="T1594" s="2">
        <v>42152</v>
      </c>
      <c r="U1594" s="6">
        <v>689.32799999999997</v>
      </c>
      <c r="V1594" s="4">
        <v>42</v>
      </c>
      <c r="W1594" s="4">
        <v>236.83</v>
      </c>
      <c r="X1594" s="4">
        <v>90218</v>
      </c>
      <c r="Y1594" s="4">
        <f>DataSheet!$E1594-DataSheet!$D1594</f>
        <v>5.5600000000000005</v>
      </c>
      <c r="Z1594" s="1" t="str">
        <f>_xlfn.IFS(Table_1[[#This Row],[Region]]="Central","Chris",Table_1[[#This Row],[Region]]="East","Erin",Table_1[[#This Row],[Region]]="South","Sam",Table_1[[#This Row],[Region]]="West","William")</f>
        <v>Sam</v>
      </c>
    </row>
    <row r="1595" spans="1:26" ht="14.4" x14ac:dyDescent="0.3">
      <c r="A1595" s="4">
        <v>2928</v>
      </c>
      <c r="B1595" s="3" t="s">
        <v>2686</v>
      </c>
      <c r="C1595" s="4" t="s">
        <v>27</v>
      </c>
      <c r="D1595" s="4">
        <v>0.02</v>
      </c>
      <c r="E1595" s="8">
        <v>54.1</v>
      </c>
      <c r="F1595" s="4">
        <v>19.989999999999998</v>
      </c>
      <c r="G1595" s="1" t="s">
        <v>40</v>
      </c>
      <c r="H1595" s="4" t="s">
        <v>41</v>
      </c>
      <c r="I1595" s="4" t="s">
        <v>50</v>
      </c>
      <c r="J1595" s="1" t="s">
        <v>80</v>
      </c>
      <c r="K1595" s="4" t="s">
        <v>75</v>
      </c>
      <c r="L1595" s="1" t="s">
        <v>1266</v>
      </c>
      <c r="M1595" s="4">
        <v>0.59</v>
      </c>
      <c r="N1595" s="1" t="s">
        <v>34</v>
      </c>
      <c r="O1595" s="4" t="s">
        <v>35</v>
      </c>
      <c r="P1595" s="4" t="s">
        <v>273</v>
      </c>
      <c r="Q1595" s="4" t="s">
        <v>2688</v>
      </c>
      <c r="R1595" s="4">
        <v>29418</v>
      </c>
      <c r="S1595" s="2">
        <v>42150</v>
      </c>
      <c r="T1595" s="2">
        <v>42151</v>
      </c>
      <c r="U1595" s="6">
        <v>-33.585999999999999</v>
      </c>
      <c r="V1595" s="4">
        <v>36</v>
      </c>
      <c r="W1595" s="4">
        <v>1944.87</v>
      </c>
      <c r="X1595" s="4">
        <v>90218</v>
      </c>
      <c r="Y1595" s="4">
        <f>DataSheet!$E1595-DataSheet!$D1595</f>
        <v>54.08</v>
      </c>
      <c r="Z1595" s="1" t="str">
        <f>_xlfn.IFS(Table_1[[#This Row],[Region]]="Central","Chris",Table_1[[#This Row],[Region]]="East","Erin",Table_1[[#This Row],[Region]]="South","Sam",Table_1[[#This Row],[Region]]="West","William")</f>
        <v>Sam</v>
      </c>
    </row>
    <row r="1596" spans="1:26" ht="14.4" x14ac:dyDescent="0.3">
      <c r="A1596" s="4">
        <v>2941</v>
      </c>
      <c r="B1596" s="3" t="s">
        <v>2689</v>
      </c>
      <c r="C1596" s="4" t="s">
        <v>27</v>
      </c>
      <c r="D1596" s="4">
        <v>0.05</v>
      </c>
      <c r="E1596" s="8">
        <v>2.62</v>
      </c>
      <c r="F1596" s="4">
        <v>0.8</v>
      </c>
      <c r="G1596" s="1" t="s">
        <v>40</v>
      </c>
      <c r="H1596" s="4" t="s">
        <v>29</v>
      </c>
      <c r="I1596" s="4" t="s">
        <v>50</v>
      </c>
      <c r="J1596" s="1" t="s">
        <v>178</v>
      </c>
      <c r="K1596" s="4" t="s">
        <v>52</v>
      </c>
      <c r="L1596" s="1" t="s">
        <v>2126</v>
      </c>
      <c r="M1596" s="4">
        <v>0.39</v>
      </c>
      <c r="N1596" s="1" t="s">
        <v>34</v>
      </c>
      <c r="O1596" s="4" t="s">
        <v>113</v>
      </c>
      <c r="P1596" s="4" t="s">
        <v>399</v>
      </c>
      <c r="Q1596" s="4" t="s">
        <v>1643</v>
      </c>
      <c r="R1596" s="4">
        <v>7960</v>
      </c>
      <c r="S1596" s="2">
        <v>42150</v>
      </c>
      <c r="T1596" s="2">
        <v>42151</v>
      </c>
      <c r="U1596" s="6">
        <v>12.71</v>
      </c>
      <c r="V1596" s="4">
        <v>8</v>
      </c>
      <c r="W1596" s="4">
        <v>21.41</v>
      </c>
      <c r="X1596" s="4">
        <v>87618</v>
      </c>
      <c r="Y1596" s="4">
        <f>DataSheet!$E1596-DataSheet!$D1596</f>
        <v>2.5700000000000003</v>
      </c>
      <c r="Z1596" s="1" t="str">
        <f>_xlfn.IFS(Table_1[[#This Row],[Region]]="Central","Chris",Table_1[[#This Row],[Region]]="East","Erin",Table_1[[#This Row],[Region]]="South","Sam",Table_1[[#This Row],[Region]]="West","William")</f>
        <v>Erin</v>
      </c>
    </row>
    <row r="1597" spans="1:26" ht="14.4" x14ac:dyDescent="0.3">
      <c r="A1597" s="4">
        <v>241</v>
      </c>
      <c r="B1597" s="3" t="s">
        <v>2242</v>
      </c>
      <c r="C1597" s="4" t="s">
        <v>49</v>
      </c>
      <c r="D1597" s="4">
        <v>0.01</v>
      </c>
      <c r="E1597" s="8">
        <v>5.94</v>
      </c>
      <c r="F1597" s="4">
        <v>9.92</v>
      </c>
      <c r="G1597" s="1" t="s">
        <v>40</v>
      </c>
      <c r="H1597" s="4" t="s">
        <v>29</v>
      </c>
      <c r="I1597" s="4" t="s">
        <v>50</v>
      </c>
      <c r="J1597" s="1" t="s">
        <v>74</v>
      </c>
      <c r="K1597" s="4" t="s">
        <v>75</v>
      </c>
      <c r="L1597" s="1" t="s">
        <v>2593</v>
      </c>
      <c r="M1597" s="4">
        <v>0.38</v>
      </c>
      <c r="N1597" s="1" t="s">
        <v>34</v>
      </c>
      <c r="O1597" s="4" t="s">
        <v>61</v>
      </c>
      <c r="P1597" s="4" t="s">
        <v>62</v>
      </c>
      <c r="Q1597" s="4" t="s">
        <v>2243</v>
      </c>
      <c r="R1597" s="4">
        <v>81503</v>
      </c>
      <c r="S1597" s="2">
        <v>42150</v>
      </c>
      <c r="T1597" s="2">
        <v>42157</v>
      </c>
      <c r="U1597" s="6">
        <v>-256.51900000000001</v>
      </c>
      <c r="V1597" s="4">
        <v>13</v>
      </c>
      <c r="W1597" s="4">
        <v>79.930000000000007</v>
      </c>
      <c r="X1597" s="4">
        <v>90480</v>
      </c>
      <c r="Y1597" s="4">
        <f>DataSheet!$E1597-DataSheet!$D1597</f>
        <v>5.9300000000000006</v>
      </c>
      <c r="Z1597" s="1" t="str">
        <f>_xlfn.IFS(Table_1[[#This Row],[Region]]="Central","Chris",Table_1[[#This Row],[Region]]="East","Erin",Table_1[[#This Row],[Region]]="South","Sam",Table_1[[#This Row],[Region]]="West","William")</f>
        <v>William</v>
      </c>
    </row>
    <row r="1598" spans="1:26" ht="14.4" x14ac:dyDescent="0.3">
      <c r="A1598" s="4">
        <v>241</v>
      </c>
      <c r="B1598" s="3" t="s">
        <v>2242</v>
      </c>
      <c r="C1598" s="4" t="s">
        <v>49</v>
      </c>
      <c r="D1598" s="4">
        <v>0.02</v>
      </c>
      <c r="E1598" s="8">
        <v>125.99</v>
      </c>
      <c r="F1598" s="4">
        <v>3</v>
      </c>
      <c r="G1598" s="1" t="s">
        <v>40</v>
      </c>
      <c r="H1598" s="4" t="s">
        <v>29</v>
      </c>
      <c r="I1598" s="4" t="s">
        <v>42</v>
      </c>
      <c r="J1598" s="1" t="s">
        <v>137</v>
      </c>
      <c r="K1598" s="4" t="s">
        <v>75</v>
      </c>
      <c r="L1598" s="1" t="s">
        <v>2690</v>
      </c>
      <c r="M1598" s="4">
        <v>0.59</v>
      </c>
      <c r="N1598" s="1" t="s">
        <v>34</v>
      </c>
      <c r="O1598" s="4" t="s">
        <v>61</v>
      </c>
      <c r="P1598" s="4" t="s">
        <v>62</v>
      </c>
      <c r="Q1598" s="4" t="s">
        <v>2243</v>
      </c>
      <c r="R1598" s="4">
        <v>81503</v>
      </c>
      <c r="S1598" s="2">
        <v>42150</v>
      </c>
      <c r="T1598" s="2">
        <v>42150</v>
      </c>
      <c r="U1598" s="6">
        <v>398.358</v>
      </c>
      <c r="V1598" s="4">
        <v>8</v>
      </c>
      <c r="W1598" s="4">
        <v>873.18</v>
      </c>
      <c r="X1598" s="4">
        <v>90480</v>
      </c>
      <c r="Y1598" s="4">
        <f>DataSheet!$E1598-DataSheet!$D1598</f>
        <v>125.97</v>
      </c>
      <c r="Z1598" s="1" t="str">
        <f>_xlfn.IFS(Table_1[[#This Row],[Region]]="Central","Chris",Table_1[[#This Row],[Region]]="East","Erin",Table_1[[#This Row],[Region]]="South","Sam",Table_1[[#This Row],[Region]]="West","William")</f>
        <v>William</v>
      </c>
    </row>
    <row r="1599" spans="1:26" ht="14.4" x14ac:dyDescent="0.3">
      <c r="A1599" s="4">
        <v>451</v>
      </c>
      <c r="B1599" s="3" t="s">
        <v>221</v>
      </c>
      <c r="C1599" s="4" t="s">
        <v>27</v>
      </c>
      <c r="D1599" s="4">
        <v>0.04</v>
      </c>
      <c r="E1599" s="8">
        <v>37.700000000000003</v>
      </c>
      <c r="F1599" s="4">
        <v>2.99</v>
      </c>
      <c r="G1599" s="1" t="s">
        <v>40</v>
      </c>
      <c r="H1599" s="4" t="s">
        <v>73</v>
      </c>
      <c r="I1599" s="4" t="s">
        <v>50</v>
      </c>
      <c r="J1599" s="1" t="s">
        <v>74</v>
      </c>
      <c r="K1599" s="4" t="s">
        <v>75</v>
      </c>
      <c r="L1599" s="1" t="s">
        <v>2518</v>
      </c>
      <c r="M1599" s="4">
        <v>0.35</v>
      </c>
      <c r="N1599" s="1" t="s">
        <v>34</v>
      </c>
      <c r="O1599" s="4" t="s">
        <v>61</v>
      </c>
      <c r="P1599" s="4" t="s">
        <v>92</v>
      </c>
      <c r="Q1599" s="4" t="s">
        <v>223</v>
      </c>
      <c r="R1599" s="4">
        <v>94024</v>
      </c>
      <c r="S1599" s="2">
        <v>42151</v>
      </c>
      <c r="T1599" s="2">
        <v>42152</v>
      </c>
      <c r="U1599" s="6">
        <v>299.6739</v>
      </c>
      <c r="V1599" s="4">
        <v>12</v>
      </c>
      <c r="W1599" s="4">
        <v>434.31</v>
      </c>
      <c r="X1599" s="4">
        <v>86012</v>
      </c>
      <c r="Y1599" s="4">
        <f>DataSheet!$E1599-DataSheet!$D1599</f>
        <v>37.660000000000004</v>
      </c>
      <c r="Z1599" s="1" t="str">
        <f>_xlfn.IFS(Table_1[[#This Row],[Region]]="Central","Chris",Table_1[[#This Row],[Region]]="East","Erin",Table_1[[#This Row],[Region]]="South","Sam",Table_1[[#This Row],[Region]]="West","William")</f>
        <v>William</v>
      </c>
    </row>
    <row r="1600" spans="1:26" ht="14.4" x14ac:dyDescent="0.3">
      <c r="A1600" s="4">
        <v>452</v>
      </c>
      <c r="B1600" s="3" t="s">
        <v>2691</v>
      </c>
      <c r="C1600" s="4" t="s">
        <v>27</v>
      </c>
      <c r="D1600" s="4">
        <v>0.01</v>
      </c>
      <c r="E1600" s="8">
        <v>55.99</v>
      </c>
      <c r="F1600" s="4">
        <v>5</v>
      </c>
      <c r="G1600" s="1" t="s">
        <v>40</v>
      </c>
      <c r="H1600" s="4" t="s">
        <v>73</v>
      </c>
      <c r="I1600" s="4" t="s">
        <v>42</v>
      </c>
      <c r="J1600" s="1" t="s">
        <v>137</v>
      </c>
      <c r="K1600" s="4" t="s">
        <v>44</v>
      </c>
      <c r="L1600" s="1" t="s">
        <v>1940</v>
      </c>
      <c r="M1600" s="4">
        <v>0.83</v>
      </c>
      <c r="N1600" s="1" t="s">
        <v>34</v>
      </c>
      <c r="O1600" s="4" t="s">
        <v>61</v>
      </c>
      <c r="P1600" s="4" t="s">
        <v>92</v>
      </c>
      <c r="Q1600" s="4" t="s">
        <v>2692</v>
      </c>
      <c r="R1600" s="4">
        <v>93635</v>
      </c>
      <c r="S1600" s="2">
        <v>42151</v>
      </c>
      <c r="T1600" s="2">
        <v>42152</v>
      </c>
      <c r="U1600" s="6">
        <v>-235.89500000000001</v>
      </c>
      <c r="V1600" s="4">
        <v>1</v>
      </c>
      <c r="W1600" s="4">
        <v>51.83</v>
      </c>
      <c r="X1600" s="4">
        <v>86012</v>
      </c>
      <c r="Y1600" s="4">
        <f>DataSheet!$E1600-DataSheet!$D1600</f>
        <v>55.980000000000004</v>
      </c>
      <c r="Z1600" s="1" t="str">
        <f>_xlfn.IFS(Table_1[[#This Row],[Region]]="Central","Chris",Table_1[[#This Row],[Region]]="East","Erin",Table_1[[#This Row],[Region]]="South","Sam",Table_1[[#This Row],[Region]]="West","William")</f>
        <v>William</v>
      </c>
    </row>
    <row r="1601" spans="1:26" ht="14.4" x14ac:dyDescent="0.3">
      <c r="A1601" s="4">
        <v>865</v>
      </c>
      <c r="B1601" s="3" t="s">
        <v>1388</v>
      </c>
      <c r="C1601" s="4" t="s">
        <v>27</v>
      </c>
      <c r="D1601" s="4">
        <v>0.03</v>
      </c>
      <c r="E1601" s="8">
        <v>14.2</v>
      </c>
      <c r="F1601" s="4">
        <v>5.3</v>
      </c>
      <c r="G1601" s="1" t="s">
        <v>40</v>
      </c>
      <c r="H1601" s="4" t="s">
        <v>96</v>
      </c>
      <c r="I1601" s="4" t="s">
        <v>30</v>
      </c>
      <c r="J1601" s="1" t="s">
        <v>128</v>
      </c>
      <c r="K1601" s="4" t="s">
        <v>52</v>
      </c>
      <c r="L1601" s="1" t="s">
        <v>290</v>
      </c>
      <c r="M1601" s="4">
        <v>0.46</v>
      </c>
      <c r="N1601" s="1" t="s">
        <v>34</v>
      </c>
      <c r="O1601" s="4" t="s">
        <v>54</v>
      </c>
      <c r="P1601" s="4" t="s">
        <v>55</v>
      </c>
      <c r="Q1601" s="4" t="s">
        <v>1044</v>
      </c>
      <c r="R1601" s="4">
        <v>46312</v>
      </c>
      <c r="S1601" s="2">
        <v>42151</v>
      </c>
      <c r="T1601" s="2">
        <v>42152</v>
      </c>
      <c r="U1601" s="6">
        <v>122.21</v>
      </c>
      <c r="V1601" s="4">
        <v>18</v>
      </c>
      <c r="W1601" s="4">
        <v>267.2</v>
      </c>
      <c r="X1601" s="4">
        <v>90674</v>
      </c>
      <c r="Y1601" s="4">
        <f>DataSheet!$E1601-DataSheet!$D1601</f>
        <v>14.17</v>
      </c>
      <c r="Z1601" s="1" t="str">
        <f>_xlfn.IFS(Table_1[[#This Row],[Region]]="Central","Chris",Table_1[[#This Row],[Region]]="East","Erin",Table_1[[#This Row],[Region]]="South","Sam",Table_1[[#This Row],[Region]]="West","William")</f>
        <v>Chris</v>
      </c>
    </row>
    <row r="1602" spans="1:26" ht="14.4" x14ac:dyDescent="0.3">
      <c r="A1602" s="4">
        <v>370</v>
      </c>
      <c r="B1602" s="3" t="s">
        <v>2693</v>
      </c>
      <c r="C1602" s="4" t="s">
        <v>72</v>
      </c>
      <c r="D1602" s="4">
        <v>0.02</v>
      </c>
      <c r="E1602" s="8">
        <v>20.99</v>
      </c>
      <c r="F1602" s="4">
        <v>4.8099999999999996</v>
      </c>
      <c r="G1602" s="1" t="s">
        <v>40</v>
      </c>
      <c r="H1602" s="4" t="s">
        <v>96</v>
      </c>
      <c r="I1602" s="4" t="s">
        <v>42</v>
      </c>
      <c r="J1602" s="1" t="s">
        <v>137</v>
      </c>
      <c r="K1602" s="4" t="s">
        <v>146</v>
      </c>
      <c r="L1602" s="1" t="s">
        <v>1433</v>
      </c>
      <c r="M1602" s="4">
        <v>0.57999999999999996</v>
      </c>
      <c r="N1602" s="1" t="s">
        <v>34</v>
      </c>
      <c r="O1602" s="4" t="s">
        <v>113</v>
      </c>
      <c r="P1602" s="4" t="s">
        <v>333</v>
      </c>
      <c r="Q1602" s="4" t="s">
        <v>1660</v>
      </c>
      <c r="R1602" s="4">
        <v>4240</v>
      </c>
      <c r="S1602" s="2">
        <v>42151</v>
      </c>
      <c r="T1602" s="2">
        <v>42153</v>
      </c>
      <c r="U1602" s="6">
        <v>49.787999999999997</v>
      </c>
      <c r="V1602" s="4">
        <v>15</v>
      </c>
      <c r="W1602" s="4">
        <v>266.39</v>
      </c>
      <c r="X1602" s="4">
        <v>90291</v>
      </c>
      <c r="Y1602" s="4">
        <f>DataSheet!$E1602-DataSheet!$D1602</f>
        <v>20.97</v>
      </c>
      <c r="Z1602" s="1" t="str">
        <f>_xlfn.IFS(Table_1[[#This Row],[Region]]="Central","Chris",Table_1[[#This Row],[Region]]="East","Erin",Table_1[[#This Row],[Region]]="South","Sam",Table_1[[#This Row],[Region]]="West","William")</f>
        <v>Erin</v>
      </c>
    </row>
    <row r="1603" spans="1:26" ht="14.4" x14ac:dyDescent="0.3">
      <c r="A1603" s="4">
        <v>371</v>
      </c>
      <c r="B1603" s="3" t="s">
        <v>2694</v>
      </c>
      <c r="C1603" s="4" t="s">
        <v>72</v>
      </c>
      <c r="D1603" s="4">
        <v>0.05</v>
      </c>
      <c r="E1603" s="8">
        <v>5.4</v>
      </c>
      <c r="F1603" s="4">
        <v>7.78</v>
      </c>
      <c r="G1603" s="1" t="s">
        <v>89</v>
      </c>
      <c r="H1603" s="4" t="s">
        <v>96</v>
      </c>
      <c r="I1603" s="4" t="s">
        <v>50</v>
      </c>
      <c r="J1603" s="1" t="s">
        <v>74</v>
      </c>
      <c r="K1603" s="4" t="s">
        <v>75</v>
      </c>
      <c r="L1603" s="1" t="s">
        <v>1486</v>
      </c>
      <c r="M1603" s="4">
        <v>0.37</v>
      </c>
      <c r="N1603" s="1" t="s">
        <v>34</v>
      </c>
      <c r="O1603" s="4" t="s">
        <v>113</v>
      </c>
      <c r="P1603" s="4" t="s">
        <v>405</v>
      </c>
      <c r="Q1603" s="4" t="s">
        <v>2695</v>
      </c>
      <c r="R1603" s="4">
        <v>2149</v>
      </c>
      <c r="S1603" s="2">
        <v>42151</v>
      </c>
      <c r="T1603" s="2">
        <v>42153</v>
      </c>
      <c r="U1603" s="6">
        <v>-132.62950000000001</v>
      </c>
      <c r="V1603" s="4">
        <v>9</v>
      </c>
      <c r="W1603" s="4">
        <v>51.82</v>
      </c>
      <c r="X1603" s="4">
        <v>90291</v>
      </c>
      <c r="Y1603" s="4">
        <f>DataSheet!$E1603-DataSheet!$D1603</f>
        <v>5.3500000000000005</v>
      </c>
      <c r="Z1603" s="1" t="str">
        <f>_xlfn.IFS(Table_1[[#This Row],[Region]]="Central","Chris",Table_1[[#This Row],[Region]]="East","Erin",Table_1[[#This Row],[Region]]="South","Sam",Table_1[[#This Row],[Region]]="West","William")</f>
        <v>Erin</v>
      </c>
    </row>
    <row r="1604" spans="1:26" ht="14.4" x14ac:dyDescent="0.3">
      <c r="A1604" s="4">
        <v>250</v>
      </c>
      <c r="B1604" s="3" t="s">
        <v>2696</v>
      </c>
      <c r="C1604" s="4" t="s">
        <v>27</v>
      </c>
      <c r="D1604" s="4">
        <v>0.02</v>
      </c>
      <c r="E1604" s="8">
        <v>2.58</v>
      </c>
      <c r="F1604" s="4">
        <v>1.3</v>
      </c>
      <c r="G1604" s="1" t="s">
        <v>89</v>
      </c>
      <c r="H1604" s="4" t="s">
        <v>96</v>
      </c>
      <c r="I1604" s="4" t="s">
        <v>50</v>
      </c>
      <c r="J1604" s="1" t="s">
        <v>51</v>
      </c>
      <c r="K1604" s="4" t="s">
        <v>52</v>
      </c>
      <c r="L1604" s="1" t="s">
        <v>2697</v>
      </c>
      <c r="M1604" s="4">
        <v>0.59</v>
      </c>
      <c r="N1604" s="1" t="s">
        <v>34</v>
      </c>
      <c r="O1604" s="4" t="s">
        <v>54</v>
      </c>
      <c r="P1604" s="4" t="s">
        <v>86</v>
      </c>
      <c r="Q1604" s="4" t="s">
        <v>2698</v>
      </c>
      <c r="R1604" s="4">
        <v>55423</v>
      </c>
      <c r="S1604" s="2">
        <v>42152</v>
      </c>
      <c r="T1604" s="2">
        <v>42153</v>
      </c>
      <c r="U1604" s="6">
        <v>1.1080000000000001</v>
      </c>
      <c r="V1604" s="4">
        <v>39</v>
      </c>
      <c r="W1604" s="4">
        <v>109.74</v>
      </c>
      <c r="X1604" s="4">
        <v>87214</v>
      </c>
      <c r="Y1604" s="4">
        <f>DataSheet!$E1604-DataSheet!$D1604</f>
        <v>2.56</v>
      </c>
      <c r="Z1604" s="1" t="str">
        <f>_xlfn.IFS(Table_1[[#This Row],[Region]]="Central","Chris",Table_1[[#This Row],[Region]]="East","Erin",Table_1[[#This Row],[Region]]="South","Sam",Table_1[[#This Row],[Region]]="West","William")</f>
        <v>Chris</v>
      </c>
    </row>
    <row r="1605" spans="1:26" ht="14.4" x14ac:dyDescent="0.3">
      <c r="A1605" s="4">
        <v>250</v>
      </c>
      <c r="B1605" s="3" t="s">
        <v>2696</v>
      </c>
      <c r="C1605" s="4" t="s">
        <v>27</v>
      </c>
      <c r="D1605" s="4">
        <v>0.02</v>
      </c>
      <c r="E1605" s="8">
        <v>65.989999999999995</v>
      </c>
      <c r="F1605" s="4">
        <v>3.9</v>
      </c>
      <c r="G1605" s="1" t="s">
        <v>40</v>
      </c>
      <c r="H1605" s="4" t="s">
        <v>96</v>
      </c>
      <c r="I1605" s="4" t="s">
        <v>42</v>
      </c>
      <c r="J1605" s="1" t="s">
        <v>137</v>
      </c>
      <c r="K1605" s="4" t="s">
        <v>75</v>
      </c>
      <c r="L1605" s="1" t="s">
        <v>2699</v>
      </c>
      <c r="M1605" s="4">
        <v>0.55000000000000004</v>
      </c>
      <c r="N1605" s="1" t="s">
        <v>34</v>
      </c>
      <c r="O1605" s="4" t="s">
        <v>54</v>
      </c>
      <c r="P1605" s="4" t="s">
        <v>86</v>
      </c>
      <c r="Q1605" s="4" t="s">
        <v>2698</v>
      </c>
      <c r="R1605" s="4">
        <v>55423</v>
      </c>
      <c r="S1605" s="2">
        <v>42152</v>
      </c>
      <c r="T1605" s="2">
        <v>42153</v>
      </c>
      <c r="U1605" s="6">
        <v>1061.3789999999999</v>
      </c>
      <c r="V1605" s="4">
        <v>27</v>
      </c>
      <c r="W1605" s="4">
        <v>1543.55</v>
      </c>
      <c r="X1605" s="4">
        <v>87214</v>
      </c>
      <c r="Y1605" s="4">
        <f>DataSheet!$E1605-DataSheet!$D1605</f>
        <v>65.97</v>
      </c>
      <c r="Z1605" s="1" t="str">
        <f>_xlfn.IFS(Table_1[[#This Row],[Region]]="Central","Chris",Table_1[[#This Row],[Region]]="East","Erin",Table_1[[#This Row],[Region]]="South","Sam",Table_1[[#This Row],[Region]]="West","William")</f>
        <v>Chris</v>
      </c>
    </row>
    <row r="1606" spans="1:26" ht="14.4" x14ac:dyDescent="0.3">
      <c r="A1606" s="4">
        <v>3011</v>
      </c>
      <c r="B1606" s="3" t="s">
        <v>2316</v>
      </c>
      <c r="C1606" s="4" t="s">
        <v>27</v>
      </c>
      <c r="D1606" s="4">
        <v>0.03</v>
      </c>
      <c r="E1606" s="8">
        <v>5.98</v>
      </c>
      <c r="F1606" s="4">
        <v>5.35</v>
      </c>
      <c r="G1606" s="1" t="s">
        <v>40</v>
      </c>
      <c r="H1606" s="4" t="s">
        <v>96</v>
      </c>
      <c r="I1606" s="4" t="s">
        <v>50</v>
      </c>
      <c r="J1606" s="1" t="s">
        <v>90</v>
      </c>
      <c r="K1606" s="4" t="s">
        <v>75</v>
      </c>
      <c r="L1606" s="1" t="s">
        <v>811</v>
      </c>
      <c r="M1606" s="4">
        <v>0.4</v>
      </c>
      <c r="N1606" s="1" t="s">
        <v>34</v>
      </c>
      <c r="O1606" s="4" t="s">
        <v>113</v>
      </c>
      <c r="P1606" s="4" t="s">
        <v>405</v>
      </c>
      <c r="Q1606" s="4" t="s">
        <v>790</v>
      </c>
      <c r="R1606" s="4">
        <v>2113</v>
      </c>
      <c r="S1606" s="2">
        <v>42152</v>
      </c>
      <c r="T1606" s="2">
        <v>42153</v>
      </c>
      <c r="U1606" s="6">
        <v>-23.5</v>
      </c>
      <c r="V1606" s="4">
        <v>16</v>
      </c>
      <c r="W1606" s="4">
        <v>107.08</v>
      </c>
      <c r="X1606" s="4">
        <v>56486</v>
      </c>
      <c r="Y1606" s="4">
        <f>DataSheet!$E1606-DataSheet!$D1606</f>
        <v>5.95</v>
      </c>
      <c r="Z1606" s="1" t="str">
        <f>_xlfn.IFS(Table_1[[#This Row],[Region]]="Central","Chris",Table_1[[#This Row],[Region]]="East","Erin",Table_1[[#This Row],[Region]]="South","Sam",Table_1[[#This Row],[Region]]="West","William")</f>
        <v>Erin</v>
      </c>
    </row>
    <row r="1607" spans="1:26" ht="14.4" x14ac:dyDescent="0.3">
      <c r="A1607" s="4">
        <v>3154</v>
      </c>
      <c r="B1607" s="3" t="s">
        <v>783</v>
      </c>
      <c r="C1607" s="4" t="s">
        <v>27</v>
      </c>
      <c r="D1607" s="4">
        <v>0.03</v>
      </c>
      <c r="E1607" s="8">
        <v>17.7</v>
      </c>
      <c r="F1607" s="4">
        <v>9.4700000000000006</v>
      </c>
      <c r="G1607" s="1" t="s">
        <v>40</v>
      </c>
      <c r="H1607" s="4" t="s">
        <v>41</v>
      </c>
      <c r="I1607" s="4" t="s">
        <v>50</v>
      </c>
      <c r="J1607" s="1" t="s">
        <v>80</v>
      </c>
      <c r="K1607" s="4" t="s">
        <v>75</v>
      </c>
      <c r="L1607" s="1" t="s">
        <v>1053</v>
      </c>
      <c r="M1607" s="4">
        <v>0.59</v>
      </c>
      <c r="N1607" s="1" t="s">
        <v>34</v>
      </c>
      <c r="O1607" s="4" t="s">
        <v>35</v>
      </c>
      <c r="P1607" s="4" t="s">
        <v>125</v>
      </c>
      <c r="Q1607" s="4" t="s">
        <v>785</v>
      </c>
      <c r="R1607" s="4">
        <v>33710</v>
      </c>
      <c r="S1607" s="2">
        <v>42152</v>
      </c>
      <c r="T1607" s="2">
        <v>42154</v>
      </c>
      <c r="U1607" s="6">
        <v>28.182600000000001</v>
      </c>
      <c r="V1607" s="4">
        <v>11</v>
      </c>
      <c r="W1607" s="4">
        <v>201.77</v>
      </c>
      <c r="X1607" s="4">
        <v>86900</v>
      </c>
      <c r="Y1607" s="4">
        <f>DataSheet!$E1607-DataSheet!$D1607</f>
        <v>17.669999999999998</v>
      </c>
      <c r="Z1607" s="1" t="str">
        <f>_xlfn.IFS(Table_1[[#This Row],[Region]]="Central","Chris",Table_1[[#This Row],[Region]]="East","Erin",Table_1[[#This Row],[Region]]="South","Sam",Table_1[[#This Row],[Region]]="West","William")</f>
        <v>Sam</v>
      </c>
    </row>
    <row r="1608" spans="1:26" ht="14.4" x14ac:dyDescent="0.3">
      <c r="A1608" s="4">
        <v>1627</v>
      </c>
      <c r="B1608" s="3" t="s">
        <v>2700</v>
      </c>
      <c r="C1608" s="4" t="s">
        <v>39</v>
      </c>
      <c r="D1608" s="4">
        <v>0.06</v>
      </c>
      <c r="E1608" s="8">
        <v>43.57</v>
      </c>
      <c r="F1608" s="4">
        <v>16.36</v>
      </c>
      <c r="G1608" s="1" t="s">
        <v>40</v>
      </c>
      <c r="H1608" s="4" t="s">
        <v>96</v>
      </c>
      <c r="I1608" s="4" t="s">
        <v>50</v>
      </c>
      <c r="J1608" s="1" t="s">
        <v>80</v>
      </c>
      <c r="K1608" s="4" t="s">
        <v>75</v>
      </c>
      <c r="L1608" s="1" t="s">
        <v>2701</v>
      </c>
      <c r="M1608" s="4">
        <v>0.55000000000000004</v>
      </c>
      <c r="N1608" s="1" t="s">
        <v>34</v>
      </c>
      <c r="O1608" s="4" t="s">
        <v>35</v>
      </c>
      <c r="P1608" s="4" t="s">
        <v>402</v>
      </c>
      <c r="Q1608" s="4" t="s">
        <v>2702</v>
      </c>
      <c r="R1608" s="4">
        <v>37743</v>
      </c>
      <c r="S1608" s="2">
        <v>42152</v>
      </c>
      <c r="T1608" s="2">
        <v>42154</v>
      </c>
      <c r="U1608" s="6">
        <v>-38.808</v>
      </c>
      <c r="V1608" s="4">
        <v>17</v>
      </c>
      <c r="W1608" s="4">
        <v>710.16</v>
      </c>
      <c r="X1608" s="4">
        <v>90602</v>
      </c>
      <c r="Y1608" s="4">
        <f>DataSheet!$E1608-DataSheet!$D1608</f>
        <v>43.51</v>
      </c>
      <c r="Z1608" s="1" t="str">
        <f>_xlfn.IFS(Table_1[[#This Row],[Region]]="Central","Chris",Table_1[[#This Row],[Region]]="East","Erin",Table_1[[#This Row],[Region]]="South","Sam",Table_1[[#This Row],[Region]]="West","William")</f>
        <v>Sam</v>
      </c>
    </row>
    <row r="1609" spans="1:26" ht="14.4" x14ac:dyDescent="0.3">
      <c r="A1609" s="4">
        <v>2765</v>
      </c>
      <c r="B1609" s="3" t="s">
        <v>2703</v>
      </c>
      <c r="C1609" s="4" t="s">
        <v>49</v>
      </c>
      <c r="D1609" s="4">
        <v>0.03</v>
      </c>
      <c r="E1609" s="8">
        <v>5.85</v>
      </c>
      <c r="F1609" s="4">
        <v>2.27</v>
      </c>
      <c r="G1609" s="1" t="s">
        <v>40</v>
      </c>
      <c r="H1609" s="4" t="s">
        <v>96</v>
      </c>
      <c r="I1609" s="4" t="s">
        <v>50</v>
      </c>
      <c r="J1609" s="1" t="s">
        <v>51</v>
      </c>
      <c r="K1609" s="4" t="s">
        <v>52</v>
      </c>
      <c r="L1609" s="1" t="s">
        <v>2704</v>
      </c>
      <c r="M1609" s="4">
        <v>0.56000000000000005</v>
      </c>
      <c r="N1609" s="1" t="s">
        <v>34</v>
      </c>
      <c r="O1609" s="4" t="s">
        <v>113</v>
      </c>
      <c r="P1609" s="4" t="s">
        <v>399</v>
      </c>
      <c r="Q1609" s="4" t="s">
        <v>2705</v>
      </c>
      <c r="R1609" s="4">
        <v>8021</v>
      </c>
      <c r="S1609" s="2">
        <v>42152</v>
      </c>
      <c r="T1609" s="2">
        <v>42154</v>
      </c>
      <c r="U1609" s="6">
        <v>-5.08</v>
      </c>
      <c r="V1609" s="4">
        <v>7</v>
      </c>
      <c r="W1609" s="4">
        <v>41.4</v>
      </c>
      <c r="X1609" s="4">
        <v>90725</v>
      </c>
      <c r="Y1609" s="4">
        <f>DataSheet!$E1609-DataSheet!$D1609</f>
        <v>5.8199999999999994</v>
      </c>
      <c r="Z1609" s="1" t="str">
        <f>_xlfn.IFS(Table_1[[#This Row],[Region]]="Central","Chris",Table_1[[#This Row],[Region]]="East","Erin",Table_1[[#This Row],[Region]]="South","Sam",Table_1[[#This Row],[Region]]="West","William")</f>
        <v>Erin</v>
      </c>
    </row>
    <row r="1610" spans="1:26" ht="14.4" x14ac:dyDescent="0.3">
      <c r="A1610" s="4">
        <v>15</v>
      </c>
      <c r="B1610" s="3" t="s">
        <v>2073</v>
      </c>
      <c r="C1610" s="4" t="s">
        <v>118</v>
      </c>
      <c r="D1610" s="4">
        <v>0.01</v>
      </c>
      <c r="E1610" s="8">
        <v>35.94</v>
      </c>
      <c r="F1610" s="4">
        <v>6.66</v>
      </c>
      <c r="G1610" s="1" t="s">
        <v>40</v>
      </c>
      <c r="H1610" s="4" t="s">
        <v>29</v>
      </c>
      <c r="I1610" s="4" t="s">
        <v>50</v>
      </c>
      <c r="J1610" s="1" t="s">
        <v>347</v>
      </c>
      <c r="K1610" s="4" t="s">
        <v>75</v>
      </c>
      <c r="L1610" s="1" t="s">
        <v>2124</v>
      </c>
      <c r="M1610" s="4">
        <v>0.4</v>
      </c>
      <c r="N1610" s="1" t="s">
        <v>34</v>
      </c>
      <c r="O1610" s="4" t="s">
        <v>113</v>
      </c>
      <c r="P1610" s="4" t="s">
        <v>114</v>
      </c>
      <c r="Q1610" s="4" t="s">
        <v>2075</v>
      </c>
      <c r="R1610" s="4">
        <v>11787</v>
      </c>
      <c r="S1610" s="2">
        <v>42152</v>
      </c>
      <c r="T1610" s="2">
        <v>42152</v>
      </c>
      <c r="U1610" s="6">
        <v>261.87569999999999</v>
      </c>
      <c r="V1610" s="4">
        <v>10</v>
      </c>
      <c r="W1610" s="4">
        <v>379.53</v>
      </c>
      <c r="X1610" s="4">
        <v>86839</v>
      </c>
      <c r="Y1610" s="4">
        <f>DataSheet!$E1610-DataSheet!$D1610</f>
        <v>35.93</v>
      </c>
      <c r="Z1610" s="1" t="str">
        <f>_xlfn.IFS(Table_1[[#This Row],[Region]]="Central","Chris",Table_1[[#This Row],[Region]]="East","Erin",Table_1[[#This Row],[Region]]="South","Sam",Table_1[[#This Row],[Region]]="West","William")</f>
        <v>Erin</v>
      </c>
    </row>
    <row r="1611" spans="1:26" ht="14.4" x14ac:dyDescent="0.3">
      <c r="A1611" s="4">
        <v>2709</v>
      </c>
      <c r="B1611" s="3" t="s">
        <v>2706</v>
      </c>
      <c r="C1611" s="4" t="s">
        <v>118</v>
      </c>
      <c r="D1611" s="4">
        <v>7.0000000000000007E-2</v>
      </c>
      <c r="E1611" s="8">
        <v>60.97</v>
      </c>
      <c r="F1611" s="4">
        <v>4.5</v>
      </c>
      <c r="G1611" s="1" t="s">
        <v>40</v>
      </c>
      <c r="H1611" s="4" t="s">
        <v>41</v>
      </c>
      <c r="I1611" s="4" t="s">
        <v>50</v>
      </c>
      <c r="J1611" s="1" t="s">
        <v>97</v>
      </c>
      <c r="K1611" s="4" t="s">
        <v>75</v>
      </c>
      <c r="L1611" s="1" t="s">
        <v>98</v>
      </c>
      <c r="M1611" s="4">
        <v>0.56000000000000005</v>
      </c>
      <c r="N1611" s="1" t="s">
        <v>34</v>
      </c>
      <c r="O1611" s="4" t="s">
        <v>113</v>
      </c>
      <c r="P1611" s="4" t="s">
        <v>420</v>
      </c>
      <c r="Q1611" s="4" t="s">
        <v>2707</v>
      </c>
      <c r="R1611" s="4">
        <v>21042</v>
      </c>
      <c r="S1611" s="2">
        <v>42152</v>
      </c>
      <c r="T1611" s="2">
        <v>42154</v>
      </c>
      <c r="U1611" s="6">
        <v>-41.77</v>
      </c>
      <c r="V1611" s="4">
        <v>1</v>
      </c>
      <c r="W1611" s="4">
        <v>57.84</v>
      </c>
      <c r="X1611" s="4">
        <v>89240</v>
      </c>
      <c r="Y1611" s="4">
        <f>DataSheet!$E1611-DataSheet!$D1611</f>
        <v>60.9</v>
      </c>
      <c r="Z1611" s="1" t="str">
        <f>_xlfn.IFS(Table_1[[#This Row],[Region]]="Central","Chris",Table_1[[#This Row],[Region]]="East","Erin",Table_1[[#This Row],[Region]]="South","Sam",Table_1[[#This Row],[Region]]="West","William")</f>
        <v>Erin</v>
      </c>
    </row>
    <row r="1612" spans="1:26" ht="14.4" x14ac:dyDescent="0.3">
      <c r="A1612" s="4">
        <v>2709</v>
      </c>
      <c r="B1612" s="3" t="s">
        <v>2706</v>
      </c>
      <c r="C1612" s="4" t="s">
        <v>118</v>
      </c>
      <c r="D1612" s="4">
        <v>0</v>
      </c>
      <c r="E1612" s="8">
        <v>90.98</v>
      </c>
      <c r="F1612" s="4">
        <v>56.2</v>
      </c>
      <c r="G1612" s="1" t="s">
        <v>40</v>
      </c>
      <c r="H1612" s="4" t="s">
        <v>41</v>
      </c>
      <c r="I1612" s="4" t="s">
        <v>30</v>
      </c>
      <c r="J1612" s="1" t="s">
        <v>128</v>
      </c>
      <c r="K1612" s="4" t="s">
        <v>146</v>
      </c>
      <c r="L1612" s="1" t="s">
        <v>809</v>
      </c>
      <c r="M1612" s="4">
        <v>0.74</v>
      </c>
      <c r="N1612" s="1" t="s">
        <v>34</v>
      </c>
      <c r="O1612" s="4" t="s">
        <v>113</v>
      </c>
      <c r="P1612" s="4" t="s">
        <v>420</v>
      </c>
      <c r="Q1612" s="4" t="s">
        <v>2707</v>
      </c>
      <c r="R1612" s="4">
        <v>21042</v>
      </c>
      <c r="S1612" s="2">
        <v>42152</v>
      </c>
      <c r="T1612" s="2">
        <v>42154</v>
      </c>
      <c r="U1612" s="6">
        <v>-1014.11</v>
      </c>
      <c r="V1612" s="4">
        <v>15</v>
      </c>
      <c r="W1612" s="4">
        <v>1425.71</v>
      </c>
      <c r="X1612" s="4">
        <v>89240</v>
      </c>
      <c r="Y1612" s="4">
        <f>DataSheet!$E1612-DataSheet!$D1612</f>
        <v>90.98</v>
      </c>
      <c r="Z1612" s="1" t="str">
        <f>_xlfn.IFS(Table_1[[#This Row],[Region]]="Central","Chris",Table_1[[#This Row],[Region]]="East","Erin",Table_1[[#This Row],[Region]]="South","Sam",Table_1[[#This Row],[Region]]="West","William")</f>
        <v>Erin</v>
      </c>
    </row>
    <row r="1613" spans="1:26" ht="14.4" x14ac:dyDescent="0.3">
      <c r="A1613" s="4">
        <v>3206</v>
      </c>
      <c r="B1613" s="3" t="s">
        <v>1928</v>
      </c>
      <c r="C1613" s="4" t="s">
        <v>72</v>
      </c>
      <c r="D1613" s="4">
        <v>0.05</v>
      </c>
      <c r="E1613" s="8">
        <v>35.44</v>
      </c>
      <c r="F1613" s="4">
        <v>5.09</v>
      </c>
      <c r="G1613" s="1" t="s">
        <v>40</v>
      </c>
      <c r="H1613" s="4" t="s">
        <v>41</v>
      </c>
      <c r="I1613" s="4" t="s">
        <v>50</v>
      </c>
      <c r="J1613" s="1" t="s">
        <v>90</v>
      </c>
      <c r="K1613" s="4" t="s">
        <v>75</v>
      </c>
      <c r="L1613" s="1" t="s">
        <v>2080</v>
      </c>
      <c r="M1613" s="4">
        <v>0.38</v>
      </c>
      <c r="N1613" s="1" t="s">
        <v>34</v>
      </c>
      <c r="O1613" s="4" t="s">
        <v>61</v>
      </c>
      <c r="P1613" s="4" t="s">
        <v>492</v>
      </c>
      <c r="Q1613" s="4" t="s">
        <v>1930</v>
      </c>
      <c r="R1613" s="4">
        <v>83301</v>
      </c>
      <c r="S1613" s="2">
        <v>42152</v>
      </c>
      <c r="T1613" s="2">
        <v>42153</v>
      </c>
      <c r="U1613" s="6">
        <v>553.33169999999996</v>
      </c>
      <c r="V1613" s="4">
        <v>23</v>
      </c>
      <c r="W1613" s="4">
        <v>801.93</v>
      </c>
      <c r="X1613" s="4">
        <v>87935</v>
      </c>
      <c r="Y1613" s="4">
        <f>DataSheet!$E1613-DataSheet!$D1613</f>
        <v>35.39</v>
      </c>
      <c r="Z1613" s="1" t="str">
        <f>_xlfn.IFS(Table_1[[#This Row],[Region]]="Central","Chris",Table_1[[#This Row],[Region]]="East","Erin",Table_1[[#This Row],[Region]]="South","Sam",Table_1[[#This Row],[Region]]="West","William")</f>
        <v>William</v>
      </c>
    </row>
    <row r="1614" spans="1:26" ht="14.4" x14ac:dyDescent="0.3">
      <c r="A1614" s="4">
        <v>663</v>
      </c>
      <c r="B1614" s="3" t="s">
        <v>2708</v>
      </c>
      <c r="C1614" s="4" t="s">
        <v>27</v>
      </c>
      <c r="D1614" s="4">
        <v>0.02</v>
      </c>
      <c r="E1614" s="8">
        <v>14.58</v>
      </c>
      <c r="F1614" s="4">
        <v>7.4</v>
      </c>
      <c r="G1614" s="1" t="s">
        <v>40</v>
      </c>
      <c r="H1614" s="4" t="s">
        <v>73</v>
      </c>
      <c r="I1614" s="4" t="s">
        <v>30</v>
      </c>
      <c r="J1614" s="1" t="s">
        <v>128</v>
      </c>
      <c r="K1614" s="4" t="s">
        <v>75</v>
      </c>
      <c r="L1614" s="1" t="s">
        <v>2709</v>
      </c>
      <c r="M1614" s="4">
        <v>0.48</v>
      </c>
      <c r="N1614" s="1" t="s">
        <v>34</v>
      </c>
      <c r="O1614" s="4" t="s">
        <v>113</v>
      </c>
      <c r="P1614" s="4" t="s">
        <v>319</v>
      </c>
      <c r="Q1614" s="4" t="s">
        <v>2256</v>
      </c>
      <c r="R1614" s="4">
        <v>43952</v>
      </c>
      <c r="S1614" s="2">
        <v>42153</v>
      </c>
      <c r="T1614" s="2">
        <v>42156</v>
      </c>
      <c r="U1614" s="6">
        <v>10.802</v>
      </c>
      <c r="V1614" s="4">
        <v>17</v>
      </c>
      <c r="W1614" s="4">
        <v>261.33999999999997</v>
      </c>
      <c r="X1614" s="4">
        <v>90922</v>
      </c>
      <c r="Y1614" s="4">
        <f>DataSheet!$E1614-DataSheet!$D1614</f>
        <v>14.56</v>
      </c>
      <c r="Z1614" s="1" t="str">
        <f>_xlfn.IFS(Table_1[[#This Row],[Region]]="Central","Chris",Table_1[[#This Row],[Region]]="East","Erin",Table_1[[#This Row],[Region]]="South","Sam",Table_1[[#This Row],[Region]]="West","William")</f>
        <v>Erin</v>
      </c>
    </row>
    <row r="1615" spans="1:26" ht="14.4" x14ac:dyDescent="0.3">
      <c r="A1615" s="4">
        <v>1026</v>
      </c>
      <c r="B1615" s="3" t="s">
        <v>1057</v>
      </c>
      <c r="C1615" s="4" t="s">
        <v>39</v>
      </c>
      <c r="D1615" s="4">
        <v>0.1</v>
      </c>
      <c r="E1615" s="8">
        <v>5.98</v>
      </c>
      <c r="F1615" s="4">
        <v>3.85</v>
      </c>
      <c r="G1615" s="1" t="s">
        <v>40</v>
      </c>
      <c r="H1615" s="4" t="s">
        <v>29</v>
      </c>
      <c r="I1615" s="4" t="s">
        <v>42</v>
      </c>
      <c r="J1615" s="1" t="s">
        <v>43</v>
      </c>
      <c r="K1615" s="4" t="s">
        <v>44</v>
      </c>
      <c r="L1615" s="1" t="s">
        <v>1100</v>
      </c>
      <c r="M1615" s="4">
        <v>0.68</v>
      </c>
      <c r="N1615" s="1" t="s">
        <v>34</v>
      </c>
      <c r="O1615" s="4" t="s">
        <v>113</v>
      </c>
      <c r="P1615" s="4" t="s">
        <v>114</v>
      </c>
      <c r="Q1615" s="4" t="s">
        <v>1059</v>
      </c>
      <c r="R1615" s="4">
        <v>11722</v>
      </c>
      <c r="S1615" s="2">
        <v>42153</v>
      </c>
      <c r="T1615" s="2">
        <v>42154</v>
      </c>
      <c r="U1615" s="6">
        <v>18.922000000000001</v>
      </c>
      <c r="V1615" s="4">
        <v>26</v>
      </c>
      <c r="W1615" s="4">
        <v>151.55000000000001</v>
      </c>
      <c r="X1615" s="4">
        <v>89008</v>
      </c>
      <c r="Y1615" s="4">
        <f>DataSheet!$E1615-DataSheet!$D1615</f>
        <v>5.8800000000000008</v>
      </c>
      <c r="Z1615" s="1" t="str">
        <f>_xlfn.IFS(Table_1[[#This Row],[Region]]="Central","Chris",Table_1[[#This Row],[Region]]="East","Erin",Table_1[[#This Row],[Region]]="South","Sam",Table_1[[#This Row],[Region]]="West","William")</f>
        <v>Erin</v>
      </c>
    </row>
    <row r="1616" spans="1:26" ht="14.4" x14ac:dyDescent="0.3">
      <c r="A1616" s="4">
        <v>1026</v>
      </c>
      <c r="B1616" s="3" t="s">
        <v>1057</v>
      </c>
      <c r="C1616" s="4" t="s">
        <v>39</v>
      </c>
      <c r="D1616" s="4">
        <v>7.0000000000000007E-2</v>
      </c>
      <c r="E1616" s="8">
        <v>2.61</v>
      </c>
      <c r="F1616" s="4">
        <v>0.5</v>
      </c>
      <c r="G1616" s="1" t="s">
        <v>40</v>
      </c>
      <c r="H1616" s="4" t="s">
        <v>29</v>
      </c>
      <c r="I1616" s="4" t="s">
        <v>50</v>
      </c>
      <c r="J1616" s="1" t="s">
        <v>154</v>
      </c>
      <c r="K1616" s="4" t="s">
        <v>75</v>
      </c>
      <c r="L1616" s="1" t="s">
        <v>1369</v>
      </c>
      <c r="M1616" s="4">
        <v>0.39</v>
      </c>
      <c r="N1616" s="1" t="s">
        <v>34</v>
      </c>
      <c r="O1616" s="4" t="s">
        <v>113</v>
      </c>
      <c r="P1616" s="4" t="s">
        <v>114</v>
      </c>
      <c r="Q1616" s="4" t="s">
        <v>1059</v>
      </c>
      <c r="R1616" s="4">
        <v>11722</v>
      </c>
      <c r="S1616" s="2">
        <v>42153</v>
      </c>
      <c r="T1616" s="2">
        <v>42156</v>
      </c>
      <c r="U1616" s="6">
        <v>39.350700000000003</v>
      </c>
      <c r="V1616" s="4">
        <v>22</v>
      </c>
      <c r="W1616" s="4">
        <v>57.03</v>
      </c>
      <c r="X1616" s="4">
        <v>89008</v>
      </c>
      <c r="Y1616" s="4">
        <f>DataSheet!$E1616-DataSheet!$D1616</f>
        <v>2.54</v>
      </c>
      <c r="Z1616" s="1" t="str">
        <f>_xlfn.IFS(Table_1[[#This Row],[Region]]="Central","Chris",Table_1[[#This Row],[Region]]="East","Erin",Table_1[[#This Row],[Region]]="South","Sam",Table_1[[#This Row],[Region]]="West","William")</f>
        <v>Erin</v>
      </c>
    </row>
    <row r="1617" spans="1:26" ht="14.4" x14ac:dyDescent="0.3">
      <c r="A1617" s="4">
        <v>1713</v>
      </c>
      <c r="B1617" s="3" t="s">
        <v>2710</v>
      </c>
      <c r="C1617" s="4" t="s">
        <v>39</v>
      </c>
      <c r="D1617" s="4">
        <v>0.01</v>
      </c>
      <c r="E1617" s="8">
        <v>23.99</v>
      </c>
      <c r="F1617" s="4">
        <v>6.3</v>
      </c>
      <c r="G1617" s="1" t="s">
        <v>40</v>
      </c>
      <c r="H1617" s="4" t="s">
        <v>96</v>
      </c>
      <c r="I1617" s="4" t="s">
        <v>42</v>
      </c>
      <c r="J1617" s="1" t="s">
        <v>58</v>
      </c>
      <c r="K1617" s="4" t="s">
        <v>146</v>
      </c>
      <c r="L1617" s="1" t="s">
        <v>2711</v>
      </c>
      <c r="M1617" s="4">
        <v>0.38</v>
      </c>
      <c r="N1617" s="1" t="s">
        <v>34</v>
      </c>
      <c r="O1617" s="4" t="s">
        <v>35</v>
      </c>
      <c r="P1617" s="4" t="s">
        <v>77</v>
      </c>
      <c r="Q1617" s="4" t="s">
        <v>1869</v>
      </c>
      <c r="R1617" s="4">
        <v>30265</v>
      </c>
      <c r="S1617" s="2">
        <v>42153</v>
      </c>
      <c r="T1617" s="2">
        <v>42155</v>
      </c>
      <c r="U1617" s="6">
        <v>-6.202</v>
      </c>
      <c r="V1617" s="4">
        <v>11</v>
      </c>
      <c r="W1617" s="4">
        <v>284.39</v>
      </c>
      <c r="X1617" s="4">
        <v>87748</v>
      </c>
      <c r="Y1617" s="4">
        <f>DataSheet!$E1617-DataSheet!$D1617</f>
        <v>23.979999999999997</v>
      </c>
      <c r="Z1617" s="1" t="str">
        <f>_xlfn.IFS(Table_1[[#This Row],[Region]]="Central","Chris",Table_1[[#This Row],[Region]]="East","Erin",Table_1[[#This Row],[Region]]="South","Sam",Table_1[[#This Row],[Region]]="West","William")</f>
        <v>Sam</v>
      </c>
    </row>
    <row r="1618" spans="1:26" ht="14.4" x14ac:dyDescent="0.3">
      <c r="A1618" s="4">
        <v>2670</v>
      </c>
      <c r="B1618" s="3" t="s">
        <v>2712</v>
      </c>
      <c r="C1618" s="4" t="s">
        <v>39</v>
      </c>
      <c r="D1618" s="4">
        <v>0.05</v>
      </c>
      <c r="E1618" s="8">
        <v>165.2</v>
      </c>
      <c r="F1618" s="4">
        <v>19.989999999999998</v>
      </c>
      <c r="G1618" s="1" t="s">
        <v>40</v>
      </c>
      <c r="H1618" s="4" t="s">
        <v>73</v>
      </c>
      <c r="I1618" s="4" t="s">
        <v>50</v>
      </c>
      <c r="J1618" s="1" t="s">
        <v>80</v>
      </c>
      <c r="K1618" s="4" t="s">
        <v>75</v>
      </c>
      <c r="L1618" s="1" t="s">
        <v>485</v>
      </c>
      <c r="M1618" s="4">
        <v>0.59</v>
      </c>
      <c r="N1618" s="1" t="s">
        <v>34</v>
      </c>
      <c r="O1618" s="4" t="s">
        <v>61</v>
      </c>
      <c r="P1618" s="4" t="s">
        <v>92</v>
      </c>
      <c r="Q1618" s="4" t="s">
        <v>102</v>
      </c>
      <c r="R1618" s="4">
        <v>90049</v>
      </c>
      <c r="S1618" s="2">
        <v>42153</v>
      </c>
      <c r="T1618" s="2">
        <v>42153</v>
      </c>
      <c r="U1618" s="6">
        <v>2008.71</v>
      </c>
      <c r="V1618" s="4">
        <v>167</v>
      </c>
      <c r="W1618" s="4">
        <v>27587.55</v>
      </c>
      <c r="X1618" s="4">
        <v>37924</v>
      </c>
      <c r="Y1618" s="4">
        <f>DataSheet!$E1618-DataSheet!$D1618</f>
        <v>165.14999999999998</v>
      </c>
      <c r="Z1618" s="1" t="str">
        <f>_xlfn.IFS(Table_1[[#This Row],[Region]]="Central","Chris",Table_1[[#This Row],[Region]]="East","Erin",Table_1[[#This Row],[Region]]="South","Sam",Table_1[[#This Row],[Region]]="West","William")</f>
        <v>William</v>
      </c>
    </row>
    <row r="1619" spans="1:26" ht="14.4" x14ac:dyDescent="0.3">
      <c r="A1619" s="4">
        <v>2670</v>
      </c>
      <c r="B1619" s="3" t="s">
        <v>2712</v>
      </c>
      <c r="C1619" s="4" t="s">
        <v>39</v>
      </c>
      <c r="D1619" s="4">
        <v>0.09</v>
      </c>
      <c r="E1619" s="8">
        <v>17.989999999999998</v>
      </c>
      <c r="F1619" s="4">
        <v>8.65</v>
      </c>
      <c r="G1619" s="1" t="s">
        <v>40</v>
      </c>
      <c r="H1619" s="4" t="s">
        <v>73</v>
      </c>
      <c r="I1619" s="4" t="s">
        <v>50</v>
      </c>
      <c r="J1619" s="1" t="s">
        <v>51</v>
      </c>
      <c r="K1619" s="4" t="s">
        <v>75</v>
      </c>
      <c r="L1619" s="1" t="s">
        <v>2713</v>
      </c>
      <c r="M1619" s="4">
        <v>0.56999999999999995</v>
      </c>
      <c r="N1619" s="1" t="s">
        <v>34</v>
      </c>
      <c r="O1619" s="4" t="s">
        <v>61</v>
      </c>
      <c r="P1619" s="4" t="s">
        <v>92</v>
      </c>
      <c r="Q1619" s="4" t="s">
        <v>102</v>
      </c>
      <c r="R1619" s="4">
        <v>90049</v>
      </c>
      <c r="S1619" s="2">
        <v>42153</v>
      </c>
      <c r="T1619" s="2">
        <v>42153</v>
      </c>
      <c r="U1619" s="6">
        <v>-80.53</v>
      </c>
      <c r="V1619" s="4">
        <v>71</v>
      </c>
      <c r="W1619" s="4">
        <v>1191.58</v>
      </c>
      <c r="X1619" s="4">
        <v>37924</v>
      </c>
      <c r="Y1619" s="4">
        <f>DataSheet!$E1619-DataSheet!$D1619</f>
        <v>17.899999999999999</v>
      </c>
      <c r="Z1619" s="1" t="str">
        <f>_xlfn.IFS(Table_1[[#This Row],[Region]]="Central","Chris",Table_1[[#This Row],[Region]]="East","Erin",Table_1[[#This Row],[Region]]="South","Sam",Table_1[[#This Row],[Region]]="West","William")</f>
        <v>William</v>
      </c>
    </row>
    <row r="1620" spans="1:26" ht="14.4" x14ac:dyDescent="0.3">
      <c r="A1620" s="4">
        <v>2671</v>
      </c>
      <c r="B1620" s="3" t="s">
        <v>2714</v>
      </c>
      <c r="C1620" s="4" t="s">
        <v>39</v>
      </c>
      <c r="D1620" s="4">
        <v>0.05</v>
      </c>
      <c r="E1620" s="8">
        <v>165.2</v>
      </c>
      <c r="F1620" s="4">
        <v>19.989999999999998</v>
      </c>
      <c r="G1620" s="1" t="s">
        <v>40</v>
      </c>
      <c r="H1620" s="4" t="s">
        <v>73</v>
      </c>
      <c r="I1620" s="4" t="s">
        <v>50</v>
      </c>
      <c r="J1620" s="1" t="s">
        <v>80</v>
      </c>
      <c r="K1620" s="4" t="s">
        <v>75</v>
      </c>
      <c r="L1620" s="1" t="s">
        <v>485</v>
      </c>
      <c r="M1620" s="4">
        <v>0.59</v>
      </c>
      <c r="N1620" s="1" t="s">
        <v>34</v>
      </c>
      <c r="O1620" s="4" t="s">
        <v>35</v>
      </c>
      <c r="P1620" s="4" t="s">
        <v>402</v>
      </c>
      <c r="Q1620" s="4" t="s">
        <v>1738</v>
      </c>
      <c r="R1620" s="4">
        <v>37027</v>
      </c>
      <c r="S1620" s="2">
        <v>42153</v>
      </c>
      <c r="T1620" s="2">
        <v>42153</v>
      </c>
      <c r="U1620" s="6">
        <v>-48.957999999999998</v>
      </c>
      <c r="V1620" s="4">
        <v>42</v>
      </c>
      <c r="W1620" s="4">
        <v>6938.19</v>
      </c>
      <c r="X1620" s="4">
        <v>90551</v>
      </c>
      <c r="Y1620" s="4">
        <f>DataSheet!$E1620-DataSheet!$D1620</f>
        <v>165.14999999999998</v>
      </c>
      <c r="Z1620" s="1" t="str">
        <f>_xlfn.IFS(Table_1[[#This Row],[Region]]="Central","Chris",Table_1[[#This Row],[Region]]="East","Erin",Table_1[[#This Row],[Region]]="South","Sam",Table_1[[#This Row],[Region]]="West","William")</f>
        <v>Sam</v>
      </c>
    </row>
    <row r="1621" spans="1:26" ht="14.4" x14ac:dyDescent="0.3">
      <c r="A1621" s="4">
        <v>759</v>
      </c>
      <c r="B1621" s="3" t="s">
        <v>2715</v>
      </c>
      <c r="C1621" s="4" t="s">
        <v>49</v>
      </c>
      <c r="D1621" s="4">
        <v>0</v>
      </c>
      <c r="E1621" s="8">
        <v>20.99</v>
      </c>
      <c r="F1621" s="4">
        <v>3.3</v>
      </c>
      <c r="G1621" s="1" t="s">
        <v>40</v>
      </c>
      <c r="H1621" s="4" t="s">
        <v>29</v>
      </c>
      <c r="I1621" s="4" t="s">
        <v>42</v>
      </c>
      <c r="J1621" s="1" t="s">
        <v>137</v>
      </c>
      <c r="K1621" s="4" t="s">
        <v>44</v>
      </c>
      <c r="L1621" s="1" t="s">
        <v>1585</v>
      </c>
      <c r="M1621" s="4">
        <v>0.81</v>
      </c>
      <c r="N1621" s="1" t="s">
        <v>34</v>
      </c>
      <c r="O1621" s="4" t="s">
        <v>54</v>
      </c>
      <c r="P1621" s="4" t="s">
        <v>105</v>
      </c>
      <c r="Q1621" s="4" t="s">
        <v>2716</v>
      </c>
      <c r="R1621" s="4">
        <v>62301</v>
      </c>
      <c r="S1621" s="2">
        <v>42153</v>
      </c>
      <c r="T1621" s="2">
        <v>42160</v>
      </c>
      <c r="U1621" s="6">
        <v>-92.960999999999999</v>
      </c>
      <c r="V1621" s="4">
        <v>5</v>
      </c>
      <c r="W1621" s="4">
        <v>92.96</v>
      </c>
      <c r="X1621" s="4">
        <v>86639</v>
      </c>
      <c r="Y1621" s="4">
        <f>DataSheet!$E1621-DataSheet!$D1621</f>
        <v>20.99</v>
      </c>
      <c r="Z1621" s="1" t="str">
        <f>_xlfn.IFS(Table_1[[#This Row],[Region]]="Central","Chris",Table_1[[#This Row],[Region]]="East","Erin",Table_1[[#This Row],[Region]]="South","Sam",Table_1[[#This Row],[Region]]="West","William")</f>
        <v>Chris</v>
      </c>
    </row>
    <row r="1622" spans="1:26" ht="14.4" x14ac:dyDescent="0.3">
      <c r="A1622" s="4">
        <v>649</v>
      </c>
      <c r="B1622" s="3" t="s">
        <v>2717</v>
      </c>
      <c r="C1622" s="4" t="s">
        <v>118</v>
      </c>
      <c r="D1622" s="4">
        <v>0.02</v>
      </c>
      <c r="E1622" s="8">
        <v>3.78</v>
      </c>
      <c r="F1622" s="4">
        <v>0.71</v>
      </c>
      <c r="G1622" s="1" t="s">
        <v>40</v>
      </c>
      <c r="H1622" s="4" t="s">
        <v>73</v>
      </c>
      <c r="I1622" s="4" t="s">
        <v>50</v>
      </c>
      <c r="J1622" s="1" t="s">
        <v>178</v>
      </c>
      <c r="K1622" s="4" t="s">
        <v>52</v>
      </c>
      <c r="L1622" s="1" t="s">
        <v>2718</v>
      </c>
      <c r="M1622" s="4">
        <v>0.39</v>
      </c>
      <c r="N1622" s="1" t="s">
        <v>34</v>
      </c>
      <c r="O1622" s="4" t="s">
        <v>54</v>
      </c>
      <c r="P1622" s="4" t="s">
        <v>105</v>
      </c>
      <c r="Q1622" s="4" t="s">
        <v>1401</v>
      </c>
      <c r="R1622" s="4">
        <v>60089</v>
      </c>
      <c r="S1622" s="2">
        <v>42153</v>
      </c>
      <c r="T1622" s="2">
        <v>42154</v>
      </c>
      <c r="U1622" s="6">
        <v>106.7499</v>
      </c>
      <c r="V1622" s="4">
        <v>40</v>
      </c>
      <c r="W1622" s="4">
        <v>154.71</v>
      </c>
      <c r="X1622" s="4">
        <v>91366</v>
      </c>
      <c r="Y1622" s="4">
        <f>DataSheet!$E1622-DataSheet!$D1622</f>
        <v>3.76</v>
      </c>
      <c r="Z1622" s="1" t="str">
        <f>_xlfn.IFS(Table_1[[#This Row],[Region]]="Central","Chris",Table_1[[#This Row],[Region]]="East","Erin",Table_1[[#This Row],[Region]]="South","Sam",Table_1[[#This Row],[Region]]="West","William")</f>
        <v>Chris</v>
      </c>
    </row>
    <row r="1623" spans="1:26" ht="14.4" x14ac:dyDescent="0.3">
      <c r="A1623" s="4">
        <v>2393</v>
      </c>
      <c r="B1623" s="3" t="s">
        <v>195</v>
      </c>
      <c r="C1623" s="4" t="s">
        <v>118</v>
      </c>
      <c r="D1623" s="4">
        <v>0.02</v>
      </c>
      <c r="E1623" s="8">
        <v>6.48</v>
      </c>
      <c r="F1623" s="4">
        <v>7.91</v>
      </c>
      <c r="G1623" s="1" t="s">
        <v>40</v>
      </c>
      <c r="H1623" s="4" t="s">
        <v>96</v>
      </c>
      <c r="I1623" s="4" t="s">
        <v>50</v>
      </c>
      <c r="J1623" s="1" t="s">
        <v>90</v>
      </c>
      <c r="K1623" s="4" t="s">
        <v>75</v>
      </c>
      <c r="L1623" s="1" t="s">
        <v>1622</v>
      </c>
      <c r="M1623" s="4">
        <v>0.37</v>
      </c>
      <c r="N1623" s="1" t="s">
        <v>34</v>
      </c>
      <c r="O1623" s="4" t="s">
        <v>35</v>
      </c>
      <c r="P1623" s="4" t="s">
        <v>77</v>
      </c>
      <c r="Q1623" s="4" t="s">
        <v>197</v>
      </c>
      <c r="R1623" s="4">
        <v>30076</v>
      </c>
      <c r="S1623" s="2">
        <v>42153</v>
      </c>
      <c r="T1623" s="2">
        <v>42155</v>
      </c>
      <c r="U1623" s="6">
        <v>-1191.5260000000001</v>
      </c>
      <c r="V1623" s="4">
        <v>2</v>
      </c>
      <c r="W1623" s="4">
        <v>16.5</v>
      </c>
      <c r="X1623" s="4">
        <v>86950</v>
      </c>
      <c r="Y1623" s="4">
        <f>DataSheet!$E1623-DataSheet!$D1623</f>
        <v>6.4600000000000009</v>
      </c>
      <c r="Z1623" s="1" t="str">
        <f>_xlfn.IFS(Table_1[[#This Row],[Region]]="Central","Chris",Table_1[[#This Row],[Region]]="East","Erin",Table_1[[#This Row],[Region]]="South","Sam",Table_1[[#This Row],[Region]]="West","William")</f>
        <v>Sam</v>
      </c>
    </row>
    <row r="1624" spans="1:26" ht="14.4" x14ac:dyDescent="0.3">
      <c r="A1624" s="4">
        <v>1060</v>
      </c>
      <c r="B1624" s="3" t="s">
        <v>1827</v>
      </c>
      <c r="C1624" s="4" t="s">
        <v>49</v>
      </c>
      <c r="D1624" s="4">
        <v>7.0000000000000007E-2</v>
      </c>
      <c r="E1624" s="8">
        <v>6.3</v>
      </c>
      <c r="F1624" s="4">
        <v>0.5</v>
      </c>
      <c r="G1624" s="1" t="s">
        <v>40</v>
      </c>
      <c r="H1624" s="4" t="s">
        <v>29</v>
      </c>
      <c r="I1624" s="4" t="s">
        <v>50</v>
      </c>
      <c r="J1624" s="1" t="s">
        <v>154</v>
      </c>
      <c r="K1624" s="4" t="s">
        <v>75</v>
      </c>
      <c r="L1624" s="1" t="s">
        <v>424</v>
      </c>
      <c r="M1624" s="4">
        <v>0.39</v>
      </c>
      <c r="N1624" s="1" t="s">
        <v>34</v>
      </c>
      <c r="O1624" s="4" t="s">
        <v>35</v>
      </c>
      <c r="P1624" s="4" t="s">
        <v>77</v>
      </c>
      <c r="Q1624" s="4" t="s">
        <v>363</v>
      </c>
      <c r="R1624" s="4">
        <v>30318</v>
      </c>
      <c r="S1624" s="2">
        <v>42154</v>
      </c>
      <c r="T1624" s="2">
        <v>42154</v>
      </c>
      <c r="U1624" s="6">
        <v>4.1673999999999998</v>
      </c>
      <c r="V1624" s="4">
        <v>20</v>
      </c>
      <c r="W1624" s="4">
        <v>121.87</v>
      </c>
      <c r="X1624" s="4">
        <v>57061</v>
      </c>
      <c r="Y1624" s="4">
        <f>DataSheet!$E1624-DataSheet!$D1624</f>
        <v>6.2299999999999995</v>
      </c>
      <c r="Z1624" s="1" t="str">
        <f>_xlfn.IFS(Table_1[[#This Row],[Region]]="Central","Chris",Table_1[[#This Row],[Region]]="East","Erin",Table_1[[#This Row],[Region]]="South","Sam",Table_1[[#This Row],[Region]]="West","William")</f>
        <v>Sam</v>
      </c>
    </row>
    <row r="1625" spans="1:26" ht="14.4" x14ac:dyDescent="0.3">
      <c r="A1625" s="4">
        <v>1062</v>
      </c>
      <c r="B1625" s="3" t="s">
        <v>1829</v>
      </c>
      <c r="C1625" s="4" t="s">
        <v>49</v>
      </c>
      <c r="D1625" s="4">
        <v>0.04</v>
      </c>
      <c r="E1625" s="8">
        <v>22.38</v>
      </c>
      <c r="F1625" s="4">
        <v>15.1</v>
      </c>
      <c r="G1625" s="1" t="s">
        <v>40</v>
      </c>
      <c r="H1625" s="4" t="s">
        <v>29</v>
      </c>
      <c r="I1625" s="4" t="s">
        <v>50</v>
      </c>
      <c r="J1625" s="1" t="s">
        <v>74</v>
      </c>
      <c r="K1625" s="4" t="s">
        <v>75</v>
      </c>
      <c r="L1625" s="1" t="s">
        <v>1087</v>
      </c>
      <c r="M1625" s="4">
        <v>0.38</v>
      </c>
      <c r="N1625" s="1" t="s">
        <v>34</v>
      </c>
      <c r="O1625" s="4" t="s">
        <v>113</v>
      </c>
      <c r="P1625" s="4" t="s">
        <v>114</v>
      </c>
      <c r="Q1625" s="4" t="s">
        <v>1830</v>
      </c>
      <c r="R1625" s="4">
        <v>11727</v>
      </c>
      <c r="S1625" s="2">
        <v>42154</v>
      </c>
      <c r="T1625" s="2">
        <v>42162</v>
      </c>
      <c r="U1625" s="6">
        <v>16.021799999999999</v>
      </c>
      <c r="V1625" s="4">
        <v>18</v>
      </c>
      <c r="W1625" s="4">
        <v>403.53</v>
      </c>
      <c r="X1625" s="4">
        <v>91355</v>
      </c>
      <c r="Y1625" s="4">
        <f>DataSheet!$E1625-DataSheet!$D1625</f>
        <v>22.34</v>
      </c>
      <c r="Z1625" s="1" t="str">
        <f>_xlfn.IFS(Table_1[[#This Row],[Region]]="Central","Chris",Table_1[[#This Row],[Region]]="East","Erin",Table_1[[#This Row],[Region]]="South","Sam",Table_1[[#This Row],[Region]]="West","William")</f>
        <v>Erin</v>
      </c>
    </row>
    <row r="1626" spans="1:26" ht="14.4" x14ac:dyDescent="0.3">
      <c r="A1626" s="4">
        <v>1062</v>
      </c>
      <c r="B1626" s="3" t="s">
        <v>1829</v>
      </c>
      <c r="C1626" s="4" t="s">
        <v>49</v>
      </c>
      <c r="D1626" s="4">
        <v>0.06</v>
      </c>
      <c r="E1626" s="8">
        <v>17.78</v>
      </c>
      <c r="F1626" s="4">
        <v>5.03</v>
      </c>
      <c r="G1626" s="1" t="s">
        <v>40</v>
      </c>
      <c r="H1626" s="4" t="s">
        <v>29</v>
      </c>
      <c r="I1626" s="4" t="s">
        <v>30</v>
      </c>
      <c r="J1626" s="1" t="s">
        <v>128</v>
      </c>
      <c r="K1626" s="4" t="s">
        <v>75</v>
      </c>
      <c r="L1626" s="1" t="s">
        <v>2719</v>
      </c>
      <c r="M1626" s="4">
        <v>0.54</v>
      </c>
      <c r="N1626" s="1" t="s">
        <v>34</v>
      </c>
      <c r="O1626" s="4" t="s">
        <v>113</v>
      </c>
      <c r="P1626" s="4" t="s">
        <v>114</v>
      </c>
      <c r="Q1626" s="4" t="s">
        <v>1830</v>
      </c>
      <c r="R1626" s="4">
        <v>11727</v>
      </c>
      <c r="S1626" s="2">
        <v>42154</v>
      </c>
      <c r="T1626" s="2">
        <v>42157</v>
      </c>
      <c r="U1626" s="6">
        <v>38.067300000000003</v>
      </c>
      <c r="V1626" s="4">
        <v>3</v>
      </c>
      <c r="W1626" s="4">
        <v>55.17</v>
      </c>
      <c r="X1626" s="4">
        <v>91355</v>
      </c>
      <c r="Y1626" s="4">
        <f>DataSheet!$E1626-DataSheet!$D1626</f>
        <v>17.720000000000002</v>
      </c>
      <c r="Z1626" s="1" t="str">
        <f>_xlfn.IFS(Table_1[[#This Row],[Region]]="Central","Chris",Table_1[[#This Row],[Region]]="East","Erin",Table_1[[#This Row],[Region]]="South","Sam",Table_1[[#This Row],[Region]]="West","William")</f>
        <v>Erin</v>
      </c>
    </row>
    <row r="1627" spans="1:26" ht="14.4" x14ac:dyDescent="0.3">
      <c r="A1627" s="4">
        <v>1934</v>
      </c>
      <c r="B1627" s="3" t="s">
        <v>2720</v>
      </c>
      <c r="C1627" s="4" t="s">
        <v>49</v>
      </c>
      <c r="D1627" s="4">
        <v>0.04</v>
      </c>
      <c r="E1627" s="8">
        <v>180.98</v>
      </c>
      <c r="F1627" s="4">
        <v>30</v>
      </c>
      <c r="G1627" s="1" t="s">
        <v>28</v>
      </c>
      <c r="H1627" s="4" t="s">
        <v>73</v>
      </c>
      <c r="I1627" s="4" t="s">
        <v>30</v>
      </c>
      <c r="J1627" s="1" t="s">
        <v>111</v>
      </c>
      <c r="K1627" s="4" t="s">
        <v>59</v>
      </c>
      <c r="L1627" s="1" t="s">
        <v>947</v>
      </c>
      <c r="M1627" s="4">
        <v>0.69</v>
      </c>
      <c r="N1627" s="1" t="s">
        <v>34</v>
      </c>
      <c r="O1627" s="4" t="s">
        <v>54</v>
      </c>
      <c r="P1627" s="4" t="s">
        <v>189</v>
      </c>
      <c r="Q1627" s="4" t="s">
        <v>1406</v>
      </c>
      <c r="R1627" s="4">
        <v>78626</v>
      </c>
      <c r="S1627" s="2">
        <v>42154</v>
      </c>
      <c r="T1627" s="2">
        <v>42154</v>
      </c>
      <c r="U1627" s="6">
        <v>52.988</v>
      </c>
      <c r="V1627" s="4">
        <v>3</v>
      </c>
      <c r="W1627" s="4">
        <v>561.65</v>
      </c>
      <c r="X1627" s="4">
        <v>86688</v>
      </c>
      <c r="Y1627" s="4">
        <f>DataSheet!$E1627-DataSheet!$D1627</f>
        <v>180.94</v>
      </c>
      <c r="Z1627" s="1" t="str">
        <f>_xlfn.IFS(Table_1[[#This Row],[Region]]="Central","Chris",Table_1[[#This Row],[Region]]="East","Erin",Table_1[[#This Row],[Region]]="South","Sam",Table_1[[#This Row],[Region]]="West","William")</f>
        <v>Chris</v>
      </c>
    </row>
    <row r="1628" spans="1:26" ht="14.4" x14ac:dyDescent="0.3">
      <c r="A1628" s="4">
        <v>1935</v>
      </c>
      <c r="B1628" s="3" t="s">
        <v>2076</v>
      </c>
      <c r="C1628" s="4" t="s">
        <v>49</v>
      </c>
      <c r="D1628" s="4">
        <v>0.06</v>
      </c>
      <c r="E1628" s="8">
        <v>3.25</v>
      </c>
      <c r="F1628" s="4">
        <v>49</v>
      </c>
      <c r="G1628" s="1" t="s">
        <v>40</v>
      </c>
      <c r="H1628" s="4" t="s">
        <v>73</v>
      </c>
      <c r="I1628" s="4" t="s">
        <v>50</v>
      </c>
      <c r="J1628" s="1" t="s">
        <v>97</v>
      </c>
      <c r="K1628" s="4" t="s">
        <v>66</v>
      </c>
      <c r="L1628" s="1" t="s">
        <v>2721</v>
      </c>
      <c r="M1628" s="4">
        <v>0.56000000000000005</v>
      </c>
      <c r="N1628" s="1" t="s">
        <v>34</v>
      </c>
      <c r="O1628" s="4" t="s">
        <v>54</v>
      </c>
      <c r="P1628" s="4" t="s">
        <v>189</v>
      </c>
      <c r="Q1628" s="4" t="s">
        <v>2077</v>
      </c>
      <c r="R1628" s="4">
        <v>75051</v>
      </c>
      <c r="S1628" s="2">
        <v>42154</v>
      </c>
      <c r="T1628" s="2">
        <v>42160</v>
      </c>
      <c r="U1628" s="6">
        <v>10.507999999999999</v>
      </c>
      <c r="V1628" s="4">
        <v>2</v>
      </c>
      <c r="W1628" s="4">
        <v>55.6</v>
      </c>
      <c r="X1628" s="4">
        <v>86688</v>
      </c>
      <c r="Y1628" s="4">
        <f>DataSheet!$E1628-DataSheet!$D1628</f>
        <v>3.19</v>
      </c>
      <c r="Z1628" s="1" t="str">
        <f>_xlfn.IFS(Table_1[[#This Row],[Region]]="Central","Chris",Table_1[[#This Row],[Region]]="East","Erin",Table_1[[#This Row],[Region]]="South","Sam",Table_1[[#This Row],[Region]]="West","William")</f>
        <v>Chris</v>
      </c>
    </row>
    <row r="1629" spans="1:26" ht="14.4" x14ac:dyDescent="0.3">
      <c r="A1629" s="4">
        <v>1935</v>
      </c>
      <c r="B1629" s="3" t="s">
        <v>2076</v>
      </c>
      <c r="C1629" s="4" t="s">
        <v>49</v>
      </c>
      <c r="D1629" s="4">
        <v>0.01</v>
      </c>
      <c r="E1629" s="8">
        <v>110.98</v>
      </c>
      <c r="F1629" s="4">
        <v>13.99</v>
      </c>
      <c r="G1629" s="1" t="s">
        <v>40</v>
      </c>
      <c r="H1629" s="4" t="s">
        <v>73</v>
      </c>
      <c r="I1629" s="4" t="s">
        <v>30</v>
      </c>
      <c r="J1629" s="1" t="s">
        <v>128</v>
      </c>
      <c r="K1629" s="4" t="s">
        <v>146</v>
      </c>
      <c r="L1629" s="1" t="s">
        <v>547</v>
      </c>
      <c r="M1629" s="4">
        <v>0.69</v>
      </c>
      <c r="N1629" s="1" t="s">
        <v>34</v>
      </c>
      <c r="O1629" s="4" t="s">
        <v>54</v>
      </c>
      <c r="P1629" s="4" t="s">
        <v>189</v>
      </c>
      <c r="Q1629" s="4" t="s">
        <v>2077</v>
      </c>
      <c r="R1629" s="4">
        <v>75051</v>
      </c>
      <c r="S1629" s="2">
        <v>42154</v>
      </c>
      <c r="T1629" s="2">
        <v>42159</v>
      </c>
      <c r="U1629" s="6">
        <v>1448.7309</v>
      </c>
      <c r="V1629" s="4">
        <v>19</v>
      </c>
      <c r="W1629" s="4">
        <v>2099.61</v>
      </c>
      <c r="X1629" s="4">
        <v>86688</v>
      </c>
      <c r="Y1629" s="4">
        <f>DataSheet!$E1629-DataSheet!$D1629</f>
        <v>110.97</v>
      </c>
      <c r="Z1629" s="1" t="str">
        <f>_xlfn.IFS(Table_1[[#This Row],[Region]]="Central","Chris",Table_1[[#This Row],[Region]]="East","Erin",Table_1[[#This Row],[Region]]="South","Sam",Table_1[[#This Row],[Region]]="West","William")</f>
        <v>Chris</v>
      </c>
    </row>
    <row r="1630" spans="1:26" ht="14.4" x14ac:dyDescent="0.3">
      <c r="A1630" s="4">
        <v>1935</v>
      </c>
      <c r="B1630" s="3" t="s">
        <v>2076</v>
      </c>
      <c r="C1630" s="4" t="s">
        <v>49</v>
      </c>
      <c r="D1630" s="4">
        <v>0.05</v>
      </c>
      <c r="E1630" s="8">
        <v>3.95</v>
      </c>
      <c r="F1630" s="4">
        <v>2</v>
      </c>
      <c r="G1630" s="1" t="s">
        <v>89</v>
      </c>
      <c r="H1630" s="4" t="s">
        <v>73</v>
      </c>
      <c r="I1630" s="4" t="s">
        <v>50</v>
      </c>
      <c r="J1630" s="1" t="s">
        <v>178</v>
      </c>
      <c r="K1630" s="4" t="s">
        <v>52</v>
      </c>
      <c r="L1630" s="1" t="s">
        <v>1831</v>
      </c>
      <c r="M1630" s="4">
        <v>0.53</v>
      </c>
      <c r="N1630" s="1" t="s">
        <v>34</v>
      </c>
      <c r="O1630" s="4" t="s">
        <v>54</v>
      </c>
      <c r="P1630" s="4" t="s">
        <v>189</v>
      </c>
      <c r="Q1630" s="4" t="s">
        <v>2077</v>
      </c>
      <c r="R1630" s="4">
        <v>75051</v>
      </c>
      <c r="S1630" s="2">
        <v>42154</v>
      </c>
      <c r="T1630" s="2">
        <v>42162</v>
      </c>
      <c r="U1630" s="6">
        <v>1.004</v>
      </c>
      <c r="V1630" s="4">
        <v>23</v>
      </c>
      <c r="W1630" s="4">
        <v>96.6</v>
      </c>
      <c r="X1630" s="4">
        <v>86688</v>
      </c>
      <c r="Y1630" s="4">
        <f>DataSheet!$E1630-DataSheet!$D1630</f>
        <v>3.9000000000000004</v>
      </c>
      <c r="Z1630" s="1" t="str">
        <f>_xlfn.IFS(Table_1[[#This Row],[Region]]="Central","Chris",Table_1[[#This Row],[Region]]="East","Erin",Table_1[[#This Row],[Region]]="South","Sam",Table_1[[#This Row],[Region]]="West","William")</f>
        <v>Chris</v>
      </c>
    </row>
    <row r="1631" spans="1:26" ht="14.4" x14ac:dyDescent="0.3">
      <c r="A1631" s="4">
        <v>2980</v>
      </c>
      <c r="B1631" s="3" t="s">
        <v>823</v>
      </c>
      <c r="C1631" s="4" t="s">
        <v>49</v>
      </c>
      <c r="D1631" s="4">
        <v>0.04</v>
      </c>
      <c r="E1631" s="8">
        <v>2.88</v>
      </c>
      <c r="F1631" s="4">
        <v>1.01</v>
      </c>
      <c r="G1631" s="1" t="s">
        <v>40</v>
      </c>
      <c r="H1631" s="4" t="s">
        <v>96</v>
      </c>
      <c r="I1631" s="4" t="s">
        <v>50</v>
      </c>
      <c r="J1631" s="1" t="s">
        <v>51</v>
      </c>
      <c r="K1631" s="4" t="s">
        <v>52</v>
      </c>
      <c r="L1631" s="1" t="s">
        <v>993</v>
      </c>
      <c r="M1631" s="4">
        <v>0.55000000000000004</v>
      </c>
      <c r="N1631" s="1" t="s">
        <v>34</v>
      </c>
      <c r="O1631" s="4" t="s">
        <v>113</v>
      </c>
      <c r="P1631" s="4" t="s">
        <v>319</v>
      </c>
      <c r="Q1631" s="4" t="s">
        <v>825</v>
      </c>
      <c r="R1631" s="4">
        <v>44870</v>
      </c>
      <c r="S1631" s="2">
        <v>42154</v>
      </c>
      <c r="T1631" s="2">
        <v>42159</v>
      </c>
      <c r="U1631" s="6">
        <v>15.246</v>
      </c>
      <c r="V1631" s="4">
        <v>39</v>
      </c>
      <c r="W1631" s="4">
        <v>111.92</v>
      </c>
      <c r="X1631" s="4">
        <v>86548</v>
      </c>
      <c r="Y1631" s="4">
        <f>DataSheet!$E1631-DataSheet!$D1631</f>
        <v>2.84</v>
      </c>
      <c r="Z1631" s="1" t="str">
        <f>_xlfn.IFS(Table_1[[#This Row],[Region]]="Central","Chris",Table_1[[#This Row],[Region]]="East","Erin",Table_1[[#This Row],[Region]]="South","Sam",Table_1[[#This Row],[Region]]="West","William")</f>
        <v>Erin</v>
      </c>
    </row>
    <row r="1632" spans="1:26" ht="14.4" x14ac:dyDescent="0.3">
      <c r="A1632" s="4">
        <v>3124</v>
      </c>
      <c r="B1632" s="3" t="s">
        <v>2722</v>
      </c>
      <c r="C1632" s="4" t="s">
        <v>72</v>
      </c>
      <c r="D1632" s="4">
        <v>0.05</v>
      </c>
      <c r="E1632" s="8">
        <v>120.98</v>
      </c>
      <c r="F1632" s="4">
        <v>9.07</v>
      </c>
      <c r="G1632" s="1" t="s">
        <v>40</v>
      </c>
      <c r="H1632" s="4" t="s">
        <v>73</v>
      </c>
      <c r="I1632" s="4" t="s">
        <v>50</v>
      </c>
      <c r="J1632" s="1" t="s">
        <v>74</v>
      </c>
      <c r="K1632" s="4" t="s">
        <v>75</v>
      </c>
      <c r="L1632" s="1" t="s">
        <v>1425</v>
      </c>
      <c r="M1632" s="4">
        <v>0.35</v>
      </c>
      <c r="N1632" s="1" t="s">
        <v>34</v>
      </c>
      <c r="O1632" s="4" t="s">
        <v>54</v>
      </c>
      <c r="P1632" s="4" t="s">
        <v>105</v>
      </c>
      <c r="Q1632" s="4" t="s">
        <v>2723</v>
      </c>
      <c r="R1632" s="4">
        <v>61265</v>
      </c>
      <c r="S1632" s="2">
        <v>42154</v>
      </c>
      <c r="T1632" s="2">
        <v>42155</v>
      </c>
      <c r="U1632" s="6">
        <v>881.04719999999998</v>
      </c>
      <c r="V1632" s="4">
        <v>11</v>
      </c>
      <c r="W1632" s="4">
        <v>1276.8800000000001</v>
      </c>
      <c r="X1632" s="4">
        <v>87286</v>
      </c>
      <c r="Y1632" s="4">
        <f>DataSheet!$E1632-DataSheet!$D1632</f>
        <v>120.93</v>
      </c>
      <c r="Z1632" s="1" t="str">
        <f>_xlfn.IFS(Table_1[[#This Row],[Region]]="Central","Chris",Table_1[[#This Row],[Region]]="East","Erin",Table_1[[#This Row],[Region]]="South","Sam",Table_1[[#This Row],[Region]]="West","William")</f>
        <v>Chris</v>
      </c>
    </row>
    <row r="1633" spans="1:26" ht="14.4" x14ac:dyDescent="0.3">
      <c r="A1633" s="4">
        <v>1802</v>
      </c>
      <c r="B1633" s="3" t="s">
        <v>2724</v>
      </c>
      <c r="C1633" s="4" t="s">
        <v>27</v>
      </c>
      <c r="D1633" s="4">
        <v>0.04</v>
      </c>
      <c r="E1633" s="8">
        <v>3.68</v>
      </c>
      <c r="F1633" s="4">
        <v>1.32</v>
      </c>
      <c r="G1633" s="1" t="s">
        <v>40</v>
      </c>
      <c r="H1633" s="4" t="s">
        <v>96</v>
      </c>
      <c r="I1633" s="4" t="s">
        <v>50</v>
      </c>
      <c r="J1633" s="1" t="s">
        <v>570</v>
      </c>
      <c r="K1633" s="4" t="s">
        <v>52</v>
      </c>
      <c r="L1633" s="1" t="s">
        <v>2528</v>
      </c>
      <c r="M1633" s="4">
        <v>0.83</v>
      </c>
      <c r="N1633" s="1" t="s">
        <v>34</v>
      </c>
      <c r="O1633" s="4" t="s">
        <v>35</v>
      </c>
      <c r="P1633" s="4" t="s">
        <v>125</v>
      </c>
      <c r="Q1633" s="4" t="s">
        <v>715</v>
      </c>
      <c r="R1633" s="4">
        <v>34698</v>
      </c>
      <c r="S1633" s="2">
        <v>42156</v>
      </c>
      <c r="T1633" s="2">
        <v>42157</v>
      </c>
      <c r="U1633" s="6">
        <v>300.92579999999998</v>
      </c>
      <c r="V1633" s="4">
        <v>11</v>
      </c>
      <c r="W1633" s="4">
        <v>41.29</v>
      </c>
      <c r="X1633" s="4">
        <v>91543</v>
      </c>
      <c r="Y1633" s="4">
        <f>DataSheet!$E1633-DataSheet!$D1633</f>
        <v>3.64</v>
      </c>
      <c r="Z1633" s="1" t="str">
        <f>_xlfn.IFS(Table_1[[#This Row],[Region]]="Central","Chris",Table_1[[#This Row],[Region]]="East","Erin",Table_1[[#This Row],[Region]]="South","Sam",Table_1[[#This Row],[Region]]="West","William")</f>
        <v>Sam</v>
      </c>
    </row>
    <row r="1634" spans="1:26" ht="14.4" x14ac:dyDescent="0.3">
      <c r="A1634" s="4">
        <v>2817</v>
      </c>
      <c r="B1634" s="3" t="s">
        <v>2725</v>
      </c>
      <c r="C1634" s="4" t="s">
        <v>39</v>
      </c>
      <c r="D1634" s="4">
        <v>0.05</v>
      </c>
      <c r="E1634" s="8">
        <v>4.71</v>
      </c>
      <c r="F1634" s="4">
        <v>0.7</v>
      </c>
      <c r="G1634" s="1" t="s">
        <v>89</v>
      </c>
      <c r="H1634" s="4" t="s">
        <v>96</v>
      </c>
      <c r="I1634" s="4" t="s">
        <v>50</v>
      </c>
      <c r="J1634" s="1" t="s">
        <v>178</v>
      </c>
      <c r="K1634" s="4" t="s">
        <v>52</v>
      </c>
      <c r="L1634" s="1" t="s">
        <v>2726</v>
      </c>
      <c r="M1634" s="4">
        <v>0.8</v>
      </c>
      <c r="N1634" s="1" t="s">
        <v>34</v>
      </c>
      <c r="O1634" s="4" t="s">
        <v>113</v>
      </c>
      <c r="P1634" s="4" t="s">
        <v>319</v>
      </c>
      <c r="Q1634" s="4" t="s">
        <v>2727</v>
      </c>
      <c r="R1634" s="4">
        <v>43055</v>
      </c>
      <c r="S1634" s="2">
        <v>42156</v>
      </c>
      <c r="T1634" s="2">
        <v>42157</v>
      </c>
      <c r="U1634" s="6">
        <v>-2.3759999999999999</v>
      </c>
      <c r="V1634" s="4">
        <v>2</v>
      </c>
      <c r="W1634" s="4">
        <v>12.16</v>
      </c>
      <c r="X1634" s="4">
        <v>89743</v>
      </c>
      <c r="Y1634" s="4">
        <f>DataSheet!$E1634-DataSheet!$D1634</f>
        <v>4.66</v>
      </c>
      <c r="Z1634" s="1" t="str">
        <f>_xlfn.IFS(Table_1[[#This Row],[Region]]="Central","Chris",Table_1[[#This Row],[Region]]="East","Erin",Table_1[[#This Row],[Region]]="South","Sam",Table_1[[#This Row],[Region]]="West","William")</f>
        <v>Erin</v>
      </c>
    </row>
    <row r="1635" spans="1:26" ht="14.4" x14ac:dyDescent="0.3">
      <c r="A1635" s="4">
        <v>2817</v>
      </c>
      <c r="B1635" s="3" t="s">
        <v>2725</v>
      </c>
      <c r="C1635" s="4" t="s">
        <v>39</v>
      </c>
      <c r="D1635" s="4">
        <v>0.04</v>
      </c>
      <c r="E1635" s="8">
        <v>55.99</v>
      </c>
      <c r="F1635" s="4">
        <v>1.25</v>
      </c>
      <c r="G1635" s="1" t="s">
        <v>89</v>
      </c>
      <c r="H1635" s="4" t="s">
        <v>96</v>
      </c>
      <c r="I1635" s="4" t="s">
        <v>42</v>
      </c>
      <c r="J1635" s="1" t="s">
        <v>137</v>
      </c>
      <c r="K1635" s="4" t="s">
        <v>44</v>
      </c>
      <c r="L1635" s="1" t="s">
        <v>2728</v>
      </c>
      <c r="M1635" s="4">
        <v>0.35</v>
      </c>
      <c r="N1635" s="1" t="s">
        <v>34</v>
      </c>
      <c r="O1635" s="4" t="s">
        <v>113</v>
      </c>
      <c r="P1635" s="4" t="s">
        <v>319</v>
      </c>
      <c r="Q1635" s="4" t="s">
        <v>2727</v>
      </c>
      <c r="R1635" s="4">
        <v>43055</v>
      </c>
      <c r="S1635" s="2">
        <v>42156</v>
      </c>
      <c r="T1635" s="2">
        <v>42157</v>
      </c>
      <c r="U1635" s="6">
        <v>-18.3216</v>
      </c>
      <c r="V1635" s="4">
        <v>3</v>
      </c>
      <c r="W1635" s="4">
        <v>147.56</v>
      </c>
      <c r="X1635" s="4">
        <v>89743</v>
      </c>
      <c r="Y1635" s="4">
        <f>DataSheet!$E1635-DataSheet!$D1635</f>
        <v>55.95</v>
      </c>
      <c r="Z1635" s="1" t="str">
        <f>_xlfn.IFS(Table_1[[#This Row],[Region]]="Central","Chris",Table_1[[#This Row],[Region]]="East","Erin",Table_1[[#This Row],[Region]]="South","Sam",Table_1[[#This Row],[Region]]="West","William")</f>
        <v>Erin</v>
      </c>
    </row>
    <row r="1636" spans="1:26" ht="14.4" x14ac:dyDescent="0.3">
      <c r="A1636" s="4">
        <v>3069</v>
      </c>
      <c r="B1636" s="3" t="s">
        <v>1170</v>
      </c>
      <c r="C1636" s="4" t="s">
        <v>39</v>
      </c>
      <c r="D1636" s="4">
        <v>0.03</v>
      </c>
      <c r="E1636" s="8">
        <v>120.98</v>
      </c>
      <c r="F1636" s="4">
        <v>30</v>
      </c>
      <c r="G1636" s="1" t="s">
        <v>28</v>
      </c>
      <c r="H1636" s="4" t="s">
        <v>41</v>
      </c>
      <c r="I1636" s="4" t="s">
        <v>30</v>
      </c>
      <c r="J1636" s="1" t="s">
        <v>111</v>
      </c>
      <c r="K1636" s="4" t="s">
        <v>59</v>
      </c>
      <c r="L1636" s="1" t="s">
        <v>1127</v>
      </c>
      <c r="M1636" s="4">
        <v>0.64</v>
      </c>
      <c r="N1636" s="1" t="s">
        <v>34</v>
      </c>
      <c r="O1636" s="4" t="s">
        <v>54</v>
      </c>
      <c r="P1636" s="4" t="s">
        <v>86</v>
      </c>
      <c r="Q1636" s="4" t="s">
        <v>1172</v>
      </c>
      <c r="R1636" s="4">
        <v>55128</v>
      </c>
      <c r="S1636" s="2">
        <v>42156</v>
      </c>
      <c r="T1636" s="2">
        <v>42158</v>
      </c>
      <c r="U1636" s="6">
        <v>638.02800000000002</v>
      </c>
      <c r="V1636" s="4">
        <v>15</v>
      </c>
      <c r="W1636" s="4">
        <v>1894.45</v>
      </c>
      <c r="X1636" s="4">
        <v>88191</v>
      </c>
      <c r="Y1636" s="4">
        <f>DataSheet!$E1636-DataSheet!$D1636</f>
        <v>120.95</v>
      </c>
      <c r="Z1636" s="1" t="str">
        <f>_xlfn.IFS(Table_1[[#This Row],[Region]]="Central","Chris",Table_1[[#This Row],[Region]]="East","Erin",Table_1[[#This Row],[Region]]="South","Sam",Table_1[[#This Row],[Region]]="West","William")</f>
        <v>Chris</v>
      </c>
    </row>
    <row r="1637" spans="1:26" ht="14.4" x14ac:dyDescent="0.3">
      <c r="A1637" s="4">
        <v>3069</v>
      </c>
      <c r="B1637" s="3" t="s">
        <v>1170</v>
      </c>
      <c r="C1637" s="4" t="s">
        <v>39</v>
      </c>
      <c r="D1637" s="4">
        <v>0.01</v>
      </c>
      <c r="E1637" s="8">
        <v>15.68</v>
      </c>
      <c r="F1637" s="4">
        <v>3.73</v>
      </c>
      <c r="G1637" s="1" t="s">
        <v>40</v>
      </c>
      <c r="H1637" s="4" t="s">
        <v>41</v>
      </c>
      <c r="I1637" s="4" t="s">
        <v>30</v>
      </c>
      <c r="J1637" s="1" t="s">
        <v>128</v>
      </c>
      <c r="K1637" s="4" t="s">
        <v>44</v>
      </c>
      <c r="L1637" s="1" t="s">
        <v>2729</v>
      </c>
      <c r="M1637" s="4">
        <v>0.46</v>
      </c>
      <c r="N1637" s="1" t="s">
        <v>34</v>
      </c>
      <c r="O1637" s="4" t="s">
        <v>54</v>
      </c>
      <c r="P1637" s="4" t="s">
        <v>86</v>
      </c>
      <c r="Q1637" s="4" t="s">
        <v>1172</v>
      </c>
      <c r="R1637" s="4">
        <v>55128</v>
      </c>
      <c r="S1637" s="2">
        <v>42156</v>
      </c>
      <c r="T1637" s="2">
        <v>42158</v>
      </c>
      <c r="U1637" s="6">
        <v>138.49680000000001</v>
      </c>
      <c r="V1637" s="4">
        <v>12</v>
      </c>
      <c r="W1637" s="4">
        <v>200.72</v>
      </c>
      <c r="X1637" s="4">
        <v>88191</v>
      </c>
      <c r="Y1637" s="4">
        <f>DataSheet!$E1637-DataSheet!$D1637</f>
        <v>15.67</v>
      </c>
      <c r="Z1637" s="1" t="str">
        <f>_xlfn.IFS(Table_1[[#This Row],[Region]]="Central","Chris",Table_1[[#This Row],[Region]]="East","Erin",Table_1[[#This Row],[Region]]="South","Sam",Table_1[[#This Row],[Region]]="West","William")</f>
        <v>Chris</v>
      </c>
    </row>
    <row r="1638" spans="1:26" ht="14.4" x14ac:dyDescent="0.3">
      <c r="A1638" s="4">
        <v>3141</v>
      </c>
      <c r="B1638" s="3" t="s">
        <v>2730</v>
      </c>
      <c r="C1638" s="4" t="s">
        <v>49</v>
      </c>
      <c r="D1638" s="4">
        <v>0.09</v>
      </c>
      <c r="E1638" s="8">
        <v>6.84</v>
      </c>
      <c r="F1638" s="4">
        <v>8.3699999999999992</v>
      </c>
      <c r="G1638" s="1" t="s">
        <v>40</v>
      </c>
      <c r="H1638" s="4" t="s">
        <v>41</v>
      </c>
      <c r="I1638" s="4" t="s">
        <v>50</v>
      </c>
      <c r="J1638" s="1" t="s">
        <v>570</v>
      </c>
      <c r="K1638" s="4" t="s">
        <v>44</v>
      </c>
      <c r="L1638" s="1" t="s">
        <v>738</v>
      </c>
      <c r="M1638" s="4">
        <v>0.57999999999999996</v>
      </c>
      <c r="N1638" s="1" t="s">
        <v>34</v>
      </c>
      <c r="O1638" s="4" t="s">
        <v>54</v>
      </c>
      <c r="P1638" s="4" t="s">
        <v>189</v>
      </c>
      <c r="Q1638" s="4" t="s">
        <v>368</v>
      </c>
      <c r="R1638" s="4">
        <v>77506</v>
      </c>
      <c r="S1638" s="2">
        <v>42156</v>
      </c>
      <c r="T1638" s="2">
        <v>42163</v>
      </c>
      <c r="U1638" s="6">
        <v>-88.584999999999994</v>
      </c>
      <c r="V1638" s="4">
        <v>13</v>
      </c>
      <c r="W1638" s="4">
        <v>87.1</v>
      </c>
      <c r="X1638" s="4">
        <v>86369</v>
      </c>
      <c r="Y1638" s="4">
        <f>DataSheet!$E1638-DataSheet!$D1638</f>
        <v>6.75</v>
      </c>
      <c r="Z1638" s="1" t="str">
        <f>_xlfn.IFS(Table_1[[#This Row],[Region]]="Central","Chris",Table_1[[#This Row],[Region]]="East","Erin",Table_1[[#This Row],[Region]]="South","Sam",Table_1[[#This Row],[Region]]="West","William")</f>
        <v>Chris</v>
      </c>
    </row>
    <row r="1639" spans="1:26" ht="14.4" x14ac:dyDescent="0.3">
      <c r="A1639" s="4">
        <v>3141</v>
      </c>
      <c r="B1639" s="3" t="s">
        <v>2730</v>
      </c>
      <c r="C1639" s="4" t="s">
        <v>49</v>
      </c>
      <c r="D1639" s="4">
        <v>7.0000000000000007E-2</v>
      </c>
      <c r="E1639" s="8">
        <v>48.91</v>
      </c>
      <c r="F1639" s="4">
        <v>35</v>
      </c>
      <c r="G1639" s="1" t="s">
        <v>89</v>
      </c>
      <c r="H1639" s="4" t="s">
        <v>41</v>
      </c>
      <c r="I1639" s="4" t="s">
        <v>50</v>
      </c>
      <c r="J1639" s="1" t="s">
        <v>80</v>
      </c>
      <c r="K1639" s="4" t="s">
        <v>66</v>
      </c>
      <c r="L1639" s="1" t="s">
        <v>1823</v>
      </c>
      <c r="M1639" s="4">
        <v>0.83</v>
      </c>
      <c r="N1639" s="1" t="s">
        <v>34</v>
      </c>
      <c r="O1639" s="4" t="s">
        <v>54</v>
      </c>
      <c r="P1639" s="4" t="s">
        <v>189</v>
      </c>
      <c r="Q1639" s="4" t="s">
        <v>368</v>
      </c>
      <c r="R1639" s="4">
        <v>77506</v>
      </c>
      <c r="S1639" s="2">
        <v>42156</v>
      </c>
      <c r="T1639" s="2">
        <v>42158</v>
      </c>
      <c r="U1639" s="6">
        <v>-485.68</v>
      </c>
      <c r="V1639" s="4">
        <v>15</v>
      </c>
      <c r="W1639" s="4">
        <v>736.86</v>
      </c>
      <c r="X1639" s="4">
        <v>86369</v>
      </c>
      <c r="Y1639" s="4">
        <f>DataSheet!$E1639-DataSheet!$D1639</f>
        <v>48.839999999999996</v>
      </c>
      <c r="Z1639" s="1" t="str">
        <f>_xlfn.IFS(Table_1[[#This Row],[Region]]="Central","Chris",Table_1[[#This Row],[Region]]="East","Erin",Table_1[[#This Row],[Region]]="South","Sam",Table_1[[#This Row],[Region]]="West","William")</f>
        <v>Chris</v>
      </c>
    </row>
    <row r="1640" spans="1:26" ht="14.4" x14ac:dyDescent="0.3">
      <c r="A1640" s="4">
        <v>2737</v>
      </c>
      <c r="B1640" s="3" t="s">
        <v>2272</v>
      </c>
      <c r="C1640" s="4" t="s">
        <v>118</v>
      </c>
      <c r="D1640" s="4">
        <v>0.03</v>
      </c>
      <c r="E1640" s="8">
        <v>15.31</v>
      </c>
      <c r="F1640" s="4">
        <v>8.7799999999999994</v>
      </c>
      <c r="G1640" s="1" t="s">
        <v>40</v>
      </c>
      <c r="H1640" s="4" t="s">
        <v>29</v>
      </c>
      <c r="I1640" s="4" t="s">
        <v>50</v>
      </c>
      <c r="J1640" s="1" t="s">
        <v>80</v>
      </c>
      <c r="K1640" s="4" t="s">
        <v>75</v>
      </c>
      <c r="L1640" s="1" t="s">
        <v>2436</v>
      </c>
      <c r="M1640" s="4">
        <v>0.56999999999999995</v>
      </c>
      <c r="N1640" s="1" t="s">
        <v>34</v>
      </c>
      <c r="O1640" s="4" t="s">
        <v>113</v>
      </c>
      <c r="P1640" s="4" t="s">
        <v>635</v>
      </c>
      <c r="Q1640" s="4" t="s">
        <v>1948</v>
      </c>
      <c r="R1640" s="4">
        <v>5701</v>
      </c>
      <c r="S1640" s="2">
        <v>42156</v>
      </c>
      <c r="T1640" s="2">
        <v>42157</v>
      </c>
      <c r="U1640" s="6">
        <v>-57.56</v>
      </c>
      <c r="V1640" s="4">
        <v>12</v>
      </c>
      <c r="W1640" s="4">
        <v>194.08</v>
      </c>
      <c r="X1640" s="4">
        <v>89019</v>
      </c>
      <c r="Y1640" s="4">
        <f>DataSheet!$E1640-DataSheet!$D1640</f>
        <v>15.280000000000001</v>
      </c>
      <c r="Z1640" s="1" t="str">
        <f>_xlfn.IFS(Table_1[[#This Row],[Region]]="Central","Chris",Table_1[[#This Row],[Region]]="East","Erin",Table_1[[#This Row],[Region]]="South","Sam",Table_1[[#This Row],[Region]]="West","William")</f>
        <v>Erin</v>
      </c>
    </row>
    <row r="1641" spans="1:26" ht="14.4" x14ac:dyDescent="0.3">
      <c r="A1641" s="4">
        <v>2828</v>
      </c>
      <c r="B1641" s="3" t="s">
        <v>1261</v>
      </c>
      <c r="C1641" s="4" t="s">
        <v>118</v>
      </c>
      <c r="D1641" s="4">
        <v>7.0000000000000007E-2</v>
      </c>
      <c r="E1641" s="8">
        <v>39.479999999999997</v>
      </c>
      <c r="F1641" s="4">
        <v>1.99</v>
      </c>
      <c r="G1641" s="1" t="s">
        <v>40</v>
      </c>
      <c r="H1641" s="4" t="s">
        <v>96</v>
      </c>
      <c r="I1641" s="4" t="s">
        <v>42</v>
      </c>
      <c r="J1641" s="1" t="s">
        <v>43</v>
      </c>
      <c r="K1641" s="4" t="s">
        <v>44</v>
      </c>
      <c r="L1641" s="1" t="s">
        <v>1259</v>
      </c>
      <c r="M1641" s="4">
        <v>0.54</v>
      </c>
      <c r="N1641" s="1" t="s">
        <v>34</v>
      </c>
      <c r="O1641" s="4" t="s">
        <v>61</v>
      </c>
      <c r="P1641" s="4" t="s">
        <v>92</v>
      </c>
      <c r="Q1641" s="4" t="s">
        <v>1263</v>
      </c>
      <c r="R1641" s="4">
        <v>92243</v>
      </c>
      <c r="S1641" s="2">
        <v>42156</v>
      </c>
      <c r="T1641" s="2">
        <v>42157</v>
      </c>
      <c r="U1641" s="6">
        <v>322.25069999999999</v>
      </c>
      <c r="V1641" s="4">
        <v>12</v>
      </c>
      <c r="W1641" s="4">
        <v>467.03</v>
      </c>
      <c r="X1641" s="4">
        <v>87721</v>
      </c>
      <c r="Y1641" s="4">
        <f>DataSheet!$E1641-DataSheet!$D1641</f>
        <v>39.409999999999997</v>
      </c>
      <c r="Z1641" s="1" t="str">
        <f>_xlfn.IFS(Table_1[[#This Row],[Region]]="Central","Chris",Table_1[[#This Row],[Region]]="East","Erin",Table_1[[#This Row],[Region]]="South","Sam",Table_1[[#This Row],[Region]]="West","William")</f>
        <v>William</v>
      </c>
    </row>
    <row r="1642" spans="1:26" ht="14.4" x14ac:dyDescent="0.3">
      <c r="A1642" s="4">
        <v>797</v>
      </c>
      <c r="B1642" s="3" t="s">
        <v>1526</v>
      </c>
      <c r="C1642" s="4" t="s">
        <v>72</v>
      </c>
      <c r="D1642" s="4">
        <v>0.04</v>
      </c>
      <c r="E1642" s="8">
        <v>9.11</v>
      </c>
      <c r="F1642" s="4">
        <v>2.25</v>
      </c>
      <c r="G1642" s="1" t="s">
        <v>40</v>
      </c>
      <c r="H1642" s="4" t="s">
        <v>96</v>
      </c>
      <c r="I1642" s="4" t="s">
        <v>50</v>
      </c>
      <c r="J1642" s="1" t="s">
        <v>51</v>
      </c>
      <c r="K1642" s="4" t="s">
        <v>52</v>
      </c>
      <c r="L1642" s="1" t="s">
        <v>2731</v>
      </c>
      <c r="M1642" s="4">
        <v>0.52</v>
      </c>
      <c r="N1642" s="1" t="s">
        <v>34</v>
      </c>
      <c r="O1642" s="4" t="s">
        <v>61</v>
      </c>
      <c r="P1642" s="4" t="s">
        <v>148</v>
      </c>
      <c r="Q1642" s="4" t="s">
        <v>1528</v>
      </c>
      <c r="R1642" s="4">
        <v>84067</v>
      </c>
      <c r="S1642" s="2">
        <v>42156</v>
      </c>
      <c r="T1642" s="2">
        <v>42159</v>
      </c>
      <c r="U1642" s="6">
        <v>-3.496</v>
      </c>
      <c r="V1642" s="4">
        <v>2</v>
      </c>
      <c r="W1642" s="4">
        <v>18.59</v>
      </c>
      <c r="X1642" s="4">
        <v>86868</v>
      </c>
      <c r="Y1642" s="4">
        <f>DataSheet!$E1642-DataSheet!$D1642</f>
        <v>9.07</v>
      </c>
      <c r="Z1642" s="1" t="str">
        <f>_xlfn.IFS(Table_1[[#This Row],[Region]]="Central","Chris",Table_1[[#This Row],[Region]]="East","Erin",Table_1[[#This Row],[Region]]="South","Sam",Table_1[[#This Row],[Region]]="West","William")</f>
        <v>William</v>
      </c>
    </row>
    <row r="1643" spans="1:26" ht="14.4" x14ac:dyDescent="0.3">
      <c r="A1643" s="4">
        <v>797</v>
      </c>
      <c r="B1643" s="3" t="s">
        <v>1526</v>
      </c>
      <c r="C1643" s="4" t="s">
        <v>72</v>
      </c>
      <c r="D1643" s="4">
        <v>7.0000000000000007E-2</v>
      </c>
      <c r="E1643" s="8">
        <v>64.650000000000006</v>
      </c>
      <c r="F1643" s="4">
        <v>35</v>
      </c>
      <c r="G1643" s="1" t="s">
        <v>40</v>
      </c>
      <c r="H1643" s="4" t="s">
        <v>96</v>
      </c>
      <c r="I1643" s="4" t="s">
        <v>50</v>
      </c>
      <c r="J1643" s="1" t="s">
        <v>80</v>
      </c>
      <c r="K1643" s="4" t="s">
        <v>66</v>
      </c>
      <c r="L1643" s="1" t="s">
        <v>1015</v>
      </c>
      <c r="M1643" s="4">
        <v>0.8</v>
      </c>
      <c r="N1643" s="1" t="s">
        <v>34</v>
      </c>
      <c r="O1643" s="4" t="s">
        <v>61</v>
      </c>
      <c r="P1643" s="4" t="s">
        <v>148</v>
      </c>
      <c r="Q1643" s="4" t="s">
        <v>1528</v>
      </c>
      <c r="R1643" s="4">
        <v>84067</v>
      </c>
      <c r="S1643" s="2">
        <v>42156</v>
      </c>
      <c r="T1643" s="2">
        <v>42158</v>
      </c>
      <c r="U1643" s="6">
        <v>-717.072</v>
      </c>
      <c r="V1643" s="4">
        <v>13</v>
      </c>
      <c r="W1643" s="4">
        <v>834.08</v>
      </c>
      <c r="X1643" s="4">
        <v>86868</v>
      </c>
      <c r="Y1643" s="4">
        <f>DataSheet!$E1643-DataSheet!$D1643</f>
        <v>64.580000000000013</v>
      </c>
      <c r="Z1643" s="1" t="str">
        <f>_xlfn.IFS(Table_1[[#This Row],[Region]]="Central","Chris",Table_1[[#This Row],[Region]]="East","Erin",Table_1[[#This Row],[Region]]="South","Sam",Table_1[[#This Row],[Region]]="West","William")</f>
        <v>William</v>
      </c>
    </row>
    <row r="1644" spans="1:26" ht="14.4" x14ac:dyDescent="0.3">
      <c r="A1644" s="4">
        <v>1556</v>
      </c>
      <c r="B1644" s="3" t="s">
        <v>2732</v>
      </c>
      <c r="C1644" s="4" t="s">
        <v>72</v>
      </c>
      <c r="D1644" s="4">
        <v>0.06</v>
      </c>
      <c r="E1644" s="8">
        <v>2.89</v>
      </c>
      <c r="F1644" s="4">
        <v>0.99</v>
      </c>
      <c r="G1644" s="1" t="s">
        <v>40</v>
      </c>
      <c r="H1644" s="4" t="s">
        <v>41</v>
      </c>
      <c r="I1644" s="4" t="s">
        <v>50</v>
      </c>
      <c r="J1644" s="1" t="s">
        <v>154</v>
      </c>
      <c r="K1644" s="4" t="s">
        <v>75</v>
      </c>
      <c r="L1644" s="1" t="s">
        <v>2733</v>
      </c>
      <c r="M1644" s="4">
        <v>0.38</v>
      </c>
      <c r="N1644" s="1" t="s">
        <v>34</v>
      </c>
      <c r="O1644" s="4" t="s">
        <v>35</v>
      </c>
      <c r="P1644" s="4" t="s">
        <v>244</v>
      </c>
      <c r="Q1644" s="4" t="s">
        <v>2734</v>
      </c>
      <c r="R1644" s="4">
        <v>22304</v>
      </c>
      <c r="S1644" s="2">
        <v>42156</v>
      </c>
      <c r="T1644" s="2">
        <v>42158</v>
      </c>
      <c r="U1644" s="6">
        <v>-2.0097</v>
      </c>
      <c r="V1644" s="4">
        <v>6</v>
      </c>
      <c r="W1644" s="4">
        <v>16.670000000000002</v>
      </c>
      <c r="X1644" s="4">
        <v>87425</v>
      </c>
      <c r="Y1644" s="4">
        <f>DataSheet!$E1644-DataSheet!$D1644</f>
        <v>2.83</v>
      </c>
      <c r="Z1644" s="1" t="str">
        <f>_xlfn.IFS(Table_1[[#This Row],[Region]]="Central","Chris",Table_1[[#This Row],[Region]]="East","Erin",Table_1[[#This Row],[Region]]="South","Sam",Table_1[[#This Row],[Region]]="West","William")</f>
        <v>Sam</v>
      </c>
    </row>
    <row r="1645" spans="1:26" ht="14.4" x14ac:dyDescent="0.3">
      <c r="A1645" s="4">
        <v>1556</v>
      </c>
      <c r="B1645" s="3" t="s">
        <v>2732</v>
      </c>
      <c r="C1645" s="4" t="s">
        <v>72</v>
      </c>
      <c r="D1645" s="4">
        <v>0.08</v>
      </c>
      <c r="E1645" s="8">
        <v>22.84</v>
      </c>
      <c r="F1645" s="4">
        <v>11.54</v>
      </c>
      <c r="G1645" s="1" t="s">
        <v>40</v>
      </c>
      <c r="H1645" s="4" t="s">
        <v>41</v>
      </c>
      <c r="I1645" s="4" t="s">
        <v>50</v>
      </c>
      <c r="J1645" s="1" t="s">
        <v>90</v>
      </c>
      <c r="K1645" s="4" t="s">
        <v>75</v>
      </c>
      <c r="L1645" s="1" t="s">
        <v>1843</v>
      </c>
      <c r="M1645" s="4">
        <v>0.39</v>
      </c>
      <c r="N1645" s="1" t="s">
        <v>34</v>
      </c>
      <c r="O1645" s="4" t="s">
        <v>35</v>
      </c>
      <c r="P1645" s="4" t="s">
        <v>244</v>
      </c>
      <c r="Q1645" s="4" t="s">
        <v>2734</v>
      </c>
      <c r="R1645" s="4">
        <v>22304</v>
      </c>
      <c r="S1645" s="2">
        <v>42156</v>
      </c>
      <c r="T1645" s="2">
        <v>42158</v>
      </c>
      <c r="U1645" s="6">
        <v>-477.37200000000001</v>
      </c>
      <c r="V1645" s="4">
        <v>9</v>
      </c>
      <c r="W1645" s="4">
        <v>195.16</v>
      </c>
      <c r="X1645" s="4">
        <v>87425</v>
      </c>
      <c r="Y1645" s="4">
        <f>DataSheet!$E1645-DataSheet!$D1645</f>
        <v>22.76</v>
      </c>
      <c r="Z1645" s="1" t="str">
        <f>_xlfn.IFS(Table_1[[#This Row],[Region]]="Central","Chris",Table_1[[#This Row],[Region]]="East","Erin",Table_1[[#This Row],[Region]]="South","Sam",Table_1[[#This Row],[Region]]="West","William")</f>
        <v>Sam</v>
      </c>
    </row>
    <row r="1646" spans="1:26" ht="14.4" x14ac:dyDescent="0.3">
      <c r="A1646" s="4">
        <v>1690</v>
      </c>
      <c r="B1646" s="3" t="s">
        <v>752</v>
      </c>
      <c r="C1646" s="4" t="s">
        <v>72</v>
      </c>
      <c r="D1646" s="4">
        <v>0.09</v>
      </c>
      <c r="E1646" s="8">
        <v>95.43</v>
      </c>
      <c r="F1646" s="4">
        <v>19.989999999999998</v>
      </c>
      <c r="G1646" s="1" t="s">
        <v>40</v>
      </c>
      <c r="H1646" s="4" t="s">
        <v>96</v>
      </c>
      <c r="I1646" s="4" t="s">
        <v>50</v>
      </c>
      <c r="J1646" s="1" t="s">
        <v>80</v>
      </c>
      <c r="K1646" s="4" t="s">
        <v>75</v>
      </c>
      <c r="L1646" s="1" t="s">
        <v>1439</v>
      </c>
      <c r="M1646" s="4">
        <v>0.79</v>
      </c>
      <c r="N1646" s="1" t="s">
        <v>34</v>
      </c>
      <c r="O1646" s="4" t="s">
        <v>113</v>
      </c>
      <c r="P1646" s="4" t="s">
        <v>322</v>
      </c>
      <c r="Q1646" s="4" t="s">
        <v>754</v>
      </c>
      <c r="R1646" s="4">
        <v>17112</v>
      </c>
      <c r="S1646" s="2">
        <v>42156</v>
      </c>
      <c r="T1646" s="2">
        <v>42157</v>
      </c>
      <c r="U1646" s="6">
        <v>-143.23500000000001</v>
      </c>
      <c r="V1646" s="4">
        <v>22</v>
      </c>
      <c r="W1646" s="4">
        <v>2053.6</v>
      </c>
      <c r="X1646" s="4">
        <v>91078</v>
      </c>
      <c r="Y1646" s="4">
        <f>DataSheet!$E1646-DataSheet!$D1646</f>
        <v>95.34</v>
      </c>
      <c r="Z1646" s="1" t="str">
        <f>_xlfn.IFS(Table_1[[#This Row],[Region]]="Central","Chris",Table_1[[#This Row],[Region]]="East","Erin",Table_1[[#This Row],[Region]]="South","Sam",Table_1[[#This Row],[Region]]="West","William")</f>
        <v>Erin</v>
      </c>
    </row>
    <row r="1647" spans="1:26" ht="14.4" x14ac:dyDescent="0.3">
      <c r="A1647" s="4">
        <v>2443</v>
      </c>
      <c r="B1647" s="3" t="s">
        <v>623</v>
      </c>
      <c r="C1647" s="4" t="s">
        <v>72</v>
      </c>
      <c r="D1647" s="4">
        <v>0.06</v>
      </c>
      <c r="E1647" s="8">
        <v>2.2799999999999998</v>
      </c>
      <c r="F1647" s="4">
        <v>5.2</v>
      </c>
      <c r="G1647" s="1" t="s">
        <v>40</v>
      </c>
      <c r="H1647" s="4" t="s">
        <v>96</v>
      </c>
      <c r="I1647" s="4" t="s">
        <v>50</v>
      </c>
      <c r="J1647" s="1" t="s">
        <v>51</v>
      </c>
      <c r="K1647" s="4" t="s">
        <v>52</v>
      </c>
      <c r="L1647" s="1" t="s">
        <v>2735</v>
      </c>
      <c r="M1647" s="4">
        <v>0.41</v>
      </c>
      <c r="N1647" s="1" t="s">
        <v>34</v>
      </c>
      <c r="O1647" s="4" t="s">
        <v>35</v>
      </c>
      <c r="P1647" s="4" t="s">
        <v>125</v>
      </c>
      <c r="Q1647" s="4" t="s">
        <v>130</v>
      </c>
      <c r="R1647" s="4">
        <v>33142</v>
      </c>
      <c r="S1647" s="2">
        <v>42156</v>
      </c>
      <c r="T1647" s="2">
        <v>42158</v>
      </c>
      <c r="U1647" s="6">
        <v>-2002.6314</v>
      </c>
      <c r="V1647" s="4">
        <v>13</v>
      </c>
      <c r="W1647" s="4">
        <v>30.47</v>
      </c>
      <c r="X1647" s="4">
        <v>89301</v>
      </c>
      <c r="Y1647" s="4">
        <f>DataSheet!$E1647-DataSheet!$D1647</f>
        <v>2.2199999999999998</v>
      </c>
      <c r="Z1647" s="1" t="str">
        <f>_xlfn.IFS(Table_1[[#This Row],[Region]]="Central","Chris",Table_1[[#This Row],[Region]]="East","Erin",Table_1[[#This Row],[Region]]="South","Sam",Table_1[[#This Row],[Region]]="West","William")</f>
        <v>Sam</v>
      </c>
    </row>
    <row r="1648" spans="1:26" ht="14.4" x14ac:dyDescent="0.3">
      <c r="A1648" s="4">
        <v>142</v>
      </c>
      <c r="B1648" s="3" t="s">
        <v>2736</v>
      </c>
      <c r="C1648" s="4" t="s">
        <v>27</v>
      </c>
      <c r="D1648" s="4">
        <v>0.03</v>
      </c>
      <c r="E1648" s="8">
        <v>22.84</v>
      </c>
      <c r="F1648" s="4">
        <v>11.54</v>
      </c>
      <c r="G1648" s="1" t="s">
        <v>40</v>
      </c>
      <c r="H1648" s="4" t="s">
        <v>29</v>
      </c>
      <c r="I1648" s="4" t="s">
        <v>50</v>
      </c>
      <c r="J1648" s="1" t="s">
        <v>90</v>
      </c>
      <c r="K1648" s="4" t="s">
        <v>75</v>
      </c>
      <c r="L1648" s="1" t="s">
        <v>1843</v>
      </c>
      <c r="M1648" s="4">
        <v>0.39</v>
      </c>
      <c r="N1648" s="1" t="s">
        <v>34</v>
      </c>
      <c r="O1648" s="4" t="s">
        <v>113</v>
      </c>
      <c r="P1648" s="4" t="s">
        <v>250</v>
      </c>
      <c r="Q1648" s="4" t="s">
        <v>2737</v>
      </c>
      <c r="R1648" s="4">
        <v>6401</v>
      </c>
      <c r="S1648" s="2">
        <v>42157</v>
      </c>
      <c r="T1648" s="2">
        <v>42158</v>
      </c>
      <c r="U1648" s="6">
        <v>91.956000000000003</v>
      </c>
      <c r="V1648" s="4">
        <v>13</v>
      </c>
      <c r="W1648" s="4">
        <v>312.58999999999997</v>
      </c>
      <c r="X1648" s="4">
        <v>91087</v>
      </c>
      <c r="Y1648" s="4">
        <f>DataSheet!$E1648-DataSheet!$D1648</f>
        <v>22.81</v>
      </c>
      <c r="Z1648" s="1" t="str">
        <f>_xlfn.IFS(Table_1[[#This Row],[Region]]="Central","Chris",Table_1[[#This Row],[Region]]="East","Erin",Table_1[[#This Row],[Region]]="South","Sam",Table_1[[#This Row],[Region]]="West","William")</f>
        <v>Erin</v>
      </c>
    </row>
    <row r="1649" spans="1:26" ht="14.4" x14ac:dyDescent="0.3">
      <c r="A1649" s="4">
        <v>144</v>
      </c>
      <c r="B1649" s="3" t="s">
        <v>2738</v>
      </c>
      <c r="C1649" s="4" t="s">
        <v>27</v>
      </c>
      <c r="D1649" s="4">
        <v>0.05</v>
      </c>
      <c r="E1649" s="8">
        <v>10.98</v>
      </c>
      <c r="F1649" s="4">
        <v>3.37</v>
      </c>
      <c r="G1649" s="1" t="s">
        <v>40</v>
      </c>
      <c r="H1649" s="4" t="s">
        <v>29</v>
      </c>
      <c r="I1649" s="4" t="s">
        <v>50</v>
      </c>
      <c r="J1649" s="1" t="s">
        <v>570</v>
      </c>
      <c r="K1649" s="4" t="s">
        <v>44</v>
      </c>
      <c r="L1649" s="1" t="s">
        <v>2131</v>
      </c>
      <c r="M1649" s="4">
        <v>0.56999999999999995</v>
      </c>
      <c r="N1649" s="1" t="s">
        <v>34</v>
      </c>
      <c r="O1649" s="4" t="s">
        <v>113</v>
      </c>
      <c r="P1649" s="4" t="s">
        <v>405</v>
      </c>
      <c r="Q1649" s="4" t="s">
        <v>2739</v>
      </c>
      <c r="R1649" s="4">
        <v>2664</v>
      </c>
      <c r="S1649" s="2">
        <v>42157</v>
      </c>
      <c r="T1649" s="2">
        <v>42158</v>
      </c>
      <c r="U1649" s="6">
        <v>-2.544</v>
      </c>
      <c r="V1649" s="4">
        <v>6</v>
      </c>
      <c r="W1649" s="4">
        <v>64.400000000000006</v>
      </c>
      <c r="X1649" s="4">
        <v>91087</v>
      </c>
      <c r="Y1649" s="4">
        <f>DataSheet!$E1649-DataSheet!$D1649</f>
        <v>10.93</v>
      </c>
      <c r="Z1649" s="1" t="str">
        <f>_xlfn.IFS(Table_1[[#This Row],[Region]]="Central","Chris",Table_1[[#This Row],[Region]]="East","Erin",Table_1[[#This Row],[Region]]="South","Sam",Table_1[[#This Row],[Region]]="West","William")</f>
        <v>Erin</v>
      </c>
    </row>
    <row r="1650" spans="1:26" ht="14.4" x14ac:dyDescent="0.3">
      <c r="A1650" s="4">
        <v>1461</v>
      </c>
      <c r="B1650" s="3" t="s">
        <v>2740</v>
      </c>
      <c r="C1650" s="4" t="s">
        <v>39</v>
      </c>
      <c r="D1650" s="4">
        <v>0.05</v>
      </c>
      <c r="E1650" s="8">
        <v>12.95</v>
      </c>
      <c r="F1650" s="4">
        <v>4.9800000000000004</v>
      </c>
      <c r="G1650" s="1" t="s">
        <v>40</v>
      </c>
      <c r="H1650" s="4" t="s">
        <v>41</v>
      </c>
      <c r="I1650" s="4" t="s">
        <v>50</v>
      </c>
      <c r="J1650" s="1" t="s">
        <v>74</v>
      </c>
      <c r="K1650" s="4" t="s">
        <v>75</v>
      </c>
      <c r="L1650" s="1" t="s">
        <v>2741</v>
      </c>
      <c r="M1650" s="4">
        <v>0.4</v>
      </c>
      <c r="N1650" s="1" t="s">
        <v>34</v>
      </c>
      <c r="O1650" s="4" t="s">
        <v>54</v>
      </c>
      <c r="P1650" s="4" t="s">
        <v>55</v>
      </c>
      <c r="Q1650" s="4" t="s">
        <v>2031</v>
      </c>
      <c r="R1650" s="4">
        <v>47905</v>
      </c>
      <c r="S1650" s="2">
        <v>42157</v>
      </c>
      <c r="T1650" s="2">
        <v>42159</v>
      </c>
      <c r="U1650" s="6">
        <v>134.16825</v>
      </c>
      <c r="V1650" s="4">
        <v>19</v>
      </c>
      <c r="W1650" s="4">
        <v>252.36</v>
      </c>
      <c r="X1650" s="4">
        <v>86397</v>
      </c>
      <c r="Y1650" s="4">
        <f>DataSheet!$E1650-DataSheet!$D1650</f>
        <v>12.899999999999999</v>
      </c>
      <c r="Z1650" s="1" t="str">
        <f>_xlfn.IFS(Table_1[[#This Row],[Region]]="Central","Chris",Table_1[[#This Row],[Region]]="East","Erin",Table_1[[#This Row],[Region]]="South","Sam",Table_1[[#This Row],[Region]]="West","William")</f>
        <v>Chris</v>
      </c>
    </row>
    <row r="1651" spans="1:26" ht="14.4" x14ac:dyDescent="0.3">
      <c r="A1651" s="4">
        <v>1997</v>
      </c>
      <c r="B1651" s="3" t="s">
        <v>776</v>
      </c>
      <c r="C1651" s="4" t="s">
        <v>49</v>
      </c>
      <c r="D1651" s="4">
        <v>0</v>
      </c>
      <c r="E1651" s="8">
        <v>24.92</v>
      </c>
      <c r="F1651" s="4">
        <v>12.98</v>
      </c>
      <c r="G1651" s="1" t="s">
        <v>40</v>
      </c>
      <c r="H1651" s="4" t="s">
        <v>41</v>
      </c>
      <c r="I1651" s="4" t="s">
        <v>50</v>
      </c>
      <c r="J1651" s="1" t="s">
        <v>74</v>
      </c>
      <c r="K1651" s="4" t="s">
        <v>75</v>
      </c>
      <c r="L1651" s="1" t="s">
        <v>1733</v>
      </c>
      <c r="M1651" s="4">
        <v>0.39</v>
      </c>
      <c r="N1651" s="1" t="s">
        <v>34</v>
      </c>
      <c r="O1651" s="4" t="s">
        <v>35</v>
      </c>
      <c r="P1651" s="4" t="s">
        <v>273</v>
      </c>
      <c r="Q1651" s="4" t="s">
        <v>274</v>
      </c>
      <c r="R1651" s="4">
        <v>29915</v>
      </c>
      <c r="S1651" s="2">
        <v>42157</v>
      </c>
      <c r="T1651" s="2">
        <v>42157</v>
      </c>
      <c r="U1651" s="6">
        <v>-23.155999999999999</v>
      </c>
      <c r="V1651" s="4">
        <v>1</v>
      </c>
      <c r="W1651" s="4">
        <v>32.659999999999997</v>
      </c>
      <c r="X1651" s="4">
        <v>90335</v>
      </c>
      <c r="Y1651" s="4">
        <f>DataSheet!$E1651-DataSheet!$D1651</f>
        <v>24.92</v>
      </c>
      <c r="Z1651" s="1" t="str">
        <f>_xlfn.IFS(Table_1[[#This Row],[Region]]="Central","Chris",Table_1[[#This Row],[Region]]="East","Erin",Table_1[[#This Row],[Region]]="South","Sam",Table_1[[#This Row],[Region]]="West","William")</f>
        <v>Sam</v>
      </c>
    </row>
    <row r="1652" spans="1:26" ht="14.4" x14ac:dyDescent="0.3">
      <c r="A1652" s="4">
        <v>2334</v>
      </c>
      <c r="B1652" s="3" t="s">
        <v>2040</v>
      </c>
      <c r="C1652" s="4" t="s">
        <v>49</v>
      </c>
      <c r="D1652" s="4">
        <v>0.06</v>
      </c>
      <c r="E1652" s="8">
        <v>3.74</v>
      </c>
      <c r="F1652" s="4">
        <v>0.94</v>
      </c>
      <c r="G1652" s="1" t="s">
        <v>40</v>
      </c>
      <c r="H1652" s="4" t="s">
        <v>73</v>
      </c>
      <c r="I1652" s="4" t="s">
        <v>50</v>
      </c>
      <c r="J1652" s="1" t="s">
        <v>178</v>
      </c>
      <c r="K1652" s="4" t="s">
        <v>52</v>
      </c>
      <c r="L1652" s="1" t="s">
        <v>2742</v>
      </c>
      <c r="M1652" s="4">
        <v>0.83</v>
      </c>
      <c r="N1652" s="1" t="s">
        <v>34</v>
      </c>
      <c r="O1652" s="4" t="s">
        <v>54</v>
      </c>
      <c r="P1652" s="4" t="s">
        <v>359</v>
      </c>
      <c r="Q1652" s="4" t="s">
        <v>2041</v>
      </c>
      <c r="R1652" s="4">
        <v>53220</v>
      </c>
      <c r="S1652" s="2">
        <v>42157</v>
      </c>
      <c r="T1652" s="2">
        <v>42164</v>
      </c>
      <c r="U1652" s="6">
        <v>-7.6849999999999996</v>
      </c>
      <c r="V1652" s="4">
        <v>12</v>
      </c>
      <c r="W1652" s="4">
        <v>44.75</v>
      </c>
      <c r="X1652" s="4">
        <v>89610</v>
      </c>
      <c r="Y1652" s="4">
        <f>DataSheet!$E1652-DataSheet!$D1652</f>
        <v>3.68</v>
      </c>
      <c r="Z1652" s="1" t="str">
        <f>_xlfn.IFS(Table_1[[#This Row],[Region]]="Central","Chris",Table_1[[#This Row],[Region]]="East","Erin",Table_1[[#This Row],[Region]]="South","Sam",Table_1[[#This Row],[Region]]="West","William")</f>
        <v>Chris</v>
      </c>
    </row>
    <row r="1653" spans="1:26" ht="14.4" x14ac:dyDescent="0.3">
      <c r="A1653" s="4">
        <v>210</v>
      </c>
      <c r="B1653" s="3" t="s">
        <v>581</v>
      </c>
      <c r="C1653" s="4" t="s">
        <v>118</v>
      </c>
      <c r="D1653" s="4">
        <v>0.09</v>
      </c>
      <c r="E1653" s="8">
        <v>5.4</v>
      </c>
      <c r="F1653" s="4">
        <v>7.78</v>
      </c>
      <c r="G1653" s="1" t="s">
        <v>89</v>
      </c>
      <c r="H1653" s="4" t="s">
        <v>73</v>
      </c>
      <c r="I1653" s="4" t="s">
        <v>50</v>
      </c>
      <c r="J1653" s="1" t="s">
        <v>74</v>
      </c>
      <c r="K1653" s="4" t="s">
        <v>75</v>
      </c>
      <c r="L1653" s="1" t="s">
        <v>1486</v>
      </c>
      <c r="M1653" s="4">
        <v>0.37</v>
      </c>
      <c r="N1653" s="1" t="s">
        <v>34</v>
      </c>
      <c r="O1653" s="4" t="s">
        <v>113</v>
      </c>
      <c r="P1653" s="4" t="s">
        <v>114</v>
      </c>
      <c r="Q1653" s="4" t="s">
        <v>583</v>
      </c>
      <c r="R1653" s="4">
        <v>12180</v>
      </c>
      <c r="S1653" s="2">
        <v>42157</v>
      </c>
      <c r="T1653" s="2">
        <v>42157</v>
      </c>
      <c r="U1653" s="6">
        <v>-21.487749999999998</v>
      </c>
      <c r="V1653" s="4">
        <v>4</v>
      </c>
      <c r="W1653" s="4">
        <v>27.3</v>
      </c>
      <c r="X1653" s="4">
        <v>85966</v>
      </c>
      <c r="Y1653" s="4">
        <f>DataSheet!$E1653-DataSheet!$D1653</f>
        <v>5.3100000000000005</v>
      </c>
      <c r="Z1653" s="1" t="str">
        <f>_xlfn.IFS(Table_1[[#This Row],[Region]]="Central","Chris",Table_1[[#This Row],[Region]]="East","Erin",Table_1[[#This Row],[Region]]="South","Sam",Table_1[[#This Row],[Region]]="West","William")</f>
        <v>Erin</v>
      </c>
    </row>
    <row r="1654" spans="1:26" ht="14.4" x14ac:dyDescent="0.3">
      <c r="A1654" s="4">
        <v>210</v>
      </c>
      <c r="B1654" s="3" t="s">
        <v>581</v>
      </c>
      <c r="C1654" s="4" t="s">
        <v>118</v>
      </c>
      <c r="D1654" s="4">
        <v>0.02</v>
      </c>
      <c r="E1654" s="8">
        <v>20.28</v>
      </c>
      <c r="F1654" s="4">
        <v>6.68</v>
      </c>
      <c r="G1654" s="1" t="s">
        <v>40</v>
      </c>
      <c r="H1654" s="4" t="s">
        <v>73</v>
      </c>
      <c r="I1654" s="4" t="s">
        <v>30</v>
      </c>
      <c r="J1654" s="1" t="s">
        <v>128</v>
      </c>
      <c r="K1654" s="4" t="s">
        <v>75</v>
      </c>
      <c r="L1654" s="1" t="s">
        <v>2743</v>
      </c>
      <c r="M1654" s="4">
        <v>0.53</v>
      </c>
      <c r="N1654" s="1" t="s">
        <v>34</v>
      </c>
      <c r="O1654" s="4" t="s">
        <v>113</v>
      </c>
      <c r="P1654" s="4" t="s">
        <v>114</v>
      </c>
      <c r="Q1654" s="4" t="s">
        <v>583</v>
      </c>
      <c r="R1654" s="4">
        <v>12180</v>
      </c>
      <c r="S1654" s="2">
        <v>42157</v>
      </c>
      <c r="T1654" s="2">
        <v>42157</v>
      </c>
      <c r="U1654" s="6">
        <v>44.677500000000002</v>
      </c>
      <c r="V1654" s="4">
        <v>3</v>
      </c>
      <c r="W1654" s="4">
        <v>64.75</v>
      </c>
      <c r="X1654" s="4">
        <v>85966</v>
      </c>
      <c r="Y1654" s="4">
        <f>DataSheet!$E1654-DataSheet!$D1654</f>
        <v>20.260000000000002</v>
      </c>
      <c r="Z1654" s="1" t="str">
        <f>_xlfn.IFS(Table_1[[#This Row],[Region]]="Central","Chris",Table_1[[#This Row],[Region]]="East","Erin",Table_1[[#This Row],[Region]]="South","Sam",Table_1[[#This Row],[Region]]="West","William")</f>
        <v>Erin</v>
      </c>
    </row>
    <row r="1655" spans="1:26" ht="14.4" x14ac:dyDescent="0.3">
      <c r="A1655" s="4">
        <v>210</v>
      </c>
      <c r="B1655" s="3" t="s">
        <v>581</v>
      </c>
      <c r="C1655" s="4" t="s">
        <v>118</v>
      </c>
      <c r="D1655" s="4">
        <v>0</v>
      </c>
      <c r="E1655" s="8">
        <v>11.55</v>
      </c>
      <c r="F1655" s="4">
        <v>2.36</v>
      </c>
      <c r="G1655" s="1" t="s">
        <v>40</v>
      </c>
      <c r="H1655" s="4" t="s">
        <v>73</v>
      </c>
      <c r="I1655" s="4" t="s">
        <v>50</v>
      </c>
      <c r="J1655" s="1" t="s">
        <v>51</v>
      </c>
      <c r="K1655" s="4" t="s">
        <v>52</v>
      </c>
      <c r="L1655" s="1" t="s">
        <v>382</v>
      </c>
      <c r="M1655" s="4">
        <v>0.55000000000000004</v>
      </c>
      <c r="N1655" s="1" t="s">
        <v>34</v>
      </c>
      <c r="O1655" s="4" t="s">
        <v>113</v>
      </c>
      <c r="P1655" s="4" t="s">
        <v>114</v>
      </c>
      <c r="Q1655" s="4" t="s">
        <v>583</v>
      </c>
      <c r="R1655" s="4">
        <v>12180</v>
      </c>
      <c r="S1655" s="2">
        <v>42157</v>
      </c>
      <c r="T1655" s="2">
        <v>42158</v>
      </c>
      <c r="U1655" s="6">
        <v>23.594999999999999</v>
      </c>
      <c r="V1655" s="4">
        <v>5</v>
      </c>
      <c r="W1655" s="4">
        <v>62.98</v>
      </c>
      <c r="X1655" s="4">
        <v>85966</v>
      </c>
      <c r="Y1655" s="4">
        <f>DataSheet!$E1655-DataSheet!$D1655</f>
        <v>11.55</v>
      </c>
      <c r="Z1655" s="1" t="str">
        <f>_xlfn.IFS(Table_1[[#This Row],[Region]]="Central","Chris",Table_1[[#This Row],[Region]]="East","Erin",Table_1[[#This Row],[Region]]="South","Sam",Table_1[[#This Row],[Region]]="West","William")</f>
        <v>Erin</v>
      </c>
    </row>
    <row r="1656" spans="1:26" ht="14.4" x14ac:dyDescent="0.3">
      <c r="A1656" s="4">
        <v>211</v>
      </c>
      <c r="B1656" s="3" t="s">
        <v>264</v>
      </c>
      <c r="C1656" s="4" t="s">
        <v>118</v>
      </c>
      <c r="D1656" s="4">
        <v>0.05</v>
      </c>
      <c r="E1656" s="8">
        <v>2.08</v>
      </c>
      <c r="F1656" s="4">
        <v>2.56</v>
      </c>
      <c r="G1656" s="1" t="s">
        <v>40</v>
      </c>
      <c r="H1656" s="4" t="s">
        <v>73</v>
      </c>
      <c r="I1656" s="4" t="s">
        <v>50</v>
      </c>
      <c r="J1656" s="1" t="s">
        <v>570</v>
      </c>
      <c r="K1656" s="4" t="s">
        <v>44</v>
      </c>
      <c r="L1656" s="1" t="s">
        <v>1169</v>
      </c>
      <c r="M1656" s="4">
        <v>0.55000000000000004</v>
      </c>
      <c r="N1656" s="1" t="s">
        <v>34</v>
      </c>
      <c r="O1656" s="4" t="s">
        <v>113</v>
      </c>
      <c r="P1656" s="4" t="s">
        <v>114</v>
      </c>
      <c r="Q1656" s="4" t="s">
        <v>265</v>
      </c>
      <c r="R1656" s="4">
        <v>13501</v>
      </c>
      <c r="S1656" s="2">
        <v>42157</v>
      </c>
      <c r="T1656" s="2">
        <v>42158</v>
      </c>
      <c r="U1656" s="6">
        <v>-36.25</v>
      </c>
      <c r="V1656" s="4">
        <v>20</v>
      </c>
      <c r="W1656" s="4">
        <v>42.29</v>
      </c>
      <c r="X1656" s="4">
        <v>85966</v>
      </c>
      <c r="Y1656" s="4">
        <f>DataSheet!$E1656-DataSheet!$D1656</f>
        <v>2.0300000000000002</v>
      </c>
      <c r="Z1656" s="1" t="str">
        <f>_xlfn.IFS(Table_1[[#This Row],[Region]]="Central","Chris",Table_1[[#This Row],[Region]]="East","Erin",Table_1[[#This Row],[Region]]="South","Sam",Table_1[[#This Row],[Region]]="West","William")</f>
        <v>Erin</v>
      </c>
    </row>
    <row r="1657" spans="1:26" ht="14.4" x14ac:dyDescent="0.3">
      <c r="A1657" s="4">
        <v>3374</v>
      </c>
      <c r="B1657" s="3" t="s">
        <v>2744</v>
      </c>
      <c r="C1657" s="4" t="s">
        <v>118</v>
      </c>
      <c r="D1657" s="4">
        <v>0.01</v>
      </c>
      <c r="E1657" s="8">
        <v>179.29</v>
      </c>
      <c r="F1657" s="4">
        <v>29.21</v>
      </c>
      <c r="G1657" s="1" t="s">
        <v>28</v>
      </c>
      <c r="H1657" s="4" t="s">
        <v>96</v>
      </c>
      <c r="I1657" s="4" t="s">
        <v>30</v>
      </c>
      <c r="J1657" s="1" t="s">
        <v>31</v>
      </c>
      <c r="K1657" s="4" t="s">
        <v>32</v>
      </c>
      <c r="L1657" s="1" t="s">
        <v>545</v>
      </c>
      <c r="M1657" s="4">
        <v>0.76</v>
      </c>
      <c r="N1657" s="1" t="s">
        <v>34</v>
      </c>
      <c r="O1657" s="4" t="s">
        <v>113</v>
      </c>
      <c r="P1657" s="4" t="s">
        <v>420</v>
      </c>
      <c r="Q1657" s="4" t="s">
        <v>2745</v>
      </c>
      <c r="R1657" s="4">
        <v>21113</v>
      </c>
      <c r="S1657" s="2">
        <v>42157</v>
      </c>
      <c r="T1657" s="2">
        <v>42159</v>
      </c>
      <c r="U1657" s="6">
        <v>66.362219999999994</v>
      </c>
      <c r="V1657" s="4">
        <v>8</v>
      </c>
      <c r="W1657" s="4">
        <v>1487.9</v>
      </c>
      <c r="X1657" s="4">
        <v>87473</v>
      </c>
      <c r="Y1657" s="4">
        <f>DataSheet!$E1657-DataSheet!$D1657</f>
        <v>179.28</v>
      </c>
      <c r="Z1657" s="1" t="str">
        <f>_xlfn.IFS(Table_1[[#This Row],[Region]]="Central","Chris",Table_1[[#This Row],[Region]]="East","Erin",Table_1[[#This Row],[Region]]="South","Sam",Table_1[[#This Row],[Region]]="West","William")</f>
        <v>Erin</v>
      </c>
    </row>
    <row r="1658" spans="1:26" ht="14.4" x14ac:dyDescent="0.3">
      <c r="A1658" s="4">
        <v>1170</v>
      </c>
      <c r="B1658" s="3" t="s">
        <v>2746</v>
      </c>
      <c r="C1658" s="4" t="s">
        <v>72</v>
      </c>
      <c r="D1658" s="4">
        <v>0.09</v>
      </c>
      <c r="E1658" s="8">
        <v>9.7799999999999994</v>
      </c>
      <c r="F1658" s="4">
        <v>1.39</v>
      </c>
      <c r="G1658" s="1" t="s">
        <v>40</v>
      </c>
      <c r="H1658" s="4" t="s">
        <v>41</v>
      </c>
      <c r="I1658" s="4" t="s">
        <v>50</v>
      </c>
      <c r="J1658" s="1" t="s">
        <v>347</v>
      </c>
      <c r="K1658" s="4" t="s">
        <v>75</v>
      </c>
      <c r="L1658" s="1" t="s">
        <v>1513</v>
      </c>
      <c r="M1658" s="4">
        <v>0.39</v>
      </c>
      <c r="N1658" s="1" t="s">
        <v>34</v>
      </c>
      <c r="O1658" s="4" t="s">
        <v>113</v>
      </c>
      <c r="P1658" s="4" t="s">
        <v>1610</v>
      </c>
      <c r="Q1658" s="4" t="s">
        <v>2727</v>
      </c>
      <c r="R1658" s="4">
        <v>19711</v>
      </c>
      <c r="S1658" s="2">
        <v>42157</v>
      </c>
      <c r="T1658" s="2">
        <v>42158</v>
      </c>
      <c r="U1658" s="6">
        <v>125.20740000000001</v>
      </c>
      <c r="V1658" s="4">
        <v>19</v>
      </c>
      <c r="W1658" s="4">
        <v>181.46</v>
      </c>
      <c r="X1658" s="4">
        <v>87520</v>
      </c>
      <c r="Y1658" s="4">
        <f>DataSheet!$E1658-DataSheet!$D1658</f>
        <v>9.69</v>
      </c>
      <c r="Z1658" s="1" t="str">
        <f>_xlfn.IFS(Table_1[[#This Row],[Region]]="Central","Chris",Table_1[[#This Row],[Region]]="East","Erin",Table_1[[#This Row],[Region]]="South","Sam",Table_1[[#This Row],[Region]]="West","William")</f>
        <v>Erin</v>
      </c>
    </row>
    <row r="1659" spans="1:26" ht="14.4" x14ac:dyDescent="0.3">
      <c r="A1659" s="4">
        <v>1170</v>
      </c>
      <c r="B1659" s="3" t="s">
        <v>2746</v>
      </c>
      <c r="C1659" s="4" t="s">
        <v>72</v>
      </c>
      <c r="D1659" s="4">
        <v>0</v>
      </c>
      <c r="E1659" s="8">
        <v>200.99</v>
      </c>
      <c r="F1659" s="4">
        <v>8.08</v>
      </c>
      <c r="G1659" s="1" t="s">
        <v>40</v>
      </c>
      <c r="H1659" s="4" t="s">
        <v>41</v>
      </c>
      <c r="I1659" s="4" t="s">
        <v>42</v>
      </c>
      <c r="J1659" s="1" t="s">
        <v>137</v>
      </c>
      <c r="K1659" s="4" t="s">
        <v>75</v>
      </c>
      <c r="L1659" s="1" t="s">
        <v>2747</v>
      </c>
      <c r="M1659" s="4">
        <v>0.59</v>
      </c>
      <c r="N1659" s="1" t="s">
        <v>34</v>
      </c>
      <c r="O1659" s="4" t="s">
        <v>113</v>
      </c>
      <c r="P1659" s="4" t="s">
        <v>1610</v>
      </c>
      <c r="Q1659" s="4" t="s">
        <v>2727</v>
      </c>
      <c r="R1659" s="4">
        <v>19711</v>
      </c>
      <c r="S1659" s="2">
        <v>42157</v>
      </c>
      <c r="T1659" s="2">
        <v>42159</v>
      </c>
      <c r="U1659" s="6">
        <v>281.53440000000001</v>
      </c>
      <c r="V1659" s="4">
        <v>6</v>
      </c>
      <c r="W1659" s="4">
        <v>1076.3</v>
      </c>
      <c r="X1659" s="4">
        <v>87520</v>
      </c>
      <c r="Y1659" s="4">
        <f>DataSheet!$E1659-DataSheet!$D1659</f>
        <v>200.99</v>
      </c>
      <c r="Z1659" s="1" t="str">
        <f>_xlfn.IFS(Table_1[[#This Row],[Region]]="Central","Chris",Table_1[[#This Row],[Region]]="East","Erin",Table_1[[#This Row],[Region]]="South","Sam",Table_1[[#This Row],[Region]]="West","William")</f>
        <v>Erin</v>
      </c>
    </row>
    <row r="1660" spans="1:26" ht="14.4" x14ac:dyDescent="0.3">
      <c r="A1660" s="4">
        <v>2487</v>
      </c>
      <c r="B1660" s="3" t="s">
        <v>2748</v>
      </c>
      <c r="C1660" s="4" t="s">
        <v>72</v>
      </c>
      <c r="D1660" s="4">
        <v>0.02</v>
      </c>
      <c r="E1660" s="8">
        <v>136.97999999999999</v>
      </c>
      <c r="F1660" s="4">
        <v>24.49</v>
      </c>
      <c r="G1660" s="1" t="s">
        <v>89</v>
      </c>
      <c r="H1660" s="4" t="s">
        <v>29</v>
      </c>
      <c r="I1660" s="4" t="s">
        <v>30</v>
      </c>
      <c r="J1660" s="1" t="s">
        <v>128</v>
      </c>
      <c r="K1660" s="4" t="s">
        <v>66</v>
      </c>
      <c r="L1660" s="1" t="s">
        <v>431</v>
      </c>
      <c r="M1660" s="4">
        <v>0.59</v>
      </c>
      <c r="N1660" s="1" t="s">
        <v>34</v>
      </c>
      <c r="O1660" s="4" t="s">
        <v>35</v>
      </c>
      <c r="P1660" s="4" t="s">
        <v>77</v>
      </c>
      <c r="Q1660" s="4" t="s">
        <v>2749</v>
      </c>
      <c r="R1660" s="4">
        <v>30084</v>
      </c>
      <c r="S1660" s="2">
        <v>42157</v>
      </c>
      <c r="T1660" s="2">
        <v>42158</v>
      </c>
      <c r="U1660" s="6">
        <v>88.56</v>
      </c>
      <c r="V1660" s="4">
        <v>8</v>
      </c>
      <c r="W1660" s="4">
        <v>1140.95</v>
      </c>
      <c r="X1660" s="4">
        <v>91417</v>
      </c>
      <c r="Y1660" s="4">
        <f>DataSheet!$E1660-DataSheet!$D1660</f>
        <v>136.95999999999998</v>
      </c>
      <c r="Z1660" s="1" t="str">
        <f>_xlfn.IFS(Table_1[[#This Row],[Region]]="Central","Chris",Table_1[[#This Row],[Region]]="East","Erin",Table_1[[#This Row],[Region]]="South","Sam",Table_1[[#This Row],[Region]]="West","William")</f>
        <v>Sam</v>
      </c>
    </row>
    <row r="1661" spans="1:26" ht="14.4" x14ac:dyDescent="0.3">
      <c r="A1661" s="4">
        <v>1389</v>
      </c>
      <c r="B1661" s="3" t="s">
        <v>771</v>
      </c>
      <c r="C1661" s="4" t="s">
        <v>39</v>
      </c>
      <c r="D1661" s="4">
        <v>0.09</v>
      </c>
      <c r="E1661" s="8">
        <v>2.61</v>
      </c>
      <c r="F1661" s="4">
        <v>0.5</v>
      </c>
      <c r="G1661" s="1" t="s">
        <v>40</v>
      </c>
      <c r="H1661" s="4" t="s">
        <v>41</v>
      </c>
      <c r="I1661" s="4" t="s">
        <v>50</v>
      </c>
      <c r="J1661" s="1" t="s">
        <v>154</v>
      </c>
      <c r="K1661" s="4" t="s">
        <v>75</v>
      </c>
      <c r="L1661" s="1" t="s">
        <v>1369</v>
      </c>
      <c r="M1661" s="4">
        <v>0.39</v>
      </c>
      <c r="N1661" s="1" t="s">
        <v>34</v>
      </c>
      <c r="O1661" s="4" t="s">
        <v>61</v>
      </c>
      <c r="P1661" s="4" t="s">
        <v>92</v>
      </c>
      <c r="Q1661" s="4" t="s">
        <v>773</v>
      </c>
      <c r="R1661" s="4">
        <v>94025</v>
      </c>
      <c r="S1661" s="2">
        <v>42158</v>
      </c>
      <c r="T1661" s="2">
        <v>42160</v>
      </c>
      <c r="U1661" s="6">
        <v>29.380199999999999</v>
      </c>
      <c r="V1661" s="4">
        <v>17</v>
      </c>
      <c r="W1661" s="4">
        <v>42.58</v>
      </c>
      <c r="X1661" s="4">
        <v>88729</v>
      </c>
      <c r="Y1661" s="4">
        <f>DataSheet!$E1661-DataSheet!$D1661</f>
        <v>2.52</v>
      </c>
      <c r="Z1661" s="1" t="str">
        <f>_xlfn.IFS(Table_1[[#This Row],[Region]]="Central","Chris",Table_1[[#This Row],[Region]]="East","Erin",Table_1[[#This Row],[Region]]="South","Sam",Table_1[[#This Row],[Region]]="West","William")</f>
        <v>William</v>
      </c>
    </row>
    <row r="1662" spans="1:26" ht="14.4" x14ac:dyDescent="0.3">
      <c r="A1662" s="4">
        <v>87</v>
      </c>
      <c r="B1662" s="3" t="s">
        <v>1788</v>
      </c>
      <c r="C1662" s="4" t="s">
        <v>49</v>
      </c>
      <c r="D1662" s="4">
        <v>0.05</v>
      </c>
      <c r="E1662" s="8">
        <v>161.55000000000001</v>
      </c>
      <c r="F1662" s="4">
        <v>19.989999999999998</v>
      </c>
      <c r="G1662" s="1" t="s">
        <v>40</v>
      </c>
      <c r="H1662" s="4" t="s">
        <v>96</v>
      </c>
      <c r="I1662" s="4" t="s">
        <v>50</v>
      </c>
      <c r="J1662" s="1" t="s">
        <v>80</v>
      </c>
      <c r="K1662" s="4" t="s">
        <v>75</v>
      </c>
      <c r="L1662" s="1" t="s">
        <v>81</v>
      </c>
      <c r="M1662" s="4">
        <v>0.66</v>
      </c>
      <c r="N1662" s="1" t="s">
        <v>34</v>
      </c>
      <c r="O1662" s="4" t="s">
        <v>61</v>
      </c>
      <c r="P1662" s="4" t="s">
        <v>92</v>
      </c>
      <c r="Q1662" s="4" t="s">
        <v>1789</v>
      </c>
      <c r="R1662" s="4">
        <v>95687</v>
      </c>
      <c r="S1662" s="2">
        <v>42158</v>
      </c>
      <c r="T1662" s="2">
        <v>42163</v>
      </c>
      <c r="U1662" s="6">
        <v>1892.424</v>
      </c>
      <c r="V1662" s="4">
        <v>19</v>
      </c>
      <c r="W1662" s="4">
        <v>3127.69</v>
      </c>
      <c r="X1662" s="4">
        <v>90596</v>
      </c>
      <c r="Y1662" s="4">
        <f>DataSheet!$E1662-DataSheet!$D1662</f>
        <v>161.5</v>
      </c>
      <c r="Z1662" s="1" t="str">
        <f>_xlfn.IFS(Table_1[[#This Row],[Region]]="Central","Chris",Table_1[[#This Row],[Region]]="East","Erin",Table_1[[#This Row],[Region]]="South","Sam",Table_1[[#This Row],[Region]]="West","William")</f>
        <v>William</v>
      </c>
    </row>
    <row r="1663" spans="1:26" ht="14.4" x14ac:dyDescent="0.3">
      <c r="A1663" s="4">
        <v>2268</v>
      </c>
      <c r="B1663" s="3" t="s">
        <v>2750</v>
      </c>
      <c r="C1663" s="4" t="s">
        <v>49</v>
      </c>
      <c r="D1663" s="4">
        <v>0.08</v>
      </c>
      <c r="E1663" s="8">
        <v>259.70999999999998</v>
      </c>
      <c r="F1663" s="4">
        <v>66.67</v>
      </c>
      <c r="G1663" s="1" t="s">
        <v>28</v>
      </c>
      <c r="H1663" s="4" t="s">
        <v>29</v>
      </c>
      <c r="I1663" s="4" t="s">
        <v>30</v>
      </c>
      <c r="J1663" s="1" t="s">
        <v>31</v>
      </c>
      <c r="K1663" s="4" t="s">
        <v>32</v>
      </c>
      <c r="L1663" s="1" t="s">
        <v>1028</v>
      </c>
      <c r="M1663" s="4">
        <v>0.61</v>
      </c>
      <c r="N1663" s="1" t="s">
        <v>34</v>
      </c>
      <c r="O1663" s="4" t="s">
        <v>35</v>
      </c>
      <c r="P1663" s="4" t="s">
        <v>125</v>
      </c>
      <c r="Q1663" s="4" t="s">
        <v>2751</v>
      </c>
      <c r="R1663" s="4">
        <v>34639</v>
      </c>
      <c r="S1663" s="2">
        <v>42158</v>
      </c>
      <c r="T1663" s="2">
        <v>42162</v>
      </c>
      <c r="U1663" s="6">
        <v>138.22200000000001</v>
      </c>
      <c r="V1663" s="4">
        <v>17</v>
      </c>
      <c r="W1663" s="4">
        <v>4086.5</v>
      </c>
      <c r="X1663" s="4">
        <v>89571</v>
      </c>
      <c r="Y1663" s="4">
        <f>DataSheet!$E1663-DataSheet!$D1663</f>
        <v>259.63</v>
      </c>
      <c r="Z1663" s="1" t="str">
        <f>_xlfn.IFS(Table_1[[#This Row],[Region]]="Central","Chris",Table_1[[#This Row],[Region]]="East","Erin",Table_1[[#This Row],[Region]]="South","Sam",Table_1[[#This Row],[Region]]="West","William")</f>
        <v>Sam</v>
      </c>
    </row>
    <row r="1664" spans="1:26" ht="14.4" x14ac:dyDescent="0.3">
      <c r="A1664" s="4">
        <v>1357</v>
      </c>
      <c r="B1664" s="3" t="s">
        <v>2752</v>
      </c>
      <c r="C1664" s="4" t="s">
        <v>118</v>
      </c>
      <c r="D1664" s="4">
        <v>0.03</v>
      </c>
      <c r="E1664" s="8">
        <v>125.99</v>
      </c>
      <c r="F1664" s="4">
        <v>7.69</v>
      </c>
      <c r="G1664" s="1" t="s">
        <v>40</v>
      </c>
      <c r="H1664" s="4" t="s">
        <v>73</v>
      </c>
      <c r="I1664" s="4" t="s">
        <v>42</v>
      </c>
      <c r="J1664" s="1" t="s">
        <v>137</v>
      </c>
      <c r="K1664" s="4" t="s">
        <v>75</v>
      </c>
      <c r="L1664" s="1" t="s">
        <v>1051</v>
      </c>
      <c r="M1664" s="4">
        <v>0.57999999999999996</v>
      </c>
      <c r="N1664" s="1" t="s">
        <v>34</v>
      </c>
      <c r="O1664" s="4" t="s">
        <v>54</v>
      </c>
      <c r="P1664" s="4" t="s">
        <v>189</v>
      </c>
      <c r="Q1664" s="4" t="s">
        <v>2753</v>
      </c>
      <c r="R1664" s="4">
        <v>78596</v>
      </c>
      <c r="S1664" s="2">
        <v>42158</v>
      </c>
      <c r="T1664" s="2">
        <v>42160</v>
      </c>
      <c r="U1664" s="6">
        <v>500.95800000000003</v>
      </c>
      <c r="V1664" s="4">
        <v>9</v>
      </c>
      <c r="W1664" s="4">
        <v>981.65</v>
      </c>
      <c r="X1664" s="4">
        <v>88184</v>
      </c>
      <c r="Y1664" s="4">
        <f>DataSheet!$E1664-DataSheet!$D1664</f>
        <v>125.96</v>
      </c>
      <c r="Z1664" s="1" t="str">
        <f>_xlfn.IFS(Table_1[[#This Row],[Region]]="Central","Chris",Table_1[[#This Row],[Region]]="East","Erin",Table_1[[#This Row],[Region]]="South","Sam",Table_1[[#This Row],[Region]]="West","William")</f>
        <v>Chris</v>
      </c>
    </row>
    <row r="1665" spans="1:26" ht="14.4" x14ac:dyDescent="0.3">
      <c r="A1665" s="4">
        <v>1737</v>
      </c>
      <c r="B1665" s="3" t="s">
        <v>2754</v>
      </c>
      <c r="C1665" s="4" t="s">
        <v>72</v>
      </c>
      <c r="D1665" s="4">
        <v>0.09</v>
      </c>
      <c r="E1665" s="8">
        <v>30.93</v>
      </c>
      <c r="F1665" s="4">
        <v>3.92</v>
      </c>
      <c r="G1665" s="1" t="s">
        <v>40</v>
      </c>
      <c r="H1665" s="4" t="s">
        <v>96</v>
      </c>
      <c r="I1665" s="4" t="s">
        <v>30</v>
      </c>
      <c r="J1665" s="1" t="s">
        <v>128</v>
      </c>
      <c r="K1665" s="4" t="s">
        <v>44</v>
      </c>
      <c r="L1665" s="1" t="s">
        <v>1653</v>
      </c>
      <c r="M1665" s="4">
        <v>0.44</v>
      </c>
      <c r="N1665" s="1" t="s">
        <v>34</v>
      </c>
      <c r="O1665" s="4" t="s">
        <v>35</v>
      </c>
      <c r="P1665" s="4" t="s">
        <v>99</v>
      </c>
      <c r="Q1665" s="4" t="s">
        <v>1556</v>
      </c>
      <c r="R1665" s="4">
        <v>27529</v>
      </c>
      <c r="S1665" s="2">
        <v>42158</v>
      </c>
      <c r="T1665" s="2">
        <v>42160</v>
      </c>
      <c r="U1665" s="6">
        <v>-130.42400000000001</v>
      </c>
      <c r="V1665" s="4">
        <v>16</v>
      </c>
      <c r="W1665" s="4">
        <v>451.83</v>
      </c>
      <c r="X1665" s="4">
        <v>85866</v>
      </c>
      <c r="Y1665" s="4">
        <f>DataSheet!$E1665-DataSheet!$D1665</f>
        <v>30.84</v>
      </c>
      <c r="Z1665" s="1" t="str">
        <f>_xlfn.IFS(Table_1[[#This Row],[Region]]="Central","Chris",Table_1[[#This Row],[Region]]="East","Erin",Table_1[[#This Row],[Region]]="South","Sam",Table_1[[#This Row],[Region]]="West","William")</f>
        <v>Sam</v>
      </c>
    </row>
    <row r="1666" spans="1:26" ht="14.4" x14ac:dyDescent="0.3">
      <c r="A1666" s="4">
        <v>1737</v>
      </c>
      <c r="B1666" s="3" t="s">
        <v>2754</v>
      </c>
      <c r="C1666" s="4" t="s">
        <v>72</v>
      </c>
      <c r="D1666" s="4">
        <v>0.03</v>
      </c>
      <c r="E1666" s="8">
        <v>1.68</v>
      </c>
      <c r="F1666" s="4">
        <v>0.7</v>
      </c>
      <c r="G1666" s="1" t="s">
        <v>89</v>
      </c>
      <c r="H1666" s="4" t="s">
        <v>96</v>
      </c>
      <c r="I1666" s="4" t="s">
        <v>50</v>
      </c>
      <c r="J1666" s="1" t="s">
        <v>51</v>
      </c>
      <c r="K1666" s="4" t="s">
        <v>52</v>
      </c>
      <c r="L1666" s="1" t="s">
        <v>2755</v>
      </c>
      <c r="M1666" s="4">
        <v>0.6</v>
      </c>
      <c r="N1666" s="1" t="s">
        <v>34</v>
      </c>
      <c r="O1666" s="4" t="s">
        <v>35</v>
      </c>
      <c r="P1666" s="4" t="s">
        <v>99</v>
      </c>
      <c r="Q1666" s="4" t="s">
        <v>1556</v>
      </c>
      <c r="R1666" s="4">
        <v>27529</v>
      </c>
      <c r="S1666" s="2">
        <v>42158</v>
      </c>
      <c r="T1666" s="2">
        <v>42160</v>
      </c>
      <c r="U1666" s="6">
        <v>-106.42100000000001</v>
      </c>
      <c r="V1666" s="4">
        <v>11</v>
      </c>
      <c r="W1666" s="4">
        <v>20.239999999999998</v>
      </c>
      <c r="X1666" s="4">
        <v>85866</v>
      </c>
      <c r="Y1666" s="4">
        <f>DataSheet!$E1666-DataSheet!$D1666</f>
        <v>1.65</v>
      </c>
      <c r="Z1666" s="1" t="str">
        <f>_xlfn.IFS(Table_1[[#This Row],[Region]]="Central","Chris",Table_1[[#This Row],[Region]]="East","Erin",Table_1[[#This Row],[Region]]="South","Sam",Table_1[[#This Row],[Region]]="West","William")</f>
        <v>Sam</v>
      </c>
    </row>
    <row r="1667" spans="1:26" ht="14.4" x14ac:dyDescent="0.3">
      <c r="A1667" s="4">
        <v>1998</v>
      </c>
      <c r="B1667" s="3" t="s">
        <v>2756</v>
      </c>
      <c r="C1667" s="4" t="s">
        <v>72</v>
      </c>
      <c r="D1667" s="4">
        <v>0.06</v>
      </c>
      <c r="E1667" s="8">
        <v>4.42</v>
      </c>
      <c r="F1667" s="4">
        <v>4.99</v>
      </c>
      <c r="G1667" s="1" t="s">
        <v>40</v>
      </c>
      <c r="H1667" s="4" t="s">
        <v>96</v>
      </c>
      <c r="I1667" s="4" t="s">
        <v>50</v>
      </c>
      <c r="J1667" s="1" t="s">
        <v>347</v>
      </c>
      <c r="K1667" s="4" t="s">
        <v>75</v>
      </c>
      <c r="L1667" s="1" t="s">
        <v>2074</v>
      </c>
      <c r="M1667" s="4">
        <v>0.38</v>
      </c>
      <c r="N1667" s="1" t="s">
        <v>34</v>
      </c>
      <c r="O1667" s="4" t="s">
        <v>113</v>
      </c>
      <c r="P1667" s="4" t="s">
        <v>114</v>
      </c>
      <c r="Q1667" s="4" t="s">
        <v>2757</v>
      </c>
      <c r="R1667" s="4">
        <v>11758</v>
      </c>
      <c r="S1667" s="2">
        <v>42158</v>
      </c>
      <c r="T1667" s="2">
        <v>42160</v>
      </c>
      <c r="U1667" s="6">
        <v>-10.435</v>
      </c>
      <c r="V1667" s="4">
        <v>3</v>
      </c>
      <c r="W1667" s="4">
        <v>14.85</v>
      </c>
      <c r="X1667" s="4">
        <v>90568</v>
      </c>
      <c r="Y1667" s="4">
        <f>DataSheet!$E1667-DataSheet!$D1667</f>
        <v>4.3600000000000003</v>
      </c>
      <c r="Z1667" s="1" t="str">
        <f>_xlfn.IFS(Table_1[[#This Row],[Region]]="Central","Chris",Table_1[[#This Row],[Region]]="East","Erin",Table_1[[#This Row],[Region]]="South","Sam",Table_1[[#This Row],[Region]]="West","William")</f>
        <v>Erin</v>
      </c>
    </row>
    <row r="1668" spans="1:26" ht="14.4" x14ac:dyDescent="0.3">
      <c r="A1668" s="4">
        <v>3151</v>
      </c>
      <c r="B1668" s="3" t="s">
        <v>955</v>
      </c>
      <c r="C1668" s="4" t="s">
        <v>72</v>
      </c>
      <c r="D1668" s="4">
        <v>0.01</v>
      </c>
      <c r="E1668" s="8">
        <v>145.97999999999999</v>
      </c>
      <c r="F1668" s="4">
        <v>46.2</v>
      </c>
      <c r="G1668" s="1" t="s">
        <v>28</v>
      </c>
      <c r="H1668" s="4" t="s">
        <v>96</v>
      </c>
      <c r="I1668" s="4" t="s">
        <v>30</v>
      </c>
      <c r="J1668" s="1" t="s">
        <v>31</v>
      </c>
      <c r="K1668" s="4" t="s">
        <v>32</v>
      </c>
      <c r="L1668" s="1" t="s">
        <v>2758</v>
      </c>
      <c r="M1668" s="4">
        <v>0.69</v>
      </c>
      <c r="N1668" s="1" t="s">
        <v>34</v>
      </c>
      <c r="O1668" s="4" t="s">
        <v>61</v>
      </c>
      <c r="P1668" s="4" t="s">
        <v>92</v>
      </c>
      <c r="Q1668" s="4" t="s">
        <v>956</v>
      </c>
      <c r="R1668" s="4">
        <v>92277</v>
      </c>
      <c r="S1668" s="2">
        <v>42158</v>
      </c>
      <c r="T1668" s="2">
        <v>42158</v>
      </c>
      <c r="U1668" s="6">
        <v>-134.512</v>
      </c>
      <c r="V1668" s="4">
        <v>9</v>
      </c>
      <c r="W1668" s="4">
        <v>1370.79</v>
      </c>
      <c r="X1668" s="4">
        <v>88543</v>
      </c>
      <c r="Y1668" s="4">
        <f>DataSheet!$E1668-DataSheet!$D1668</f>
        <v>145.97</v>
      </c>
      <c r="Z1668" s="1" t="str">
        <f>_xlfn.IFS(Table_1[[#This Row],[Region]]="Central","Chris",Table_1[[#This Row],[Region]]="East","Erin",Table_1[[#This Row],[Region]]="South","Sam",Table_1[[#This Row],[Region]]="West","William")</f>
        <v>William</v>
      </c>
    </row>
    <row r="1669" spans="1:26" ht="14.4" x14ac:dyDescent="0.3">
      <c r="A1669" s="4">
        <v>754</v>
      </c>
      <c r="B1669" s="3" t="s">
        <v>2152</v>
      </c>
      <c r="C1669" s="4" t="s">
        <v>39</v>
      </c>
      <c r="D1669" s="4">
        <v>0.06</v>
      </c>
      <c r="E1669" s="8">
        <v>218.75</v>
      </c>
      <c r="F1669" s="4">
        <v>69.64</v>
      </c>
      <c r="G1669" s="1" t="s">
        <v>28</v>
      </c>
      <c r="H1669" s="4" t="s">
        <v>96</v>
      </c>
      <c r="I1669" s="4" t="s">
        <v>30</v>
      </c>
      <c r="J1669" s="1" t="s">
        <v>31</v>
      </c>
      <c r="K1669" s="4" t="s">
        <v>32</v>
      </c>
      <c r="L1669" s="1" t="s">
        <v>876</v>
      </c>
      <c r="M1669" s="4">
        <v>0.77</v>
      </c>
      <c r="N1669" s="1" t="s">
        <v>34</v>
      </c>
      <c r="O1669" s="4" t="s">
        <v>61</v>
      </c>
      <c r="P1669" s="4" t="s">
        <v>590</v>
      </c>
      <c r="Q1669" s="4" t="s">
        <v>2154</v>
      </c>
      <c r="R1669" s="4">
        <v>86314</v>
      </c>
      <c r="S1669" s="2">
        <v>42159</v>
      </c>
      <c r="T1669" s="2">
        <v>42160</v>
      </c>
      <c r="U1669" s="6">
        <v>-453.2</v>
      </c>
      <c r="V1669" s="4">
        <v>4</v>
      </c>
      <c r="W1669" s="4">
        <v>905.4</v>
      </c>
      <c r="X1669" s="4">
        <v>90437</v>
      </c>
      <c r="Y1669" s="4">
        <f>DataSheet!$E1669-DataSheet!$D1669</f>
        <v>218.69</v>
      </c>
      <c r="Z1669" s="1" t="str">
        <f>_xlfn.IFS(Table_1[[#This Row],[Region]]="Central","Chris",Table_1[[#This Row],[Region]]="East","Erin",Table_1[[#This Row],[Region]]="South","Sam",Table_1[[#This Row],[Region]]="West","William")</f>
        <v>William</v>
      </c>
    </row>
    <row r="1670" spans="1:26" ht="14.4" x14ac:dyDescent="0.3">
      <c r="A1670" s="4">
        <v>1233</v>
      </c>
      <c r="B1670" s="3" t="s">
        <v>2099</v>
      </c>
      <c r="C1670" s="4" t="s">
        <v>39</v>
      </c>
      <c r="D1670" s="4">
        <v>0.09</v>
      </c>
      <c r="E1670" s="8">
        <v>99.99</v>
      </c>
      <c r="F1670" s="4">
        <v>19.989999999999998</v>
      </c>
      <c r="G1670" s="1" t="s">
        <v>40</v>
      </c>
      <c r="H1670" s="4" t="s">
        <v>41</v>
      </c>
      <c r="I1670" s="4" t="s">
        <v>42</v>
      </c>
      <c r="J1670" s="1" t="s">
        <v>43</v>
      </c>
      <c r="K1670" s="4" t="s">
        <v>75</v>
      </c>
      <c r="L1670" s="1" t="s">
        <v>1582</v>
      </c>
      <c r="M1670" s="4">
        <v>0.52</v>
      </c>
      <c r="N1670" s="1" t="s">
        <v>34</v>
      </c>
      <c r="O1670" s="4" t="s">
        <v>54</v>
      </c>
      <c r="P1670" s="4" t="s">
        <v>189</v>
      </c>
      <c r="Q1670" s="4" t="s">
        <v>2100</v>
      </c>
      <c r="R1670" s="4">
        <v>75028</v>
      </c>
      <c r="S1670" s="2">
        <v>42159</v>
      </c>
      <c r="T1670" s="2">
        <v>42161</v>
      </c>
      <c r="U1670" s="6">
        <v>-161.47499999999999</v>
      </c>
      <c r="V1670" s="4">
        <v>1</v>
      </c>
      <c r="W1670" s="4">
        <v>97.65</v>
      </c>
      <c r="X1670" s="4">
        <v>89376</v>
      </c>
      <c r="Y1670" s="4">
        <f>DataSheet!$E1670-DataSheet!$D1670</f>
        <v>99.899999999999991</v>
      </c>
      <c r="Z1670" s="1" t="str">
        <f>_xlfn.IFS(Table_1[[#This Row],[Region]]="Central","Chris",Table_1[[#This Row],[Region]]="East","Erin",Table_1[[#This Row],[Region]]="South","Sam",Table_1[[#This Row],[Region]]="West","William")</f>
        <v>Chris</v>
      </c>
    </row>
    <row r="1671" spans="1:26" ht="14.4" x14ac:dyDescent="0.3">
      <c r="A1671" s="4">
        <v>1233</v>
      </c>
      <c r="B1671" s="3" t="s">
        <v>2099</v>
      </c>
      <c r="C1671" s="4" t="s">
        <v>39</v>
      </c>
      <c r="D1671" s="4">
        <v>0.04</v>
      </c>
      <c r="E1671" s="8">
        <v>205.99</v>
      </c>
      <c r="F1671" s="4">
        <v>5.26</v>
      </c>
      <c r="G1671" s="1" t="s">
        <v>40</v>
      </c>
      <c r="H1671" s="4" t="s">
        <v>41</v>
      </c>
      <c r="I1671" s="4" t="s">
        <v>42</v>
      </c>
      <c r="J1671" s="1" t="s">
        <v>137</v>
      </c>
      <c r="K1671" s="4" t="s">
        <v>75</v>
      </c>
      <c r="L1671" s="1" t="s">
        <v>1554</v>
      </c>
      <c r="M1671" s="4">
        <v>0.56000000000000005</v>
      </c>
      <c r="N1671" s="1" t="s">
        <v>34</v>
      </c>
      <c r="O1671" s="4" t="s">
        <v>54</v>
      </c>
      <c r="P1671" s="4" t="s">
        <v>189</v>
      </c>
      <c r="Q1671" s="4" t="s">
        <v>2100</v>
      </c>
      <c r="R1671" s="4">
        <v>75028</v>
      </c>
      <c r="S1671" s="2">
        <v>42159</v>
      </c>
      <c r="T1671" s="2">
        <v>42160</v>
      </c>
      <c r="U1671" s="6">
        <v>-0.81399999999999995</v>
      </c>
      <c r="V1671" s="4">
        <v>6</v>
      </c>
      <c r="W1671" s="4">
        <v>1018.61</v>
      </c>
      <c r="X1671" s="4">
        <v>89376</v>
      </c>
      <c r="Y1671" s="4">
        <f>DataSheet!$E1671-DataSheet!$D1671</f>
        <v>205.95000000000002</v>
      </c>
      <c r="Z1671" s="1" t="str">
        <f>_xlfn.IFS(Table_1[[#This Row],[Region]]="Central","Chris",Table_1[[#This Row],[Region]]="East","Erin",Table_1[[#This Row],[Region]]="South","Sam",Table_1[[#This Row],[Region]]="West","William")</f>
        <v>Chris</v>
      </c>
    </row>
    <row r="1672" spans="1:26" ht="14.4" x14ac:dyDescent="0.3">
      <c r="A1672" s="4">
        <v>3238</v>
      </c>
      <c r="B1672" s="3" t="s">
        <v>2759</v>
      </c>
      <c r="C1672" s="4" t="s">
        <v>49</v>
      </c>
      <c r="D1672" s="4">
        <v>0.06</v>
      </c>
      <c r="E1672" s="8">
        <v>115.99</v>
      </c>
      <c r="F1672" s="4">
        <v>5.92</v>
      </c>
      <c r="G1672" s="1" t="s">
        <v>40</v>
      </c>
      <c r="H1672" s="4" t="s">
        <v>96</v>
      </c>
      <c r="I1672" s="4" t="s">
        <v>42</v>
      </c>
      <c r="J1672" s="1" t="s">
        <v>137</v>
      </c>
      <c r="K1672" s="4" t="s">
        <v>75</v>
      </c>
      <c r="L1672" s="1" t="s">
        <v>714</v>
      </c>
      <c r="M1672" s="4">
        <v>0.57999999999999996</v>
      </c>
      <c r="N1672" s="1" t="s">
        <v>34</v>
      </c>
      <c r="O1672" s="4" t="s">
        <v>61</v>
      </c>
      <c r="P1672" s="4" t="s">
        <v>141</v>
      </c>
      <c r="Q1672" s="4" t="s">
        <v>2760</v>
      </c>
      <c r="R1672" s="4">
        <v>97330</v>
      </c>
      <c r="S1672" s="2">
        <v>42159</v>
      </c>
      <c r="T1672" s="2">
        <v>42161</v>
      </c>
      <c r="U1672" s="6">
        <v>-13.068</v>
      </c>
      <c r="V1672" s="4">
        <v>5</v>
      </c>
      <c r="W1672" s="4">
        <v>495.82</v>
      </c>
      <c r="X1672" s="4">
        <v>89564</v>
      </c>
      <c r="Y1672" s="4">
        <f>DataSheet!$E1672-DataSheet!$D1672</f>
        <v>115.92999999999999</v>
      </c>
      <c r="Z1672" s="1" t="str">
        <f>_xlfn.IFS(Table_1[[#This Row],[Region]]="Central","Chris",Table_1[[#This Row],[Region]]="East","Erin",Table_1[[#This Row],[Region]]="South","Sam",Table_1[[#This Row],[Region]]="West","William")</f>
        <v>William</v>
      </c>
    </row>
    <row r="1673" spans="1:26" ht="14.4" x14ac:dyDescent="0.3">
      <c r="A1673" s="4">
        <v>2391</v>
      </c>
      <c r="B1673" s="3" t="s">
        <v>2680</v>
      </c>
      <c r="C1673" s="4" t="s">
        <v>72</v>
      </c>
      <c r="D1673" s="4">
        <v>0</v>
      </c>
      <c r="E1673" s="8">
        <v>999.99</v>
      </c>
      <c r="F1673" s="4">
        <v>13.99</v>
      </c>
      <c r="G1673" s="1" t="s">
        <v>40</v>
      </c>
      <c r="H1673" s="4" t="s">
        <v>96</v>
      </c>
      <c r="I1673" s="4" t="s">
        <v>42</v>
      </c>
      <c r="J1673" s="1" t="s">
        <v>58</v>
      </c>
      <c r="K1673" s="4" t="s">
        <v>146</v>
      </c>
      <c r="L1673" s="1" t="s">
        <v>1018</v>
      </c>
      <c r="M1673" s="4">
        <v>0.36</v>
      </c>
      <c r="N1673" s="1" t="s">
        <v>34</v>
      </c>
      <c r="O1673" s="4" t="s">
        <v>113</v>
      </c>
      <c r="P1673" s="4" t="s">
        <v>114</v>
      </c>
      <c r="Q1673" s="4" t="s">
        <v>2682</v>
      </c>
      <c r="R1673" s="4">
        <v>11572</v>
      </c>
      <c r="S1673" s="2">
        <v>42159</v>
      </c>
      <c r="T1673" s="2">
        <v>42161</v>
      </c>
      <c r="U1673" s="6">
        <v>-1455.9972</v>
      </c>
      <c r="V1673" s="4">
        <v>1</v>
      </c>
      <c r="W1673" s="4">
        <v>1009.99</v>
      </c>
      <c r="X1673" s="4">
        <v>91123</v>
      </c>
      <c r="Y1673" s="4">
        <f>DataSheet!$E1673-DataSheet!$D1673</f>
        <v>999.99</v>
      </c>
      <c r="Z1673" s="1" t="str">
        <f>_xlfn.IFS(Table_1[[#This Row],[Region]]="Central","Chris",Table_1[[#This Row],[Region]]="East","Erin",Table_1[[#This Row],[Region]]="South","Sam",Table_1[[#This Row],[Region]]="West","William")</f>
        <v>Erin</v>
      </c>
    </row>
    <row r="1674" spans="1:26" ht="14.4" x14ac:dyDescent="0.3">
      <c r="A1674" s="4">
        <v>2391</v>
      </c>
      <c r="B1674" s="3" t="s">
        <v>2680</v>
      </c>
      <c r="C1674" s="4" t="s">
        <v>72</v>
      </c>
      <c r="D1674" s="4">
        <v>0.05</v>
      </c>
      <c r="E1674" s="8">
        <v>6.48</v>
      </c>
      <c r="F1674" s="4">
        <v>5.14</v>
      </c>
      <c r="G1674" s="1" t="s">
        <v>89</v>
      </c>
      <c r="H1674" s="4" t="s">
        <v>96</v>
      </c>
      <c r="I1674" s="4" t="s">
        <v>50</v>
      </c>
      <c r="J1674" s="1" t="s">
        <v>90</v>
      </c>
      <c r="K1674" s="4" t="s">
        <v>75</v>
      </c>
      <c r="L1674" s="1" t="s">
        <v>1747</v>
      </c>
      <c r="M1674" s="4">
        <v>0.37</v>
      </c>
      <c r="N1674" s="1" t="s">
        <v>34</v>
      </c>
      <c r="O1674" s="4" t="s">
        <v>113</v>
      </c>
      <c r="P1674" s="4" t="s">
        <v>114</v>
      </c>
      <c r="Q1674" s="4" t="s">
        <v>2682</v>
      </c>
      <c r="R1674" s="4">
        <v>11572</v>
      </c>
      <c r="S1674" s="2">
        <v>42159</v>
      </c>
      <c r="T1674" s="2">
        <v>42160</v>
      </c>
      <c r="U1674" s="6">
        <v>-22.56</v>
      </c>
      <c r="V1674" s="4">
        <v>13</v>
      </c>
      <c r="W1674" s="4">
        <v>92.16</v>
      </c>
      <c r="X1674" s="4">
        <v>91123</v>
      </c>
      <c r="Y1674" s="4">
        <f>DataSheet!$E1674-DataSheet!$D1674</f>
        <v>6.4300000000000006</v>
      </c>
      <c r="Z1674" s="1" t="str">
        <f>_xlfn.IFS(Table_1[[#This Row],[Region]]="Central","Chris",Table_1[[#This Row],[Region]]="East","Erin",Table_1[[#This Row],[Region]]="South","Sam",Table_1[[#This Row],[Region]]="West","William")</f>
        <v>Erin</v>
      </c>
    </row>
    <row r="1675" spans="1:26" ht="14.4" x14ac:dyDescent="0.3">
      <c r="A1675" s="4">
        <v>2548</v>
      </c>
      <c r="B1675" s="3" t="s">
        <v>1986</v>
      </c>
      <c r="C1675" s="4" t="s">
        <v>72</v>
      </c>
      <c r="D1675" s="4">
        <v>0.09</v>
      </c>
      <c r="E1675" s="8">
        <v>5.98</v>
      </c>
      <c r="F1675" s="4">
        <v>1.67</v>
      </c>
      <c r="G1675" s="1" t="s">
        <v>40</v>
      </c>
      <c r="H1675" s="4" t="s">
        <v>29</v>
      </c>
      <c r="I1675" s="4" t="s">
        <v>50</v>
      </c>
      <c r="J1675" s="1" t="s">
        <v>51</v>
      </c>
      <c r="K1675" s="4" t="s">
        <v>52</v>
      </c>
      <c r="L1675" s="1" t="s">
        <v>2761</v>
      </c>
      <c r="M1675" s="4">
        <v>0.51</v>
      </c>
      <c r="N1675" s="1" t="s">
        <v>34</v>
      </c>
      <c r="O1675" s="4" t="s">
        <v>61</v>
      </c>
      <c r="P1675" s="4" t="s">
        <v>92</v>
      </c>
      <c r="Q1675" s="4" t="s">
        <v>102</v>
      </c>
      <c r="R1675" s="4">
        <v>90068</v>
      </c>
      <c r="S1675" s="2">
        <v>42159</v>
      </c>
      <c r="T1675" s="2">
        <v>42162</v>
      </c>
      <c r="U1675" s="6">
        <v>23.87</v>
      </c>
      <c r="V1675" s="4">
        <v>81</v>
      </c>
      <c r="W1675" s="4">
        <v>448.26</v>
      </c>
      <c r="X1675" s="4">
        <v>29889</v>
      </c>
      <c r="Y1675" s="4">
        <f>DataSheet!$E1675-DataSheet!$D1675</f>
        <v>5.8900000000000006</v>
      </c>
      <c r="Z1675" s="1" t="str">
        <f>_xlfn.IFS(Table_1[[#This Row],[Region]]="Central","Chris",Table_1[[#This Row],[Region]]="East","Erin",Table_1[[#This Row],[Region]]="South","Sam",Table_1[[#This Row],[Region]]="West","William")</f>
        <v>William</v>
      </c>
    </row>
    <row r="1676" spans="1:26" ht="14.4" x14ac:dyDescent="0.3">
      <c r="A1676" s="4">
        <v>2549</v>
      </c>
      <c r="B1676" s="3" t="s">
        <v>2253</v>
      </c>
      <c r="C1676" s="4" t="s">
        <v>72</v>
      </c>
      <c r="D1676" s="4">
        <v>0.09</v>
      </c>
      <c r="E1676" s="8">
        <v>5.98</v>
      </c>
      <c r="F1676" s="4">
        <v>1.67</v>
      </c>
      <c r="G1676" s="1" t="s">
        <v>40</v>
      </c>
      <c r="H1676" s="4" t="s">
        <v>29</v>
      </c>
      <c r="I1676" s="4" t="s">
        <v>50</v>
      </c>
      <c r="J1676" s="1" t="s">
        <v>51</v>
      </c>
      <c r="K1676" s="4" t="s">
        <v>52</v>
      </c>
      <c r="L1676" s="1" t="s">
        <v>2761</v>
      </c>
      <c r="M1676" s="4">
        <v>0.51</v>
      </c>
      <c r="N1676" s="1" t="s">
        <v>34</v>
      </c>
      <c r="O1676" s="4" t="s">
        <v>113</v>
      </c>
      <c r="P1676" s="4" t="s">
        <v>319</v>
      </c>
      <c r="Q1676" s="4" t="s">
        <v>2254</v>
      </c>
      <c r="R1676" s="4">
        <v>43213</v>
      </c>
      <c r="S1676" s="2">
        <v>42159</v>
      </c>
      <c r="T1676" s="2">
        <v>42162</v>
      </c>
      <c r="U1676" s="6">
        <v>35.805</v>
      </c>
      <c r="V1676" s="4">
        <v>20</v>
      </c>
      <c r="W1676" s="4">
        <v>110.68</v>
      </c>
      <c r="X1676" s="4">
        <v>88658</v>
      </c>
      <c r="Y1676" s="4">
        <f>DataSheet!$E1676-DataSheet!$D1676</f>
        <v>5.8900000000000006</v>
      </c>
      <c r="Z1676" s="1" t="str">
        <f>_xlfn.IFS(Table_1[[#This Row],[Region]]="Central","Chris",Table_1[[#This Row],[Region]]="East","Erin",Table_1[[#This Row],[Region]]="South","Sam",Table_1[[#This Row],[Region]]="West","William")</f>
        <v>Erin</v>
      </c>
    </row>
    <row r="1677" spans="1:26" ht="14.4" x14ac:dyDescent="0.3">
      <c r="A1677" s="4">
        <v>2882</v>
      </c>
      <c r="B1677" s="3" t="s">
        <v>673</v>
      </c>
      <c r="C1677" s="4" t="s">
        <v>39</v>
      </c>
      <c r="D1677" s="4">
        <v>0.09</v>
      </c>
      <c r="E1677" s="8">
        <v>363.25</v>
      </c>
      <c r="F1677" s="4">
        <v>19.989999999999998</v>
      </c>
      <c r="G1677" s="1" t="s">
        <v>40</v>
      </c>
      <c r="H1677" s="4" t="s">
        <v>41</v>
      </c>
      <c r="I1677" s="4" t="s">
        <v>50</v>
      </c>
      <c r="J1677" s="1" t="s">
        <v>97</v>
      </c>
      <c r="K1677" s="4" t="s">
        <v>75</v>
      </c>
      <c r="L1677" s="1" t="s">
        <v>201</v>
      </c>
      <c r="M1677" s="4">
        <v>0.56999999999999995</v>
      </c>
      <c r="N1677" s="1" t="s">
        <v>34</v>
      </c>
      <c r="O1677" s="4" t="s">
        <v>35</v>
      </c>
      <c r="P1677" s="4" t="s">
        <v>99</v>
      </c>
      <c r="Q1677" s="4" t="s">
        <v>675</v>
      </c>
      <c r="R1677" s="4">
        <v>28206</v>
      </c>
      <c r="S1677" s="2">
        <v>42160</v>
      </c>
      <c r="T1677" s="2">
        <v>42161</v>
      </c>
      <c r="U1677" s="6">
        <v>732.26980000000003</v>
      </c>
      <c r="V1677" s="4">
        <v>21</v>
      </c>
      <c r="W1677" s="4">
        <v>7497.05</v>
      </c>
      <c r="X1677" s="4">
        <v>21958</v>
      </c>
      <c r="Y1677" s="4">
        <f>DataSheet!$E1677-DataSheet!$D1677</f>
        <v>363.16</v>
      </c>
      <c r="Z1677" s="1" t="str">
        <f>_xlfn.IFS(Table_1[[#This Row],[Region]]="Central","Chris",Table_1[[#This Row],[Region]]="East","Erin",Table_1[[#This Row],[Region]]="South","Sam",Table_1[[#This Row],[Region]]="West","William")</f>
        <v>Sam</v>
      </c>
    </row>
    <row r="1678" spans="1:26" ht="14.4" x14ac:dyDescent="0.3">
      <c r="A1678" s="4">
        <v>2884</v>
      </c>
      <c r="B1678" s="3" t="s">
        <v>1742</v>
      </c>
      <c r="C1678" s="4" t="s">
        <v>39</v>
      </c>
      <c r="D1678" s="4">
        <v>0.09</v>
      </c>
      <c r="E1678" s="8">
        <v>363.25</v>
      </c>
      <c r="F1678" s="4">
        <v>19.989999999999998</v>
      </c>
      <c r="G1678" s="1" t="s">
        <v>40</v>
      </c>
      <c r="H1678" s="4" t="s">
        <v>41</v>
      </c>
      <c r="I1678" s="4" t="s">
        <v>50</v>
      </c>
      <c r="J1678" s="1" t="s">
        <v>97</v>
      </c>
      <c r="K1678" s="4" t="s">
        <v>75</v>
      </c>
      <c r="L1678" s="1" t="s">
        <v>201</v>
      </c>
      <c r="M1678" s="4">
        <v>0.56999999999999995</v>
      </c>
      <c r="N1678" s="1" t="s">
        <v>34</v>
      </c>
      <c r="O1678" s="4" t="s">
        <v>113</v>
      </c>
      <c r="P1678" s="4" t="s">
        <v>319</v>
      </c>
      <c r="Q1678" s="4" t="s">
        <v>1743</v>
      </c>
      <c r="R1678" s="4">
        <v>44039</v>
      </c>
      <c r="S1678" s="2">
        <v>42160</v>
      </c>
      <c r="T1678" s="2">
        <v>42161</v>
      </c>
      <c r="U1678" s="6">
        <v>1231.6569</v>
      </c>
      <c r="V1678" s="4">
        <v>5</v>
      </c>
      <c r="W1678" s="4">
        <v>1785.01</v>
      </c>
      <c r="X1678" s="4">
        <v>87633</v>
      </c>
      <c r="Y1678" s="4">
        <f>DataSheet!$E1678-DataSheet!$D1678</f>
        <v>363.16</v>
      </c>
      <c r="Z1678" s="1" t="str">
        <f>_xlfn.IFS(Table_1[[#This Row],[Region]]="Central","Chris",Table_1[[#This Row],[Region]]="East","Erin",Table_1[[#This Row],[Region]]="South","Sam",Table_1[[#This Row],[Region]]="West","William")</f>
        <v>Erin</v>
      </c>
    </row>
    <row r="1679" spans="1:26" ht="14.4" x14ac:dyDescent="0.3">
      <c r="A1679" s="4">
        <v>269</v>
      </c>
      <c r="B1679" s="3" t="s">
        <v>2762</v>
      </c>
      <c r="C1679" s="4" t="s">
        <v>49</v>
      </c>
      <c r="D1679" s="4">
        <v>0.09</v>
      </c>
      <c r="E1679" s="8">
        <v>35.94</v>
      </c>
      <c r="F1679" s="4">
        <v>6.66</v>
      </c>
      <c r="G1679" s="1" t="s">
        <v>40</v>
      </c>
      <c r="H1679" s="4" t="s">
        <v>73</v>
      </c>
      <c r="I1679" s="4" t="s">
        <v>50</v>
      </c>
      <c r="J1679" s="1" t="s">
        <v>347</v>
      </c>
      <c r="K1679" s="4" t="s">
        <v>75</v>
      </c>
      <c r="L1679" s="1" t="s">
        <v>2124</v>
      </c>
      <c r="M1679" s="4">
        <v>0.4</v>
      </c>
      <c r="N1679" s="1" t="s">
        <v>34</v>
      </c>
      <c r="O1679" s="4" t="s">
        <v>61</v>
      </c>
      <c r="P1679" s="4" t="s">
        <v>590</v>
      </c>
      <c r="Q1679" s="4" t="s">
        <v>2763</v>
      </c>
      <c r="R1679" s="4">
        <v>85234</v>
      </c>
      <c r="S1679" s="2">
        <v>42160</v>
      </c>
      <c r="T1679" s="2">
        <v>42165</v>
      </c>
      <c r="U1679" s="6">
        <v>144.2928</v>
      </c>
      <c r="V1679" s="4">
        <v>6</v>
      </c>
      <c r="W1679" s="4">
        <v>209.12</v>
      </c>
      <c r="X1679" s="4">
        <v>88942</v>
      </c>
      <c r="Y1679" s="4">
        <f>DataSheet!$E1679-DataSheet!$D1679</f>
        <v>35.849999999999994</v>
      </c>
      <c r="Z1679" s="1" t="str">
        <f>_xlfn.IFS(Table_1[[#This Row],[Region]]="Central","Chris",Table_1[[#This Row],[Region]]="East","Erin",Table_1[[#This Row],[Region]]="South","Sam",Table_1[[#This Row],[Region]]="West","William")</f>
        <v>William</v>
      </c>
    </row>
    <row r="1680" spans="1:26" ht="14.4" x14ac:dyDescent="0.3">
      <c r="A1680" s="4">
        <v>269</v>
      </c>
      <c r="B1680" s="3" t="s">
        <v>2762</v>
      </c>
      <c r="C1680" s="4" t="s">
        <v>49</v>
      </c>
      <c r="D1680" s="4">
        <v>0</v>
      </c>
      <c r="E1680" s="8">
        <v>170.98</v>
      </c>
      <c r="F1680" s="4">
        <v>13.99</v>
      </c>
      <c r="G1680" s="1" t="s">
        <v>40</v>
      </c>
      <c r="H1680" s="4" t="s">
        <v>73</v>
      </c>
      <c r="I1680" s="4" t="s">
        <v>30</v>
      </c>
      <c r="J1680" s="1" t="s">
        <v>128</v>
      </c>
      <c r="K1680" s="4" t="s">
        <v>146</v>
      </c>
      <c r="L1680" s="1" t="s">
        <v>2764</v>
      </c>
      <c r="M1680" s="4">
        <v>0.75</v>
      </c>
      <c r="N1680" s="1" t="s">
        <v>34</v>
      </c>
      <c r="O1680" s="4" t="s">
        <v>61</v>
      </c>
      <c r="P1680" s="4" t="s">
        <v>590</v>
      </c>
      <c r="Q1680" s="4" t="s">
        <v>2763</v>
      </c>
      <c r="R1680" s="4">
        <v>85234</v>
      </c>
      <c r="S1680" s="2">
        <v>42160</v>
      </c>
      <c r="T1680" s="2">
        <v>42167</v>
      </c>
      <c r="U1680" s="6">
        <v>888.14729999999997</v>
      </c>
      <c r="V1680" s="4">
        <v>7</v>
      </c>
      <c r="W1680" s="4">
        <v>1287.17</v>
      </c>
      <c r="X1680" s="4">
        <v>88942</v>
      </c>
      <c r="Y1680" s="4">
        <f>DataSheet!$E1680-DataSheet!$D1680</f>
        <v>170.98</v>
      </c>
      <c r="Z1680" s="1" t="str">
        <f>_xlfn.IFS(Table_1[[#This Row],[Region]]="Central","Chris",Table_1[[#This Row],[Region]]="East","Erin",Table_1[[#This Row],[Region]]="South","Sam",Table_1[[#This Row],[Region]]="West","William")</f>
        <v>William</v>
      </c>
    </row>
    <row r="1681" spans="1:26" ht="14.4" x14ac:dyDescent="0.3">
      <c r="A1681" s="4">
        <v>269</v>
      </c>
      <c r="B1681" s="3" t="s">
        <v>2762</v>
      </c>
      <c r="C1681" s="4" t="s">
        <v>49</v>
      </c>
      <c r="D1681" s="4">
        <v>0.09</v>
      </c>
      <c r="E1681" s="8">
        <v>4.9800000000000004</v>
      </c>
      <c r="F1681" s="4">
        <v>7.44</v>
      </c>
      <c r="G1681" s="1" t="s">
        <v>40</v>
      </c>
      <c r="H1681" s="4" t="s">
        <v>73</v>
      </c>
      <c r="I1681" s="4" t="s">
        <v>50</v>
      </c>
      <c r="J1681" s="1" t="s">
        <v>90</v>
      </c>
      <c r="K1681" s="4" t="s">
        <v>75</v>
      </c>
      <c r="L1681" s="1" t="s">
        <v>2176</v>
      </c>
      <c r="M1681" s="4">
        <v>0.36</v>
      </c>
      <c r="N1681" s="1" t="s">
        <v>34</v>
      </c>
      <c r="O1681" s="4" t="s">
        <v>61</v>
      </c>
      <c r="P1681" s="4" t="s">
        <v>590</v>
      </c>
      <c r="Q1681" s="4" t="s">
        <v>2763</v>
      </c>
      <c r="R1681" s="4">
        <v>85234</v>
      </c>
      <c r="S1681" s="2">
        <v>42160</v>
      </c>
      <c r="T1681" s="2">
        <v>42162</v>
      </c>
      <c r="U1681" s="6">
        <v>-46.005000000000003</v>
      </c>
      <c r="V1681" s="4">
        <v>9</v>
      </c>
      <c r="W1681" s="4">
        <v>46.17</v>
      </c>
      <c r="X1681" s="4">
        <v>88942</v>
      </c>
      <c r="Y1681" s="4">
        <f>DataSheet!$E1681-DataSheet!$D1681</f>
        <v>4.8900000000000006</v>
      </c>
      <c r="Z1681" s="1" t="str">
        <f>_xlfn.IFS(Table_1[[#This Row],[Region]]="Central","Chris",Table_1[[#This Row],[Region]]="East","Erin",Table_1[[#This Row],[Region]]="South","Sam",Table_1[[#This Row],[Region]]="West","William")</f>
        <v>William</v>
      </c>
    </row>
    <row r="1682" spans="1:26" ht="14.4" x14ac:dyDescent="0.3">
      <c r="A1682" s="4">
        <v>272</v>
      </c>
      <c r="B1682" s="3" t="s">
        <v>2055</v>
      </c>
      <c r="C1682" s="4" t="s">
        <v>49</v>
      </c>
      <c r="D1682" s="4">
        <v>0.09</v>
      </c>
      <c r="E1682" s="8">
        <v>35.94</v>
      </c>
      <c r="F1682" s="4">
        <v>6.66</v>
      </c>
      <c r="G1682" s="1" t="s">
        <v>40</v>
      </c>
      <c r="H1682" s="4" t="s">
        <v>73</v>
      </c>
      <c r="I1682" s="4" t="s">
        <v>50</v>
      </c>
      <c r="J1682" s="1" t="s">
        <v>347</v>
      </c>
      <c r="K1682" s="4" t="s">
        <v>75</v>
      </c>
      <c r="L1682" s="1" t="s">
        <v>2124</v>
      </c>
      <c r="M1682" s="4">
        <v>0.4</v>
      </c>
      <c r="N1682" s="1" t="s">
        <v>34</v>
      </c>
      <c r="O1682" s="4" t="s">
        <v>35</v>
      </c>
      <c r="P1682" s="4" t="s">
        <v>99</v>
      </c>
      <c r="Q1682" s="4" t="s">
        <v>675</v>
      </c>
      <c r="R1682" s="4">
        <v>28204</v>
      </c>
      <c r="S1682" s="2">
        <v>42160</v>
      </c>
      <c r="T1682" s="2">
        <v>42165</v>
      </c>
      <c r="U1682" s="6">
        <v>72.1858</v>
      </c>
      <c r="V1682" s="4">
        <v>24</v>
      </c>
      <c r="W1682" s="4">
        <v>836.47</v>
      </c>
      <c r="X1682" s="4">
        <v>36069</v>
      </c>
      <c r="Y1682" s="4">
        <f>DataSheet!$E1682-DataSheet!$D1682</f>
        <v>35.849999999999994</v>
      </c>
      <c r="Z1682" s="1" t="str">
        <f>_xlfn.IFS(Table_1[[#This Row],[Region]]="Central","Chris",Table_1[[#This Row],[Region]]="East","Erin",Table_1[[#This Row],[Region]]="South","Sam",Table_1[[#This Row],[Region]]="West","William")</f>
        <v>Sam</v>
      </c>
    </row>
    <row r="1683" spans="1:26" ht="14.4" x14ac:dyDescent="0.3">
      <c r="A1683" s="4">
        <v>272</v>
      </c>
      <c r="B1683" s="3" t="s">
        <v>2055</v>
      </c>
      <c r="C1683" s="4" t="s">
        <v>49</v>
      </c>
      <c r="D1683" s="4">
        <v>0.09</v>
      </c>
      <c r="E1683" s="8">
        <v>4.9800000000000004</v>
      </c>
      <c r="F1683" s="4">
        <v>7.44</v>
      </c>
      <c r="G1683" s="1" t="s">
        <v>40</v>
      </c>
      <c r="H1683" s="4" t="s">
        <v>73</v>
      </c>
      <c r="I1683" s="4" t="s">
        <v>50</v>
      </c>
      <c r="J1683" s="1" t="s">
        <v>90</v>
      </c>
      <c r="K1683" s="4" t="s">
        <v>75</v>
      </c>
      <c r="L1683" s="1" t="s">
        <v>2176</v>
      </c>
      <c r="M1683" s="4">
        <v>0.36</v>
      </c>
      <c r="N1683" s="1" t="s">
        <v>34</v>
      </c>
      <c r="O1683" s="4" t="s">
        <v>35</v>
      </c>
      <c r="P1683" s="4" t="s">
        <v>99</v>
      </c>
      <c r="Q1683" s="4" t="s">
        <v>675</v>
      </c>
      <c r="R1683" s="4">
        <v>28204</v>
      </c>
      <c r="S1683" s="2">
        <v>42160</v>
      </c>
      <c r="T1683" s="2">
        <v>42162</v>
      </c>
      <c r="U1683" s="6">
        <v>-122.3733</v>
      </c>
      <c r="V1683" s="4">
        <v>37</v>
      </c>
      <c r="W1683" s="4">
        <v>189.83</v>
      </c>
      <c r="X1683" s="4">
        <v>36069</v>
      </c>
      <c r="Y1683" s="4">
        <f>DataSheet!$E1683-DataSheet!$D1683</f>
        <v>4.8900000000000006</v>
      </c>
      <c r="Z1683" s="1" t="str">
        <f>_xlfn.IFS(Table_1[[#This Row],[Region]]="Central","Chris",Table_1[[#This Row],[Region]]="East","Erin",Table_1[[#This Row],[Region]]="South","Sam",Table_1[[#This Row],[Region]]="West","William")</f>
        <v>Sam</v>
      </c>
    </row>
    <row r="1684" spans="1:26" ht="14.4" x14ac:dyDescent="0.3">
      <c r="A1684" s="4">
        <v>518</v>
      </c>
      <c r="B1684" s="3" t="s">
        <v>2765</v>
      </c>
      <c r="C1684" s="4" t="s">
        <v>49</v>
      </c>
      <c r="D1684" s="4">
        <v>7.0000000000000007E-2</v>
      </c>
      <c r="E1684" s="8">
        <v>12.64</v>
      </c>
      <c r="F1684" s="4">
        <v>4.9800000000000004</v>
      </c>
      <c r="G1684" s="1" t="s">
        <v>40</v>
      </c>
      <c r="H1684" s="4" t="s">
        <v>73</v>
      </c>
      <c r="I1684" s="4" t="s">
        <v>30</v>
      </c>
      <c r="J1684" s="1" t="s">
        <v>128</v>
      </c>
      <c r="K1684" s="4" t="s">
        <v>44</v>
      </c>
      <c r="L1684" s="1" t="s">
        <v>1775</v>
      </c>
      <c r="M1684" s="4">
        <v>0.48</v>
      </c>
      <c r="N1684" s="1" t="s">
        <v>34</v>
      </c>
      <c r="O1684" s="4" t="s">
        <v>54</v>
      </c>
      <c r="P1684" s="4" t="s">
        <v>82</v>
      </c>
      <c r="Q1684" s="4" t="s">
        <v>1508</v>
      </c>
      <c r="R1684" s="4">
        <v>63105</v>
      </c>
      <c r="S1684" s="2">
        <v>42160</v>
      </c>
      <c r="T1684" s="2">
        <v>42167</v>
      </c>
      <c r="U1684" s="6">
        <v>113.41500000000001</v>
      </c>
      <c r="V1684" s="4">
        <v>16</v>
      </c>
      <c r="W1684" s="4">
        <v>199.76</v>
      </c>
      <c r="X1684" s="4">
        <v>90867</v>
      </c>
      <c r="Y1684" s="4">
        <f>DataSheet!$E1684-DataSheet!$D1684</f>
        <v>12.57</v>
      </c>
      <c r="Z1684" s="1" t="str">
        <f>_xlfn.IFS(Table_1[[#This Row],[Region]]="Central","Chris",Table_1[[#This Row],[Region]]="East","Erin",Table_1[[#This Row],[Region]]="South","Sam",Table_1[[#This Row],[Region]]="West","William")</f>
        <v>Chris</v>
      </c>
    </row>
    <row r="1685" spans="1:26" ht="14.4" x14ac:dyDescent="0.3">
      <c r="A1685" s="4">
        <v>2506</v>
      </c>
      <c r="B1685" s="3" t="s">
        <v>2766</v>
      </c>
      <c r="C1685" s="4" t="s">
        <v>118</v>
      </c>
      <c r="D1685" s="4">
        <v>0.02</v>
      </c>
      <c r="E1685" s="8">
        <v>6.48</v>
      </c>
      <c r="F1685" s="4">
        <v>8.74</v>
      </c>
      <c r="G1685" s="1" t="s">
        <v>40</v>
      </c>
      <c r="H1685" s="4" t="s">
        <v>73</v>
      </c>
      <c r="I1685" s="4" t="s">
        <v>50</v>
      </c>
      <c r="J1685" s="1" t="s">
        <v>90</v>
      </c>
      <c r="K1685" s="4" t="s">
        <v>75</v>
      </c>
      <c r="L1685" s="1" t="s">
        <v>2767</v>
      </c>
      <c r="M1685" s="4">
        <v>0.36</v>
      </c>
      <c r="N1685" s="1" t="s">
        <v>34</v>
      </c>
      <c r="O1685" s="4" t="s">
        <v>113</v>
      </c>
      <c r="P1685" s="4" t="s">
        <v>250</v>
      </c>
      <c r="Q1685" s="4" t="s">
        <v>2768</v>
      </c>
      <c r="R1685" s="4">
        <v>6408</v>
      </c>
      <c r="S1685" s="2">
        <v>42160</v>
      </c>
      <c r="T1685" s="2">
        <v>42162</v>
      </c>
      <c r="U1685" s="6">
        <v>-6.835</v>
      </c>
      <c r="V1685" s="4">
        <v>1</v>
      </c>
      <c r="W1685" s="4">
        <v>10.72</v>
      </c>
      <c r="X1685" s="4">
        <v>87033</v>
      </c>
      <c r="Y1685" s="4">
        <f>DataSheet!$E1685-DataSheet!$D1685</f>
        <v>6.4600000000000009</v>
      </c>
      <c r="Z1685" s="1" t="str">
        <f>_xlfn.IFS(Table_1[[#This Row],[Region]]="Central","Chris",Table_1[[#This Row],[Region]]="East","Erin",Table_1[[#This Row],[Region]]="South","Sam",Table_1[[#This Row],[Region]]="West","William")</f>
        <v>Erin</v>
      </c>
    </row>
    <row r="1686" spans="1:26" ht="14.4" x14ac:dyDescent="0.3">
      <c r="A1686" s="4">
        <v>2507</v>
      </c>
      <c r="B1686" s="3" t="s">
        <v>2769</v>
      </c>
      <c r="C1686" s="4" t="s">
        <v>118</v>
      </c>
      <c r="D1686" s="4">
        <v>0.06</v>
      </c>
      <c r="E1686" s="8">
        <v>699.99</v>
      </c>
      <c r="F1686" s="4">
        <v>24.49</v>
      </c>
      <c r="G1686" s="1" t="s">
        <v>89</v>
      </c>
      <c r="H1686" s="4" t="s">
        <v>73</v>
      </c>
      <c r="I1686" s="4" t="s">
        <v>42</v>
      </c>
      <c r="J1686" s="1" t="s">
        <v>65</v>
      </c>
      <c r="K1686" s="4" t="s">
        <v>66</v>
      </c>
      <c r="L1686" s="1" t="s">
        <v>315</v>
      </c>
      <c r="M1686" s="4">
        <v>0.41</v>
      </c>
      <c r="N1686" s="1" t="s">
        <v>34</v>
      </c>
      <c r="O1686" s="4" t="s">
        <v>113</v>
      </c>
      <c r="P1686" s="4" t="s">
        <v>333</v>
      </c>
      <c r="Q1686" s="4" t="s">
        <v>889</v>
      </c>
      <c r="R1686" s="4">
        <v>4401</v>
      </c>
      <c r="S1686" s="2">
        <v>42160</v>
      </c>
      <c r="T1686" s="2">
        <v>42162</v>
      </c>
      <c r="U1686" s="6">
        <v>7024.2069000000001</v>
      </c>
      <c r="V1686" s="4">
        <v>15</v>
      </c>
      <c r="W1686" s="4">
        <v>10180.01</v>
      </c>
      <c r="X1686" s="4">
        <v>87033</v>
      </c>
      <c r="Y1686" s="4">
        <f>DataSheet!$E1686-DataSheet!$D1686</f>
        <v>699.93000000000006</v>
      </c>
      <c r="Z1686" s="1" t="str">
        <f>_xlfn.IFS(Table_1[[#This Row],[Region]]="Central","Chris",Table_1[[#This Row],[Region]]="East","Erin",Table_1[[#This Row],[Region]]="South","Sam",Table_1[[#This Row],[Region]]="West","William")</f>
        <v>Erin</v>
      </c>
    </row>
    <row r="1687" spans="1:26" ht="14.4" x14ac:dyDescent="0.3">
      <c r="A1687" s="4">
        <v>2516</v>
      </c>
      <c r="B1687" s="3" t="s">
        <v>2770</v>
      </c>
      <c r="C1687" s="4" t="s">
        <v>118</v>
      </c>
      <c r="D1687" s="4">
        <v>0.02</v>
      </c>
      <c r="E1687" s="8">
        <v>17.149999999999999</v>
      </c>
      <c r="F1687" s="4">
        <v>4.96</v>
      </c>
      <c r="G1687" s="1" t="s">
        <v>40</v>
      </c>
      <c r="H1687" s="4" t="s">
        <v>73</v>
      </c>
      <c r="I1687" s="4" t="s">
        <v>50</v>
      </c>
      <c r="J1687" s="1" t="s">
        <v>80</v>
      </c>
      <c r="K1687" s="4" t="s">
        <v>75</v>
      </c>
      <c r="L1687" s="1" t="s">
        <v>652</v>
      </c>
      <c r="M1687" s="4">
        <v>0.57999999999999996</v>
      </c>
      <c r="N1687" s="1" t="s">
        <v>34</v>
      </c>
      <c r="O1687" s="4" t="s">
        <v>113</v>
      </c>
      <c r="P1687" s="4" t="s">
        <v>399</v>
      </c>
      <c r="Q1687" s="4" t="s">
        <v>441</v>
      </c>
      <c r="R1687" s="4">
        <v>7631</v>
      </c>
      <c r="S1687" s="2">
        <v>42160</v>
      </c>
      <c r="T1687" s="2">
        <v>42162</v>
      </c>
      <c r="U1687" s="6">
        <v>36.494999999999997</v>
      </c>
      <c r="V1687" s="4">
        <v>11</v>
      </c>
      <c r="W1687" s="4">
        <v>190.85</v>
      </c>
      <c r="X1687" s="4">
        <v>87033</v>
      </c>
      <c r="Y1687" s="4">
        <f>DataSheet!$E1687-DataSheet!$D1687</f>
        <v>17.13</v>
      </c>
      <c r="Z1687" s="1" t="str">
        <f>_xlfn.IFS(Table_1[[#This Row],[Region]]="Central","Chris",Table_1[[#This Row],[Region]]="East","Erin",Table_1[[#This Row],[Region]]="South","Sam",Table_1[[#This Row],[Region]]="West","William")</f>
        <v>Erin</v>
      </c>
    </row>
    <row r="1688" spans="1:26" ht="14.4" x14ac:dyDescent="0.3">
      <c r="A1688" s="4">
        <v>2520</v>
      </c>
      <c r="B1688" s="3" t="s">
        <v>2771</v>
      </c>
      <c r="C1688" s="4" t="s">
        <v>118</v>
      </c>
      <c r="D1688" s="4">
        <v>7.0000000000000007E-2</v>
      </c>
      <c r="E1688" s="8">
        <v>30.98</v>
      </c>
      <c r="F1688" s="4">
        <v>8.74</v>
      </c>
      <c r="G1688" s="1" t="s">
        <v>40</v>
      </c>
      <c r="H1688" s="4" t="s">
        <v>73</v>
      </c>
      <c r="I1688" s="4" t="s">
        <v>50</v>
      </c>
      <c r="J1688" s="1" t="s">
        <v>90</v>
      </c>
      <c r="K1688" s="4" t="s">
        <v>75</v>
      </c>
      <c r="L1688" s="1" t="s">
        <v>2588</v>
      </c>
      <c r="M1688" s="4">
        <v>0.4</v>
      </c>
      <c r="N1688" s="1" t="s">
        <v>34</v>
      </c>
      <c r="O1688" s="4" t="s">
        <v>113</v>
      </c>
      <c r="P1688" s="4" t="s">
        <v>586</v>
      </c>
      <c r="Q1688" s="4" t="s">
        <v>2772</v>
      </c>
      <c r="R1688" s="4">
        <v>2908</v>
      </c>
      <c r="S1688" s="2">
        <v>42160</v>
      </c>
      <c r="T1688" s="2">
        <v>42161</v>
      </c>
      <c r="U1688" s="6">
        <v>255.76920000000001</v>
      </c>
      <c r="V1688" s="4">
        <v>12</v>
      </c>
      <c r="W1688" s="4">
        <v>370.68</v>
      </c>
      <c r="X1688" s="4">
        <v>87033</v>
      </c>
      <c r="Y1688" s="4">
        <f>DataSheet!$E1688-DataSheet!$D1688</f>
        <v>30.91</v>
      </c>
      <c r="Z1688" s="1" t="str">
        <f>_xlfn.IFS(Table_1[[#This Row],[Region]]="Central","Chris",Table_1[[#This Row],[Region]]="East","Erin",Table_1[[#This Row],[Region]]="South","Sam",Table_1[[#This Row],[Region]]="West","William")</f>
        <v>Erin</v>
      </c>
    </row>
    <row r="1689" spans="1:26" ht="14.4" x14ac:dyDescent="0.3">
      <c r="A1689" s="4">
        <v>2522</v>
      </c>
      <c r="B1689" s="3" t="s">
        <v>2773</v>
      </c>
      <c r="C1689" s="4" t="s">
        <v>118</v>
      </c>
      <c r="D1689" s="4">
        <v>0.04</v>
      </c>
      <c r="E1689" s="8">
        <v>1360.14</v>
      </c>
      <c r="F1689" s="4">
        <v>14.7</v>
      </c>
      <c r="G1689" s="1" t="s">
        <v>28</v>
      </c>
      <c r="H1689" s="4" t="s">
        <v>73</v>
      </c>
      <c r="I1689" s="4" t="s">
        <v>42</v>
      </c>
      <c r="J1689" s="1" t="s">
        <v>58</v>
      </c>
      <c r="K1689" s="4" t="s">
        <v>59</v>
      </c>
      <c r="L1689" s="1" t="s">
        <v>2774</v>
      </c>
      <c r="M1689" s="4">
        <v>0.59</v>
      </c>
      <c r="N1689" s="1" t="s">
        <v>34</v>
      </c>
      <c r="O1689" s="4" t="s">
        <v>113</v>
      </c>
      <c r="P1689" s="4" t="s">
        <v>635</v>
      </c>
      <c r="Q1689" s="4" t="s">
        <v>930</v>
      </c>
      <c r="R1689" s="4">
        <v>5401</v>
      </c>
      <c r="S1689" s="2">
        <v>42160</v>
      </c>
      <c r="T1689" s="2">
        <v>42163</v>
      </c>
      <c r="U1689" s="6">
        <v>2639.01</v>
      </c>
      <c r="V1689" s="4">
        <v>6</v>
      </c>
      <c r="W1689" s="4">
        <v>7303.05</v>
      </c>
      <c r="X1689" s="4">
        <v>87033</v>
      </c>
      <c r="Y1689" s="4">
        <f>DataSheet!$E1689-DataSheet!$D1689</f>
        <v>1360.1000000000001</v>
      </c>
      <c r="Z1689" s="1" t="str">
        <f>_xlfn.IFS(Table_1[[#This Row],[Region]]="Central","Chris",Table_1[[#This Row],[Region]]="East","Erin",Table_1[[#This Row],[Region]]="South","Sam",Table_1[[#This Row],[Region]]="West","William")</f>
        <v>Erin</v>
      </c>
    </row>
    <row r="1690" spans="1:26" ht="14.4" x14ac:dyDescent="0.3">
      <c r="A1690" s="4">
        <v>699</v>
      </c>
      <c r="B1690" s="3" t="s">
        <v>863</v>
      </c>
      <c r="C1690" s="4" t="s">
        <v>27</v>
      </c>
      <c r="D1690" s="4">
        <v>0.02</v>
      </c>
      <c r="E1690" s="8">
        <v>6.47</v>
      </c>
      <c r="F1690" s="4">
        <v>1.22</v>
      </c>
      <c r="G1690" s="1" t="s">
        <v>40</v>
      </c>
      <c r="H1690" s="4" t="s">
        <v>41</v>
      </c>
      <c r="I1690" s="4" t="s">
        <v>50</v>
      </c>
      <c r="J1690" s="1" t="s">
        <v>51</v>
      </c>
      <c r="K1690" s="4" t="s">
        <v>52</v>
      </c>
      <c r="L1690" s="1" t="s">
        <v>2775</v>
      </c>
      <c r="M1690" s="4">
        <v>0.4</v>
      </c>
      <c r="N1690" s="1" t="s">
        <v>34</v>
      </c>
      <c r="O1690" s="4" t="s">
        <v>61</v>
      </c>
      <c r="P1690" s="4" t="s">
        <v>92</v>
      </c>
      <c r="Q1690" s="4" t="s">
        <v>102</v>
      </c>
      <c r="R1690" s="4">
        <v>90041</v>
      </c>
      <c r="S1690" s="2">
        <v>42161</v>
      </c>
      <c r="T1690" s="2">
        <v>42162</v>
      </c>
      <c r="U1690" s="6">
        <v>40.200000000000003</v>
      </c>
      <c r="V1690" s="4">
        <v>30</v>
      </c>
      <c r="W1690" s="4">
        <v>193.95</v>
      </c>
      <c r="X1690" s="4">
        <v>55392</v>
      </c>
      <c r="Y1690" s="4">
        <f>DataSheet!$E1690-DataSheet!$D1690</f>
        <v>6.45</v>
      </c>
      <c r="Z1690" s="1" t="str">
        <f>_xlfn.IFS(Table_1[[#This Row],[Region]]="Central","Chris",Table_1[[#This Row],[Region]]="East","Erin",Table_1[[#This Row],[Region]]="South","Sam",Table_1[[#This Row],[Region]]="West","William")</f>
        <v>William</v>
      </c>
    </row>
    <row r="1691" spans="1:26" ht="14.4" x14ac:dyDescent="0.3">
      <c r="A1691" s="4">
        <v>699</v>
      </c>
      <c r="B1691" s="3" t="s">
        <v>863</v>
      </c>
      <c r="C1691" s="4" t="s">
        <v>27</v>
      </c>
      <c r="D1691" s="4">
        <v>7.0000000000000007E-2</v>
      </c>
      <c r="E1691" s="8">
        <v>2.84</v>
      </c>
      <c r="F1691" s="4">
        <v>0.93</v>
      </c>
      <c r="G1691" s="1" t="s">
        <v>40</v>
      </c>
      <c r="H1691" s="4" t="s">
        <v>41</v>
      </c>
      <c r="I1691" s="4" t="s">
        <v>50</v>
      </c>
      <c r="J1691" s="1" t="s">
        <v>51</v>
      </c>
      <c r="K1691" s="4" t="s">
        <v>52</v>
      </c>
      <c r="L1691" s="1" t="s">
        <v>294</v>
      </c>
      <c r="M1691" s="4">
        <v>0.54</v>
      </c>
      <c r="N1691" s="1" t="s">
        <v>34</v>
      </c>
      <c r="O1691" s="4" t="s">
        <v>61</v>
      </c>
      <c r="P1691" s="4" t="s">
        <v>92</v>
      </c>
      <c r="Q1691" s="4" t="s">
        <v>102</v>
      </c>
      <c r="R1691" s="4">
        <v>90041</v>
      </c>
      <c r="S1691" s="2">
        <v>42161</v>
      </c>
      <c r="T1691" s="2">
        <v>42163</v>
      </c>
      <c r="U1691" s="6">
        <v>3.21</v>
      </c>
      <c r="V1691" s="4">
        <v>59</v>
      </c>
      <c r="W1691" s="4">
        <v>158.80000000000001</v>
      </c>
      <c r="X1691" s="4">
        <v>55392</v>
      </c>
      <c r="Y1691" s="4">
        <f>DataSheet!$E1691-DataSheet!$D1691</f>
        <v>2.77</v>
      </c>
      <c r="Z1691" s="1" t="str">
        <f>_xlfn.IFS(Table_1[[#This Row],[Region]]="Central","Chris",Table_1[[#This Row],[Region]]="East","Erin",Table_1[[#This Row],[Region]]="South","Sam",Table_1[[#This Row],[Region]]="West","William")</f>
        <v>William</v>
      </c>
    </row>
    <row r="1692" spans="1:26" ht="14.4" x14ac:dyDescent="0.3">
      <c r="A1692" s="4">
        <v>711</v>
      </c>
      <c r="B1692" s="3" t="s">
        <v>2776</v>
      </c>
      <c r="C1692" s="4" t="s">
        <v>27</v>
      </c>
      <c r="D1692" s="4">
        <v>7.0000000000000007E-2</v>
      </c>
      <c r="E1692" s="8">
        <v>2.84</v>
      </c>
      <c r="F1692" s="4">
        <v>0.93</v>
      </c>
      <c r="G1692" s="1" t="s">
        <v>40</v>
      </c>
      <c r="H1692" s="4" t="s">
        <v>41</v>
      </c>
      <c r="I1692" s="4" t="s">
        <v>50</v>
      </c>
      <c r="J1692" s="1" t="s">
        <v>51</v>
      </c>
      <c r="K1692" s="4" t="s">
        <v>52</v>
      </c>
      <c r="L1692" s="1" t="s">
        <v>294</v>
      </c>
      <c r="M1692" s="4">
        <v>0.54</v>
      </c>
      <c r="N1692" s="1" t="s">
        <v>34</v>
      </c>
      <c r="O1692" s="4" t="s">
        <v>113</v>
      </c>
      <c r="P1692" s="4" t="s">
        <v>405</v>
      </c>
      <c r="Q1692" s="4" t="s">
        <v>2777</v>
      </c>
      <c r="R1692" s="4">
        <v>2152</v>
      </c>
      <c r="S1692" s="2">
        <v>42161</v>
      </c>
      <c r="T1692" s="2">
        <v>42163</v>
      </c>
      <c r="U1692" s="6">
        <v>3.8519999999999999</v>
      </c>
      <c r="V1692" s="4">
        <v>15</v>
      </c>
      <c r="W1692" s="4">
        <v>40.369999999999997</v>
      </c>
      <c r="X1692" s="4">
        <v>87978</v>
      </c>
      <c r="Y1692" s="4">
        <f>DataSheet!$E1692-DataSheet!$D1692</f>
        <v>2.77</v>
      </c>
      <c r="Z1692" s="1" t="str">
        <f>_xlfn.IFS(Table_1[[#This Row],[Region]]="Central","Chris",Table_1[[#This Row],[Region]]="East","Erin",Table_1[[#This Row],[Region]]="South","Sam",Table_1[[#This Row],[Region]]="West","William")</f>
        <v>Erin</v>
      </c>
    </row>
    <row r="1693" spans="1:26" ht="14.4" x14ac:dyDescent="0.3">
      <c r="A1693" s="4">
        <v>3045</v>
      </c>
      <c r="B1693" s="3" t="s">
        <v>2778</v>
      </c>
      <c r="C1693" s="4" t="s">
        <v>39</v>
      </c>
      <c r="D1693" s="4">
        <v>0</v>
      </c>
      <c r="E1693" s="8">
        <v>6.48</v>
      </c>
      <c r="F1693" s="4">
        <v>5.19</v>
      </c>
      <c r="G1693" s="1" t="s">
        <v>40</v>
      </c>
      <c r="H1693" s="4" t="s">
        <v>29</v>
      </c>
      <c r="I1693" s="4" t="s">
        <v>50</v>
      </c>
      <c r="J1693" s="1" t="s">
        <v>90</v>
      </c>
      <c r="K1693" s="4" t="s">
        <v>75</v>
      </c>
      <c r="L1693" s="1" t="s">
        <v>2779</v>
      </c>
      <c r="M1693" s="4">
        <v>0.37</v>
      </c>
      <c r="N1693" s="1" t="s">
        <v>34</v>
      </c>
      <c r="O1693" s="4" t="s">
        <v>54</v>
      </c>
      <c r="P1693" s="4" t="s">
        <v>539</v>
      </c>
      <c r="Q1693" s="4" t="s">
        <v>2780</v>
      </c>
      <c r="R1693" s="4">
        <v>66048</v>
      </c>
      <c r="S1693" s="2">
        <v>42161</v>
      </c>
      <c r="T1693" s="2">
        <v>42162</v>
      </c>
      <c r="U1693" s="6">
        <v>-14.074999999999999</v>
      </c>
      <c r="V1693" s="4">
        <v>12</v>
      </c>
      <c r="W1693" s="4">
        <v>84.04</v>
      </c>
      <c r="X1693" s="4">
        <v>86104</v>
      </c>
      <c r="Y1693" s="4">
        <f>DataSheet!$E1693-DataSheet!$D1693</f>
        <v>6.48</v>
      </c>
      <c r="Z1693" s="1" t="str">
        <f>_xlfn.IFS(Table_1[[#This Row],[Region]]="Central","Chris",Table_1[[#This Row],[Region]]="East","Erin",Table_1[[#This Row],[Region]]="South","Sam",Table_1[[#This Row],[Region]]="West","William")</f>
        <v>Chris</v>
      </c>
    </row>
    <row r="1694" spans="1:26" ht="14.4" x14ac:dyDescent="0.3">
      <c r="A1694" s="4">
        <v>1142</v>
      </c>
      <c r="B1694" s="3" t="s">
        <v>200</v>
      </c>
      <c r="C1694" s="4" t="s">
        <v>118</v>
      </c>
      <c r="D1694" s="4">
        <v>0.01</v>
      </c>
      <c r="E1694" s="8">
        <v>18.97</v>
      </c>
      <c r="F1694" s="4">
        <v>9.5399999999999991</v>
      </c>
      <c r="G1694" s="1" t="s">
        <v>40</v>
      </c>
      <c r="H1694" s="4" t="s">
        <v>73</v>
      </c>
      <c r="I1694" s="4" t="s">
        <v>50</v>
      </c>
      <c r="J1694" s="1" t="s">
        <v>90</v>
      </c>
      <c r="K1694" s="4" t="s">
        <v>75</v>
      </c>
      <c r="L1694" s="1" t="s">
        <v>481</v>
      </c>
      <c r="M1694" s="4">
        <v>0.37</v>
      </c>
      <c r="N1694" s="1" t="s">
        <v>34</v>
      </c>
      <c r="O1694" s="4" t="s">
        <v>54</v>
      </c>
      <c r="P1694" s="4" t="s">
        <v>189</v>
      </c>
      <c r="Q1694" s="4" t="s">
        <v>202</v>
      </c>
      <c r="R1694" s="4">
        <v>76706</v>
      </c>
      <c r="S1694" s="2">
        <v>42161</v>
      </c>
      <c r="T1694" s="2">
        <v>42164</v>
      </c>
      <c r="U1694" s="6">
        <v>85.875</v>
      </c>
      <c r="V1694" s="4">
        <v>11</v>
      </c>
      <c r="W1694" s="4">
        <v>227.67</v>
      </c>
      <c r="X1694" s="4">
        <v>86575</v>
      </c>
      <c r="Y1694" s="4">
        <f>DataSheet!$E1694-DataSheet!$D1694</f>
        <v>18.959999999999997</v>
      </c>
      <c r="Z1694" s="1" t="str">
        <f>_xlfn.IFS(Table_1[[#This Row],[Region]]="Central","Chris",Table_1[[#This Row],[Region]]="East","Erin",Table_1[[#This Row],[Region]]="South","Sam",Table_1[[#This Row],[Region]]="West","William")</f>
        <v>Chris</v>
      </c>
    </row>
    <row r="1695" spans="1:26" ht="14.4" x14ac:dyDescent="0.3">
      <c r="A1695" s="4">
        <v>2107</v>
      </c>
      <c r="B1695" s="3" t="s">
        <v>2781</v>
      </c>
      <c r="C1695" s="4" t="s">
        <v>118</v>
      </c>
      <c r="D1695" s="4">
        <v>0.05</v>
      </c>
      <c r="E1695" s="8">
        <v>399.98</v>
      </c>
      <c r="F1695" s="4">
        <v>12.06</v>
      </c>
      <c r="G1695" s="1" t="s">
        <v>28</v>
      </c>
      <c r="H1695" s="4" t="s">
        <v>96</v>
      </c>
      <c r="I1695" s="4" t="s">
        <v>42</v>
      </c>
      <c r="J1695" s="1" t="s">
        <v>58</v>
      </c>
      <c r="K1695" s="4" t="s">
        <v>32</v>
      </c>
      <c r="L1695" s="1" t="s">
        <v>185</v>
      </c>
      <c r="M1695" s="4">
        <v>0.56000000000000005</v>
      </c>
      <c r="N1695" s="1" t="s">
        <v>34</v>
      </c>
      <c r="O1695" s="4" t="s">
        <v>54</v>
      </c>
      <c r="P1695" s="4" t="s">
        <v>105</v>
      </c>
      <c r="Q1695" s="4" t="s">
        <v>535</v>
      </c>
      <c r="R1695" s="4">
        <v>60601</v>
      </c>
      <c r="S1695" s="2">
        <v>42161</v>
      </c>
      <c r="T1695" s="2">
        <v>42161</v>
      </c>
      <c r="U1695" s="6">
        <v>567.59</v>
      </c>
      <c r="V1695" s="4">
        <v>24</v>
      </c>
      <c r="W1695" s="4">
        <v>9666.7199999999993</v>
      </c>
      <c r="X1695" s="4">
        <v>39015</v>
      </c>
      <c r="Y1695" s="4">
        <f>DataSheet!$E1695-DataSheet!$D1695</f>
        <v>399.93</v>
      </c>
      <c r="Z1695" s="1" t="str">
        <f>_xlfn.IFS(Table_1[[#This Row],[Region]]="Central","Chris",Table_1[[#This Row],[Region]]="East","Erin",Table_1[[#This Row],[Region]]="South","Sam",Table_1[[#This Row],[Region]]="West","William")</f>
        <v>Chris</v>
      </c>
    </row>
    <row r="1696" spans="1:26" ht="14.4" x14ac:dyDescent="0.3">
      <c r="A1696" s="4">
        <v>2107</v>
      </c>
      <c r="B1696" s="3" t="s">
        <v>2781</v>
      </c>
      <c r="C1696" s="4" t="s">
        <v>118</v>
      </c>
      <c r="D1696" s="4">
        <v>7.0000000000000007E-2</v>
      </c>
      <c r="E1696" s="8">
        <v>6.48</v>
      </c>
      <c r="F1696" s="4">
        <v>5.74</v>
      </c>
      <c r="G1696" s="1" t="s">
        <v>40</v>
      </c>
      <c r="H1696" s="4" t="s">
        <v>96</v>
      </c>
      <c r="I1696" s="4" t="s">
        <v>50</v>
      </c>
      <c r="J1696" s="1" t="s">
        <v>90</v>
      </c>
      <c r="K1696" s="4" t="s">
        <v>75</v>
      </c>
      <c r="L1696" s="1" t="s">
        <v>2782</v>
      </c>
      <c r="M1696" s="4">
        <v>0.37</v>
      </c>
      <c r="N1696" s="1" t="s">
        <v>34</v>
      </c>
      <c r="O1696" s="4" t="s">
        <v>54</v>
      </c>
      <c r="P1696" s="4" t="s">
        <v>105</v>
      </c>
      <c r="Q1696" s="4" t="s">
        <v>535</v>
      </c>
      <c r="R1696" s="4">
        <v>60601</v>
      </c>
      <c r="S1696" s="2">
        <v>42161</v>
      </c>
      <c r="T1696" s="2">
        <v>42161</v>
      </c>
      <c r="U1696" s="6">
        <v>-28.45</v>
      </c>
      <c r="V1696" s="4">
        <v>20</v>
      </c>
      <c r="W1696" s="4">
        <v>134.58000000000001</v>
      </c>
      <c r="X1696" s="4">
        <v>39015</v>
      </c>
      <c r="Y1696" s="4">
        <f>DataSheet!$E1696-DataSheet!$D1696</f>
        <v>6.41</v>
      </c>
      <c r="Z1696" s="1" t="str">
        <f>_xlfn.IFS(Table_1[[#This Row],[Region]]="Central","Chris",Table_1[[#This Row],[Region]]="East","Erin",Table_1[[#This Row],[Region]]="South","Sam",Table_1[[#This Row],[Region]]="West","William")</f>
        <v>Chris</v>
      </c>
    </row>
    <row r="1697" spans="1:26" ht="14.4" x14ac:dyDescent="0.3">
      <c r="A1697" s="4">
        <v>2108</v>
      </c>
      <c r="B1697" s="3" t="s">
        <v>2783</v>
      </c>
      <c r="C1697" s="4" t="s">
        <v>118</v>
      </c>
      <c r="D1697" s="4">
        <v>7.0000000000000007E-2</v>
      </c>
      <c r="E1697" s="8">
        <v>6.48</v>
      </c>
      <c r="F1697" s="4">
        <v>5.74</v>
      </c>
      <c r="G1697" s="1" t="s">
        <v>40</v>
      </c>
      <c r="H1697" s="4" t="s">
        <v>96</v>
      </c>
      <c r="I1697" s="4" t="s">
        <v>50</v>
      </c>
      <c r="J1697" s="1" t="s">
        <v>90</v>
      </c>
      <c r="K1697" s="4" t="s">
        <v>75</v>
      </c>
      <c r="L1697" s="1" t="s">
        <v>2782</v>
      </c>
      <c r="M1697" s="4">
        <v>0.37</v>
      </c>
      <c r="N1697" s="1" t="s">
        <v>34</v>
      </c>
      <c r="O1697" s="4" t="s">
        <v>54</v>
      </c>
      <c r="P1697" s="4" t="s">
        <v>82</v>
      </c>
      <c r="Q1697" s="4" t="s">
        <v>2784</v>
      </c>
      <c r="R1697" s="4">
        <v>63129</v>
      </c>
      <c r="S1697" s="2">
        <v>42161</v>
      </c>
      <c r="T1697" s="2">
        <v>42161</v>
      </c>
      <c r="U1697" s="6">
        <v>-14.225</v>
      </c>
      <c r="V1697" s="4">
        <v>5</v>
      </c>
      <c r="W1697" s="4">
        <v>33.65</v>
      </c>
      <c r="X1697" s="4">
        <v>87862</v>
      </c>
      <c r="Y1697" s="4">
        <f>DataSheet!$E1697-DataSheet!$D1697</f>
        <v>6.41</v>
      </c>
      <c r="Z1697" s="1" t="str">
        <f>_xlfn.IFS(Table_1[[#This Row],[Region]]="Central","Chris",Table_1[[#This Row],[Region]]="East","Erin",Table_1[[#This Row],[Region]]="South","Sam",Table_1[[#This Row],[Region]]="West","William")</f>
        <v>Chris</v>
      </c>
    </row>
    <row r="1698" spans="1:26" ht="14.4" x14ac:dyDescent="0.3">
      <c r="A1698" s="4">
        <v>2848</v>
      </c>
      <c r="B1698" s="3" t="s">
        <v>2785</v>
      </c>
      <c r="C1698" s="4" t="s">
        <v>118</v>
      </c>
      <c r="D1698" s="4">
        <v>0</v>
      </c>
      <c r="E1698" s="8">
        <v>49.99</v>
      </c>
      <c r="F1698" s="4">
        <v>19.989999999999998</v>
      </c>
      <c r="G1698" s="1" t="s">
        <v>40</v>
      </c>
      <c r="H1698" s="4" t="s">
        <v>96</v>
      </c>
      <c r="I1698" s="4" t="s">
        <v>42</v>
      </c>
      <c r="J1698" s="1" t="s">
        <v>43</v>
      </c>
      <c r="K1698" s="4" t="s">
        <v>75</v>
      </c>
      <c r="L1698" s="1" t="s">
        <v>1290</v>
      </c>
      <c r="M1698" s="4">
        <v>0.41</v>
      </c>
      <c r="N1698" s="1" t="s">
        <v>34</v>
      </c>
      <c r="O1698" s="4" t="s">
        <v>35</v>
      </c>
      <c r="P1698" s="4" t="s">
        <v>402</v>
      </c>
      <c r="Q1698" s="4" t="s">
        <v>1639</v>
      </c>
      <c r="R1698" s="4">
        <v>38401</v>
      </c>
      <c r="S1698" s="2">
        <v>42161</v>
      </c>
      <c r="T1698" s="2">
        <v>42163</v>
      </c>
      <c r="U1698" s="6">
        <v>38.886000000000003</v>
      </c>
      <c r="V1698" s="4">
        <v>16</v>
      </c>
      <c r="W1698" s="4">
        <v>832.97</v>
      </c>
      <c r="X1698" s="4">
        <v>85929</v>
      </c>
      <c r="Y1698" s="4">
        <f>DataSheet!$E1698-DataSheet!$D1698</f>
        <v>49.99</v>
      </c>
      <c r="Z1698" s="1" t="str">
        <f>_xlfn.IFS(Table_1[[#This Row],[Region]]="Central","Chris",Table_1[[#This Row],[Region]]="East","Erin",Table_1[[#This Row],[Region]]="South","Sam",Table_1[[#This Row],[Region]]="West","William")</f>
        <v>Sam</v>
      </c>
    </row>
    <row r="1699" spans="1:26" ht="14.4" x14ac:dyDescent="0.3">
      <c r="A1699" s="4">
        <v>1106</v>
      </c>
      <c r="B1699" s="3" t="s">
        <v>2583</v>
      </c>
      <c r="C1699" s="4" t="s">
        <v>72</v>
      </c>
      <c r="D1699" s="4">
        <v>0.08</v>
      </c>
      <c r="E1699" s="8">
        <v>140.81</v>
      </c>
      <c r="F1699" s="4">
        <v>24.49</v>
      </c>
      <c r="G1699" s="1" t="s">
        <v>40</v>
      </c>
      <c r="H1699" s="4" t="s">
        <v>41</v>
      </c>
      <c r="I1699" s="4" t="s">
        <v>30</v>
      </c>
      <c r="J1699" s="1" t="s">
        <v>111</v>
      </c>
      <c r="K1699" s="4" t="s">
        <v>66</v>
      </c>
      <c r="L1699" s="1" t="s">
        <v>2786</v>
      </c>
      <c r="M1699" s="4">
        <v>0.56999999999999995</v>
      </c>
      <c r="N1699" s="1" t="s">
        <v>34</v>
      </c>
      <c r="O1699" s="4" t="s">
        <v>54</v>
      </c>
      <c r="P1699" s="4" t="s">
        <v>189</v>
      </c>
      <c r="Q1699" s="4" t="s">
        <v>556</v>
      </c>
      <c r="R1699" s="4">
        <v>75220</v>
      </c>
      <c r="S1699" s="2">
        <v>42161</v>
      </c>
      <c r="T1699" s="2">
        <v>42163</v>
      </c>
      <c r="U1699" s="6">
        <v>1232.79</v>
      </c>
      <c r="V1699" s="4">
        <v>81</v>
      </c>
      <c r="W1699" s="4">
        <v>11272.77</v>
      </c>
      <c r="X1699" s="4">
        <v>45824</v>
      </c>
      <c r="Y1699" s="4">
        <f>DataSheet!$E1699-DataSheet!$D1699</f>
        <v>140.72999999999999</v>
      </c>
      <c r="Z1699" s="1" t="str">
        <f>_xlfn.IFS(Table_1[[#This Row],[Region]]="Central","Chris",Table_1[[#This Row],[Region]]="East","Erin",Table_1[[#This Row],[Region]]="South","Sam",Table_1[[#This Row],[Region]]="West","William")</f>
        <v>Chris</v>
      </c>
    </row>
    <row r="1700" spans="1:26" ht="14.4" x14ac:dyDescent="0.3">
      <c r="A1700" s="4">
        <v>1340</v>
      </c>
      <c r="B1700" s="3" t="s">
        <v>1086</v>
      </c>
      <c r="C1700" s="4" t="s">
        <v>72</v>
      </c>
      <c r="D1700" s="4">
        <v>7.0000000000000007E-2</v>
      </c>
      <c r="E1700" s="8">
        <v>3.98</v>
      </c>
      <c r="F1700" s="4">
        <v>0.83</v>
      </c>
      <c r="G1700" s="1" t="s">
        <v>40</v>
      </c>
      <c r="H1700" s="4" t="s">
        <v>73</v>
      </c>
      <c r="I1700" s="4" t="s">
        <v>50</v>
      </c>
      <c r="J1700" s="1" t="s">
        <v>51</v>
      </c>
      <c r="K1700" s="4" t="s">
        <v>52</v>
      </c>
      <c r="L1700" s="1" t="s">
        <v>2787</v>
      </c>
      <c r="M1700" s="4">
        <v>0.51</v>
      </c>
      <c r="N1700" s="1" t="s">
        <v>34</v>
      </c>
      <c r="O1700" s="4" t="s">
        <v>113</v>
      </c>
      <c r="P1700" s="4" t="s">
        <v>114</v>
      </c>
      <c r="Q1700" s="4" t="s">
        <v>115</v>
      </c>
      <c r="R1700" s="4">
        <v>10170</v>
      </c>
      <c r="S1700" s="2">
        <v>42161</v>
      </c>
      <c r="T1700" s="2">
        <v>42164</v>
      </c>
      <c r="U1700" s="6">
        <v>27.38</v>
      </c>
      <c r="V1700" s="4">
        <v>76</v>
      </c>
      <c r="W1700" s="4">
        <v>282.85000000000002</v>
      </c>
      <c r="X1700" s="4">
        <v>24455</v>
      </c>
      <c r="Y1700" s="4">
        <f>DataSheet!$E1700-DataSheet!$D1700</f>
        <v>3.91</v>
      </c>
      <c r="Z1700" s="1" t="str">
        <f>_xlfn.IFS(Table_1[[#This Row],[Region]]="Central","Chris",Table_1[[#This Row],[Region]]="East","Erin",Table_1[[#This Row],[Region]]="South","Sam",Table_1[[#This Row],[Region]]="West","William")</f>
        <v>Erin</v>
      </c>
    </row>
    <row r="1701" spans="1:26" ht="14.4" x14ac:dyDescent="0.3">
      <c r="A1701" s="4">
        <v>1341</v>
      </c>
      <c r="B1701" s="3" t="s">
        <v>1088</v>
      </c>
      <c r="C1701" s="4" t="s">
        <v>72</v>
      </c>
      <c r="D1701" s="4">
        <v>0</v>
      </c>
      <c r="E1701" s="8">
        <v>20.89</v>
      </c>
      <c r="F1701" s="4">
        <v>1.99</v>
      </c>
      <c r="G1701" s="1" t="s">
        <v>40</v>
      </c>
      <c r="H1701" s="4" t="s">
        <v>73</v>
      </c>
      <c r="I1701" s="4" t="s">
        <v>42</v>
      </c>
      <c r="J1701" s="1" t="s">
        <v>43</v>
      </c>
      <c r="K1701" s="4" t="s">
        <v>44</v>
      </c>
      <c r="L1701" s="1" t="s">
        <v>2788</v>
      </c>
      <c r="M1701" s="4">
        <v>0.48</v>
      </c>
      <c r="N1701" s="1" t="s">
        <v>34</v>
      </c>
      <c r="O1701" s="4" t="s">
        <v>113</v>
      </c>
      <c r="P1701" s="4" t="s">
        <v>322</v>
      </c>
      <c r="Q1701" s="4" t="s">
        <v>1089</v>
      </c>
      <c r="R1701" s="4">
        <v>17201</v>
      </c>
      <c r="S1701" s="2">
        <v>42161</v>
      </c>
      <c r="T1701" s="2">
        <v>42163</v>
      </c>
      <c r="U1701" s="6">
        <v>-5.2949999999999999</v>
      </c>
      <c r="V1701" s="4">
        <v>4</v>
      </c>
      <c r="W1701" s="4">
        <v>84.56</v>
      </c>
      <c r="X1701" s="4">
        <v>91245</v>
      </c>
      <c r="Y1701" s="4">
        <f>DataSheet!$E1701-DataSheet!$D1701</f>
        <v>20.89</v>
      </c>
      <c r="Z1701" s="1" t="str">
        <f>_xlfn.IFS(Table_1[[#This Row],[Region]]="Central","Chris",Table_1[[#This Row],[Region]]="East","Erin",Table_1[[#This Row],[Region]]="South","Sam",Table_1[[#This Row],[Region]]="West","William")</f>
        <v>Erin</v>
      </c>
    </row>
    <row r="1702" spans="1:26" ht="14.4" x14ac:dyDescent="0.3">
      <c r="A1702" s="4">
        <v>1341</v>
      </c>
      <c r="B1702" s="3" t="s">
        <v>1088</v>
      </c>
      <c r="C1702" s="4" t="s">
        <v>72</v>
      </c>
      <c r="D1702" s="4">
        <v>7.0000000000000007E-2</v>
      </c>
      <c r="E1702" s="8">
        <v>3.98</v>
      </c>
      <c r="F1702" s="4">
        <v>0.83</v>
      </c>
      <c r="G1702" s="1" t="s">
        <v>40</v>
      </c>
      <c r="H1702" s="4" t="s">
        <v>73</v>
      </c>
      <c r="I1702" s="4" t="s">
        <v>50</v>
      </c>
      <c r="J1702" s="1" t="s">
        <v>51</v>
      </c>
      <c r="K1702" s="4" t="s">
        <v>52</v>
      </c>
      <c r="L1702" s="1" t="s">
        <v>2787</v>
      </c>
      <c r="M1702" s="4">
        <v>0.51</v>
      </c>
      <c r="N1702" s="1" t="s">
        <v>34</v>
      </c>
      <c r="O1702" s="4" t="s">
        <v>113</v>
      </c>
      <c r="P1702" s="4" t="s">
        <v>322</v>
      </c>
      <c r="Q1702" s="4" t="s">
        <v>1089</v>
      </c>
      <c r="R1702" s="4">
        <v>17201</v>
      </c>
      <c r="S1702" s="2">
        <v>42161</v>
      </c>
      <c r="T1702" s="2">
        <v>42164</v>
      </c>
      <c r="U1702" s="6">
        <v>41.07</v>
      </c>
      <c r="V1702" s="4">
        <v>19</v>
      </c>
      <c r="W1702" s="4">
        <v>70.709999999999994</v>
      </c>
      <c r="X1702" s="4">
        <v>91245</v>
      </c>
      <c r="Y1702" s="4">
        <f>DataSheet!$E1702-DataSheet!$D1702</f>
        <v>3.91</v>
      </c>
      <c r="Z1702" s="1" t="str">
        <f>_xlfn.IFS(Table_1[[#This Row],[Region]]="Central","Chris",Table_1[[#This Row],[Region]]="East","Erin",Table_1[[#This Row],[Region]]="South","Sam",Table_1[[#This Row],[Region]]="West","William")</f>
        <v>Erin</v>
      </c>
    </row>
    <row r="1703" spans="1:26" ht="14.4" x14ac:dyDescent="0.3">
      <c r="A1703" s="4">
        <v>2432</v>
      </c>
      <c r="B1703" s="3" t="s">
        <v>2573</v>
      </c>
      <c r="C1703" s="4" t="s">
        <v>72</v>
      </c>
      <c r="D1703" s="4">
        <v>0.09</v>
      </c>
      <c r="E1703" s="8">
        <v>5.4</v>
      </c>
      <c r="F1703" s="4">
        <v>7.78</v>
      </c>
      <c r="G1703" s="1" t="s">
        <v>89</v>
      </c>
      <c r="H1703" s="4" t="s">
        <v>41</v>
      </c>
      <c r="I1703" s="4" t="s">
        <v>50</v>
      </c>
      <c r="J1703" s="1" t="s">
        <v>74</v>
      </c>
      <c r="K1703" s="4" t="s">
        <v>75</v>
      </c>
      <c r="L1703" s="1" t="s">
        <v>1486</v>
      </c>
      <c r="M1703" s="4">
        <v>0.37</v>
      </c>
      <c r="N1703" s="1" t="s">
        <v>34</v>
      </c>
      <c r="O1703" s="4" t="s">
        <v>54</v>
      </c>
      <c r="P1703" s="4" t="s">
        <v>209</v>
      </c>
      <c r="Q1703" s="4" t="s">
        <v>2574</v>
      </c>
      <c r="R1703" s="4">
        <v>73110</v>
      </c>
      <c r="S1703" s="2">
        <v>42161</v>
      </c>
      <c r="T1703" s="2">
        <v>42163</v>
      </c>
      <c r="U1703" s="6">
        <v>-34.764499999999998</v>
      </c>
      <c r="V1703" s="4">
        <v>6</v>
      </c>
      <c r="W1703" s="4">
        <v>37.380000000000003</v>
      </c>
      <c r="X1703" s="4">
        <v>89097</v>
      </c>
      <c r="Y1703" s="4">
        <f>DataSheet!$E1703-DataSheet!$D1703</f>
        <v>5.3100000000000005</v>
      </c>
      <c r="Z1703" s="1" t="str">
        <f>_xlfn.IFS(Table_1[[#This Row],[Region]]="Central","Chris",Table_1[[#This Row],[Region]]="East","Erin",Table_1[[#This Row],[Region]]="South","Sam",Table_1[[#This Row],[Region]]="West","William")</f>
        <v>Chris</v>
      </c>
    </row>
    <row r="1704" spans="1:26" ht="14.4" x14ac:dyDescent="0.3">
      <c r="A1704" s="4">
        <v>1374</v>
      </c>
      <c r="B1704" s="3" t="s">
        <v>2789</v>
      </c>
      <c r="C1704" s="4" t="s">
        <v>27</v>
      </c>
      <c r="D1704" s="4">
        <v>0.06</v>
      </c>
      <c r="E1704" s="8">
        <v>44.01</v>
      </c>
      <c r="F1704" s="4">
        <v>3.5</v>
      </c>
      <c r="G1704" s="1" t="s">
        <v>40</v>
      </c>
      <c r="H1704" s="4" t="s">
        <v>73</v>
      </c>
      <c r="I1704" s="4" t="s">
        <v>50</v>
      </c>
      <c r="J1704" s="1" t="s">
        <v>97</v>
      </c>
      <c r="K1704" s="4" t="s">
        <v>75</v>
      </c>
      <c r="L1704" s="1" t="s">
        <v>2790</v>
      </c>
      <c r="M1704" s="4">
        <v>0.59</v>
      </c>
      <c r="N1704" s="1" t="s">
        <v>34</v>
      </c>
      <c r="O1704" s="4" t="s">
        <v>61</v>
      </c>
      <c r="P1704" s="4" t="s">
        <v>92</v>
      </c>
      <c r="Q1704" s="4" t="s">
        <v>2535</v>
      </c>
      <c r="R1704" s="4">
        <v>95207</v>
      </c>
      <c r="S1704" s="2">
        <v>42162</v>
      </c>
      <c r="T1704" s="2">
        <v>42163</v>
      </c>
      <c r="U1704" s="6">
        <v>-21.231999999999999</v>
      </c>
      <c r="V1704" s="4">
        <v>1</v>
      </c>
      <c r="W1704" s="4">
        <v>46.94</v>
      </c>
      <c r="X1704" s="4">
        <v>88212</v>
      </c>
      <c r="Y1704" s="4">
        <f>DataSheet!$E1704-DataSheet!$D1704</f>
        <v>43.949999999999996</v>
      </c>
      <c r="Z1704" s="1" t="str">
        <f>_xlfn.IFS(Table_1[[#This Row],[Region]]="Central","Chris",Table_1[[#This Row],[Region]]="East","Erin",Table_1[[#This Row],[Region]]="South","Sam",Table_1[[#This Row],[Region]]="West","William")</f>
        <v>William</v>
      </c>
    </row>
    <row r="1705" spans="1:26" ht="14.4" x14ac:dyDescent="0.3">
      <c r="A1705" s="4">
        <v>2794</v>
      </c>
      <c r="B1705" s="3" t="s">
        <v>1771</v>
      </c>
      <c r="C1705" s="4" t="s">
        <v>39</v>
      </c>
      <c r="D1705" s="4">
        <v>7.0000000000000007E-2</v>
      </c>
      <c r="E1705" s="8">
        <v>4.76</v>
      </c>
      <c r="F1705" s="4">
        <v>0.88</v>
      </c>
      <c r="G1705" s="1" t="s">
        <v>40</v>
      </c>
      <c r="H1705" s="4" t="s">
        <v>96</v>
      </c>
      <c r="I1705" s="4" t="s">
        <v>50</v>
      </c>
      <c r="J1705" s="1" t="s">
        <v>90</v>
      </c>
      <c r="K1705" s="4" t="s">
        <v>52</v>
      </c>
      <c r="L1705" s="1" t="s">
        <v>2444</v>
      </c>
      <c r="M1705" s="4">
        <v>0.39</v>
      </c>
      <c r="N1705" s="1" t="s">
        <v>34</v>
      </c>
      <c r="O1705" s="4" t="s">
        <v>54</v>
      </c>
      <c r="P1705" s="4" t="s">
        <v>215</v>
      </c>
      <c r="Q1705" s="4" t="s">
        <v>1772</v>
      </c>
      <c r="R1705" s="4">
        <v>50158</v>
      </c>
      <c r="S1705" s="2">
        <v>42162</v>
      </c>
      <c r="T1705" s="2">
        <v>42162</v>
      </c>
      <c r="U1705" s="6">
        <v>15.8148</v>
      </c>
      <c r="V1705" s="4">
        <v>5</v>
      </c>
      <c r="W1705" s="4">
        <v>22.92</v>
      </c>
      <c r="X1705" s="4">
        <v>87555</v>
      </c>
      <c r="Y1705" s="4">
        <f>DataSheet!$E1705-DataSheet!$D1705</f>
        <v>4.6899999999999995</v>
      </c>
      <c r="Z1705" s="1" t="str">
        <f>_xlfn.IFS(Table_1[[#This Row],[Region]]="Central","Chris",Table_1[[#This Row],[Region]]="East","Erin",Table_1[[#This Row],[Region]]="South","Sam",Table_1[[#This Row],[Region]]="West","William")</f>
        <v>Chris</v>
      </c>
    </row>
    <row r="1706" spans="1:26" ht="14.4" x14ac:dyDescent="0.3">
      <c r="A1706" s="4">
        <v>737</v>
      </c>
      <c r="B1706" s="3" t="s">
        <v>2791</v>
      </c>
      <c r="C1706" s="4" t="s">
        <v>49</v>
      </c>
      <c r="D1706" s="4">
        <v>0.02</v>
      </c>
      <c r="E1706" s="8">
        <v>48.04</v>
      </c>
      <c r="F1706" s="4">
        <v>5.79</v>
      </c>
      <c r="G1706" s="1" t="s">
        <v>40</v>
      </c>
      <c r="H1706" s="4" t="s">
        <v>41</v>
      </c>
      <c r="I1706" s="4" t="s">
        <v>50</v>
      </c>
      <c r="J1706" s="1" t="s">
        <v>90</v>
      </c>
      <c r="K1706" s="4" t="s">
        <v>75</v>
      </c>
      <c r="L1706" s="1" t="s">
        <v>2203</v>
      </c>
      <c r="M1706" s="4">
        <v>0.37</v>
      </c>
      <c r="N1706" s="1" t="s">
        <v>34</v>
      </c>
      <c r="O1706" s="4" t="s">
        <v>113</v>
      </c>
      <c r="P1706" s="4" t="s">
        <v>399</v>
      </c>
      <c r="Q1706" s="4" t="s">
        <v>2792</v>
      </c>
      <c r="R1706" s="4">
        <v>7003</v>
      </c>
      <c r="S1706" s="2">
        <v>42162</v>
      </c>
      <c r="T1706" s="2">
        <v>42169</v>
      </c>
      <c r="U1706" s="6">
        <v>422.45249999999999</v>
      </c>
      <c r="V1706" s="4">
        <v>12</v>
      </c>
      <c r="W1706" s="4">
        <v>612.25</v>
      </c>
      <c r="X1706" s="4">
        <v>90360</v>
      </c>
      <c r="Y1706" s="4">
        <f>DataSheet!$E1706-DataSheet!$D1706</f>
        <v>48.019999999999996</v>
      </c>
      <c r="Z1706" s="1" t="str">
        <f>_xlfn.IFS(Table_1[[#This Row],[Region]]="Central","Chris",Table_1[[#This Row],[Region]]="East","Erin",Table_1[[#This Row],[Region]]="South","Sam",Table_1[[#This Row],[Region]]="West","William")</f>
        <v>Erin</v>
      </c>
    </row>
    <row r="1707" spans="1:26" ht="14.4" x14ac:dyDescent="0.3">
      <c r="A1707" s="4">
        <v>1384</v>
      </c>
      <c r="B1707" s="3" t="s">
        <v>2793</v>
      </c>
      <c r="C1707" s="4" t="s">
        <v>49</v>
      </c>
      <c r="D1707" s="4">
        <v>0.02</v>
      </c>
      <c r="E1707" s="8">
        <v>70.97</v>
      </c>
      <c r="F1707" s="4">
        <v>3.5</v>
      </c>
      <c r="G1707" s="1" t="s">
        <v>40</v>
      </c>
      <c r="H1707" s="4" t="s">
        <v>41</v>
      </c>
      <c r="I1707" s="4" t="s">
        <v>50</v>
      </c>
      <c r="J1707" s="1" t="s">
        <v>97</v>
      </c>
      <c r="K1707" s="4" t="s">
        <v>75</v>
      </c>
      <c r="L1707" s="1" t="s">
        <v>2179</v>
      </c>
      <c r="M1707" s="4">
        <v>0.59</v>
      </c>
      <c r="N1707" s="1" t="s">
        <v>34</v>
      </c>
      <c r="O1707" s="4" t="s">
        <v>35</v>
      </c>
      <c r="P1707" s="4" t="s">
        <v>244</v>
      </c>
      <c r="Q1707" s="4" t="s">
        <v>2734</v>
      </c>
      <c r="R1707" s="4">
        <v>22304</v>
      </c>
      <c r="S1707" s="2">
        <v>42162</v>
      </c>
      <c r="T1707" s="2">
        <v>42169</v>
      </c>
      <c r="U1707" s="6">
        <v>23.616</v>
      </c>
      <c r="V1707" s="4">
        <v>21</v>
      </c>
      <c r="W1707" s="4">
        <v>1533.59</v>
      </c>
      <c r="X1707" s="4">
        <v>89408</v>
      </c>
      <c r="Y1707" s="4">
        <f>DataSheet!$E1707-DataSheet!$D1707</f>
        <v>70.95</v>
      </c>
      <c r="Z1707" s="1" t="str">
        <f>_xlfn.IFS(Table_1[[#This Row],[Region]]="Central","Chris",Table_1[[#This Row],[Region]]="East","Erin",Table_1[[#This Row],[Region]]="South","Sam",Table_1[[#This Row],[Region]]="West","William")</f>
        <v>Sam</v>
      </c>
    </row>
    <row r="1708" spans="1:26" ht="14.4" x14ac:dyDescent="0.3">
      <c r="A1708" s="4">
        <v>1672</v>
      </c>
      <c r="B1708" s="3" t="s">
        <v>2794</v>
      </c>
      <c r="C1708" s="4" t="s">
        <v>49</v>
      </c>
      <c r="D1708" s="4">
        <v>0.02</v>
      </c>
      <c r="E1708" s="8">
        <v>284.98</v>
      </c>
      <c r="F1708" s="4">
        <v>69.55</v>
      </c>
      <c r="G1708" s="1" t="s">
        <v>28</v>
      </c>
      <c r="H1708" s="4" t="s">
        <v>29</v>
      </c>
      <c r="I1708" s="4" t="s">
        <v>30</v>
      </c>
      <c r="J1708" s="1" t="s">
        <v>111</v>
      </c>
      <c r="K1708" s="4" t="s">
        <v>59</v>
      </c>
      <c r="L1708" s="1" t="s">
        <v>1417</v>
      </c>
      <c r="M1708" s="4">
        <v>0.6</v>
      </c>
      <c r="N1708" s="1" t="s">
        <v>34</v>
      </c>
      <c r="O1708" s="4" t="s">
        <v>35</v>
      </c>
      <c r="P1708" s="4" t="s">
        <v>244</v>
      </c>
      <c r="Q1708" s="4" t="s">
        <v>2795</v>
      </c>
      <c r="R1708" s="4">
        <v>22901</v>
      </c>
      <c r="S1708" s="2">
        <v>42162</v>
      </c>
      <c r="T1708" s="2">
        <v>42167</v>
      </c>
      <c r="U1708" s="6">
        <v>15.528</v>
      </c>
      <c r="V1708" s="4">
        <v>3</v>
      </c>
      <c r="W1708" s="4">
        <v>926.3</v>
      </c>
      <c r="X1708" s="4">
        <v>86723</v>
      </c>
      <c r="Y1708" s="4">
        <f>DataSheet!$E1708-DataSheet!$D1708</f>
        <v>284.96000000000004</v>
      </c>
      <c r="Z1708" s="1" t="str">
        <f>_xlfn.IFS(Table_1[[#This Row],[Region]]="Central","Chris",Table_1[[#This Row],[Region]]="East","Erin",Table_1[[#This Row],[Region]]="South","Sam",Table_1[[#This Row],[Region]]="West","William")</f>
        <v>Sam</v>
      </c>
    </row>
    <row r="1709" spans="1:26" ht="14.4" x14ac:dyDescent="0.3">
      <c r="A1709" s="4">
        <v>1672</v>
      </c>
      <c r="B1709" s="3" t="s">
        <v>2794</v>
      </c>
      <c r="C1709" s="4" t="s">
        <v>49</v>
      </c>
      <c r="D1709" s="4">
        <v>0.08</v>
      </c>
      <c r="E1709" s="8">
        <v>55.48</v>
      </c>
      <c r="F1709" s="4">
        <v>14.3</v>
      </c>
      <c r="G1709" s="1" t="s">
        <v>40</v>
      </c>
      <c r="H1709" s="4" t="s">
        <v>29</v>
      </c>
      <c r="I1709" s="4" t="s">
        <v>50</v>
      </c>
      <c r="J1709" s="1" t="s">
        <v>90</v>
      </c>
      <c r="K1709" s="4" t="s">
        <v>75</v>
      </c>
      <c r="L1709" s="1" t="s">
        <v>849</v>
      </c>
      <c r="M1709" s="4">
        <v>0.37</v>
      </c>
      <c r="N1709" s="1" t="s">
        <v>34</v>
      </c>
      <c r="O1709" s="4" t="s">
        <v>35</v>
      </c>
      <c r="P1709" s="4" t="s">
        <v>244</v>
      </c>
      <c r="Q1709" s="4" t="s">
        <v>2795</v>
      </c>
      <c r="R1709" s="4">
        <v>22901</v>
      </c>
      <c r="S1709" s="2">
        <v>42162</v>
      </c>
      <c r="T1709" s="2">
        <v>42164</v>
      </c>
      <c r="U1709" s="6">
        <v>-225.56379999999999</v>
      </c>
      <c r="V1709" s="4">
        <v>17</v>
      </c>
      <c r="W1709" s="4">
        <v>942.53</v>
      </c>
      <c r="X1709" s="4">
        <v>86723</v>
      </c>
      <c r="Y1709" s="4">
        <f>DataSheet!$E1709-DataSheet!$D1709</f>
        <v>55.4</v>
      </c>
      <c r="Z1709" s="1" t="str">
        <f>_xlfn.IFS(Table_1[[#This Row],[Region]]="Central","Chris",Table_1[[#This Row],[Region]]="East","Erin",Table_1[[#This Row],[Region]]="South","Sam",Table_1[[#This Row],[Region]]="West","William")</f>
        <v>Sam</v>
      </c>
    </row>
    <row r="1710" spans="1:26" ht="14.4" x14ac:dyDescent="0.3">
      <c r="A1710" s="4">
        <v>3397</v>
      </c>
      <c r="B1710" s="3" t="s">
        <v>1586</v>
      </c>
      <c r="C1710" s="4" t="s">
        <v>49</v>
      </c>
      <c r="D1710" s="4">
        <v>0</v>
      </c>
      <c r="E1710" s="8">
        <v>1270.99</v>
      </c>
      <c r="F1710" s="4">
        <v>19.989999999999998</v>
      </c>
      <c r="G1710" s="1" t="s">
        <v>40</v>
      </c>
      <c r="H1710" s="4" t="s">
        <v>29</v>
      </c>
      <c r="I1710" s="4" t="s">
        <v>50</v>
      </c>
      <c r="J1710" s="1" t="s">
        <v>74</v>
      </c>
      <c r="K1710" s="4" t="s">
        <v>75</v>
      </c>
      <c r="L1710" s="1" t="s">
        <v>654</v>
      </c>
      <c r="M1710" s="4">
        <v>0.35</v>
      </c>
      <c r="N1710" s="1" t="s">
        <v>34</v>
      </c>
      <c r="O1710" s="4" t="s">
        <v>54</v>
      </c>
      <c r="P1710" s="4" t="s">
        <v>105</v>
      </c>
      <c r="Q1710" s="4" t="s">
        <v>1588</v>
      </c>
      <c r="R1710" s="4">
        <v>61832</v>
      </c>
      <c r="S1710" s="2">
        <v>42162</v>
      </c>
      <c r="T1710" s="2">
        <v>42164</v>
      </c>
      <c r="U1710" s="6">
        <v>6384.4389000000001</v>
      </c>
      <c r="V1710" s="4">
        <v>7</v>
      </c>
      <c r="W1710" s="4">
        <v>9252.81</v>
      </c>
      <c r="X1710" s="4">
        <v>87535</v>
      </c>
      <c r="Y1710" s="4">
        <f>DataSheet!$E1710-DataSheet!$D1710</f>
        <v>1270.99</v>
      </c>
      <c r="Z1710" s="1" t="str">
        <f>_xlfn.IFS(Table_1[[#This Row],[Region]]="Central","Chris",Table_1[[#This Row],[Region]]="East","Erin",Table_1[[#This Row],[Region]]="South","Sam",Table_1[[#This Row],[Region]]="West","William")</f>
        <v>Chris</v>
      </c>
    </row>
    <row r="1711" spans="1:26" ht="14.4" x14ac:dyDescent="0.3">
      <c r="A1711" s="4">
        <v>92</v>
      </c>
      <c r="B1711" s="3" t="s">
        <v>2545</v>
      </c>
      <c r="C1711" s="4" t="s">
        <v>118</v>
      </c>
      <c r="D1711" s="4">
        <v>0.04</v>
      </c>
      <c r="E1711" s="8">
        <v>12.98</v>
      </c>
      <c r="F1711" s="4">
        <v>3.14</v>
      </c>
      <c r="G1711" s="1" t="s">
        <v>89</v>
      </c>
      <c r="H1711" s="4" t="s">
        <v>96</v>
      </c>
      <c r="I1711" s="4" t="s">
        <v>50</v>
      </c>
      <c r="J1711" s="1" t="s">
        <v>570</v>
      </c>
      <c r="K1711" s="4" t="s">
        <v>44</v>
      </c>
      <c r="L1711" s="1" t="s">
        <v>571</v>
      </c>
      <c r="M1711" s="4">
        <v>0.6</v>
      </c>
      <c r="N1711" s="1" t="s">
        <v>34</v>
      </c>
      <c r="O1711" s="4" t="s">
        <v>35</v>
      </c>
      <c r="P1711" s="4" t="s">
        <v>170</v>
      </c>
      <c r="Q1711" s="4" t="s">
        <v>2547</v>
      </c>
      <c r="R1711" s="4">
        <v>70056</v>
      </c>
      <c r="S1711" s="2">
        <v>42162</v>
      </c>
      <c r="T1711" s="2">
        <v>42164</v>
      </c>
      <c r="U1711" s="6">
        <v>22.818000000000001</v>
      </c>
      <c r="V1711" s="4">
        <v>16</v>
      </c>
      <c r="W1711" s="4">
        <v>216.04</v>
      </c>
      <c r="X1711" s="4">
        <v>87178</v>
      </c>
      <c r="Y1711" s="4">
        <f>DataSheet!$E1711-DataSheet!$D1711</f>
        <v>12.940000000000001</v>
      </c>
      <c r="Z1711" s="1" t="str">
        <f>_xlfn.IFS(Table_1[[#This Row],[Region]]="Central","Chris",Table_1[[#This Row],[Region]]="East","Erin",Table_1[[#This Row],[Region]]="South","Sam",Table_1[[#This Row],[Region]]="West","William")</f>
        <v>Sam</v>
      </c>
    </row>
    <row r="1712" spans="1:26" ht="14.4" x14ac:dyDescent="0.3">
      <c r="A1712" s="4">
        <v>2583</v>
      </c>
      <c r="B1712" s="3" t="s">
        <v>2796</v>
      </c>
      <c r="C1712" s="4" t="s">
        <v>118</v>
      </c>
      <c r="D1712" s="4">
        <v>0.04</v>
      </c>
      <c r="E1712" s="8">
        <v>510.14</v>
      </c>
      <c r="F1712" s="4">
        <v>14.7</v>
      </c>
      <c r="G1712" s="1" t="s">
        <v>28</v>
      </c>
      <c r="H1712" s="4" t="s">
        <v>73</v>
      </c>
      <c r="I1712" s="4" t="s">
        <v>42</v>
      </c>
      <c r="J1712" s="1" t="s">
        <v>58</v>
      </c>
      <c r="K1712" s="4" t="s">
        <v>59</v>
      </c>
      <c r="L1712" s="1" t="s">
        <v>2797</v>
      </c>
      <c r="M1712" s="4">
        <v>0.56000000000000005</v>
      </c>
      <c r="N1712" s="1" t="s">
        <v>34</v>
      </c>
      <c r="O1712" s="4" t="s">
        <v>54</v>
      </c>
      <c r="P1712" s="4" t="s">
        <v>291</v>
      </c>
      <c r="Q1712" s="4" t="s">
        <v>2798</v>
      </c>
      <c r="R1712" s="4">
        <v>49423</v>
      </c>
      <c r="S1712" s="2">
        <v>42162</v>
      </c>
      <c r="T1712" s="2">
        <v>42164</v>
      </c>
      <c r="U1712" s="6">
        <v>-251.40389999999999</v>
      </c>
      <c r="V1712" s="4">
        <v>3</v>
      </c>
      <c r="W1712" s="4">
        <v>1527.97</v>
      </c>
      <c r="X1712" s="4">
        <v>89657</v>
      </c>
      <c r="Y1712" s="4">
        <f>DataSheet!$E1712-DataSheet!$D1712</f>
        <v>510.09999999999997</v>
      </c>
      <c r="Z1712" s="1" t="str">
        <f>_xlfn.IFS(Table_1[[#This Row],[Region]]="Central","Chris",Table_1[[#This Row],[Region]]="East","Erin",Table_1[[#This Row],[Region]]="South","Sam",Table_1[[#This Row],[Region]]="West","William")</f>
        <v>Chris</v>
      </c>
    </row>
    <row r="1713" spans="1:26" ht="14.4" x14ac:dyDescent="0.3">
      <c r="A1713" s="4">
        <v>2583</v>
      </c>
      <c r="B1713" s="3" t="s">
        <v>2796</v>
      </c>
      <c r="C1713" s="4" t="s">
        <v>118</v>
      </c>
      <c r="D1713" s="4">
        <v>0</v>
      </c>
      <c r="E1713" s="8">
        <v>4.76</v>
      </c>
      <c r="F1713" s="4">
        <v>3.01</v>
      </c>
      <c r="G1713" s="1" t="s">
        <v>40</v>
      </c>
      <c r="H1713" s="4" t="s">
        <v>73</v>
      </c>
      <c r="I1713" s="4" t="s">
        <v>50</v>
      </c>
      <c r="J1713" s="1" t="s">
        <v>90</v>
      </c>
      <c r="K1713" s="4" t="s">
        <v>52</v>
      </c>
      <c r="L1713" s="1" t="s">
        <v>2799</v>
      </c>
      <c r="M1713" s="4">
        <v>0.36</v>
      </c>
      <c r="N1713" s="1" t="s">
        <v>34</v>
      </c>
      <c r="O1713" s="4" t="s">
        <v>54</v>
      </c>
      <c r="P1713" s="4" t="s">
        <v>291</v>
      </c>
      <c r="Q1713" s="4" t="s">
        <v>2798</v>
      </c>
      <c r="R1713" s="4">
        <v>49423</v>
      </c>
      <c r="S1713" s="2">
        <v>42162</v>
      </c>
      <c r="T1713" s="2">
        <v>42164</v>
      </c>
      <c r="U1713" s="6">
        <v>-2.3450000000000002</v>
      </c>
      <c r="V1713" s="4">
        <v>23</v>
      </c>
      <c r="W1713" s="4">
        <v>110.86</v>
      </c>
      <c r="X1713" s="4">
        <v>89657</v>
      </c>
      <c r="Y1713" s="4">
        <f>DataSheet!$E1713-DataSheet!$D1713</f>
        <v>4.76</v>
      </c>
      <c r="Z1713" s="1" t="str">
        <f>_xlfn.IFS(Table_1[[#This Row],[Region]]="Central","Chris",Table_1[[#This Row],[Region]]="East","Erin",Table_1[[#This Row],[Region]]="South","Sam",Table_1[[#This Row],[Region]]="West","William")</f>
        <v>Chris</v>
      </c>
    </row>
    <row r="1714" spans="1:26" ht="14.4" x14ac:dyDescent="0.3">
      <c r="A1714" s="4">
        <v>2920</v>
      </c>
      <c r="B1714" s="3" t="s">
        <v>2800</v>
      </c>
      <c r="C1714" s="4" t="s">
        <v>118</v>
      </c>
      <c r="D1714" s="4">
        <v>0.05</v>
      </c>
      <c r="E1714" s="8">
        <v>535.64</v>
      </c>
      <c r="F1714" s="4">
        <v>14.7</v>
      </c>
      <c r="G1714" s="1" t="s">
        <v>28</v>
      </c>
      <c r="H1714" s="4" t="s">
        <v>73</v>
      </c>
      <c r="I1714" s="4" t="s">
        <v>42</v>
      </c>
      <c r="J1714" s="1" t="s">
        <v>58</v>
      </c>
      <c r="K1714" s="4" t="s">
        <v>59</v>
      </c>
      <c r="L1714" s="1" t="s">
        <v>1468</v>
      </c>
      <c r="M1714" s="4">
        <v>0.59</v>
      </c>
      <c r="N1714" s="1" t="s">
        <v>34</v>
      </c>
      <c r="O1714" s="4" t="s">
        <v>54</v>
      </c>
      <c r="P1714" s="4" t="s">
        <v>105</v>
      </c>
      <c r="Q1714" s="4" t="s">
        <v>535</v>
      </c>
      <c r="R1714" s="4">
        <v>60603</v>
      </c>
      <c r="S1714" s="2">
        <v>42162</v>
      </c>
      <c r="T1714" s="2">
        <v>42164</v>
      </c>
      <c r="U1714" s="6">
        <v>-1220.9145000000001</v>
      </c>
      <c r="V1714" s="4">
        <v>2</v>
      </c>
      <c r="W1714" s="4">
        <v>1068.5999999999999</v>
      </c>
      <c r="X1714" s="4">
        <v>59365</v>
      </c>
      <c r="Y1714" s="4">
        <f>DataSheet!$E1714-DataSheet!$D1714</f>
        <v>535.59</v>
      </c>
      <c r="Z1714" s="1" t="str">
        <f>_xlfn.IFS(Table_1[[#This Row],[Region]]="Central","Chris",Table_1[[#This Row],[Region]]="East","Erin",Table_1[[#This Row],[Region]]="South","Sam",Table_1[[#This Row],[Region]]="West","William")</f>
        <v>Chris</v>
      </c>
    </row>
    <row r="1715" spans="1:26" ht="14.4" x14ac:dyDescent="0.3">
      <c r="A1715" s="4">
        <v>3005</v>
      </c>
      <c r="B1715" s="3" t="s">
        <v>2801</v>
      </c>
      <c r="C1715" s="4" t="s">
        <v>27</v>
      </c>
      <c r="D1715" s="4">
        <v>0.05</v>
      </c>
      <c r="E1715" s="8">
        <v>122.99</v>
      </c>
      <c r="F1715" s="4">
        <v>19.989999999999998</v>
      </c>
      <c r="G1715" s="1" t="s">
        <v>89</v>
      </c>
      <c r="H1715" s="4" t="s">
        <v>96</v>
      </c>
      <c r="I1715" s="4" t="s">
        <v>50</v>
      </c>
      <c r="J1715" s="1" t="s">
        <v>74</v>
      </c>
      <c r="K1715" s="4" t="s">
        <v>75</v>
      </c>
      <c r="L1715" s="1" t="s">
        <v>2426</v>
      </c>
      <c r="M1715" s="4">
        <v>0.37</v>
      </c>
      <c r="N1715" s="1" t="s">
        <v>34</v>
      </c>
      <c r="O1715" s="4" t="s">
        <v>61</v>
      </c>
      <c r="P1715" s="4" t="s">
        <v>492</v>
      </c>
      <c r="Q1715" s="4" t="s">
        <v>1510</v>
      </c>
      <c r="R1715" s="4">
        <v>83814</v>
      </c>
      <c r="S1715" s="2">
        <v>42163</v>
      </c>
      <c r="T1715" s="2">
        <v>42166</v>
      </c>
      <c r="U1715" s="6">
        <v>1039.7541000000001</v>
      </c>
      <c r="V1715" s="4">
        <v>12</v>
      </c>
      <c r="W1715" s="4">
        <v>1506.89</v>
      </c>
      <c r="X1715" s="4">
        <v>91389</v>
      </c>
      <c r="Y1715" s="4">
        <f>DataSheet!$E1715-DataSheet!$D1715</f>
        <v>122.94</v>
      </c>
      <c r="Z1715" s="1" t="str">
        <f>_xlfn.IFS(Table_1[[#This Row],[Region]]="Central","Chris",Table_1[[#This Row],[Region]]="East","Erin",Table_1[[#This Row],[Region]]="South","Sam",Table_1[[#This Row],[Region]]="West","William")</f>
        <v>William</v>
      </c>
    </row>
    <row r="1716" spans="1:26" ht="14.4" x14ac:dyDescent="0.3">
      <c r="A1716" s="4">
        <v>2638</v>
      </c>
      <c r="B1716" s="3" t="s">
        <v>2802</v>
      </c>
      <c r="C1716" s="4" t="s">
        <v>49</v>
      </c>
      <c r="D1716" s="4">
        <v>0.05</v>
      </c>
      <c r="E1716" s="8">
        <v>100.97</v>
      </c>
      <c r="F1716" s="4">
        <v>7.18</v>
      </c>
      <c r="G1716" s="1" t="s">
        <v>89</v>
      </c>
      <c r="H1716" s="4" t="s">
        <v>41</v>
      </c>
      <c r="I1716" s="4" t="s">
        <v>42</v>
      </c>
      <c r="J1716" s="1" t="s">
        <v>43</v>
      </c>
      <c r="K1716" s="4" t="s">
        <v>75</v>
      </c>
      <c r="L1716" s="1" t="s">
        <v>2803</v>
      </c>
      <c r="M1716" s="4">
        <v>0.46</v>
      </c>
      <c r="N1716" s="1" t="s">
        <v>34</v>
      </c>
      <c r="O1716" s="4" t="s">
        <v>61</v>
      </c>
      <c r="P1716" s="4" t="s">
        <v>492</v>
      </c>
      <c r="Q1716" s="4" t="s">
        <v>2581</v>
      </c>
      <c r="R1716" s="4">
        <v>83704</v>
      </c>
      <c r="S1716" s="2">
        <v>42163</v>
      </c>
      <c r="T1716" s="2">
        <v>42163</v>
      </c>
      <c r="U1716" s="6">
        <v>881.46810000000005</v>
      </c>
      <c r="V1716" s="4">
        <v>13</v>
      </c>
      <c r="W1716" s="4">
        <v>1277.49</v>
      </c>
      <c r="X1716" s="4">
        <v>90951</v>
      </c>
      <c r="Y1716" s="4">
        <f>DataSheet!$E1716-DataSheet!$D1716</f>
        <v>100.92</v>
      </c>
      <c r="Z1716" s="1" t="str">
        <f>_xlfn.IFS(Table_1[[#This Row],[Region]]="Central","Chris",Table_1[[#This Row],[Region]]="East","Erin",Table_1[[#This Row],[Region]]="South","Sam",Table_1[[#This Row],[Region]]="West","William")</f>
        <v>William</v>
      </c>
    </row>
    <row r="1717" spans="1:26" ht="14.4" x14ac:dyDescent="0.3">
      <c r="A1717" s="4">
        <v>3137</v>
      </c>
      <c r="B1717" s="3" t="s">
        <v>2804</v>
      </c>
      <c r="C1717" s="4" t="s">
        <v>72</v>
      </c>
      <c r="D1717" s="4">
        <v>0.09</v>
      </c>
      <c r="E1717" s="8">
        <v>304.99</v>
      </c>
      <c r="F1717" s="4">
        <v>19.989999999999998</v>
      </c>
      <c r="G1717" s="1" t="s">
        <v>40</v>
      </c>
      <c r="H1717" s="4" t="s">
        <v>96</v>
      </c>
      <c r="I1717" s="4" t="s">
        <v>50</v>
      </c>
      <c r="J1717" s="1" t="s">
        <v>74</v>
      </c>
      <c r="K1717" s="4" t="s">
        <v>75</v>
      </c>
      <c r="L1717" s="1" t="s">
        <v>2805</v>
      </c>
      <c r="M1717" s="4">
        <v>0.4</v>
      </c>
      <c r="N1717" s="1" t="s">
        <v>34</v>
      </c>
      <c r="O1717" s="4" t="s">
        <v>113</v>
      </c>
      <c r="P1717" s="4" t="s">
        <v>1358</v>
      </c>
      <c r="Q1717" s="4" t="s">
        <v>2806</v>
      </c>
      <c r="R1717" s="4">
        <v>3246</v>
      </c>
      <c r="S1717" s="2">
        <v>42163</v>
      </c>
      <c r="T1717" s="2">
        <v>42164</v>
      </c>
      <c r="U1717" s="6">
        <v>1623.9494999999999</v>
      </c>
      <c r="V1717" s="4">
        <v>8</v>
      </c>
      <c r="W1717" s="4">
        <v>2353.5500000000002</v>
      </c>
      <c r="X1717" s="4">
        <v>86795</v>
      </c>
      <c r="Y1717" s="4">
        <f>DataSheet!$E1717-DataSheet!$D1717</f>
        <v>304.90000000000003</v>
      </c>
      <c r="Z1717" s="1" t="str">
        <f>_xlfn.IFS(Table_1[[#This Row],[Region]]="Central","Chris",Table_1[[#This Row],[Region]]="East","Erin",Table_1[[#This Row],[Region]]="South","Sam",Table_1[[#This Row],[Region]]="West","William")</f>
        <v>Erin</v>
      </c>
    </row>
    <row r="1718" spans="1:26" ht="14.4" x14ac:dyDescent="0.3">
      <c r="A1718" s="4">
        <v>349</v>
      </c>
      <c r="B1718" s="3" t="s">
        <v>127</v>
      </c>
      <c r="C1718" s="4" t="s">
        <v>27</v>
      </c>
      <c r="D1718" s="4">
        <v>0</v>
      </c>
      <c r="E1718" s="8">
        <v>8.34</v>
      </c>
      <c r="F1718" s="4">
        <v>2.64</v>
      </c>
      <c r="G1718" s="1" t="s">
        <v>89</v>
      </c>
      <c r="H1718" s="4" t="s">
        <v>73</v>
      </c>
      <c r="I1718" s="4" t="s">
        <v>50</v>
      </c>
      <c r="J1718" s="1" t="s">
        <v>570</v>
      </c>
      <c r="K1718" s="4" t="s">
        <v>44</v>
      </c>
      <c r="L1718" s="1" t="s">
        <v>885</v>
      </c>
      <c r="M1718" s="4">
        <v>0.59</v>
      </c>
      <c r="N1718" s="1" t="s">
        <v>34</v>
      </c>
      <c r="O1718" s="4" t="s">
        <v>35</v>
      </c>
      <c r="P1718" s="4" t="s">
        <v>125</v>
      </c>
      <c r="Q1718" s="4" t="s">
        <v>130</v>
      </c>
      <c r="R1718" s="4">
        <v>33132</v>
      </c>
      <c r="S1718" s="2">
        <v>42164</v>
      </c>
      <c r="T1718" s="2">
        <v>42166</v>
      </c>
      <c r="U1718" s="6">
        <v>5.8624999999999998</v>
      </c>
      <c r="V1718" s="4">
        <v>23</v>
      </c>
      <c r="W1718" s="4">
        <v>212.89</v>
      </c>
      <c r="X1718" s="4">
        <v>17446</v>
      </c>
      <c r="Y1718" s="4">
        <f>DataSheet!$E1718-DataSheet!$D1718</f>
        <v>8.34</v>
      </c>
      <c r="Z1718" s="1" t="str">
        <f>_xlfn.IFS(Table_1[[#This Row],[Region]]="Central","Chris",Table_1[[#This Row],[Region]]="East","Erin",Table_1[[#This Row],[Region]]="South","Sam",Table_1[[#This Row],[Region]]="West","William")</f>
        <v>Sam</v>
      </c>
    </row>
    <row r="1719" spans="1:26" ht="14.4" x14ac:dyDescent="0.3">
      <c r="A1719" s="4">
        <v>351</v>
      </c>
      <c r="B1719" s="3" t="s">
        <v>131</v>
      </c>
      <c r="C1719" s="4" t="s">
        <v>27</v>
      </c>
      <c r="D1719" s="4">
        <v>0</v>
      </c>
      <c r="E1719" s="8">
        <v>8.34</v>
      </c>
      <c r="F1719" s="4">
        <v>2.64</v>
      </c>
      <c r="G1719" s="1" t="s">
        <v>89</v>
      </c>
      <c r="H1719" s="4" t="s">
        <v>73</v>
      </c>
      <c r="I1719" s="4" t="s">
        <v>50</v>
      </c>
      <c r="J1719" s="1" t="s">
        <v>570</v>
      </c>
      <c r="K1719" s="4" t="s">
        <v>44</v>
      </c>
      <c r="L1719" s="1" t="s">
        <v>885</v>
      </c>
      <c r="M1719" s="4">
        <v>0.59</v>
      </c>
      <c r="N1719" s="1" t="s">
        <v>34</v>
      </c>
      <c r="O1719" s="4" t="s">
        <v>113</v>
      </c>
      <c r="P1719" s="4" t="s">
        <v>114</v>
      </c>
      <c r="Q1719" s="4" t="s">
        <v>132</v>
      </c>
      <c r="R1719" s="4">
        <v>13601</v>
      </c>
      <c r="S1719" s="2">
        <v>42164</v>
      </c>
      <c r="T1719" s="2">
        <v>42166</v>
      </c>
      <c r="U1719" s="6">
        <v>10.5</v>
      </c>
      <c r="V1719" s="4">
        <v>6</v>
      </c>
      <c r="W1719" s="4">
        <v>55.54</v>
      </c>
      <c r="X1719" s="4">
        <v>88685</v>
      </c>
      <c r="Y1719" s="4">
        <f>DataSheet!$E1719-DataSheet!$D1719</f>
        <v>8.34</v>
      </c>
      <c r="Z1719" s="1" t="str">
        <f>_xlfn.IFS(Table_1[[#This Row],[Region]]="Central","Chris",Table_1[[#This Row],[Region]]="East","Erin",Table_1[[#This Row],[Region]]="South","Sam",Table_1[[#This Row],[Region]]="West","William")</f>
        <v>Erin</v>
      </c>
    </row>
    <row r="1720" spans="1:26" ht="14.4" x14ac:dyDescent="0.3">
      <c r="A1720" s="4">
        <v>2584</v>
      </c>
      <c r="B1720" s="3" t="s">
        <v>2807</v>
      </c>
      <c r="C1720" s="4" t="s">
        <v>27</v>
      </c>
      <c r="D1720" s="4">
        <v>0.04</v>
      </c>
      <c r="E1720" s="8">
        <v>6.3</v>
      </c>
      <c r="F1720" s="4">
        <v>0.5</v>
      </c>
      <c r="G1720" s="1" t="s">
        <v>40</v>
      </c>
      <c r="H1720" s="4" t="s">
        <v>73</v>
      </c>
      <c r="I1720" s="4" t="s">
        <v>50</v>
      </c>
      <c r="J1720" s="1" t="s">
        <v>154</v>
      </c>
      <c r="K1720" s="4" t="s">
        <v>75</v>
      </c>
      <c r="L1720" s="1" t="s">
        <v>828</v>
      </c>
      <c r="M1720" s="4">
        <v>0.39</v>
      </c>
      <c r="N1720" s="1" t="s">
        <v>34</v>
      </c>
      <c r="O1720" s="4" t="s">
        <v>54</v>
      </c>
      <c r="P1720" s="4" t="s">
        <v>291</v>
      </c>
      <c r="Q1720" s="4" t="s">
        <v>2808</v>
      </c>
      <c r="R1720" s="4">
        <v>48141</v>
      </c>
      <c r="S1720" s="2">
        <v>42164</v>
      </c>
      <c r="T1720" s="2">
        <v>42166</v>
      </c>
      <c r="U1720" s="6">
        <v>67.606200000000001</v>
      </c>
      <c r="V1720" s="4">
        <v>15</v>
      </c>
      <c r="W1720" s="4">
        <v>97.98</v>
      </c>
      <c r="X1720" s="4">
        <v>89658</v>
      </c>
      <c r="Y1720" s="4">
        <f>DataSheet!$E1720-DataSheet!$D1720</f>
        <v>6.26</v>
      </c>
      <c r="Z1720" s="1" t="str">
        <f>_xlfn.IFS(Table_1[[#This Row],[Region]]="Central","Chris",Table_1[[#This Row],[Region]]="East","Erin",Table_1[[#This Row],[Region]]="South","Sam",Table_1[[#This Row],[Region]]="West","William")</f>
        <v>Chris</v>
      </c>
    </row>
    <row r="1721" spans="1:26" ht="14.4" x14ac:dyDescent="0.3">
      <c r="A1721" s="4">
        <v>1151</v>
      </c>
      <c r="B1721" s="3" t="s">
        <v>2809</v>
      </c>
      <c r="C1721" s="4" t="s">
        <v>49</v>
      </c>
      <c r="D1721" s="4">
        <v>0.05</v>
      </c>
      <c r="E1721" s="8">
        <v>7.59</v>
      </c>
      <c r="F1721" s="4">
        <v>4</v>
      </c>
      <c r="G1721" s="1" t="s">
        <v>40</v>
      </c>
      <c r="H1721" s="4" t="s">
        <v>96</v>
      </c>
      <c r="I1721" s="4" t="s">
        <v>30</v>
      </c>
      <c r="J1721" s="1" t="s">
        <v>128</v>
      </c>
      <c r="K1721" s="4" t="s">
        <v>52</v>
      </c>
      <c r="L1721" s="1" t="s">
        <v>1689</v>
      </c>
      <c r="M1721" s="4">
        <v>0.42</v>
      </c>
      <c r="N1721" s="1" t="s">
        <v>34</v>
      </c>
      <c r="O1721" s="4" t="s">
        <v>113</v>
      </c>
      <c r="P1721" s="4" t="s">
        <v>405</v>
      </c>
      <c r="Q1721" s="4" t="s">
        <v>2810</v>
      </c>
      <c r="R1721" s="4">
        <v>1075</v>
      </c>
      <c r="S1721" s="2">
        <v>42164</v>
      </c>
      <c r="T1721" s="2">
        <v>42164</v>
      </c>
      <c r="U1721" s="6">
        <v>6.0926999999999998</v>
      </c>
      <c r="V1721" s="4">
        <v>1</v>
      </c>
      <c r="W1721" s="4">
        <v>8.83</v>
      </c>
      <c r="X1721" s="4">
        <v>91344</v>
      </c>
      <c r="Y1721" s="4">
        <f>DataSheet!$E1721-DataSheet!$D1721</f>
        <v>7.54</v>
      </c>
      <c r="Z1721" s="1" t="str">
        <f>_xlfn.IFS(Table_1[[#This Row],[Region]]="Central","Chris",Table_1[[#This Row],[Region]]="East","Erin",Table_1[[#This Row],[Region]]="South","Sam",Table_1[[#This Row],[Region]]="West","William")</f>
        <v>Erin</v>
      </c>
    </row>
    <row r="1722" spans="1:26" ht="14.4" x14ac:dyDescent="0.3">
      <c r="A1722" s="4">
        <v>218</v>
      </c>
      <c r="B1722" s="3" t="s">
        <v>2811</v>
      </c>
      <c r="C1722" s="4" t="s">
        <v>118</v>
      </c>
      <c r="D1722" s="4">
        <v>0.05</v>
      </c>
      <c r="E1722" s="8">
        <v>119.99</v>
      </c>
      <c r="F1722" s="4">
        <v>56.14</v>
      </c>
      <c r="G1722" s="1" t="s">
        <v>28</v>
      </c>
      <c r="H1722" s="4" t="s">
        <v>41</v>
      </c>
      <c r="I1722" s="4" t="s">
        <v>42</v>
      </c>
      <c r="J1722" s="1" t="s">
        <v>58</v>
      </c>
      <c r="K1722" s="4" t="s">
        <v>32</v>
      </c>
      <c r="L1722" s="1" t="s">
        <v>589</v>
      </c>
      <c r="M1722" s="4">
        <v>0.39</v>
      </c>
      <c r="N1722" s="1" t="s">
        <v>34</v>
      </c>
      <c r="O1722" s="4" t="s">
        <v>61</v>
      </c>
      <c r="P1722" s="4" t="s">
        <v>148</v>
      </c>
      <c r="Q1722" s="4" t="s">
        <v>951</v>
      </c>
      <c r="R1722" s="4">
        <v>84107</v>
      </c>
      <c r="S1722" s="2">
        <v>42164</v>
      </c>
      <c r="T1722" s="2">
        <v>42166</v>
      </c>
      <c r="U1722" s="6">
        <v>-102.5121</v>
      </c>
      <c r="V1722" s="4">
        <v>6</v>
      </c>
      <c r="W1722" s="4">
        <v>730.37</v>
      </c>
      <c r="X1722" s="4">
        <v>88048</v>
      </c>
      <c r="Y1722" s="4">
        <f>DataSheet!$E1722-DataSheet!$D1722</f>
        <v>119.94</v>
      </c>
      <c r="Z1722" s="1" t="str">
        <f>_xlfn.IFS(Table_1[[#This Row],[Region]]="Central","Chris",Table_1[[#This Row],[Region]]="East","Erin",Table_1[[#This Row],[Region]]="South","Sam",Table_1[[#This Row],[Region]]="West","William")</f>
        <v>William</v>
      </c>
    </row>
    <row r="1723" spans="1:26" ht="14.4" x14ac:dyDescent="0.3">
      <c r="A1723" s="4">
        <v>3361</v>
      </c>
      <c r="B1723" s="3" t="s">
        <v>812</v>
      </c>
      <c r="C1723" s="4" t="s">
        <v>118</v>
      </c>
      <c r="D1723" s="4">
        <v>0.03</v>
      </c>
      <c r="E1723" s="8">
        <v>4.9800000000000004</v>
      </c>
      <c r="F1723" s="4">
        <v>4.95</v>
      </c>
      <c r="G1723" s="1" t="s">
        <v>40</v>
      </c>
      <c r="H1723" s="4" t="s">
        <v>73</v>
      </c>
      <c r="I1723" s="4" t="s">
        <v>50</v>
      </c>
      <c r="J1723" s="1" t="s">
        <v>74</v>
      </c>
      <c r="K1723" s="4" t="s">
        <v>75</v>
      </c>
      <c r="L1723" s="1" t="s">
        <v>2621</v>
      </c>
      <c r="M1723" s="4">
        <v>0.37</v>
      </c>
      <c r="N1723" s="1" t="s">
        <v>34</v>
      </c>
      <c r="O1723" s="4" t="s">
        <v>54</v>
      </c>
      <c r="P1723" s="4" t="s">
        <v>359</v>
      </c>
      <c r="Q1723" s="4" t="s">
        <v>814</v>
      </c>
      <c r="R1723" s="4">
        <v>53095</v>
      </c>
      <c r="S1723" s="2">
        <v>42164</v>
      </c>
      <c r="T1723" s="2">
        <v>42166</v>
      </c>
      <c r="U1723" s="6">
        <v>-47.995249999999999</v>
      </c>
      <c r="V1723" s="4">
        <v>19</v>
      </c>
      <c r="W1723" s="4">
        <v>95</v>
      </c>
      <c r="X1723" s="4">
        <v>91438</v>
      </c>
      <c r="Y1723" s="4">
        <f>DataSheet!$E1723-DataSheet!$D1723</f>
        <v>4.95</v>
      </c>
      <c r="Z1723" s="1" t="str">
        <f>_xlfn.IFS(Table_1[[#This Row],[Region]]="Central","Chris",Table_1[[#This Row],[Region]]="East","Erin",Table_1[[#This Row],[Region]]="South","Sam",Table_1[[#This Row],[Region]]="West","William")</f>
        <v>Chris</v>
      </c>
    </row>
    <row r="1724" spans="1:26" ht="14.4" x14ac:dyDescent="0.3">
      <c r="A1724" s="4">
        <v>326</v>
      </c>
      <c r="B1724" s="3" t="s">
        <v>2812</v>
      </c>
      <c r="C1724" s="4" t="s">
        <v>72</v>
      </c>
      <c r="D1724" s="4">
        <v>0.06</v>
      </c>
      <c r="E1724" s="8">
        <v>7.99</v>
      </c>
      <c r="F1724" s="4">
        <v>5.03</v>
      </c>
      <c r="G1724" s="1" t="s">
        <v>40</v>
      </c>
      <c r="H1724" s="4" t="s">
        <v>41</v>
      </c>
      <c r="I1724" s="4" t="s">
        <v>42</v>
      </c>
      <c r="J1724" s="1" t="s">
        <v>137</v>
      </c>
      <c r="K1724" s="4" t="s">
        <v>146</v>
      </c>
      <c r="L1724" s="1" t="s">
        <v>467</v>
      </c>
      <c r="M1724" s="4">
        <v>0.6</v>
      </c>
      <c r="N1724" s="1" t="s">
        <v>34</v>
      </c>
      <c r="O1724" s="4" t="s">
        <v>54</v>
      </c>
      <c r="P1724" s="4" t="s">
        <v>105</v>
      </c>
      <c r="Q1724" s="4" t="s">
        <v>2197</v>
      </c>
      <c r="R1724" s="4">
        <v>60510</v>
      </c>
      <c r="S1724" s="2">
        <v>42164</v>
      </c>
      <c r="T1724" s="2">
        <v>42165</v>
      </c>
      <c r="U1724" s="6">
        <v>-29.172000000000001</v>
      </c>
      <c r="V1724" s="4">
        <v>4</v>
      </c>
      <c r="W1724" s="4">
        <v>28.46</v>
      </c>
      <c r="X1724" s="4">
        <v>90973</v>
      </c>
      <c r="Y1724" s="4">
        <f>DataSheet!$E1724-DataSheet!$D1724</f>
        <v>7.9300000000000006</v>
      </c>
      <c r="Z1724" s="1" t="str">
        <f>_xlfn.IFS(Table_1[[#This Row],[Region]]="Central","Chris",Table_1[[#This Row],[Region]]="East","Erin",Table_1[[#This Row],[Region]]="South","Sam",Table_1[[#This Row],[Region]]="West","William")</f>
        <v>Chris</v>
      </c>
    </row>
    <row r="1725" spans="1:26" ht="14.4" x14ac:dyDescent="0.3">
      <c r="A1725" s="4">
        <v>3079</v>
      </c>
      <c r="B1725" s="3" t="s">
        <v>321</v>
      </c>
      <c r="C1725" s="4" t="s">
        <v>27</v>
      </c>
      <c r="D1725" s="4">
        <v>0</v>
      </c>
      <c r="E1725" s="8">
        <v>2.21</v>
      </c>
      <c r="F1725" s="4">
        <v>1</v>
      </c>
      <c r="G1725" s="1" t="s">
        <v>89</v>
      </c>
      <c r="H1725" s="4" t="s">
        <v>29</v>
      </c>
      <c r="I1725" s="4" t="s">
        <v>50</v>
      </c>
      <c r="J1725" s="1" t="s">
        <v>51</v>
      </c>
      <c r="K1725" s="4" t="s">
        <v>52</v>
      </c>
      <c r="L1725" s="1" t="s">
        <v>2813</v>
      </c>
      <c r="M1725" s="4">
        <v>0.38</v>
      </c>
      <c r="N1725" s="1" t="s">
        <v>34</v>
      </c>
      <c r="O1725" s="4" t="s">
        <v>113</v>
      </c>
      <c r="P1725" s="4" t="s">
        <v>322</v>
      </c>
      <c r="Q1725" s="4" t="s">
        <v>323</v>
      </c>
      <c r="R1725" s="4">
        <v>19112</v>
      </c>
      <c r="S1725" s="2">
        <v>42165</v>
      </c>
      <c r="T1725" s="2">
        <v>42166</v>
      </c>
      <c r="U1725" s="6">
        <v>10.01</v>
      </c>
      <c r="V1725" s="4">
        <v>33</v>
      </c>
      <c r="W1725" s="4">
        <v>87.18</v>
      </c>
      <c r="X1725" s="4">
        <v>48483</v>
      </c>
      <c r="Y1725" s="4">
        <f>DataSheet!$E1725-DataSheet!$D1725</f>
        <v>2.21</v>
      </c>
      <c r="Z1725" s="1" t="str">
        <f>_xlfn.IFS(Table_1[[#This Row],[Region]]="Central","Chris",Table_1[[#This Row],[Region]]="East","Erin",Table_1[[#This Row],[Region]]="South","Sam",Table_1[[#This Row],[Region]]="West","William")</f>
        <v>Erin</v>
      </c>
    </row>
    <row r="1726" spans="1:26" ht="14.4" x14ac:dyDescent="0.3">
      <c r="A1726" s="4">
        <v>3243</v>
      </c>
      <c r="B1726" s="3" t="s">
        <v>2814</v>
      </c>
      <c r="C1726" s="4" t="s">
        <v>39</v>
      </c>
      <c r="D1726" s="4">
        <v>0</v>
      </c>
      <c r="E1726" s="8">
        <v>7.28</v>
      </c>
      <c r="F1726" s="4">
        <v>3.52</v>
      </c>
      <c r="G1726" s="1" t="s">
        <v>40</v>
      </c>
      <c r="H1726" s="4" t="s">
        <v>29</v>
      </c>
      <c r="I1726" s="4" t="s">
        <v>42</v>
      </c>
      <c r="J1726" s="1" t="s">
        <v>43</v>
      </c>
      <c r="K1726" s="4" t="s">
        <v>44</v>
      </c>
      <c r="L1726" s="1" t="s">
        <v>2815</v>
      </c>
      <c r="M1726" s="4">
        <v>0.68</v>
      </c>
      <c r="N1726" s="1" t="s">
        <v>34</v>
      </c>
      <c r="O1726" s="4" t="s">
        <v>113</v>
      </c>
      <c r="P1726" s="4" t="s">
        <v>250</v>
      </c>
      <c r="Q1726" s="4" t="s">
        <v>251</v>
      </c>
      <c r="R1726" s="4">
        <v>6010</v>
      </c>
      <c r="S1726" s="2">
        <v>42165</v>
      </c>
      <c r="T1726" s="2">
        <v>42165</v>
      </c>
      <c r="U1726" s="6">
        <v>-25.103999999999999</v>
      </c>
      <c r="V1726" s="4">
        <v>3</v>
      </c>
      <c r="W1726" s="4">
        <v>24.44</v>
      </c>
      <c r="X1726" s="4">
        <v>88329</v>
      </c>
      <c r="Y1726" s="4">
        <f>DataSheet!$E1726-DataSheet!$D1726</f>
        <v>7.28</v>
      </c>
      <c r="Z1726" s="1" t="str">
        <f>_xlfn.IFS(Table_1[[#This Row],[Region]]="Central","Chris",Table_1[[#This Row],[Region]]="East","Erin",Table_1[[#This Row],[Region]]="South","Sam",Table_1[[#This Row],[Region]]="West","William")</f>
        <v>Erin</v>
      </c>
    </row>
    <row r="1727" spans="1:26" ht="14.4" x14ac:dyDescent="0.3">
      <c r="A1727" s="4">
        <v>254</v>
      </c>
      <c r="B1727" s="3" t="s">
        <v>2816</v>
      </c>
      <c r="C1727" s="4" t="s">
        <v>118</v>
      </c>
      <c r="D1727" s="4">
        <v>0.1</v>
      </c>
      <c r="E1727" s="8">
        <v>280.98</v>
      </c>
      <c r="F1727" s="4">
        <v>35.67</v>
      </c>
      <c r="G1727" s="1" t="s">
        <v>28</v>
      </c>
      <c r="H1727" s="4" t="s">
        <v>73</v>
      </c>
      <c r="I1727" s="4" t="s">
        <v>30</v>
      </c>
      <c r="J1727" s="1" t="s">
        <v>31</v>
      </c>
      <c r="K1727" s="4" t="s">
        <v>32</v>
      </c>
      <c r="L1727" s="1" t="s">
        <v>2817</v>
      </c>
      <c r="M1727" s="4">
        <v>0.66</v>
      </c>
      <c r="N1727" s="1" t="s">
        <v>34</v>
      </c>
      <c r="O1727" s="4" t="s">
        <v>61</v>
      </c>
      <c r="P1727" s="4" t="s">
        <v>62</v>
      </c>
      <c r="Q1727" s="4" t="s">
        <v>2818</v>
      </c>
      <c r="R1727" s="4">
        <v>80126</v>
      </c>
      <c r="S1727" s="2">
        <v>42165</v>
      </c>
      <c r="T1727" s="2">
        <v>42166</v>
      </c>
      <c r="U1727" s="6">
        <v>-53.744999999999997</v>
      </c>
      <c r="V1727" s="4">
        <v>5</v>
      </c>
      <c r="W1727" s="4">
        <v>1332.82</v>
      </c>
      <c r="X1727" s="4">
        <v>86268</v>
      </c>
      <c r="Y1727" s="4">
        <f>DataSheet!$E1727-DataSheet!$D1727</f>
        <v>280.88</v>
      </c>
      <c r="Z1727" s="1" t="str">
        <f>_xlfn.IFS(Table_1[[#This Row],[Region]]="Central","Chris",Table_1[[#This Row],[Region]]="East","Erin",Table_1[[#This Row],[Region]]="South","Sam",Table_1[[#This Row],[Region]]="West","William")</f>
        <v>William</v>
      </c>
    </row>
    <row r="1728" spans="1:26" ht="14.4" x14ac:dyDescent="0.3">
      <c r="A1728" s="4">
        <v>597</v>
      </c>
      <c r="B1728" s="3" t="s">
        <v>2819</v>
      </c>
      <c r="C1728" s="4" t="s">
        <v>72</v>
      </c>
      <c r="D1728" s="4">
        <v>0.1</v>
      </c>
      <c r="E1728" s="8">
        <v>6.48</v>
      </c>
      <c r="F1728" s="4">
        <v>5.9</v>
      </c>
      <c r="G1728" s="1" t="s">
        <v>40</v>
      </c>
      <c r="H1728" s="4" t="s">
        <v>29</v>
      </c>
      <c r="I1728" s="4" t="s">
        <v>50</v>
      </c>
      <c r="J1728" s="1" t="s">
        <v>90</v>
      </c>
      <c r="K1728" s="4" t="s">
        <v>75</v>
      </c>
      <c r="L1728" s="1" t="s">
        <v>1753</v>
      </c>
      <c r="M1728" s="4">
        <v>0.37</v>
      </c>
      <c r="N1728" s="1" t="s">
        <v>34</v>
      </c>
      <c r="O1728" s="4" t="s">
        <v>54</v>
      </c>
      <c r="P1728" s="4" t="s">
        <v>55</v>
      </c>
      <c r="Q1728" s="4" t="s">
        <v>1485</v>
      </c>
      <c r="R1728" s="4">
        <v>47201</v>
      </c>
      <c r="S1728" s="2">
        <v>42165</v>
      </c>
      <c r="T1728" s="2">
        <v>42165</v>
      </c>
      <c r="U1728" s="6">
        <v>-51.634999999999998</v>
      </c>
      <c r="V1728" s="4">
        <v>19</v>
      </c>
      <c r="W1728" s="4">
        <v>116.8</v>
      </c>
      <c r="X1728" s="4">
        <v>86310</v>
      </c>
      <c r="Y1728" s="4">
        <f>DataSheet!$E1728-DataSheet!$D1728</f>
        <v>6.3800000000000008</v>
      </c>
      <c r="Z1728" s="1" t="str">
        <f>_xlfn.IFS(Table_1[[#This Row],[Region]]="Central","Chris",Table_1[[#This Row],[Region]]="East","Erin",Table_1[[#This Row],[Region]]="South","Sam",Table_1[[#This Row],[Region]]="West","William")</f>
        <v>Chris</v>
      </c>
    </row>
    <row r="1729" spans="1:26" ht="14.4" x14ac:dyDescent="0.3">
      <c r="A1729" s="4">
        <v>2431</v>
      </c>
      <c r="B1729" s="3" t="s">
        <v>2572</v>
      </c>
      <c r="C1729" s="4" t="s">
        <v>72</v>
      </c>
      <c r="D1729" s="4">
        <v>0.05</v>
      </c>
      <c r="E1729" s="8">
        <v>8.85</v>
      </c>
      <c r="F1729" s="4">
        <v>5.6</v>
      </c>
      <c r="G1729" s="1" t="s">
        <v>40</v>
      </c>
      <c r="H1729" s="4" t="s">
        <v>41</v>
      </c>
      <c r="I1729" s="4" t="s">
        <v>50</v>
      </c>
      <c r="J1729" s="1" t="s">
        <v>74</v>
      </c>
      <c r="K1729" s="4" t="s">
        <v>75</v>
      </c>
      <c r="L1729" s="1" t="s">
        <v>2820</v>
      </c>
      <c r="M1729" s="4">
        <v>0.36</v>
      </c>
      <c r="N1729" s="1" t="s">
        <v>34</v>
      </c>
      <c r="O1729" s="4" t="s">
        <v>61</v>
      </c>
      <c r="P1729" s="4" t="s">
        <v>92</v>
      </c>
      <c r="Q1729" s="4" t="s">
        <v>102</v>
      </c>
      <c r="R1729" s="4">
        <v>90004</v>
      </c>
      <c r="S1729" s="2">
        <v>42165</v>
      </c>
      <c r="T1729" s="2">
        <v>42166</v>
      </c>
      <c r="U1729" s="6">
        <v>-9.1769999999999996</v>
      </c>
      <c r="V1729" s="4">
        <v>21</v>
      </c>
      <c r="W1729" s="4">
        <v>199.08</v>
      </c>
      <c r="X1729" s="4">
        <v>24869</v>
      </c>
      <c r="Y1729" s="4">
        <f>DataSheet!$E1729-DataSheet!$D1729</f>
        <v>8.7999999999999989</v>
      </c>
      <c r="Z1729" s="1" t="str">
        <f>_xlfn.IFS(Table_1[[#This Row],[Region]]="Central","Chris",Table_1[[#This Row],[Region]]="East","Erin",Table_1[[#This Row],[Region]]="South","Sam",Table_1[[#This Row],[Region]]="West","William")</f>
        <v>William</v>
      </c>
    </row>
    <row r="1730" spans="1:26" ht="14.4" x14ac:dyDescent="0.3">
      <c r="A1730" s="4">
        <v>2433</v>
      </c>
      <c r="B1730" s="3" t="s">
        <v>2821</v>
      </c>
      <c r="C1730" s="4" t="s">
        <v>72</v>
      </c>
      <c r="D1730" s="4">
        <v>0.05</v>
      </c>
      <c r="E1730" s="8">
        <v>8.85</v>
      </c>
      <c r="F1730" s="4">
        <v>5.6</v>
      </c>
      <c r="G1730" s="1" t="s">
        <v>40</v>
      </c>
      <c r="H1730" s="4" t="s">
        <v>41</v>
      </c>
      <c r="I1730" s="4" t="s">
        <v>50</v>
      </c>
      <c r="J1730" s="1" t="s">
        <v>74</v>
      </c>
      <c r="K1730" s="4" t="s">
        <v>75</v>
      </c>
      <c r="L1730" s="1" t="s">
        <v>2820</v>
      </c>
      <c r="M1730" s="4">
        <v>0.36</v>
      </c>
      <c r="N1730" s="1" t="s">
        <v>34</v>
      </c>
      <c r="O1730" s="4" t="s">
        <v>54</v>
      </c>
      <c r="P1730" s="4" t="s">
        <v>209</v>
      </c>
      <c r="Q1730" s="4" t="s">
        <v>613</v>
      </c>
      <c r="R1730" s="4">
        <v>73160</v>
      </c>
      <c r="S1730" s="2">
        <v>42165</v>
      </c>
      <c r="T1730" s="2">
        <v>42166</v>
      </c>
      <c r="U1730" s="6">
        <v>-7.3415999999999997</v>
      </c>
      <c r="V1730" s="4">
        <v>5</v>
      </c>
      <c r="W1730" s="4">
        <v>47.4</v>
      </c>
      <c r="X1730" s="4">
        <v>89095</v>
      </c>
      <c r="Y1730" s="4">
        <f>DataSheet!$E1730-DataSheet!$D1730</f>
        <v>8.7999999999999989</v>
      </c>
      <c r="Z1730" s="1" t="str">
        <f>_xlfn.IFS(Table_1[[#This Row],[Region]]="Central","Chris",Table_1[[#This Row],[Region]]="East","Erin",Table_1[[#This Row],[Region]]="South","Sam",Table_1[[#This Row],[Region]]="West","William")</f>
        <v>Chris</v>
      </c>
    </row>
    <row r="1731" spans="1:26" ht="14.4" x14ac:dyDescent="0.3">
      <c r="A1731" s="4">
        <v>1265</v>
      </c>
      <c r="B1731" s="3" t="s">
        <v>2822</v>
      </c>
      <c r="C1731" s="4" t="s">
        <v>27</v>
      </c>
      <c r="D1731" s="4">
        <v>0.05</v>
      </c>
      <c r="E1731" s="8">
        <v>5.28</v>
      </c>
      <c r="F1731" s="4">
        <v>6.26</v>
      </c>
      <c r="G1731" s="1" t="s">
        <v>40</v>
      </c>
      <c r="H1731" s="4" t="s">
        <v>73</v>
      </c>
      <c r="I1731" s="4" t="s">
        <v>50</v>
      </c>
      <c r="J1731" s="1" t="s">
        <v>90</v>
      </c>
      <c r="K1731" s="4" t="s">
        <v>75</v>
      </c>
      <c r="L1731" s="1" t="s">
        <v>2460</v>
      </c>
      <c r="M1731" s="4">
        <v>0.4</v>
      </c>
      <c r="N1731" s="1" t="s">
        <v>34</v>
      </c>
      <c r="O1731" s="4" t="s">
        <v>54</v>
      </c>
      <c r="P1731" s="4" t="s">
        <v>209</v>
      </c>
      <c r="Q1731" s="4" t="s">
        <v>2823</v>
      </c>
      <c r="R1731" s="4">
        <v>73521</v>
      </c>
      <c r="S1731" s="2">
        <v>42166</v>
      </c>
      <c r="T1731" s="2">
        <v>42167</v>
      </c>
      <c r="U1731" s="6">
        <v>-11.375999999999999</v>
      </c>
      <c r="V1731" s="4">
        <v>1</v>
      </c>
      <c r="W1731" s="4">
        <v>7.15</v>
      </c>
      <c r="X1731" s="4">
        <v>89729</v>
      </c>
      <c r="Y1731" s="4">
        <f>DataSheet!$E1731-DataSheet!$D1731</f>
        <v>5.23</v>
      </c>
      <c r="Z1731" s="1" t="str">
        <f>_xlfn.IFS(Table_1[[#This Row],[Region]]="Central","Chris",Table_1[[#This Row],[Region]]="East","Erin",Table_1[[#This Row],[Region]]="South","Sam",Table_1[[#This Row],[Region]]="West","William")</f>
        <v>Chris</v>
      </c>
    </row>
    <row r="1732" spans="1:26" ht="14.4" x14ac:dyDescent="0.3">
      <c r="A1732" s="4">
        <v>2779</v>
      </c>
      <c r="B1732" s="3" t="s">
        <v>2824</v>
      </c>
      <c r="C1732" s="4" t="s">
        <v>27</v>
      </c>
      <c r="D1732" s="4">
        <v>0.01</v>
      </c>
      <c r="E1732" s="8">
        <v>35.99</v>
      </c>
      <c r="F1732" s="4">
        <v>5.99</v>
      </c>
      <c r="G1732" s="1" t="s">
        <v>40</v>
      </c>
      <c r="H1732" s="4" t="s">
        <v>96</v>
      </c>
      <c r="I1732" s="4" t="s">
        <v>42</v>
      </c>
      <c r="J1732" s="1" t="s">
        <v>137</v>
      </c>
      <c r="K1732" s="4" t="s">
        <v>52</v>
      </c>
      <c r="L1732" s="1" t="s">
        <v>1374</v>
      </c>
      <c r="M1732" s="4">
        <v>0.38</v>
      </c>
      <c r="N1732" s="1" t="s">
        <v>34</v>
      </c>
      <c r="O1732" s="4" t="s">
        <v>35</v>
      </c>
      <c r="P1732" s="4" t="s">
        <v>99</v>
      </c>
      <c r="Q1732" s="4" t="s">
        <v>2825</v>
      </c>
      <c r="R1732" s="4">
        <v>27893</v>
      </c>
      <c r="S1732" s="2">
        <v>42166</v>
      </c>
      <c r="T1732" s="2">
        <v>42167</v>
      </c>
      <c r="U1732" s="6">
        <v>-60.704000000000001</v>
      </c>
      <c r="V1732" s="4">
        <v>11</v>
      </c>
      <c r="W1732" s="4">
        <v>345.07</v>
      </c>
      <c r="X1732" s="4">
        <v>87161</v>
      </c>
      <c r="Y1732" s="4">
        <f>DataSheet!$E1732-DataSheet!$D1732</f>
        <v>35.980000000000004</v>
      </c>
      <c r="Z1732" s="1" t="str">
        <f>_xlfn.IFS(Table_1[[#This Row],[Region]]="Central","Chris",Table_1[[#This Row],[Region]]="East","Erin",Table_1[[#This Row],[Region]]="South","Sam",Table_1[[#This Row],[Region]]="West","William")</f>
        <v>Sam</v>
      </c>
    </row>
    <row r="1733" spans="1:26" ht="14.4" x14ac:dyDescent="0.3">
      <c r="A1733" s="4">
        <v>3251</v>
      </c>
      <c r="B1733" s="3" t="s">
        <v>2826</v>
      </c>
      <c r="C1733" s="4" t="s">
        <v>27</v>
      </c>
      <c r="D1733" s="4">
        <v>0.02</v>
      </c>
      <c r="E1733" s="8">
        <v>5.28</v>
      </c>
      <c r="F1733" s="4">
        <v>6.26</v>
      </c>
      <c r="G1733" s="1" t="s">
        <v>40</v>
      </c>
      <c r="H1733" s="4" t="s">
        <v>96</v>
      </c>
      <c r="I1733" s="4" t="s">
        <v>50</v>
      </c>
      <c r="J1733" s="1" t="s">
        <v>90</v>
      </c>
      <c r="K1733" s="4" t="s">
        <v>75</v>
      </c>
      <c r="L1733" s="1" t="s">
        <v>2460</v>
      </c>
      <c r="M1733" s="4">
        <v>0.4</v>
      </c>
      <c r="N1733" s="1" t="s">
        <v>34</v>
      </c>
      <c r="O1733" s="4" t="s">
        <v>113</v>
      </c>
      <c r="P1733" s="4" t="s">
        <v>114</v>
      </c>
      <c r="Q1733" s="4" t="s">
        <v>115</v>
      </c>
      <c r="R1733" s="4">
        <v>10112</v>
      </c>
      <c r="S1733" s="2">
        <v>42166</v>
      </c>
      <c r="T1733" s="2">
        <v>42167</v>
      </c>
      <c r="U1733" s="6">
        <v>-131.16</v>
      </c>
      <c r="V1733" s="4">
        <v>76</v>
      </c>
      <c r="W1733" s="4">
        <v>412.72</v>
      </c>
      <c r="X1733" s="4">
        <v>39076</v>
      </c>
      <c r="Y1733" s="4">
        <f>DataSheet!$E1733-DataSheet!$D1733</f>
        <v>5.2600000000000007</v>
      </c>
      <c r="Z1733" s="1" t="str">
        <f>_xlfn.IFS(Table_1[[#This Row],[Region]]="Central","Chris",Table_1[[#This Row],[Region]]="East","Erin",Table_1[[#This Row],[Region]]="South","Sam",Table_1[[#This Row],[Region]]="West","William")</f>
        <v>Erin</v>
      </c>
    </row>
    <row r="1734" spans="1:26" ht="14.4" x14ac:dyDescent="0.3">
      <c r="A1734" s="4">
        <v>3252</v>
      </c>
      <c r="B1734" s="3" t="s">
        <v>1925</v>
      </c>
      <c r="C1734" s="4" t="s">
        <v>27</v>
      </c>
      <c r="D1734" s="4">
        <v>0.02</v>
      </c>
      <c r="E1734" s="8">
        <v>5.28</v>
      </c>
      <c r="F1734" s="4">
        <v>6.26</v>
      </c>
      <c r="G1734" s="1" t="s">
        <v>40</v>
      </c>
      <c r="H1734" s="4" t="s">
        <v>96</v>
      </c>
      <c r="I1734" s="4" t="s">
        <v>50</v>
      </c>
      <c r="J1734" s="1" t="s">
        <v>90</v>
      </c>
      <c r="K1734" s="4" t="s">
        <v>75</v>
      </c>
      <c r="L1734" s="1" t="s">
        <v>2460</v>
      </c>
      <c r="M1734" s="4">
        <v>0.4</v>
      </c>
      <c r="N1734" s="1" t="s">
        <v>34</v>
      </c>
      <c r="O1734" s="4" t="s">
        <v>113</v>
      </c>
      <c r="P1734" s="4" t="s">
        <v>114</v>
      </c>
      <c r="Q1734" s="4" t="s">
        <v>1926</v>
      </c>
      <c r="R1734" s="4">
        <v>12306</v>
      </c>
      <c r="S1734" s="2">
        <v>42166</v>
      </c>
      <c r="T1734" s="2">
        <v>42167</v>
      </c>
      <c r="U1734" s="6">
        <v>-65.58</v>
      </c>
      <c r="V1734" s="4">
        <v>19</v>
      </c>
      <c r="W1734" s="4">
        <v>103.18</v>
      </c>
      <c r="X1734" s="4">
        <v>87299</v>
      </c>
      <c r="Y1734" s="4">
        <f>DataSheet!$E1734-DataSheet!$D1734</f>
        <v>5.2600000000000007</v>
      </c>
      <c r="Z1734" s="1" t="str">
        <f>_xlfn.IFS(Table_1[[#This Row],[Region]]="Central","Chris",Table_1[[#This Row],[Region]]="East","Erin",Table_1[[#This Row],[Region]]="South","Sam",Table_1[[#This Row],[Region]]="West","William")</f>
        <v>Erin</v>
      </c>
    </row>
    <row r="1735" spans="1:26" ht="14.4" x14ac:dyDescent="0.3">
      <c r="A1735" s="4">
        <v>1466</v>
      </c>
      <c r="B1735" s="3" t="s">
        <v>2827</v>
      </c>
      <c r="C1735" s="4" t="s">
        <v>39</v>
      </c>
      <c r="D1735" s="4">
        <v>0</v>
      </c>
      <c r="E1735" s="8">
        <v>65.989999999999995</v>
      </c>
      <c r="F1735" s="4">
        <v>8.99</v>
      </c>
      <c r="G1735" s="1" t="s">
        <v>40</v>
      </c>
      <c r="H1735" s="4" t="s">
        <v>29</v>
      </c>
      <c r="I1735" s="4" t="s">
        <v>42</v>
      </c>
      <c r="J1735" s="1" t="s">
        <v>137</v>
      </c>
      <c r="K1735" s="4" t="s">
        <v>75</v>
      </c>
      <c r="L1735" s="1" t="s">
        <v>2596</v>
      </c>
      <c r="M1735" s="4">
        <v>0.56000000000000005</v>
      </c>
      <c r="N1735" s="1" t="s">
        <v>34</v>
      </c>
      <c r="O1735" s="4" t="s">
        <v>54</v>
      </c>
      <c r="P1735" s="4" t="s">
        <v>135</v>
      </c>
      <c r="Q1735" s="4" t="s">
        <v>1485</v>
      </c>
      <c r="R1735" s="4">
        <v>68601</v>
      </c>
      <c r="S1735" s="2">
        <v>42166</v>
      </c>
      <c r="T1735" s="2">
        <v>42168</v>
      </c>
      <c r="U1735" s="6">
        <v>253.3032</v>
      </c>
      <c r="V1735" s="4">
        <v>10</v>
      </c>
      <c r="W1735" s="4">
        <v>575.07000000000005</v>
      </c>
      <c r="X1735" s="4">
        <v>91115</v>
      </c>
      <c r="Y1735" s="4">
        <f>DataSheet!$E1735-DataSheet!$D1735</f>
        <v>65.989999999999995</v>
      </c>
      <c r="Z1735" s="1" t="str">
        <f>_xlfn.IFS(Table_1[[#This Row],[Region]]="Central","Chris",Table_1[[#This Row],[Region]]="East","Erin",Table_1[[#This Row],[Region]]="South","Sam",Table_1[[#This Row],[Region]]="West","William")</f>
        <v>Chris</v>
      </c>
    </row>
    <row r="1736" spans="1:26" ht="14.4" x14ac:dyDescent="0.3">
      <c r="A1736" s="4">
        <v>2649</v>
      </c>
      <c r="B1736" s="3" t="s">
        <v>2828</v>
      </c>
      <c r="C1736" s="4" t="s">
        <v>39</v>
      </c>
      <c r="D1736" s="4">
        <v>0.01</v>
      </c>
      <c r="E1736" s="8">
        <v>39.979999999999997</v>
      </c>
      <c r="F1736" s="4">
        <v>4</v>
      </c>
      <c r="G1736" s="1" t="s">
        <v>40</v>
      </c>
      <c r="H1736" s="4" t="s">
        <v>96</v>
      </c>
      <c r="I1736" s="4" t="s">
        <v>42</v>
      </c>
      <c r="J1736" s="1" t="s">
        <v>43</v>
      </c>
      <c r="K1736" s="4" t="s">
        <v>75</v>
      </c>
      <c r="L1736" s="1" t="s">
        <v>1929</v>
      </c>
      <c r="M1736" s="4">
        <v>0.7</v>
      </c>
      <c r="N1736" s="1" t="s">
        <v>34</v>
      </c>
      <c r="O1736" s="4" t="s">
        <v>113</v>
      </c>
      <c r="P1736" s="4" t="s">
        <v>420</v>
      </c>
      <c r="Q1736" s="4" t="s">
        <v>2332</v>
      </c>
      <c r="R1736" s="4">
        <v>21040</v>
      </c>
      <c r="S1736" s="2">
        <v>42166</v>
      </c>
      <c r="T1736" s="2">
        <v>42167</v>
      </c>
      <c r="U1736" s="6">
        <v>-30.808</v>
      </c>
      <c r="V1736" s="4">
        <v>5</v>
      </c>
      <c r="W1736" s="4">
        <v>203.29</v>
      </c>
      <c r="X1736" s="4">
        <v>88814</v>
      </c>
      <c r="Y1736" s="4">
        <f>DataSheet!$E1736-DataSheet!$D1736</f>
        <v>39.97</v>
      </c>
      <c r="Z1736" s="1" t="str">
        <f>_xlfn.IFS(Table_1[[#This Row],[Region]]="Central","Chris",Table_1[[#This Row],[Region]]="East","Erin",Table_1[[#This Row],[Region]]="South","Sam",Table_1[[#This Row],[Region]]="West","William")</f>
        <v>Erin</v>
      </c>
    </row>
    <row r="1737" spans="1:26" ht="14.4" x14ac:dyDescent="0.3">
      <c r="A1737" s="4">
        <v>3008</v>
      </c>
      <c r="B1737" s="3" t="s">
        <v>1520</v>
      </c>
      <c r="C1737" s="4" t="s">
        <v>39</v>
      </c>
      <c r="D1737" s="4">
        <v>0.01</v>
      </c>
      <c r="E1737" s="8">
        <v>12.28</v>
      </c>
      <c r="F1737" s="4">
        <v>6.47</v>
      </c>
      <c r="G1737" s="1" t="s">
        <v>40</v>
      </c>
      <c r="H1737" s="4" t="s">
        <v>73</v>
      </c>
      <c r="I1737" s="4" t="s">
        <v>50</v>
      </c>
      <c r="J1737" s="1" t="s">
        <v>90</v>
      </c>
      <c r="K1737" s="4" t="s">
        <v>75</v>
      </c>
      <c r="L1737" s="1" t="s">
        <v>2560</v>
      </c>
      <c r="M1737" s="4">
        <v>0.38</v>
      </c>
      <c r="N1737" s="1" t="s">
        <v>34</v>
      </c>
      <c r="O1737" s="4" t="s">
        <v>54</v>
      </c>
      <c r="P1737" s="4" t="s">
        <v>86</v>
      </c>
      <c r="Q1737" s="4" t="s">
        <v>1522</v>
      </c>
      <c r="R1737" s="4">
        <v>55343</v>
      </c>
      <c r="S1737" s="2">
        <v>42166</v>
      </c>
      <c r="T1737" s="2">
        <v>42167</v>
      </c>
      <c r="U1737" s="6">
        <v>47.61</v>
      </c>
      <c r="V1737" s="4">
        <v>12</v>
      </c>
      <c r="W1737" s="4">
        <v>160.66</v>
      </c>
      <c r="X1737" s="4">
        <v>89415</v>
      </c>
      <c r="Y1737" s="4">
        <f>DataSheet!$E1737-DataSheet!$D1737</f>
        <v>12.27</v>
      </c>
      <c r="Z1737" s="1" t="str">
        <f>_xlfn.IFS(Table_1[[#This Row],[Region]]="Central","Chris",Table_1[[#This Row],[Region]]="East","Erin",Table_1[[#This Row],[Region]]="South","Sam",Table_1[[#This Row],[Region]]="West","William")</f>
        <v>Chris</v>
      </c>
    </row>
    <row r="1738" spans="1:26" ht="14.4" x14ac:dyDescent="0.3">
      <c r="A1738" s="4">
        <v>2543</v>
      </c>
      <c r="B1738" s="3" t="s">
        <v>2829</v>
      </c>
      <c r="C1738" s="4" t="s">
        <v>118</v>
      </c>
      <c r="D1738" s="4">
        <v>0.05</v>
      </c>
      <c r="E1738" s="8">
        <v>15.68</v>
      </c>
      <c r="F1738" s="4">
        <v>3.73</v>
      </c>
      <c r="G1738" s="1" t="s">
        <v>40</v>
      </c>
      <c r="H1738" s="4" t="s">
        <v>29</v>
      </c>
      <c r="I1738" s="4" t="s">
        <v>30</v>
      </c>
      <c r="J1738" s="1" t="s">
        <v>128</v>
      </c>
      <c r="K1738" s="4" t="s">
        <v>44</v>
      </c>
      <c r="L1738" s="1" t="s">
        <v>2729</v>
      </c>
      <c r="M1738" s="4">
        <v>0.46</v>
      </c>
      <c r="N1738" s="1" t="s">
        <v>34</v>
      </c>
      <c r="O1738" s="4" t="s">
        <v>35</v>
      </c>
      <c r="P1738" s="4" t="s">
        <v>244</v>
      </c>
      <c r="Q1738" s="4" t="s">
        <v>2434</v>
      </c>
      <c r="R1738" s="4">
        <v>23223</v>
      </c>
      <c r="S1738" s="2">
        <v>42166</v>
      </c>
      <c r="T1738" s="2">
        <v>42167</v>
      </c>
      <c r="U1738" s="6">
        <v>3.54</v>
      </c>
      <c r="V1738" s="4">
        <v>17</v>
      </c>
      <c r="W1738" s="4">
        <v>257.48</v>
      </c>
      <c r="X1738" s="4">
        <v>87917</v>
      </c>
      <c r="Y1738" s="4">
        <f>DataSheet!$E1738-DataSheet!$D1738</f>
        <v>15.629999999999999</v>
      </c>
      <c r="Z1738" s="1" t="str">
        <f>_xlfn.IFS(Table_1[[#This Row],[Region]]="Central","Chris",Table_1[[#This Row],[Region]]="East","Erin",Table_1[[#This Row],[Region]]="South","Sam",Table_1[[#This Row],[Region]]="West","William")</f>
        <v>Sam</v>
      </c>
    </row>
    <row r="1739" spans="1:26" ht="14.4" x14ac:dyDescent="0.3">
      <c r="A1739" s="4">
        <v>2543</v>
      </c>
      <c r="B1739" s="3" t="s">
        <v>2829</v>
      </c>
      <c r="C1739" s="4" t="s">
        <v>118</v>
      </c>
      <c r="D1739" s="4">
        <v>0.02</v>
      </c>
      <c r="E1739" s="8">
        <v>195.99</v>
      </c>
      <c r="F1739" s="4">
        <v>4.2</v>
      </c>
      <c r="G1739" s="1" t="s">
        <v>40</v>
      </c>
      <c r="H1739" s="4" t="s">
        <v>29</v>
      </c>
      <c r="I1739" s="4" t="s">
        <v>42</v>
      </c>
      <c r="J1739" s="1" t="s">
        <v>137</v>
      </c>
      <c r="K1739" s="4" t="s">
        <v>75</v>
      </c>
      <c r="L1739" s="1" t="s">
        <v>2830</v>
      </c>
      <c r="M1739" s="4">
        <v>0.56000000000000005</v>
      </c>
      <c r="N1739" s="1" t="s">
        <v>34</v>
      </c>
      <c r="O1739" s="4" t="s">
        <v>35</v>
      </c>
      <c r="P1739" s="4" t="s">
        <v>244</v>
      </c>
      <c r="Q1739" s="4" t="s">
        <v>2434</v>
      </c>
      <c r="R1739" s="4">
        <v>23223</v>
      </c>
      <c r="S1739" s="2">
        <v>42166</v>
      </c>
      <c r="T1739" s="2">
        <v>42167</v>
      </c>
      <c r="U1739" s="6">
        <v>40.283999999999999</v>
      </c>
      <c r="V1739" s="4">
        <v>19</v>
      </c>
      <c r="W1739" s="4">
        <v>3194.99</v>
      </c>
      <c r="X1739" s="4">
        <v>87917</v>
      </c>
      <c r="Y1739" s="4">
        <f>DataSheet!$E1739-DataSheet!$D1739</f>
        <v>195.97</v>
      </c>
      <c r="Z1739" s="1" t="str">
        <f>_xlfn.IFS(Table_1[[#This Row],[Region]]="Central","Chris",Table_1[[#This Row],[Region]]="East","Erin",Table_1[[#This Row],[Region]]="South","Sam",Table_1[[#This Row],[Region]]="West","William")</f>
        <v>Sam</v>
      </c>
    </row>
    <row r="1740" spans="1:26" ht="14.4" x14ac:dyDescent="0.3">
      <c r="A1740" s="4">
        <v>2840</v>
      </c>
      <c r="B1740" s="3" t="s">
        <v>1739</v>
      </c>
      <c r="C1740" s="4" t="s">
        <v>118</v>
      </c>
      <c r="D1740" s="4">
        <v>0.05</v>
      </c>
      <c r="E1740" s="8">
        <v>15.68</v>
      </c>
      <c r="F1740" s="4">
        <v>3.73</v>
      </c>
      <c r="G1740" s="1" t="s">
        <v>40</v>
      </c>
      <c r="H1740" s="4" t="s">
        <v>96</v>
      </c>
      <c r="I1740" s="4" t="s">
        <v>30</v>
      </c>
      <c r="J1740" s="1" t="s">
        <v>128</v>
      </c>
      <c r="K1740" s="4" t="s">
        <v>44</v>
      </c>
      <c r="L1740" s="1" t="s">
        <v>2729</v>
      </c>
      <c r="M1740" s="4">
        <v>0.46</v>
      </c>
      <c r="N1740" s="1" t="s">
        <v>34</v>
      </c>
      <c r="O1740" s="4" t="s">
        <v>35</v>
      </c>
      <c r="P1740" s="4" t="s">
        <v>125</v>
      </c>
      <c r="Q1740" s="4" t="s">
        <v>1741</v>
      </c>
      <c r="R1740" s="4">
        <v>33161</v>
      </c>
      <c r="S1740" s="2">
        <v>42166</v>
      </c>
      <c r="T1740" s="2">
        <v>42168</v>
      </c>
      <c r="U1740" s="6">
        <v>1166.6279999999999</v>
      </c>
      <c r="V1740" s="4">
        <v>17</v>
      </c>
      <c r="W1740" s="4">
        <v>260.01</v>
      </c>
      <c r="X1740" s="4">
        <v>87885</v>
      </c>
      <c r="Y1740" s="4">
        <f>DataSheet!$E1740-DataSheet!$D1740</f>
        <v>15.629999999999999</v>
      </c>
      <c r="Z1740" s="1" t="str">
        <f>_xlfn.IFS(Table_1[[#This Row],[Region]]="Central","Chris",Table_1[[#This Row],[Region]]="East","Erin",Table_1[[#This Row],[Region]]="South","Sam",Table_1[[#This Row],[Region]]="West","William")</f>
        <v>Sam</v>
      </c>
    </row>
    <row r="1741" spans="1:26" ht="14.4" x14ac:dyDescent="0.3">
      <c r="A1741" s="4">
        <v>2840</v>
      </c>
      <c r="B1741" s="3" t="s">
        <v>1739</v>
      </c>
      <c r="C1741" s="4" t="s">
        <v>118</v>
      </c>
      <c r="D1741" s="4">
        <v>0</v>
      </c>
      <c r="E1741" s="8">
        <v>14.98</v>
      </c>
      <c r="F1741" s="4">
        <v>8.99</v>
      </c>
      <c r="G1741" s="1" t="s">
        <v>40</v>
      </c>
      <c r="H1741" s="4" t="s">
        <v>96</v>
      </c>
      <c r="I1741" s="4" t="s">
        <v>30</v>
      </c>
      <c r="J1741" s="1" t="s">
        <v>128</v>
      </c>
      <c r="K1741" s="4" t="s">
        <v>44</v>
      </c>
      <c r="L1741" s="1" t="s">
        <v>1488</v>
      </c>
      <c r="M1741" s="4">
        <v>0.39</v>
      </c>
      <c r="N1741" s="1" t="s">
        <v>34</v>
      </c>
      <c r="O1741" s="4" t="s">
        <v>35</v>
      </c>
      <c r="P1741" s="4" t="s">
        <v>125</v>
      </c>
      <c r="Q1741" s="4" t="s">
        <v>1741</v>
      </c>
      <c r="R1741" s="4">
        <v>33161</v>
      </c>
      <c r="S1741" s="2">
        <v>42166</v>
      </c>
      <c r="T1741" s="2">
        <v>42167</v>
      </c>
      <c r="U1741" s="6">
        <v>-40.604199999999999</v>
      </c>
      <c r="V1741" s="4">
        <v>18</v>
      </c>
      <c r="W1741" s="4">
        <v>273.79000000000002</v>
      </c>
      <c r="X1741" s="4">
        <v>87885</v>
      </c>
      <c r="Y1741" s="4">
        <f>DataSheet!$E1741-DataSheet!$D1741</f>
        <v>14.98</v>
      </c>
      <c r="Z1741" s="1" t="str">
        <f>_xlfn.IFS(Table_1[[#This Row],[Region]]="Central","Chris",Table_1[[#This Row],[Region]]="East","Erin",Table_1[[#This Row],[Region]]="South","Sam",Table_1[[#This Row],[Region]]="West","William")</f>
        <v>Sam</v>
      </c>
    </row>
    <row r="1742" spans="1:26" ht="14.4" x14ac:dyDescent="0.3">
      <c r="A1742" s="4">
        <v>2840</v>
      </c>
      <c r="B1742" s="3" t="s">
        <v>1739</v>
      </c>
      <c r="C1742" s="4" t="s">
        <v>118</v>
      </c>
      <c r="D1742" s="4">
        <v>0.02</v>
      </c>
      <c r="E1742" s="8">
        <v>38.76</v>
      </c>
      <c r="F1742" s="4">
        <v>13.26</v>
      </c>
      <c r="G1742" s="1" t="s">
        <v>40</v>
      </c>
      <c r="H1742" s="4" t="s">
        <v>96</v>
      </c>
      <c r="I1742" s="4" t="s">
        <v>50</v>
      </c>
      <c r="J1742" s="1" t="s">
        <v>90</v>
      </c>
      <c r="K1742" s="4" t="s">
        <v>75</v>
      </c>
      <c r="L1742" s="1" t="s">
        <v>2831</v>
      </c>
      <c r="M1742" s="4">
        <v>0.36</v>
      </c>
      <c r="N1742" s="1" t="s">
        <v>34</v>
      </c>
      <c r="O1742" s="4" t="s">
        <v>35</v>
      </c>
      <c r="P1742" s="4" t="s">
        <v>125</v>
      </c>
      <c r="Q1742" s="4" t="s">
        <v>1741</v>
      </c>
      <c r="R1742" s="4">
        <v>33161</v>
      </c>
      <c r="S1742" s="2">
        <v>42166</v>
      </c>
      <c r="T1742" s="2">
        <v>42167</v>
      </c>
      <c r="U1742" s="6">
        <v>-294.084</v>
      </c>
      <c r="V1742" s="4">
        <v>1</v>
      </c>
      <c r="W1742" s="4">
        <v>44.62</v>
      </c>
      <c r="X1742" s="4">
        <v>87885</v>
      </c>
      <c r="Y1742" s="4">
        <f>DataSheet!$E1742-DataSheet!$D1742</f>
        <v>38.739999999999995</v>
      </c>
      <c r="Z1742" s="1" t="str">
        <f>_xlfn.IFS(Table_1[[#This Row],[Region]]="Central","Chris",Table_1[[#This Row],[Region]]="East","Erin",Table_1[[#This Row],[Region]]="South","Sam",Table_1[[#This Row],[Region]]="West","William")</f>
        <v>Sam</v>
      </c>
    </row>
    <row r="1743" spans="1:26" ht="14.4" x14ac:dyDescent="0.3">
      <c r="A1743" s="4">
        <v>3078</v>
      </c>
      <c r="B1743" s="3" t="s">
        <v>2832</v>
      </c>
      <c r="C1743" s="4" t="s">
        <v>72</v>
      </c>
      <c r="D1743" s="4">
        <v>0.04</v>
      </c>
      <c r="E1743" s="8">
        <v>35.44</v>
      </c>
      <c r="F1743" s="4">
        <v>5.09</v>
      </c>
      <c r="G1743" s="1" t="s">
        <v>40</v>
      </c>
      <c r="H1743" s="4" t="s">
        <v>29</v>
      </c>
      <c r="I1743" s="4" t="s">
        <v>50</v>
      </c>
      <c r="J1743" s="1" t="s">
        <v>90</v>
      </c>
      <c r="K1743" s="4" t="s">
        <v>75</v>
      </c>
      <c r="L1743" s="1" t="s">
        <v>2080</v>
      </c>
      <c r="M1743" s="4">
        <v>0.38</v>
      </c>
      <c r="N1743" s="1" t="s">
        <v>34</v>
      </c>
      <c r="O1743" s="4" t="s">
        <v>113</v>
      </c>
      <c r="P1743" s="4" t="s">
        <v>319</v>
      </c>
      <c r="Q1743" s="4" t="s">
        <v>2833</v>
      </c>
      <c r="R1743" s="4">
        <v>43615</v>
      </c>
      <c r="S1743" s="2">
        <v>42166</v>
      </c>
      <c r="T1743" s="2">
        <v>42166</v>
      </c>
      <c r="U1743" s="6">
        <v>118.6317</v>
      </c>
      <c r="V1743" s="4">
        <v>5</v>
      </c>
      <c r="W1743" s="4">
        <v>171.93</v>
      </c>
      <c r="X1743" s="4">
        <v>88240</v>
      </c>
      <c r="Y1743" s="4">
        <f>DataSheet!$E1743-DataSheet!$D1743</f>
        <v>35.4</v>
      </c>
      <c r="Z1743" s="1" t="str">
        <f>_xlfn.IFS(Table_1[[#This Row],[Region]]="Central","Chris",Table_1[[#This Row],[Region]]="East","Erin",Table_1[[#This Row],[Region]]="South","Sam",Table_1[[#This Row],[Region]]="West","William")</f>
        <v>Erin</v>
      </c>
    </row>
    <row r="1744" spans="1:26" ht="14.4" x14ac:dyDescent="0.3">
      <c r="A1744" s="4">
        <v>3078</v>
      </c>
      <c r="B1744" s="3" t="s">
        <v>2832</v>
      </c>
      <c r="C1744" s="4" t="s">
        <v>72</v>
      </c>
      <c r="D1744" s="4">
        <v>0.08</v>
      </c>
      <c r="E1744" s="8">
        <v>3.98</v>
      </c>
      <c r="F1744" s="4">
        <v>0.7</v>
      </c>
      <c r="G1744" s="1" t="s">
        <v>40</v>
      </c>
      <c r="H1744" s="4" t="s">
        <v>29</v>
      </c>
      <c r="I1744" s="4" t="s">
        <v>50</v>
      </c>
      <c r="J1744" s="1" t="s">
        <v>51</v>
      </c>
      <c r="K1744" s="4" t="s">
        <v>52</v>
      </c>
      <c r="L1744" s="1" t="s">
        <v>350</v>
      </c>
      <c r="M1744" s="4">
        <v>0.52</v>
      </c>
      <c r="N1744" s="1" t="s">
        <v>34</v>
      </c>
      <c r="O1744" s="4" t="s">
        <v>113</v>
      </c>
      <c r="P1744" s="4" t="s">
        <v>319</v>
      </c>
      <c r="Q1744" s="4" t="s">
        <v>2833</v>
      </c>
      <c r="R1744" s="4">
        <v>43615</v>
      </c>
      <c r="S1744" s="2">
        <v>42166</v>
      </c>
      <c r="T1744" s="2">
        <v>42169</v>
      </c>
      <c r="U1744" s="6">
        <v>23.303999999999998</v>
      </c>
      <c r="V1744" s="4">
        <v>9</v>
      </c>
      <c r="W1744" s="4">
        <v>35.19</v>
      </c>
      <c r="X1744" s="4">
        <v>88240</v>
      </c>
      <c r="Y1744" s="4">
        <f>DataSheet!$E1744-DataSheet!$D1744</f>
        <v>3.9</v>
      </c>
      <c r="Z1744" s="1" t="str">
        <f>_xlfn.IFS(Table_1[[#This Row],[Region]]="Central","Chris",Table_1[[#This Row],[Region]]="East","Erin",Table_1[[#This Row],[Region]]="South","Sam",Table_1[[#This Row],[Region]]="West","William")</f>
        <v>Erin</v>
      </c>
    </row>
    <row r="1745" spans="1:26" ht="14.4" x14ac:dyDescent="0.3">
      <c r="A1745" s="4">
        <v>3079</v>
      </c>
      <c r="B1745" s="3" t="s">
        <v>321</v>
      </c>
      <c r="C1745" s="4" t="s">
        <v>72</v>
      </c>
      <c r="D1745" s="4">
        <v>0.04</v>
      </c>
      <c r="E1745" s="8">
        <v>35.44</v>
      </c>
      <c r="F1745" s="4">
        <v>5.09</v>
      </c>
      <c r="G1745" s="1" t="s">
        <v>40</v>
      </c>
      <c r="H1745" s="4" t="s">
        <v>29</v>
      </c>
      <c r="I1745" s="4" t="s">
        <v>50</v>
      </c>
      <c r="J1745" s="1" t="s">
        <v>90</v>
      </c>
      <c r="K1745" s="4" t="s">
        <v>75</v>
      </c>
      <c r="L1745" s="1" t="s">
        <v>2080</v>
      </c>
      <c r="M1745" s="4">
        <v>0.38</v>
      </c>
      <c r="N1745" s="1" t="s">
        <v>34</v>
      </c>
      <c r="O1745" s="4" t="s">
        <v>113</v>
      </c>
      <c r="P1745" s="4" t="s">
        <v>322</v>
      </c>
      <c r="Q1745" s="4" t="s">
        <v>323</v>
      </c>
      <c r="R1745" s="4">
        <v>19112</v>
      </c>
      <c r="S1745" s="2">
        <v>42166</v>
      </c>
      <c r="T1745" s="2">
        <v>42166</v>
      </c>
      <c r="U1745" s="6">
        <v>150.72</v>
      </c>
      <c r="V1745" s="4">
        <v>21</v>
      </c>
      <c r="W1745" s="4">
        <v>722.1</v>
      </c>
      <c r="X1745" s="4">
        <v>53476</v>
      </c>
      <c r="Y1745" s="4">
        <f>DataSheet!$E1745-DataSheet!$D1745</f>
        <v>35.4</v>
      </c>
      <c r="Z1745" s="1" t="str">
        <f>_xlfn.IFS(Table_1[[#This Row],[Region]]="Central","Chris",Table_1[[#This Row],[Region]]="East","Erin",Table_1[[#This Row],[Region]]="South","Sam",Table_1[[#This Row],[Region]]="West","William")</f>
        <v>Erin</v>
      </c>
    </row>
    <row r="1746" spans="1:26" ht="14.4" x14ac:dyDescent="0.3">
      <c r="A1746" s="4">
        <v>3079</v>
      </c>
      <c r="B1746" s="3" t="s">
        <v>321</v>
      </c>
      <c r="C1746" s="4" t="s">
        <v>72</v>
      </c>
      <c r="D1746" s="4">
        <v>0.08</v>
      </c>
      <c r="E1746" s="8">
        <v>3.98</v>
      </c>
      <c r="F1746" s="4">
        <v>0.7</v>
      </c>
      <c r="G1746" s="1" t="s">
        <v>40</v>
      </c>
      <c r="H1746" s="4" t="s">
        <v>29</v>
      </c>
      <c r="I1746" s="4" t="s">
        <v>50</v>
      </c>
      <c r="J1746" s="1" t="s">
        <v>51</v>
      </c>
      <c r="K1746" s="4" t="s">
        <v>52</v>
      </c>
      <c r="L1746" s="1" t="s">
        <v>350</v>
      </c>
      <c r="M1746" s="4">
        <v>0.52</v>
      </c>
      <c r="N1746" s="1" t="s">
        <v>34</v>
      </c>
      <c r="O1746" s="4" t="s">
        <v>113</v>
      </c>
      <c r="P1746" s="4" t="s">
        <v>322</v>
      </c>
      <c r="Q1746" s="4" t="s">
        <v>323</v>
      </c>
      <c r="R1746" s="4">
        <v>19112</v>
      </c>
      <c r="S1746" s="2">
        <v>42166</v>
      </c>
      <c r="T1746" s="2">
        <v>42169</v>
      </c>
      <c r="U1746" s="6">
        <v>19.420000000000002</v>
      </c>
      <c r="V1746" s="4">
        <v>36</v>
      </c>
      <c r="W1746" s="4">
        <v>140.78</v>
      </c>
      <c r="X1746" s="4">
        <v>53476</v>
      </c>
      <c r="Y1746" s="4">
        <f>DataSheet!$E1746-DataSheet!$D1746</f>
        <v>3.9</v>
      </c>
      <c r="Z1746" s="1" t="str">
        <f>_xlfn.IFS(Table_1[[#This Row],[Region]]="Central","Chris",Table_1[[#This Row],[Region]]="East","Erin",Table_1[[#This Row],[Region]]="South","Sam",Table_1[[#This Row],[Region]]="West","William")</f>
        <v>Erin</v>
      </c>
    </row>
    <row r="1747" spans="1:26" ht="14.4" x14ac:dyDescent="0.3">
      <c r="A1747" s="4">
        <v>3079</v>
      </c>
      <c r="B1747" s="3" t="s">
        <v>321</v>
      </c>
      <c r="C1747" s="4" t="s">
        <v>72</v>
      </c>
      <c r="D1747" s="4">
        <v>0.01</v>
      </c>
      <c r="E1747" s="8">
        <v>1.76</v>
      </c>
      <c r="F1747" s="4">
        <v>0.7</v>
      </c>
      <c r="G1747" s="1" t="s">
        <v>40</v>
      </c>
      <c r="H1747" s="4" t="s">
        <v>29</v>
      </c>
      <c r="I1747" s="4" t="s">
        <v>50</v>
      </c>
      <c r="J1747" s="1" t="s">
        <v>51</v>
      </c>
      <c r="K1747" s="4" t="s">
        <v>52</v>
      </c>
      <c r="L1747" s="1" t="s">
        <v>1665</v>
      </c>
      <c r="M1747" s="4">
        <v>0.56000000000000005</v>
      </c>
      <c r="N1747" s="1" t="s">
        <v>34</v>
      </c>
      <c r="O1747" s="4" t="s">
        <v>113</v>
      </c>
      <c r="P1747" s="4" t="s">
        <v>322</v>
      </c>
      <c r="Q1747" s="4" t="s">
        <v>323</v>
      </c>
      <c r="R1747" s="4">
        <v>19112</v>
      </c>
      <c r="S1747" s="2">
        <v>42166</v>
      </c>
      <c r="T1747" s="2">
        <v>42167</v>
      </c>
      <c r="U1747" s="6">
        <v>3.13</v>
      </c>
      <c r="V1747" s="4">
        <v>71</v>
      </c>
      <c r="W1747" s="4">
        <v>129.72</v>
      </c>
      <c r="X1747" s="4">
        <v>53476</v>
      </c>
      <c r="Y1747" s="4">
        <f>DataSheet!$E1747-DataSheet!$D1747</f>
        <v>1.75</v>
      </c>
      <c r="Z1747" s="1" t="str">
        <f>_xlfn.IFS(Table_1[[#This Row],[Region]]="Central","Chris",Table_1[[#This Row],[Region]]="East","Erin",Table_1[[#This Row],[Region]]="South","Sam",Table_1[[#This Row],[Region]]="West","William")</f>
        <v>Erin</v>
      </c>
    </row>
    <row r="1748" spans="1:26" ht="14.4" x14ac:dyDescent="0.3">
      <c r="A1748" s="4">
        <v>3079</v>
      </c>
      <c r="B1748" s="3" t="s">
        <v>321</v>
      </c>
      <c r="C1748" s="4" t="s">
        <v>72</v>
      </c>
      <c r="D1748" s="4">
        <v>0.01</v>
      </c>
      <c r="E1748" s="8">
        <v>193.17</v>
      </c>
      <c r="F1748" s="4">
        <v>19.989999999999998</v>
      </c>
      <c r="G1748" s="1" t="s">
        <v>89</v>
      </c>
      <c r="H1748" s="4" t="s">
        <v>29</v>
      </c>
      <c r="I1748" s="4" t="s">
        <v>50</v>
      </c>
      <c r="J1748" s="1" t="s">
        <v>80</v>
      </c>
      <c r="K1748" s="4" t="s">
        <v>75</v>
      </c>
      <c r="L1748" s="1" t="s">
        <v>1584</v>
      </c>
      <c r="M1748" s="4">
        <v>0.71</v>
      </c>
      <c r="N1748" s="1" t="s">
        <v>34</v>
      </c>
      <c r="O1748" s="4" t="s">
        <v>113</v>
      </c>
      <c r="P1748" s="4" t="s">
        <v>322</v>
      </c>
      <c r="Q1748" s="4" t="s">
        <v>323</v>
      </c>
      <c r="R1748" s="4">
        <v>19112</v>
      </c>
      <c r="S1748" s="2">
        <v>42166</v>
      </c>
      <c r="T1748" s="2">
        <v>42166</v>
      </c>
      <c r="U1748" s="6">
        <v>1141.07</v>
      </c>
      <c r="V1748" s="4">
        <v>63</v>
      </c>
      <c r="W1748" s="4">
        <v>12190.98</v>
      </c>
      <c r="X1748" s="4">
        <v>53476</v>
      </c>
      <c r="Y1748" s="4">
        <f>DataSheet!$E1748-DataSheet!$D1748</f>
        <v>193.16</v>
      </c>
      <c r="Z1748" s="1" t="str">
        <f>_xlfn.IFS(Table_1[[#This Row],[Region]]="Central","Chris",Table_1[[#This Row],[Region]]="East","Erin",Table_1[[#This Row],[Region]]="South","Sam",Table_1[[#This Row],[Region]]="West","William")</f>
        <v>Erin</v>
      </c>
    </row>
    <row r="1749" spans="1:26" ht="14.4" x14ac:dyDescent="0.3">
      <c r="A1749" s="4">
        <v>2046</v>
      </c>
      <c r="B1749" s="3" t="s">
        <v>2834</v>
      </c>
      <c r="C1749" s="4" t="s">
        <v>27</v>
      </c>
      <c r="D1749" s="4">
        <v>0.04</v>
      </c>
      <c r="E1749" s="8">
        <v>4.28</v>
      </c>
      <c r="F1749" s="4">
        <v>5.68</v>
      </c>
      <c r="G1749" s="1" t="s">
        <v>40</v>
      </c>
      <c r="H1749" s="4" t="s">
        <v>96</v>
      </c>
      <c r="I1749" s="4" t="s">
        <v>50</v>
      </c>
      <c r="J1749" s="1" t="s">
        <v>90</v>
      </c>
      <c r="K1749" s="4" t="s">
        <v>75</v>
      </c>
      <c r="L1749" s="1" t="s">
        <v>2835</v>
      </c>
      <c r="M1749" s="4">
        <v>0.4</v>
      </c>
      <c r="N1749" s="1" t="s">
        <v>34</v>
      </c>
      <c r="O1749" s="4" t="s">
        <v>54</v>
      </c>
      <c r="P1749" s="4" t="s">
        <v>539</v>
      </c>
      <c r="Q1749" s="4" t="s">
        <v>2836</v>
      </c>
      <c r="R1749" s="4">
        <v>67901</v>
      </c>
      <c r="S1749" s="2">
        <v>42167</v>
      </c>
      <c r="T1749" s="2">
        <v>42169</v>
      </c>
      <c r="U1749" s="6">
        <v>-27.375</v>
      </c>
      <c r="V1749" s="4">
        <v>7</v>
      </c>
      <c r="W1749" s="4">
        <v>31.54</v>
      </c>
      <c r="X1749" s="4">
        <v>88219</v>
      </c>
      <c r="Y1749" s="4">
        <f>DataSheet!$E1749-DataSheet!$D1749</f>
        <v>4.24</v>
      </c>
      <c r="Z1749" s="1" t="str">
        <f>_xlfn.IFS(Table_1[[#This Row],[Region]]="Central","Chris",Table_1[[#This Row],[Region]]="East","Erin",Table_1[[#This Row],[Region]]="South","Sam",Table_1[[#This Row],[Region]]="West","William")</f>
        <v>Chris</v>
      </c>
    </row>
    <row r="1750" spans="1:26" ht="14.4" x14ac:dyDescent="0.3">
      <c r="A1750" s="4">
        <v>2046</v>
      </c>
      <c r="B1750" s="3" t="s">
        <v>2834</v>
      </c>
      <c r="C1750" s="4" t="s">
        <v>27</v>
      </c>
      <c r="D1750" s="4">
        <v>0.06</v>
      </c>
      <c r="E1750" s="8">
        <v>376.13</v>
      </c>
      <c r="F1750" s="4">
        <v>85.63</v>
      </c>
      <c r="G1750" s="1" t="s">
        <v>28</v>
      </c>
      <c r="H1750" s="4" t="s">
        <v>96</v>
      </c>
      <c r="I1750" s="4" t="s">
        <v>30</v>
      </c>
      <c r="J1750" s="1" t="s">
        <v>31</v>
      </c>
      <c r="K1750" s="4" t="s">
        <v>32</v>
      </c>
      <c r="L1750" s="1" t="s">
        <v>2837</v>
      </c>
      <c r="M1750" s="4">
        <v>0.74</v>
      </c>
      <c r="N1750" s="1" t="s">
        <v>34</v>
      </c>
      <c r="O1750" s="4" t="s">
        <v>54</v>
      </c>
      <c r="P1750" s="4" t="s">
        <v>539</v>
      </c>
      <c r="Q1750" s="4" t="s">
        <v>2836</v>
      </c>
      <c r="R1750" s="4">
        <v>67901</v>
      </c>
      <c r="S1750" s="2">
        <v>42167</v>
      </c>
      <c r="T1750" s="2">
        <v>42169</v>
      </c>
      <c r="U1750" s="6">
        <v>-435.75749999999999</v>
      </c>
      <c r="V1750" s="4">
        <v>13</v>
      </c>
      <c r="W1750" s="4">
        <v>4634.6899999999996</v>
      </c>
      <c r="X1750" s="4">
        <v>88219</v>
      </c>
      <c r="Y1750" s="4">
        <f>DataSheet!$E1750-DataSheet!$D1750</f>
        <v>376.07</v>
      </c>
      <c r="Z1750" s="1" t="str">
        <f>_xlfn.IFS(Table_1[[#This Row],[Region]]="Central","Chris",Table_1[[#This Row],[Region]]="East","Erin",Table_1[[#This Row],[Region]]="South","Sam",Table_1[[#This Row],[Region]]="West","William")</f>
        <v>Chris</v>
      </c>
    </row>
    <row r="1751" spans="1:26" ht="14.4" x14ac:dyDescent="0.3">
      <c r="A1751" s="4">
        <v>2046</v>
      </c>
      <c r="B1751" s="3" t="s">
        <v>2834</v>
      </c>
      <c r="C1751" s="4" t="s">
        <v>27</v>
      </c>
      <c r="D1751" s="4">
        <v>0.06</v>
      </c>
      <c r="E1751" s="8">
        <v>424.21</v>
      </c>
      <c r="F1751" s="4">
        <v>110.2</v>
      </c>
      <c r="G1751" s="1" t="s">
        <v>28</v>
      </c>
      <c r="H1751" s="4" t="s">
        <v>96</v>
      </c>
      <c r="I1751" s="4" t="s">
        <v>30</v>
      </c>
      <c r="J1751" s="1" t="s">
        <v>31</v>
      </c>
      <c r="K1751" s="4" t="s">
        <v>32</v>
      </c>
      <c r="L1751" s="1" t="s">
        <v>917</v>
      </c>
      <c r="M1751" s="4">
        <v>0.67</v>
      </c>
      <c r="N1751" s="1" t="s">
        <v>34</v>
      </c>
      <c r="O1751" s="4" t="s">
        <v>54</v>
      </c>
      <c r="P1751" s="4" t="s">
        <v>539</v>
      </c>
      <c r="Q1751" s="4" t="s">
        <v>2836</v>
      </c>
      <c r="R1751" s="4">
        <v>67901</v>
      </c>
      <c r="S1751" s="2">
        <v>42167</v>
      </c>
      <c r="T1751" s="2">
        <v>42168</v>
      </c>
      <c r="U1751" s="6">
        <v>682.53</v>
      </c>
      <c r="V1751" s="4">
        <v>17</v>
      </c>
      <c r="W1751" s="4">
        <v>7304.03</v>
      </c>
      <c r="X1751" s="4">
        <v>88219</v>
      </c>
      <c r="Y1751" s="4">
        <f>DataSheet!$E1751-DataSheet!$D1751</f>
        <v>424.15</v>
      </c>
      <c r="Z1751" s="1" t="str">
        <f>_xlfn.IFS(Table_1[[#This Row],[Region]]="Central","Chris",Table_1[[#This Row],[Region]]="East","Erin",Table_1[[#This Row],[Region]]="South","Sam",Table_1[[#This Row],[Region]]="West","William")</f>
        <v>Chris</v>
      </c>
    </row>
    <row r="1752" spans="1:26" ht="14.4" x14ac:dyDescent="0.3">
      <c r="A1752" s="4">
        <v>2046</v>
      </c>
      <c r="B1752" s="3" t="s">
        <v>2834</v>
      </c>
      <c r="C1752" s="4" t="s">
        <v>27</v>
      </c>
      <c r="D1752" s="4">
        <v>0.06</v>
      </c>
      <c r="E1752" s="8">
        <v>195.99</v>
      </c>
      <c r="F1752" s="4">
        <v>8.99</v>
      </c>
      <c r="G1752" s="1" t="s">
        <v>40</v>
      </c>
      <c r="H1752" s="4" t="s">
        <v>96</v>
      </c>
      <c r="I1752" s="4" t="s">
        <v>42</v>
      </c>
      <c r="J1752" s="1" t="s">
        <v>137</v>
      </c>
      <c r="K1752" s="4" t="s">
        <v>75</v>
      </c>
      <c r="L1752" s="1" t="s">
        <v>1345</v>
      </c>
      <c r="M1752" s="4">
        <v>0.6</v>
      </c>
      <c r="N1752" s="1" t="s">
        <v>34</v>
      </c>
      <c r="O1752" s="4" t="s">
        <v>54</v>
      </c>
      <c r="P1752" s="4" t="s">
        <v>539</v>
      </c>
      <c r="Q1752" s="4" t="s">
        <v>2836</v>
      </c>
      <c r="R1752" s="4">
        <v>67901</v>
      </c>
      <c r="S1752" s="2">
        <v>42167</v>
      </c>
      <c r="T1752" s="2">
        <v>42169</v>
      </c>
      <c r="U1752" s="6">
        <v>-277.22199999999998</v>
      </c>
      <c r="V1752" s="4">
        <v>4</v>
      </c>
      <c r="W1752" s="4">
        <v>632.65</v>
      </c>
      <c r="X1752" s="4">
        <v>88219</v>
      </c>
      <c r="Y1752" s="4">
        <f>DataSheet!$E1752-DataSheet!$D1752</f>
        <v>195.93</v>
      </c>
      <c r="Z1752" s="1" t="str">
        <f>_xlfn.IFS(Table_1[[#This Row],[Region]]="Central","Chris",Table_1[[#This Row],[Region]]="East","Erin",Table_1[[#This Row],[Region]]="South","Sam",Table_1[[#This Row],[Region]]="West","William")</f>
        <v>Chris</v>
      </c>
    </row>
    <row r="1753" spans="1:26" ht="14.4" x14ac:dyDescent="0.3">
      <c r="A1753" s="4">
        <v>62</v>
      </c>
      <c r="B1753" s="3" t="s">
        <v>2469</v>
      </c>
      <c r="C1753" s="4" t="s">
        <v>39</v>
      </c>
      <c r="D1753" s="4">
        <v>0.04</v>
      </c>
      <c r="E1753" s="8">
        <v>29.14</v>
      </c>
      <c r="F1753" s="4">
        <v>4.8600000000000003</v>
      </c>
      <c r="G1753" s="1" t="s">
        <v>40</v>
      </c>
      <c r="H1753" s="4" t="s">
        <v>96</v>
      </c>
      <c r="I1753" s="4" t="s">
        <v>50</v>
      </c>
      <c r="J1753" s="1" t="s">
        <v>90</v>
      </c>
      <c r="K1753" s="4" t="s">
        <v>52</v>
      </c>
      <c r="L1753" s="1" t="s">
        <v>2838</v>
      </c>
      <c r="M1753" s="4">
        <v>0.38</v>
      </c>
      <c r="N1753" s="1" t="s">
        <v>34</v>
      </c>
      <c r="O1753" s="4" t="s">
        <v>54</v>
      </c>
      <c r="P1753" s="4" t="s">
        <v>189</v>
      </c>
      <c r="Q1753" s="4" t="s">
        <v>2471</v>
      </c>
      <c r="R1753" s="4">
        <v>78664</v>
      </c>
      <c r="S1753" s="2">
        <v>42167</v>
      </c>
      <c r="T1753" s="2">
        <v>42169</v>
      </c>
      <c r="U1753" s="6">
        <v>349.40910000000002</v>
      </c>
      <c r="V1753" s="4">
        <v>17</v>
      </c>
      <c r="W1753" s="4">
        <v>506.39</v>
      </c>
      <c r="X1753" s="4">
        <v>87408</v>
      </c>
      <c r="Y1753" s="4">
        <f>DataSheet!$E1753-DataSheet!$D1753</f>
        <v>29.1</v>
      </c>
      <c r="Z1753" s="1" t="str">
        <f>_xlfn.IFS(Table_1[[#This Row],[Region]]="Central","Chris",Table_1[[#This Row],[Region]]="East","Erin",Table_1[[#This Row],[Region]]="South","Sam",Table_1[[#This Row],[Region]]="West","William")</f>
        <v>Chris</v>
      </c>
    </row>
    <row r="1754" spans="1:26" ht="14.4" x14ac:dyDescent="0.3">
      <c r="A1754" s="4">
        <v>387</v>
      </c>
      <c r="B1754" s="3" t="s">
        <v>2839</v>
      </c>
      <c r="C1754" s="4" t="s">
        <v>39</v>
      </c>
      <c r="D1754" s="4">
        <v>0.1</v>
      </c>
      <c r="E1754" s="8">
        <v>8.8800000000000008</v>
      </c>
      <c r="F1754" s="4">
        <v>6.28</v>
      </c>
      <c r="G1754" s="1" t="s">
        <v>89</v>
      </c>
      <c r="H1754" s="4" t="s">
        <v>96</v>
      </c>
      <c r="I1754" s="4" t="s">
        <v>50</v>
      </c>
      <c r="J1754" s="1" t="s">
        <v>74</v>
      </c>
      <c r="K1754" s="4" t="s">
        <v>75</v>
      </c>
      <c r="L1754" s="1" t="s">
        <v>222</v>
      </c>
      <c r="M1754" s="4">
        <v>0.35</v>
      </c>
      <c r="N1754" s="1" t="s">
        <v>34</v>
      </c>
      <c r="O1754" s="4" t="s">
        <v>54</v>
      </c>
      <c r="P1754" s="4" t="s">
        <v>135</v>
      </c>
      <c r="Q1754" s="4" t="s">
        <v>2840</v>
      </c>
      <c r="R1754" s="4">
        <v>68801</v>
      </c>
      <c r="S1754" s="2">
        <v>42167</v>
      </c>
      <c r="T1754" s="2">
        <v>42169</v>
      </c>
      <c r="U1754" s="6">
        <v>-27.283750000000001</v>
      </c>
      <c r="V1754" s="4">
        <v>15</v>
      </c>
      <c r="W1754" s="4">
        <v>126.9</v>
      </c>
      <c r="X1754" s="4">
        <v>90339</v>
      </c>
      <c r="Y1754" s="4">
        <f>DataSheet!$E1754-DataSheet!$D1754</f>
        <v>8.7800000000000011</v>
      </c>
      <c r="Z1754" s="1" t="str">
        <f>_xlfn.IFS(Table_1[[#This Row],[Region]]="Central","Chris",Table_1[[#This Row],[Region]]="East","Erin",Table_1[[#This Row],[Region]]="South","Sam",Table_1[[#This Row],[Region]]="West","William")</f>
        <v>Chris</v>
      </c>
    </row>
    <row r="1755" spans="1:26" ht="14.4" x14ac:dyDescent="0.3">
      <c r="A1755" s="4">
        <v>1016</v>
      </c>
      <c r="B1755" s="3" t="s">
        <v>2841</v>
      </c>
      <c r="C1755" s="4" t="s">
        <v>39</v>
      </c>
      <c r="D1755" s="4">
        <v>0.02</v>
      </c>
      <c r="E1755" s="8">
        <v>6.48</v>
      </c>
      <c r="F1755" s="4">
        <v>7.86</v>
      </c>
      <c r="G1755" s="1" t="s">
        <v>89</v>
      </c>
      <c r="H1755" s="4" t="s">
        <v>73</v>
      </c>
      <c r="I1755" s="4" t="s">
        <v>50</v>
      </c>
      <c r="J1755" s="1" t="s">
        <v>90</v>
      </c>
      <c r="K1755" s="4" t="s">
        <v>75</v>
      </c>
      <c r="L1755" s="1" t="s">
        <v>862</v>
      </c>
      <c r="M1755" s="4">
        <v>0.37</v>
      </c>
      <c r="N1755" s="1" t="s">
        <v>34</v>
      </c>
      <c r="O1755" s="4" t="s">
        <v>35</v>
      </c>
      <c r="P1755" s="4" t="s">
        <v>99</v>
      </c>
      <c r="Q1755" s="4" t="s">
        <v>2842</v>
      </c>
      <c r="R1755" s="4">
        <v>28806</v>
      </c>
      <c r="S1755" s="2">
        <v>42167</v>
      </c>
      <c r="T1755" s="2">
        <v>42168</v>
      </c>
      <c r="U1755" s="6">
        <v>111.22199999999999</v>
      </c>
      <c r="V1755" s="4">
        <v>1</v>
      </c>
      <c r="W1755" s="4">
        <v>11.41</v>
      </c>
      <c r="X1755" s="4">
        <v>88389</v>
      </c>
      <c r="Y1755" s="4">
        <f>DataSheet!$E1755-DataSheet!$D1755</f>
        <v>6.4600000000000009</v>
      </c>
      <c r="Z1755" s="1" t="str">
        <f>_xlfn.IFS(Table_1[[#This Row],[Region]]="Central","Chris",Table_1[[#This Row],[Region]]="East","Erin",Table_1[[#This Row],[Region]]="South","Sam",Table_1[[#This Row],[Region]]="West","William")</f>
        <v>Sam</v>
      </c>
    </row>
    <row r="1756" spans="1:26" ht="14.4" x14ac:dyDescent="0.3">
      <c r="A1756" s="4">
        <v>1745</v>
      </c>
      <c r="B1756" s="3" t="s">
        <v>361</v>
      </c>
      <c r="C1756" s="4" t="s">
        <v>39</v>
      </c>
      <c r="D1756" s="4">
        <v>0.04</v>
      </c>
      <c r="E1756" s="8">
        <v>124.49</v>
      </c>
      <c r="F1756" s="4">
        <v>51.94</v>
      </c>
      <c r="G1756" s="1" t="s">
        <v>28</v>
      </c>
      <c r="H1756" s="4" t="s">
        <v>41</v>
      </c>
      <c r="I1756" s="4" t="s">
        <v>30</v>
      </c>
      <c r="J1756" s="1" t="s">
        <v>31</v>
      </c>
      <c r="K1756" s="4" t="s">
        <v>32</v>
      </c>
      <c r="L1756" s="1" t="s">
        <v>1151</v>
      </c>
      <c r="M1756" s="4">
        <v>0.63</v>
      </c>
      <c r="N1756" s="1" t="s">
        <v>34</v>
      </c>
      <c r="O1756" s="4" t="s">
        <v>35</v>
      </c>
      <c r="P1756" s="4" t="s">
        <v>77</v>
      </c>
      <c r="Q1756" s="4" t="s">
        <v>363</v>
      </c>
      <c r="R1756" s="4">
        <v>30305</v>
      </c>
      <c r="S1756" s="2">
        <v>42167</v>
      </c>
      <c r="T1756" s="2">
        <v>42169</v>
      </c>
      <c r="U1756" s="6">
        <v>-247.55157</v>
      </c>
      <c r="V1756" s="4">
        <v>4</v>
      </c>
      <c r="W1756" s="4">
        <v>605.82000000000005</v>
      </c>
      <c r="X1756" s="4">
        <v>12224</v>
      </c>
      <c r="Y1756" s="4">
        <f>DataSheet!$E1756-DataSheet!$D1756</f>
        <v>124.44999999999999</v>
      </c>
      <c r="Z1756" s="1" t="str">
        <f>_xlfn.IFS(Table_1[[#This Row],[Region]]="Central","Chris",Table_1[[#This Row],[Region]]="East","Erin",Table_1[[#This Row],[Region]]="South","Sam",Table_1[[#This Row],[Region]]="West","William")</f>
        <v>Sam</v>
      </c>
    </row>
    <row r="1757" spans="1:26" ht="14.4" x14ac:dyDescent="0.3">
      <c r="A1757" s="4">
        <v>1745</v>
      </c>
      <c r="B1757" s="3" t="s">
        <v>361</v>
      </c>
      <c r="C1757" s="4" t="s">
        <v>39</v>
      </c>
      <c r="D1757" s="4">
        <v>0.1</v>
      </c>
      <c r="E1757" s="8">
        <v>35.99</v>
      </c>
      <c r="F1757" s="4">
        <v>5</v>
      </c>
      <c r="G1757" s="1" t="s">
        <v>40</v>
      </c>
      <c r="H1757" s="4" t="s">
        <v>41</v>
      </c>
      <c r="I1757" s="4" t="s">
        <v>42</v>
      </c>
      <c r="J1757" s="1" t="s">
        <v>137</v>
      </c>
      <c r="K1757" s="4" t="s">
        <v>52</v>
      </c>
      <c r="L1757" s="1" t="s">
        <v>1851</v>
      </c>
      <c r="M1757" s="4">
        <v>0.82</v>
      </c>
      <c r="N1757" s="1" t="s">
        <v>34</v>
      </c>
      <c r="O1757" s="4" t="s">
        <v>35</v>
      </c>
      <c r="P1757" s="4" t="s">
        <v>77</v>
      </c>
      <c r="Q1757" s="4" t="s">
        <v>363</v>
      </c>
      <c r="R1757" s="4">
        <v>30305</v>
      </c>
      <c r="S1757" s="2">
        <v>42167</v>
      </c>
      <c r="T1757" s="2">
        <v>42167</v>
      </c>
      <c r="U1757" s="6">
        <v>-277.20924000000002</v>
      </c>
      <c r="V1757" s="4">
        <v>54</v>
      </c>
      <c r="W1757" s="4">
        <v>1569</v>
      </c>
      <c r="X1757" s="4">
        <v>12224</v>
      </c>
      <c r="Y1757" s="4">
        <f>DataSheet!$E1757-DataSheet!$D1757</f>
        <v>35.89</v>
      </c>
      <c r="Z1757" s="1" t="str">
        <f>_xlfn.IFS(Table_1[[#This Row],[Region]]="Central","Chris",Table_1[[#This Row],[Region]]="East","Erin",Table_1[[#This Row],[Region]]="South","Sam",Table_1[[#This Row],[Region]]="West","William")</f>
        <v>Sam</v>
      </c>
    </row>
    <row r="1758" spans="1:26" ht="14.4" x14ac:dyDescent="0.3">
      <c r="A1758" s="4">
        <v>1748</v>
      </c>
      <c r="B1758" s="3" t="s">
        <v>2843</v>
      </c>
      <c r="C1758" s="4" t="s">
        <v>39</v>
      </c>
      <c r="D1758" s="4">
        <v>0.04</v>
      </c>
      <c r="E1758" s="8">
        <v>124.49</v>
      </c>
      <c r="F1758" s="4">
        <v>51.94</v>
      </c>
      <c r="G1758" s="1" t="s">
        <v>28</v>
      </c>
      <c r="H1758" s="4" t="s">
        <v>41</v>
      </c>
      <c r="I1758" s="4" t="s">
        <v>30</v>
      </c>
      <c r="J1758" s="1" t="s">
        <v>31</v>
      </c>
      <c r="K1758" s="4" t="s">
        <v>32</v>
      </c>
      <c r="L1758" s="1" t="s">
        <v>1151</v>
      </c>
      <c r="M1758" s="4">
        <v>0.63</v>
      </c>
      <c r="N1758" s="1" t="s">
        <v>34</v>
      </c>
      <c r="O1758" s="4" t="s">
        <v>54</v>
      </c>
      <c r="P1758" s="4" t="s">
        <v>209</v>
      </c>
      <c r="Q1758" s="4" t="s">
        <v>2844</v>
      </c>
      <c r="R1758" s="4">
        <v>73703</v>
      </c>
      <c r="S1758" s="2">
        <v>42167</v>
      </c>
      <c r="T1758" s="2">
        <v>42169</v>
      </c>
      <c r="U1758" s="6">
        <v>-93.064499999999995</v>
      </c>
      <c r="V1758" s="4">
        <v>1</v>
      </c>
      <c r="W1758" s="4">
        <v>151.46</v>
      </c>
      <c r="X1758" s="4">
        <v>87245</v>
      </c>
      <c r="Y1758" s="4">
        <f>DataSheet!$E1758-DataSheet!$D1758</f>
        <v>124.44999999999999</v>
      </c>
      <c r="Z1758" s="1" t="str">
        <f>_xlfn.IFS(Table_1[[#This Row],[Region]]="Central","Chris",Table_1[[#This Row],[Region]]="East","Erin",Table_1[[#This Row],[Region]]="South","Sam",Table_1[[#This Row],[Region]]="West","William")</f>
        <v>Chris</v>
      </c>
    </row>
    <row r="1759" spans="1:26" ht="14.4" x14ac:dyDescent="0.3">
      <c r="A1759" s="4">
        <v>1781</v>
      </c>
      <c r="B1759" s="3" t="s">
        <v>301</v>
      </c>
      <c r="C1759" s="4" t="s">
        <v>39</v>
      </c>
      <c r="D1759" s="4">
        <v>0</v>
      </c>
      <c r="E1759" s="8">
        <v>55.48</v>
      </c>
      <c r="F1759" s="4">
        <v>14.3</v>
      </c>
      <c r="G1759" s="1" t="s">
        <v>40</v>
      </c>
      <c r="H1759" s="4" t="s">
        <v>96</v>
      </c>
      <c r="I1759" s="4" t="s">
        <v>50</v>
      </c>
      <c r="J1759" s="1" t="s">
        <v>90</v>
      </c>
      <c r="K1759" s="4" t="s">
        <v>75</v>
      </c>
      <c r="L1759" s="1" t="s">
        <v>849</v>
      </c>
      <c r="M1759" s="4">
        <v>0.37</v>
      </c>
      <c r="N1759" s="1" t="s">
        <v>34</v>
      </c>
      <c r="O1759" s="4" t="s">
        <v>61</v>
      </c>
      <c r="P1759" s="4" t="s">
        <v>92</v>
      </c>
      <c r="Q1759" s="4" t="s">
        <v>303</v>
      </c>
      <c r="R1759" s="4">
        <v>94070</v>
      </c>
      <c r="S1759" s="2">
        <v>42167</v>
      </c>
      <c r="T1759" s="2">
        <v>42169</v>
      </c>
      <c r="U1759" s="6">
        <v>454.44779999999997</v>
      </c>
      <c r="V1759" s="4">
        <v>11</v>
      </c>
      <c r="W1759" s="4">
        <v>658.62</v>
      </c>
      <c r="X1759" s="4">
        <v>89857</v>
      </c>
      <c r="Y1759" s="4">
        <f>DataSheet!$E1759-DataSheet!$D1759</f>
        <v>55.48</v>
      </c>
      <c r="Z1759" s="1" t="str">
        <f>_xlfn.IFS(Table_1[[#This Row],[Region]]="Central","Chris",Table_1[[#This Row],[Region]]="East","Erin",Table_1[[#This Row],[Region]]="South","Sam",Table_1[[#This Row],[Region]]="West","William")</f>
        <v>William</v>
      </c>
    </row>
    <row r="1760" spans="1:26" ht="14.4" x14ac:dyDescent="0.3">
      <c r="A1760" s="4">
        <v>2257</v>
      </c>
      <c r="B1760" s="3" t="s">
        <v>2845</v>
      </c>
      <c r="C1760" s="4" t="s">
        <v>39</v>
      </c>
      <c r="D1760" s="4">
        <v>0.06</v>
      </c>
      <c r="E1760" s="8">
        <v>6.68</v>
      </c>
      <c r="F1760" s="4">
        <v>6.93</v>
      </c>
      <c r="G1760" s="1" t="s">
        <v>40</v>
      </c>
      <c r="H1760" s="4" t="s">
        <v>96</v>
      </c>
      <c r="I1760" s="4" t="s">
        <v>50</v>
      </c>
      <c r="J1760" s="1" t="s">
        <v>90</v>
      </c>
      <c r="K1760" s="4" t="s">
        <v>75</v>
      </c>
      <c r="L1760" s="1" t="s">
        <v>978</v>
      </c>
      <c r="M1760" s="4">
        <v>0.37</v>
      </c>
      <c r="N1760" s="1" t="s">
        <v>34</v>
      </c>
      <c r="O1760" s="4" t="s">
        <v>35</v>
      </c>
      <c r="P1760" s="4" t="s">
        <v>99</v>
      </c>
      <c r="Q1760" s="4" t="s">
        <v>2846</v>
      </c>
      <c r="R1760" s="4">
        <v>27604</v>
      </c>
      <c r="S1760" s="2">
        <v>42167</v>
      </c>
      <c r="T1760" s="2">
        <v>42168</v>
      </c>
      <c r="U1760" s="6">
        <v>7.6245000000000003</v>
      </c>
      <c r="V1760" s="4">
        <v>14</v>
      </c>
      <c r="W1760" s="4">
        <v>91.92</v>
      </c>
      <c r="X1760" s="4">
        <v>87965</v>
      </c>
      <c r="Y1760" s="4">
        <f>DataSheet!$E1760-DataSheet!$D1760</f>
        <v>6.62</v>
      </c>
      <c r="Z1760" s="1" t="str">
        <f>_xlfn.IFS(Table_1[[#This Row],[Region]]="Central","Chris",Table_1[[#This Row],[Region]]="East","Erin",Table_1[[#This Row],[Region]]="South","Sam",Table_1[[#This Row],[Region]]="West","William")</f>
        <v>Sam</v>
      </c>
    </row>
    <row r="1761" spans="1:26" ht="14.4" x14ac:dyDescent="0.3">
      <c r="A1761" s="4">
        <v>1466</v>
      </c>
      <c r="B1761" s="3" t="s">
        <v>2827</v>
      </c>
      <c r="C1761" s="4" t="s">
        <v>49</v>
      </c>
      <c r="D1761" s="4">
        <v>0.04</v>
      </c>
      <c r="E1761" s="8">
        <v>130.97999999999999</v>
      </c>
      <c r="F1761" s="4">
        <v>54.74</v>
      </c>
      <c r="G1761" s="1" t="s">
        <v>28</v>
      </c>
      <c r="H1761" s="4" t="s">
        <v>29</v>
      </c>
      <c r="I1761" s="4" t="s">
        <v>30</v>
      </c>
      <c r="J1761" s="1" t="s">
        <v>119</v>
      </c>
      <c r="K1761" s="4" t="s">
        <v>32</v>
      </c>
      <c r="L1761" s="1" t="s">
        <v>1405</v>
      </c>
      <c r="M1761" s="4">
        <v>0.69</v>
      </c>
      <c r="N1761" s="1" t="s">
        <v>34</v>
      </c>
      <c r="O1761" s="4" t="s">
        <v>54</v>
      </c>
      <c r="P1761" s="4" t="s">
        <v>135</v>
      </c>
      <c r="Q1761" s="4" t="s">
        <v>1485</v>
      </c>
      <c r="R1761" s="4">
        <v>68601</v>
      </c>
      <c r="S1761" s="2">
        <v>42167</v>
      </c>
      <c r="T1761" s="2">
        <v>42167</v>
      </c>
      <c r="U1761" s="6">
        <v>-723.78399999999999</v>
      </c>
      <c r="V1761" s="4">
        <v>14</v>
      </c>
      <c r="W1761" s="4">
        <v>1781.66</v>
      </c>
      <c r="X1761" s="4">
        <v>91116</v>
      </c>
      <c r="Y1761" s="4">
        <f>DataSheet!$E1761-DataSheet!$D1761</f>
        <v>130.94</v>
      </c>
      <c r="Z1761" s="1" t="str">
        <f>_xlfn.IFS(Table_1[[#This Row],[Region]]="Central","Chris",Table_1[[#This Row],[Region]]="East","Erin",Table_1[[#This Row],[Region]]="South","Sam",Table_1[[#This Row],[Region]]="West","William")</f>
        <v>Chris</v>
      </c>
    </row>
    <row r="1762" spans="1:26" ht="14.4" x14ac:dyDescent="0.3">
      <c r="A1762" s="4">
        <v>1469</v>
      </c>
      <c r="B1762" s="3" t="s">
        <v>2847</v>
      </c>
      <c r="C1762" s="4" t="s">
        <v>49</v>
      </c>
      <c r="D1762" s="4">
        <v>0.04</v>
      </c>
      <c r="E1762" s="8">
        <v>105.29</v>
      </c>
      <c r="F1762" s="4">
        <v>10.119999999999999</v>
      </c>
      <c r="G1762" s="1" t="s">
        <v>40</v>
      </c>
      <c r="H1762" s="4" t="s">
        <v>29</v>
      </c>
      <c r="I1762" s="4" t="s">
        <v>30</v>
      </c>
      <c r="J1762" s="1" t="s">
        <v>128</v>
      </c>
      <c r="K1762" s="4" t="s">
        <v>66</v>
      </c>
      <c r="L1762" s="1" t="s">
        <v>196</v>
      </c>
      <c r="M1762" s="4">
        <v>0.79</v>
      </c>
      <c r="N1762" s="1" t="s">
        <v>34</v>
      </c>
      <c r="O1762" s="4" t="s">
        <v>61</v>
      </c>
      <c r="P1762" s="4" t="s">
        <v>148</v>
      </c>
      <c r="Q1762" s="4" t="s">
        <v>2848</v>
      </c>
      <c r="R1762" s="4">
        <v>84015</v>
      </c>
      <c r="S1762" s="2">
        <v>42167</v>
      </c>
      <c r="T1762" s="2">
        <v>42171</v>
      </c>
      <c r="U1762" s="6">
        <v>589.18799999999999</v>
      </c>
      <c r="V1762" s="4">
        <v>9</v>
      </c>
      <c r="W1762" s="4">
        <v>940.64</v>
      </c>
      <c r="X1762" s="4">
        <v>91116</v>
      </c>
      <c r="Y1762" s="4">
        <f>DataSheet!$E1762-DataSheet!$D1762</f>
        <v>105.25</v>
      </c>
      <c r="Z1762" s="1" t="str">
        <f>_xlfn.IFS(Table_1[[#This Row],[Region]]="Central","Chris",Table_1[[#This Row],[Region]]="East","Erin",Table_1[[#This Row],[Region]]="South","Sam",Table_1[[#This Row],[Region]]="West","William")</f>
        <v>William</v>
      </c>
    </row>
    <row r="1763" spans="1:26" ht="14.4" x14ac:dyDescent="0.3">
      <c r="A1763" s="4">
        <v>1469</v>
      </c>
      <c r="B1763" s="3" t="s">
        <v>2847</v>
      </c>
      <c r="C1763" s="4" t="s">
        <v>49</v>
      </c>
      <c r="D1763" s="4">
        <v>7.0000000000000007E-2</v>
      </c>
      <c r="E1763" s="8">
        <v>31.76</v>
      </c>
      <c r="F1763" s="4">
        <v>45.51</v>
      </c>
      <c r="G1763" s="1" t="s">
        <v>28</v>
      </c>
      <c r="H1763" s="4" t="s">
        <v>29</v>
      </c>
      <c r="I1763" s="4" t="s">
        <v>30</v>
      </c>
      <c r="J1763" s="1" t="s">
        <v>31</v>
      </c>
      <c r="K1763" s="4" t="s">
        <v>32</v>
      </c>
      <c r="L1763" s="1" t="s">
        <v>668</v>
      </c>
      <c r="M1763" s="4">
        <v>0.65</v>
      </c>
      <c r="N1763" s="1" t="s">
        <v>34</v>
      </c>
      <c r="O1763" s="4" t="s">
        <v>61</v>
      </c>
      <c r="P1763" s="4" t="s">
        <v>148</v>
      </c>
      <c r="Q1763" s="4" t="s">
        <v>2848</v>
      </c>
      <c r="R1763" s="4">
        <v>84015</v>
      </c>
      <c r="S1763" s="2">
        <v>42167</v>
      </c>
      <c r="T1763" s="2">
        <v>42169</v>
      </c>
      <c r="U1763" s="6">
        <v>-1314.992</v>
      </c>
      <c r="V1763" s="4">
        <v>18</v>
      </c>
      <c r="W1763" s="4">
        <v>439.27</v>
      </c>
      <c r="X1763" s="4">
        <v>91116</v>
      </c>
      <c r="Y1763" s="4">
        <f>DataSheet!$E1763-DataSheet!$D1763</f>
        <v>31.69</v>
      </c>
      <c r="Z1763" s="1" t="str">
        <f>_xlfn.IFS(Table_1[[#This Row],[Region]]="Central","Chris",Table_1[[#This Row],[Region]]="East","Erin",Table_1[[#This Row],[Region]]="South","Sam",Table_1[[#This Row],[Region]]="West","William")</f>
        <v>William</v>
      </c>
    </row>
    <row r="1764" spans="1:26" ht="14.4" x14ac:dyDescent="0.3">
      <c r="A1764" s="4">
        <v>3179</v>
      </c>
      <c r="B1764" s="3" t="s">
        <v>2849</v>
      </c>
      <c r="C1764" s="4" t="s">
        <v>49</v>
      </c>
      <c r="D1764" s="4">
        <v>7.0000000000000007E-2</v>
      </c>
      <c r="E1764" s="8">
        <v>35.44</v>
      </c>
      <c r="F1764" s="4">
        <v>7.5</v>
      </c>
      <c r="G1764" s="1" t="s">
        <v>40</v>
      </c>
      <c r="H1764" s="4" t="s">
        <v>96</v>
      </c>
      <c r="I1764" s="4" t="s">
        <v>50</v>
      </c>
      <c r="J1764" s="1" t="s">
        <v>90</v>
      </c>
      <c r="K1764" s="4" t="s">
        <v>75</v>
      </c>
      <c r="L1764" s="1" t="s">
        <v>569</v>
      </c>
      <c r="M1764" s="4">
        <v>0.38</v>
      </c>
      <c r="N1764" s="1" t="s">
        <v>34</v>
      </c>
      <c r="O1764" s="4" t="s">
        <v>54</v>
      </c>
      <c r="P1764" s="4" t="s">
        <v>86</v>
      </c>
      <c r="Q1764" s="4" t="s">
        <v>2850</v>
      </c>
      <c r="R1764" s="4">
        <v>55060</v>
      </c>
      <c r="S1764" s="2">
        <v>42167</v>
      </c>
      <c r="T1764" s="2">
        <v>42174</v>
      </c>
      <c r="U1764" s="6">
        <v>262.2</v>
      </c>
      <c r="V1764" s="4">
        <v>11</v>
      </c>
      <c r="W1764" s="4">
        <v>380</v>
      </c>
      <c r="X1764" s="4">
        <v>86989</v>
      </c>
      <c r="Y1764" s="4">
        <f>DataSheet!$E1764-DataSheet!$D1764</f>
        <v>35.369999999999997</v>
      </c>
      <c r="Z1764" s="1" t="str">
        <f>_xlfn.IFS(Table_1[[#This Row],[Region]]="Central","Chris",Table_1[[#This Row],[Region]]="East","Erin",Table_1[[#This Row],[Region]]="South","Sam",Table_1[[#This Row],[Region]]="West","William")</f>
        <v>Chris</v>
      </c>
    </row>
    <row r="1765" spans="1:26" ht="14.4" x14ac:dyDescent="0.3">
      <c r="A1765" s="4">
        <v>550</v>
      </c>
      <c r="B1765" s="3" t="s">
        <v>874</v>
      </c>
      <c r="C1765" s="4" t="s">
        <v>118</v>
      </c>
      <c r="D1765" s="4">
        <v>0.06</v>
      </c>
      <c r="E1765" s="8">
        <v>549.99</v>
      </c>
      <c r="F1765" s="4">
        <v>49</v>
      </c>
      <c r="G1765" s="1" t="s">
        <v>28</v>
      </c>
      <c r="H1765" s="4" t="s">
        <v>96</v>
      </c>
      <c r="I1765" s="4" t="s">
        <v>42</v>
      </c>
      <c r="J1765" s="1" t="s">
        <v>65</v>
      </c>
      <c r="K1765" s="4" t="s">
        <v>59</v>
      </c>
      <c r="L1765" s="1" t="s">
        <v>1246</v>
      </c>
      <c r="M1765" s="4">
        <v>0.35</v>
      </c>
      <c r="N1765" s="1" t="s">
        <v>34</v>
      </c>
      <c r="O1765" s="4" t="s">
        <v>54</v>
      </c>
      <c r="P1765" s="4" t="s">
        <v>189</v>
      </c>
      <c r="Q1765" s="4" t="s">
        <v>875</v>
      </c>
      <c r="R1765" s="4">
        <v>78155</v>
      </c>
      <c r="S1765" s="2">
        <v>42167</v>
      </c>
      <c r="T1765" s="2">
        <v>42168</v>
      </c>
      <c r="U1765" s="6">
        <v>4637.4071999999996</v>
      </c>
      <c r="V1765" s="4">
        <v>13</v>
      </c>
      <c r="W1765" s="4">
        <v>6720.88</v>
      </c>
      <c r="X1765" s="4">
        <v>90910</v>
      </c>
      <c r="Y1765" s="4">
        <f>DataSheet!$E1765-DataSheet!$D1765</f>
        <v>549.93000000000006</v>
      </c>
      <c r="Z1765" s="1" t="str">
        <f>_xlfn.IFS(Table_1[[#This Row],[Region]]="Central","Chris",Table_1[[#This Row],[Region]]="East","Erin",Table_1[[#This Row],[Region]]="South","Sam",Table_1[[#This Row],[Region]]="West","William")</f>
        <v>Chris</v>
      </c>
    </row>
    <row r="1766" spans="1:26" ht="14.4" x14ac:dyDescent="0.3">
      <c r="A1766" s="4">
        <v>550</v>
      </c>
      <c r="B1766" s="3" t="s">
        <v>874</v>
      </c>
      <c r="C1766" s="4" t="s">
        <v>118</v>
      </c>
      <c r="D1766" s="4">
        <v>0.08</v>
      </c>
      <c r="E1766" s="8">
        <v>115.99</v>
      </c>
      <c r="F1766" s="4">
        <v>5.99</v>
      </c>
      <c r="G1766" s="1" t="s">
        <v>89</v>
      </c>
      <c r="H1766" s="4" t="s">
        <v>96</v>
      </c>
      <c r="I1766" s="4" t="s">
        <v>42</v>
      </c>
      <c r="J1766" s="1" t="s">
        <v>137</v>
      </c>
      <c r="K1766" s="4" t="s">
        <v>75</v>
      </c>
      <c r="L1766" s="1" t="s">
        <v>2851</v>
      </c>
      <c r="M1766" s="4">
        <v>0.56999999999999995</v>
      </c>
      <c r="N1766" s="1" t="s">
        <v>34</v>
      </c>
      <c r="O1766" s="4" t="s">
        <v>54</v>
      </c>
      <c r="P1766" s="4" t="s">
        <v>189</v>
      </c>
      <c r="Q1766" s="4" t="s">
        <v>875</v>
      </c>
      <c r="R1766" s="4">
        <v>78155</v>
      </c>
      <c r="S1766" s="2">
        <v>42167</v>
      </c>
      <c r="T1766" s="2">
        <v>42168</v>
      </c>
      <c r="U1766" s="6">
        <v>-239.54150000000001</v>
      </c>
      <c r="V1766" s="4">
        <v>1</v>
      </c>
      <c r="W1766" s="4">
        <v>102.21</v>
      </c>
      <c r="X1766" s="4">
        <v>90910</v>
      </c>
      <c r="Y1766" s="4">
        <f>DataSheet!$E1766-DataSheet!$D1766</f>
        <v>115.91</v>
      </c>
      <c r="Z1766" s="1" t="str">
        <f>_xlfn.IFS(Table_1[[#This Row],[Region]]="Central","Chris",Table_1[[#This Row],[Region]]="East","Erin",Table_1[[#This Row],[Region]]="South","Sam",Table_1[[#This Row],[Region]]="West","William")</f>
        <v>Chris</v>
      </c>
    </row>
    <row r="1767" spans="1:26" ht="14.4" x14ac:dyDescent="0.3">
      <c r="A1767" s="4">
        <v>3230</v>
      </c>
      <c r="B1767" s="3" t="s">
        <v>702</v>
      </c>
      <c r="C1767" s="4" t="s">
        <v>27</v>
      </c>
      <c r="D1767" s="4">
        <v>0.06</v>
      </c>
      <c r="E1767" s="8">
        <v>4.91</v>
      </c>
      <c r="F1767" s="4">
        <v>5.68</v>
      </c>
      <c r="G1767" s="1" t="s">
        <v>89</v>
      </c>
      <c r="H1767" s="4" t="s">
        <v>29</v>
      </c>
      <c r="I1767" s="4" t="s">
        <v>50</v>
      </c>
      <c r="J1767" s="1" t="s">
        <v>74</v>
      </c>
      <c r="K1767" s="4" t="s">
        <v>75</v>
      </c>
      <c r="L1767" s="1" t="s">
        <v>1935</v>
      </c>
      <c r="M1767" s="4">
        <v>0.36</v>
      </c>
      <c r="N1767" s="1" t="s">
        <v>34</v>
      </c>
      <c r="O1767" s="4" t="s">
        <v>54</v>
      </c>
      <c r="P1767" s="4" t="s">
        <v>359</v>
      </c>
      <c r="Q1767" s="4" t="s">
        <v>704</v>
      </c>
      <c r="R1767" s="4">
        <v>53186</v>
      </c>
      <c r="S1767" s="2">
        <v>42168</v>
      </c>
      <c r="T1767" s="2">
        <v>42168</v>
      </c>
      <c r="U1767" s="6">
        <v>-31.68825</v>
      </c>
      <c r="V1767" s="4">
        <v>10</v>
      </c>
      <c r="W1767" s="4">
        <v>53.89</v>
      </c>
      <c r="X1767" s="4">
        <v>87436</v>
      </c>
      <c r="Y1767" s="4">
        <f>DataSheet!$E1767-DataSheet!$D1767</f>
        <v>4.8500000000000005</v>
      </c>
      <c r="Z1767" s="1" t="str">
        <f>_xlfn.IFS(Table_1[[#This Row],[Region]]="Central","Chris",Table_1[[#This Row],[Region]]="East","Erin",Table_1[[#This Row],[Region]]="South","Sam",Table_1[[#This Row],[Region]]="West","William")</f>
        <v>Chris</v>
      </c>
    </row>
    <row r="1768" spans="1:26" ht="14.4" x14ac:dyDescent="0.3">
      <c r="A1768" s="4">
        <v>3230</v>
      </c>
      <c r="B1768" s="3" t="s">
        <v>702</v>
      </c>
      <c r="C1768" s="4" t="s">
        <v>27</v>
      </c>
      <c r="D1768" s="4">
        <v>7.0000000000000007E-2</v>
      </c>
      <c r="E1768" s="8">
        <v>48.94</v>
      </c>
      <c r="F1768" s="4">
        <v>5.86</v>
      </c>
      <c r="G1768" s="1" t="s">
        <v>89</v>
      </c>
      <c r="H1768" s="4" t="s">
        <v>29</v>
      </c>
      <c r="I1768" s="4" t="s">
        <v>50</v>
      </c>
      <c r="J1768" s="1" t="s">
        <v>90</v>
      </c>
      <c r="K1768" s="4" t="s">
        <v>75</v>
      </c>
      <c r="L1768" s="1" t="s">
        <v>2852</v>
      </c>
      <c r="M1768" s="4">
        <v>0.35</v>
      </c>
      <c r="N1768" s="1" t="s">
        <v>34</v>
      </c>
      <c r="O1768" s="4" t="s">
        <v>54</v>
      </c>
      <c r="P1768" s="4" t="s">
        <v>359</v>
      </c>
      <c r="Q1768" s="4" t="s">
        <v>704</v>
      </c>
      <c r="R1768" s="4">
        <v>53186</v>
      </c>
      <c r="S1768" s="2">
        <v>42168</v>
      </c>
      <c r="T1768" s="2">
        <v>42169</v>
      </c>
      <c r="U1768" s="6">
        <v>690.7038</v>
      </c>
      <c r="V1768" s="4">
        <v>21</v>
      </c>
      <c r="W1768" s="4">
        <v>1001.02</v>
      </c>
      <c r="X1768" s="4">
        <v>87436</v>
      </c>
      <c r="Y1768" s="4">
        <f>DataSheet!$E1768-DataSheet!$D1768</f>
        <v>48.87</v>
      </c>
      <c r="Z1768" s="1" t="str">
        <f>_xlfn.IFS(Table_1[[#This Row],[Region]]="Central","Chris",Table_1[[#This Row],[Region]]="East","Erin",Table_1[[#This Row],[Region]]="South","Sam",Table_1[[#This Row],[Region]]="West","William")</f>
        <v>Chris</v>
      </c>
    </row>
    <row r="1769" spans="1:26" ht="14.4" x14ac:dyDescent="0.3">
      <c r="A1769" s="4">
        <v>2143</v>
      </c>
      <c r="B1769" s="3" t="s">
        <v>2853</v>
      </c>
      <c r="C1769" s="4" t="s">
        <v>39</v>
      </c>
      <c r="D1769" s="4">
        <v>0.08</v>
      </c>
      <c r="E1769" s="8">
        <v>17.149999999999999</v>
      </c>
      <c r="F1769" s="4">
        <v>4.96</v>
      </c>
      <c r="G1769" s="1" t="s">
        <v>40</v>
      </c>
      <c r="H1769" s="4" t="s">
        <v>73</v>
      </c>
      <c r="I1769" s="4" t="s">
        <v>50</v>
      </c>
      <c r="J1769" s="1" t="s">
        <v>80</v>
      </c>
      <c r="K1769" s="4" t="s">
        <v>75</v>
      </c>
      <c r="L1769" s="1" t="s">
        <v>652</v>
      </c>
      <c r="M1769" s="4">
        <v>0.57999999999999996</v>
      </c>
      <c r="N1769" s="1" t="s">
        <v>34</v>
      </c>
      <c r="O1769" s="4" t="s">
        <v>35</v>
      </c>
      <c r="P1769" s="4" t="s">
        <v>244</v>
      </c>
      <c r="Q1769" s="4" t="s">
        <v>263</v>
      </c>
      <c r="R1769" s="4">
        <v>20151</v>
      </c>
      <c r="S1769" s="2">
        <v>42168</v>
      </c>
      <c r="T1769" s="2">
        <v>42171</v>
      </c>
      <c r="U1769" s="6">
        <v>33.659999999999997</v>
      </c>
      <c r="V1769" s="4">
        <v>12</v>
      </c>
      <c r="W1769" s="4">
        <v>200.61</v>
      </c>
      <c r="X1769" s="4">
        <v>87569</v>
      </c>
      <c r="Y1769" s="4">
        <f>DataSheet!$E1769-DataSheet!$D1769</f>
        <v>17.07</v>
      </c>
      <c r="Z1769" s="1" t="str">
        <f>_xlfn.IFS(Table_1[[#This Row],[Region]]="Central","Chris",Table_1[[#This Row],[Region]]="East","Erin",Table_1[[#This Row],[Region]]="South","Sam",Table_1[[#This Row],[Region]]="West","William")</f>
        <v>Sam</v>
      </c>
    </row>
    <row r="1770" spans="1:26" ht="14.4" x14ac:dyDescent="0.3">
      <c r="A1770" s="4">
        <v>2771</v>
      </c>
      <c r="B1770" s="3" t="s">
        <v>2854</v>
      </c>
      <c r="C1770" s="4" t="s">
        <v>39</v>
      </c>
      <c r="D1770" s="4">
        <v>7.0000000000000007E-2</v>
      </c>
      <c r="E1770" s="8">
        <v>177.98</v>
      </c>
      <c r="F1770" s="4">
        <v>0.99</v>
      </c>
      <c r="G1770" s="1" t="s">
        <v>40</v>
      </c>
      <c r="H1770" s="4" t="s">
        <v>96</v>
      </c>
      <c r="I1770" s="4" t="s">
        <v>50</v>
      </c>
      <c r="J1770" s="1" t="s">
        <v>97</v>
      </c>
      <c r="K1770" s="4" t="s">
        <v>75</v>
      </c>
      <c r="L1770" s="1" t="s">
        <v>2855</v>
      </c>
      <c r="M1770" s="4">
        <v>0.56000000000000005</v>
      </c>
      <c r="N1770" s="1" t="s">
        <v>34</v>
      </c>
      <c r="O1770" s="4" t="s">
        <v>35</v>
      </c>
      <c r="P1770" s="4" t="s">
        <v>77</v>
      </c>
      <c r="Q1770" s="4" t="s">
        <v>2856</v>
      </c>
      <c r="R1770" s="4">
        <v>30344</v>
      </c>
      <c r="S1770" s="2">
        <v>42168</v>
      </c>
      <c r="T1770" s="2">
        <v>42168</v>
      </c>
      <c r="U1770" s="6">
        <v>-191.548</v>
      </c>
      <c r="V1770" s="4">
        <v>3</v>
      </c>
      <c r="W1770" s="4">
        <v>536.29</v>
      </c>
      <c r="X1770" s="4">
        <v>88974</v>
      </c>
      <c r="Y1770" s="4">
        <f>DataSheet!$E1770-DataSheet!$D1770</f>
        <v>177.91</v>
      </c>
      <c r="Z1770" s="1" t="str">
        <f>_xlfn.IFS(Table_1[[#This Row],[Region]]="Central","Chris",Table_1[[#This Row],[Region]]="East","Erin",Table_1[[#This Row],[Region]]="South","Sam",Table_1[[#This Row],[Region]]="West","William")</f>
        <v>Sam</v>
      </c>
    </row>
    <row r="1771" spans="1:26" ht="14.4" x14ac:dyDescent="0.3">
      <c r="A1771" s="4">
        <v>1129</v>
      </c>
      <c r="B1771" s="3" t="s">
        <v>788</v>
      </c>
      <c r="C1771" s="4" t="s">
        <v>49</v>
      </c>
      <c r="D1771" s="4">
        <v>0.03</v>
      </c>
      <c r="E1771" s="8">
        <v>30.98</v>
      </c>
      <c r="F1771" s="4">
        <v>6.5</v>
      </c>
      <c r="G1771" s="1" t="s">
        <v>40</v>
      </c>
      <c r="H1771" s="4" t="s">
        <v>96</v>
      </c>
      <c r="I1771" s="4" t="s">
        <v>42</v>
      </c>
      <c r="J1771" s="1" t="s">
        <v>43</v>
      </c>
      <c r="K1771" s="4" t="s">
        <v>75</v>
      </c>
      <c r="L1771" s="1" t="s">
        <v>2857</v>
      </c>
      <c r="M1771" s="4">
        <v>0.79</v>
      </c>
      <c r="N1771" s="1" t="s">
        <v>34</v>
      </c>
      <c r="O1771" s="4" t="s">
        <v>113</v>
      </c>
      <c r="P1771" s="4" t="s">
        <v>405</v>
      </c>
      <c r="Q1771" s="4" t="s">
        <v>790</v>
      </c>
      <c r="R1771" s="4">
        <v>2118</v>
      </c>
      <c r="S1771" s="2">
        <v>42168</v>
      </c>
      <c r="T1771" s="2">
        <v>42172</v>
      </c>
      <c r="U1771" s="6">
        <v>-144.19999999999999</v>
      </c>
      <c r="V1771" s="4">
        <v>44</v>
      </c>
      <c r="W1771" s="4">
        <v>1332.09</v>
      </c>
      <c r="X1771" s="4">
        <v>39430</v>
      </c>
      <c r="Y1771" s="4">
        <f>DataSheet!$E1771-DataSheet!$D1771</f>
        <v>30.95</v>
      </c>
      <c r="Z1771" s="1" t="str">
        <f>_xlfn.IFS(Table_1[[#This Row],[Region]]="Central","Chris",Table_1[[#This Row],[Region]]="East","Erin",Table_1[[#This Row],[Region]]="South","Sam",Table_1[[#This Row],[Region]]="West","William")</f>
        <v>Erin</v>
      </c>
    </row>
    <row r="1772" spans="1:26" ht="14.4" x14ac:dyDescent="0.3">
      <c r="A1772" s="4">
        <v>1132</v>
      </c>
      <c r="B1772" s="3" t="s">
        <v>1095</v>
      </c>
      <c r="C1772" s="4" t="s">
        <v>49</v>
      </c>
      <c r="D1772" s="4">
        <v>0.03</v>
      </c>
      <c r="E1772" s="8">
        <v>30.98</v>
      </c>
      <c r="F1772" s="4">
        <v>6.5</v>
      </c>
      <c r="G1772" s="1" t="s">
        <v>40</v>
      </c>
      <c r="H1772" s="4" t="s">
        <v>96</v>
      </c>
      <c r="I1772" s="4" t="s">
        <v>42</v>
      </c>
      <c r="J1772" s="1" t="s">
        <v>43</v>
      </c>
      <c r="K1772" s="4" t="s">
        <v>75</v>
      </c>
      <c r="L1772" s="1" t="s">
        <v>2857</v>
      </c>
      <c r="M1772" s="4">
        <v>0.79</v>
      </c>
      <c r="N1772" s="1" t="s">
        <v>34</v>
      </c>
      <c r="O1772" s="4" t="s">
        <v>54</v>
      </c>
      <c r="P1772" s="4" t="s">
        <v>189</v>
      </c>
      <c r="Q1772" s="4" t="s">
        <v>1096</v>
      </c>
      <c r="R1772" s="4">
        <v>76039</v>
      </c>
      <c r="S1772" s="2">
        <v>42168</v>
      </c>
      <c r="T1772" s="2">
        <v>42172</v>
      </c>
      <c r="U1772" s="6">
        <v>-115.36</v>
      </c>
      <c r="V1772" s="4">
        <v>11</v>
      </c>
      <c r="W1772" s="4">
        <v>333.02</v>
      </c>
      <c r="X1772" s="4">
        <v>88104</v>
      </c>
      <c r="Y1772" s="4">
        <f>DataSheet!$E1772-DataSheet!$D1772</f>
        <v>30.95</v>
      </c>
      <c r="Z1772" s="1" t="str">
        <f>_xlfn.IFS(Table_1[[#This Row],[Region]]="Central","Chris",Table_1[[#This Row],[Region]]="East","Erin",Table_1[[#This Row],[Region]]="South","Sam",Table_1[[#This Row],[Region]]="West","William")</f>
        <v>Chris</v>
      </c>
    </row>
    <row r="1773" spans="1:26" ht="14.4" x14ac:dyDescent="0.3">
      <c r="A1773" s="4">
        <v>1505</v>
      </c>
      <c r="B1773" s="3" t="s">
        <v>2858</v>
      </c>
      <c r="C1773" s="4" t="s">
        <v>49</v>
      </c>
      <c r="D1773" s="4">
        <v>0</v>
      </c>
      <c r="E1773" s="8">
        <v>85.99</v>
      </c>
      <c r="F1773" s="4">
        <v>0.99</v>
      </c>
      <c r="G1773" s="1" t="s">
        <v>40</v>
      </c>
      <c r="H1773" s="4" t="s">
        <v>29</v>
      </c>
      <c r="I1773" s="4" t="s">
        <v>42</v>
      </c>
      <c r="J1773" s="1" t="s">
        <v>137</v>
      </c>
      <c r="K1773" s="4" t="s">
        <v>52</v>
      </c>
      <c r="L1773" s="1" t="s">
        <v>1598</v>
      </c>
      <c r="M1773" s="4">
        <v>0.85</v>
      </c>
      <c r="N1773" s="1" t="s">
        <v>34</v>
      </c>
      <c r="O1773" s="4" t="s">
        <v>54</v>
      </c>
      <c r="P1773" s="4" t="s">
        <v>189</v>
      </c>
      <c r="Q1773" s="4" t="s">
        <v>2859</v>
      </c>
      <c r="R1773" s="4">
        <v>77840</v>
      </c>
      <c r="S1773" s="2">
        <v>42168</v>
      </c>
      <c r="T1773" s="2">
        <v>42173</v>
      </c>
      <c r="U1773" s="6">
        <v>-138.0368</v>
      </c>
      <c r="V1773" s="4">
        <v>6</v>
      </c>
      <c r="W1773" s="4">
        <v>464.86</v>
      </c>
      <c r="X1773" s="4">
        <v>86181</v>
      </c>
      <c r="Y1773" s="4">
        <f>DataSheet!$E1773-DataSheet!$D1773</f>
        <v>85.99</v>
      </c>
      <c r="Z1773" s="1" t="str">
        <f>_xlfn.IFS(Table_1[[#This Row],[Region]]="Central","Chris",Table_1[[#This Row],[Region]]="East","Erin",Table_1[[#This Row],[Region]]="South","Sam",Table_1[[#This Row],[Region]]="West","William")</f>
        <v>Chris</v>
      </c>
    </row>
    <row r="1774" spans="1:26" ht="14.4" x14ac:dyDescent="0.3">
      <c r="A1774" s="4">
        <v>5</v>
      </c>
      <c r="B1774" s="3" t="s">
        <v>2860</v>
      </c>
      <c r="C1774" s="4" t="s">
        <v>72</v>
      </c>
      <c r="D1774" s="4">
        <v>0.02</v>
      </c>
      <c r="E1774" s="8">
        <v>500.98</v>
      </c>
      <c r="F1774" s="4">
        <v>26</v>
      </c>
      <c r="G1774" s="1" t="s">
        <v>28</v>
      </c>
      <c r="H1774" s="4" t="s">
        <v>73</v>
      </c>
      <c r="I1774" s="4" t="s">
        <v>30</v>
      </c>
      <c r="J1774" s="1" t="s">
        <v>111</v>
      </c>
      <c r="K1774" s="4" t="s">
        <v>59</v>
      </c>
      <c r="L1774" s="1" t="s">
        <v>2298</v>
      </c>
      <c r="M1774" s="4">
        <v>0.6</v>
      </c>
      <c r="N1774" s="1" t="s">
        <v>34</v>
      </c>
      <c r="O1774" s="4" t="s">
        <v>61</v>
      </c>
      <c r="P1774" s="4" t="s">
        <v>92</v>
      </c>
      <c r="Q1774" s="4" t="s">
        <v>2218</v>
      </c>
      <c r="R1774" s="4">
        <v>91776</v>
      </c>
      <c r="S1774" s="2">
        <v>42168</v>
      </c>
      <c r="T1774" s="2">
        <v>42170</v>
      </c>
      <c r="U1774" s="6">
        <v>4390.3665000000001</v>
      </c>
      <c r="V1774" s="4">
        <v>12</v>
      </c>
      <c r="W1774" s="4">
        <v>6362.85</v>
      </c>
      <c r="X1774" s="4">
        <v>90193</v>
      </c>
      <c r="Y1774" s="4">
        <f>DataSheet!$E1774-DataSheet!$D1774</f>
        <v>500.96000000000004</v>
      </c>
      <c r="Z1774" s="1" t="str">
        <f>_xlfn.IFS(Table_1[[#This Row],[Region]]="Central","Chris",Table_1[[#This Row],[Region]]="East","Erin",Table_1[[#This Row],[Region]]="South","Sam",Table_1[[#This Row],[Region]]="West","William")</f>
        <v>William</v>
      </c>
    </row>
    <row r="1775" spans="1:26" ht="14.4" x14ac:dyDescent="0.3">
      <c r="A1775" s="4">
        <v>1044</v>
      </c>
      <c r="B1775" s="3" t="s">
        <v>1402</v>
      </c>
      <c r="C1775" s="4" t="s">
        <v>27</v>
      </c>
      <c r="D1775" s="4">
        <v>0.02</v>
      </c>
      <c r="E1775" s="8">
        <v>209.84</v>
      </c>
      <c r="F1775" s="4">
        <v>21.21</v>
      </c>
      <c r="G1775" s="1" t="s">
        <v>40</v>
      </c>
      <c r="H1775" s="4" t="s">
        <v>73</v>
      </c>
      <c r="I1775" s="4" t="s">
        <v>30</v>
      </c>
      <c r="J1775" s="1" t="s">
        <v>128</v>
      </c>
      <c r="K1775" s="4" t="s">
        <v>66</v>
      </c>
      <c r="L1775" s="1" t="s">
        <v>211</v>
      </c>
      <c r="M1775" s="4">
        <v>0.59</v>
      </c>
      <c r="N1775" s="1" t="s">
        <v>34</v>
      </c>
      <c r="O1775" s="4" t="s">
        <v>61</v>
      </c>
      <c r="P1775" s="4" t="s">
        <v>92</v>
      </c>
      <c r="Q1775" s="4" t="s">
        <v>102</v>
      </c>
      <c r="R1775" s="4">
        <v>90004</v>
      </c>
      <c r="S1775" s="2">
        <v>42169</v>
      </c>
      <c r="T1775" s="2">
        <v>42169</v>
      </c>
      <c r="U1775" s="6">
        <v>2593.14</v>
      </c>
      <c r="V1775" s="4">
        <v>62</v>
      </c>
      <c r="W1775" s="4">
        <v>13546.94</v>
      </c>
      <c r="X1775" s="4">
        <v>28001</v>
      </c>
      <c r="Y1775" s="4">
        <f>DataSheet!$E1775-DataSheet!$D1775</f>
        <v>209.82</v>
      </c>
      <c r="Z1775" s="1" t="str">
        <f>_xlfn.IFS(Table_1[[#This Row],[Region]]="Central","Chris",Table_1[[#This Row],[Region]]="East","Erin",Table_1[[#This Row],[Region]]="South","Sam",Table_1[[#This Row],[Region]]="West","William")</f>
        <v>William</v>
      </c>
    </row>
    <row r="1776" spans="1:26" ht="14.4" x14ac:dyDescent="0.3">
      <c r="A1776" s="4">
        <v>1044</v>
      </c>
      <c r="B1776" s="3" t="s">
        <v>1402</v>
      </c>
      <c r="C1776" s="4" t="s">
        <v>27</v>
      </c>
      <c r="D1776" s="4">
        <v>0.01</v>
      </c>
      <c r="E1776" s="8">
        <v>194.3</v>
      </c>
      <c r="F1776" s="4">
        <v>11.54</v>
      </c>
      <c r="G1776" s="1" t="s">
        <v>40</v>
      </c>
      <c r="H1776" s="4" t="s">
        <v>73</v>
      </c>
      <c r="I1776" s="4" t="s">
        <v>30</v>
      </c>
      <c r="J1776" s="1" t="s">
        <v>128</v>
      </c>
      <c r="K1776" s="4" t="s">
        <v>66</v>
      </c>
      <c r="L1776" s="1" t="s">
        <v>208</v>
      </c>
      <c r="M1776" s="4">
        <v>0.59</v>
      </c>
      <c r="N1776" s="1" t="s">
        <v>34</v>
      </c>
      <c r="O1776" s="4" t="s">
        <v>61</v>
      </c>
      <c r="P1776" s="4" t="s">
        <v>92</v>
      </c>
      <c r="Q1776" s="4" t="s">
        <v>102</v>
      </c>
      <c r="R1776" s="4">
        <v>90004</v>
      </c>
      <c r="S1776" s="2">
        <v>42169</v>
      </c>
      <c r="T1776" s="2">
        <v>42171</v>
      </c>
      <c r="U1776" s="6">
        <v>1162.76</v>
      </c>
      <c r="V1776" s="4">
        <v>32</v>
      </c>
      <c r="W1776" s="4">
        <v>6401.65</v>
      </c>
      <c r="X1776" s="4">
        <v>28001</v>
      </c>
      <c r="Y1776" s="4">
        <f>DataSheet!$E1776-DataSheet!$D1776</f>
        <v>194.29000000000002</v>
      </c>
      <c r="Z1776" s="1" t="str">
        <f>_xlfn.IFS(Table_1[[#This Row],[Region]]="Central","Chris",Table_1[[#This Row],[Region]]="East","Erin",Table_1[[#This Row],[Region]]="South","Sam",Table_1[[#This Row],[Region]]="West","William")</f>
        <v>William</v>
      </c>
    </row>
    <row r="1777" spans="1:26" ht="14.4" x14ac:dyDescent="0.3">
      <c r="A1777" s="4">
        <v>1519</v>
      </c>
      <c r="B1777" s="3" t="s">
        <v>2861</v>
      </c>
      <c r="C1777" s="4" t="s">
        <v>27</v>
      </c>
      <c r="D1777" s="4">
        <v>0.06</v>
      </c>
      <c r="E1777" s="8">
        <v>55.48</v>
      </c>
      <c r="F1777" s="4">
        <v>4.8499999999999996</v>
      </c>
      <c r="G1777" s="1" t="s">
        <v>40</v>
      </c>
      <c r="H1777" s="4" t="s">
        <v>41</v>
      </c>
      <c r="I1777" s="4" t="s">
        <v>50</v>
      </c>
      <c r="J1777" s="1" t="s">
        <v>90</v>
      </c>
      <c r="K1777" s="4" t="s">
        <v>75</v>
      </c>
      <c r="L1777" s="1" t="s">
        <v>2862</v>
      </c>
      <c r="M1777" s="4">
        <v>0.37</v>
      </c>
      <c r="N1777" s="1" t="s">
        <v>34</v>
      </c>
      <c r="O1777" s="4" t="s">
        <v>113</v>
      </c>
      <c r="P1777" s="4" t="s">
        <v>333</v>
      </c>
      <c r="Q1777" s="4" t="s">
        <v>1206</v>
      </c>
      <c r="R1777" s="4">
        <v>4210</v>
      </c>
      <c r="S1777" s="2">
        <v>42169</v>
      </c>
      <c r="T1777" s="2">
        <v>42169</v>
      </c>
      <c r="U1777" s="6">
        <v>711.05190000000005</v>
      </c>
      <c r="V1777" s="4">
        <v>19</v>
      </c>
      <c r="W1777" s="4">
        <v>1030.51</v>
      </c>
      <c r="X1777" s="4">
        <v>89957</v>
      </c>
      <c r="Y1777" s="4">
        <f>DataSheet!$E1777-DataSheet!$D1777</f>
        <v>55.419999999999995</v>
      </c>
      <c r="Z1777" s="1" t="str">
        <f>_xlfn.IFS(Table_1[[#This Row],[Region]]="Central","Chris",Table_1[[#This Row],[Region]]="East","Erin",Table_1[[#This Row],[Region]]="South","Sam",Table_1[[#This Row],[Region]]="West","William")</f>
        <v>Erin</v>
      </c>
    </row>
    <row r="1778" spans="1:26" ht="14.4" x14ac:dyDescent="0.3">
      <c r="A1778" s="4">
        <v>1522</v>
      </c>
      <c r="B1778" s="3" t="s">
        <v>2863</v>
      </c>
      <c r="C1778" s="4" t="s">
        <v>27</v>
      </c>
      <c r="D1778" s="4">
        <v>0.1</v>
      </c>
      <c r="E1778" s="8">
        <v>122.99</v>
      </c>
      <c r="F1778" s="4">
        <v>70.2</v>
      </c>
      <c r="G1778" s="1" t="s">
        <v>28</v>
      </c>
      <c r="H1778" s="4" t="s">
        <v>41</v>
      </c>
      <c r="I1778" s="4" t="s">
        <v>30</v>
      </c>
      <c r="J1778" s="1" t="s">
        <v>111</v>
      </c>
      <c r="K1778" s="4" t="s">
        <v>59</v>
      </c>
      <c r="L1778" s="1" t="s">
        <v>806</v>
      </c>
      <c r="M1778" s="4">
        <v>0.74</v>
      </c>
      <c r="N1778" s="1" t="s">
        <v>34</v>
      </c>
      <c r="O1778" s="4" t="s">
        <v>54</v>
      </c>
      <c r="P1778" s="4" t="s">
        <v>86</v>
      </c>
      <c r="Q1778" s="4" t="s">
        <v>2864</v>
      </c>
      <c r="R1778" s="4">
        <v>55305</v>
      </c>
      <c r="S1778" s="2">
        <v>42169</v>
      </c>
      <c r="T1778" s="2">
        <v>42170</v>
      </c>
      <c r="U1778" s="6">
        <v>-899.67499999999995</v>
      </c>
      <c r="V1778" s="4">
        <v>17</v>
      </c>
      <c r="W1778" s="4">
        <v>2026.91</v>
      </c>
      <c r="X1778" s="4">
        <v>89957</v>
      </c>
      <c r="Y1778" s="4">
        <f>DataSheet!$E1778-DataSheet!$D1778</f>
        <v>122.89</v>
      </c>
      <c r="Z1778" s="1" t="str">
        <f>_xlfn.IFS(Table_1[[#This Row],[Region]]="Central","Chris",Table_1[[#This Row],[Region]]="East","Erin",Table_1[[#This Row],[Region]]="South","Sam",Table_1[[#This Row],[Region]]="West","William")</f>
        <v>Chris</v>
      </c>
    </row>
    <row r="1779" spans="1:26" ht="14.4" x14ac:dyDescent="0.3">
      <c r="A1779" s="4">
        <v>3339</v>
      </c>
      <c r="B1779" s="3" t="s">
        <v>2865</v>
      </c>
      <c r="C1779" s="4" t="s">
        <v>39</v>
      </c>
      <c r="D1779" s="4">
        <v>0.03</v>
      </c>
      <c r="E1779" s="8">
        <v>2.61</v>
      </c>
      <c r="F1779" s="4">
        <v>0.5</v>
      </c>
      <c r="G1779" s="1" t="s">
        <v>40</v>
      </c>
      <c r="H1779" s="4" t="s">
        <v>41</v>
      </c>
      <c r="I1779" s="4" t="s">
        <v>50</v>
      </c>
      <c r="J1779" s="1" t="s">
        <v>154</v>
      </c>
      <c r="K1779" s="4" t="s">
        <v>75</v>
      </c>
      <c r="L1779" s="1" t="s">
        <v>1369</v>
      </c>
      <c r="M1779" s="4">
        <v>0.39</v>
      </c>
      <c r="N1779" s="1" t="s">
        <v>34</v>
      </c>
      <c r="O1779" s="4" t="s">
        <v>35</v>
      </c>
      <c r="P1779" s="4" t="s">
        <v>125</v>
      </c>
      <c r="Q1779" s="4" t="s">
        <v>2866</v>
      </c>
      <c r="R1779" s="4">
        <v>32780</v>
      </c>
      <c r="S1779" s="2">
        <v>42169</v>
      </c>
      <c r="T1779" s="2">
        <v>42170</v>
      </c>
      <c r="U1779" s="6">
        <v>4.0442999999999998</v>
      </c>
      <c r="V1779" s="4">
        <v>7</v>
      </c>
      <c r="W1779" s="4">
        <v>19.02</v>
      </c>
      <c r="X1779" s="4">
        <v>85981</v>
      </c>
      <c r="Y1779" s="4">
        <f>DataSheet!$E1779-DataSheet!$D1779</f>
        <v>2.58</v>
      </c>
      <c r="Z1779" s="1" t="str">
        <f>_xlfn.IFS(Table_1[[#This Row],[Region]]="Central","Chris",Table_1[[#This Row],[Region]]="East","Erin",Table_1[[#This Row],[Region]]="South","Sam",Table_1[[#This Row],[Region]]="West","William")</f>
        <v>Sam</v>
      </c>
    </row>
    <row r="1780" spans="1:26" ht="14.4" x14ac:dyDescent="0.3">
      <c r="A1780" s="4">
        <v>3339</v>
      </c>
      <c r="B1780" s="3" t="s">
        <v>2865</v>
      </c>
      <c r="C1780" s="4" t="s">
        <v>39</v>
      </c>
      <c r="D1780" s="4">
        <v>0.01</v>
      </c>
      <c r="E1780" s="8">
        <v>11.66</v>
      </c>
      <c r="F1780" s="4">
        <v>7.95</v>
      </c>
      <c r="G1780" s="1" t="s">
        <v>40</v>
      </c>
      <c r="H1780" s="4" t="s">
        <v>41</v>
      </c>
      <c r="I1780" s="4" t="s">
        <v>50</v>
      </c>
      <c r="J1780" s="1" t="s">
        <v>51</v>
      </c>
      <c r="K1780" s="4" t="s">
        <v>44</v>
      </c>
      <c r="L1780" s="1" t="s">
        <v>2140</v>
      </c>
      <c r="M1780" s="4">
        <v>0.57999999999999996</v>
      </c>
      <c r="N1780" s="1" t="s">
        <v>34</v>
      </c>
      <c r="O1780" s="4" t="s">
        <v>35</v>
      </c>
      <c r="P1780" s="4" t="s">
        <v>125</v>
      </c>
      <c r="Q1780" s="4" t="s">
        <v>2866</v>
      </c>
      <c r="R1780" s="4">
        <v>32780</v>
      </c>
      <c r="S1780" s="2">
        <v>42169</v>
      </c>
      <c r="T1780" s="2">
        <v>42170</v>
      </c>
      <c r="U1780" s="6">
        <v>-10.368399999999999</v>
      </c>
      <c r="V1780" s="4">
        <v>16</v>
      </c>
      <c r="W1780" s="4">
        <v>193.87</v>
      </c>
      <c r="X1780" s="4">
        <v>85981</v>
      </c>
      <c r="Y1780" s="4">
        <f>DataSheet!$E1780-DataSheet!$D1780</f>
        <v>11.65</v>
      </c>
      <c r="Z1780" s="1" t="str">
        <f>_xlfn.IFS(Table_1[[#This Row],[Region]]="Central","Chris",Table_1[[#This Row],[Region]]="East","Erin",Table_1[[#This Row],[Region]]="South","Sam",Table_1[[#This Row],[Region]]="West","William")</f>
        <v>Sam</v>
      </c>
    </row>
    <row r="1781" spans="1:26" ht="14.4" x14ac:dyDescent="0.3">
      <c r="A1781" s="4">
        <v>1644</v>
      </c>
      <c r="B1781" s="3" t="s">
        <v>2867</v>
      </c>
      <c r="C1781" s="4" t="s">
        <v>49</v>
      </c>
      <c r="D1781" s="4">
        <v>0.09</v>
      </c>
      <c r="E1781" s="8">
        <v>107.53</v>
      </c>
      <c r="F1781" s="4">
        <v>5.81</v>
      </c>
      <c r="G1781" s="1" t="s">
        <v>40</v>
      </c>
      <c r="H1781" s="4" t="s">
        <v>29</v>
      </c>
      <c r="I1781" s="4" t="s">
        <v>30</v>
      </c>
      <c r="J1781" s="1" t="s">
        <v>128</v>
      </c>
      <c r="K1781" s="4" t="s">
        <v>146</v>
      </c>
      <c r="L1781" s="1" t="s">
        <v>1497</v>
      </c>
      <c r="M1781" s="4">
        <v>0.65</v>
      </c>
      <c r="N1781" s="1" t="s">
        <v>34</v>
      </c>
      <c r="O1781" s="4" t="s">
        <v>54</v>
      </c>
      <c r="P1781" s="4" t="s">
        <v>189</v>
      </c>
      <c r="Q1781" s="4" t="s">
        <v>1133</v>
      </c>
      <c r="R1781" s="4">
        <v>77546</v>
      </c>
      <c r="S1781" s="2">
        <v>42169</v>
      </c>
      <c r="T1781" s="2">
        <v>42171</v>
      </c>
      <c r="U1781" s="6">
        <v>69.545100000000005</v>
      </c>
      <c r="V1781" s="4">
        <v>1</v>
      </c>
      <c r="W1781" s="4">
        <v>100.79</v>
      </c>
      <c r="X1781" s="4">
        <v>87342</v>
      </c>
      <c r="Y1781" s="4">
        <f>DataSheet!$E1781-DataSheet!$D1781</f>
        <v>107.44</v>
      </c>
      <c r="Z1781" s="1" t="str">
        <f>_xlfn.IFS(Table_1[[#This Row],[Region]]="Central","Chris",Table_1[[#This Row],[Region]]="East","Erin",Table_1[[#This Row],[Region]]="South","Sam",Table_1[[#This Row],[Region]]="West","William")</f>
        <v>Chris</v>
      </c>
    </row>
    <row r="1782" spans="1:26" ht="14.4" x14ac:dyDescent="0.3">
      <c r="A1782" s="4">
        <v>1738</v>
      </c>
      <c r="B1782" s="3" t="s">
        <v>1903</v>
      </c>
      <c r="C1782" s="4" t="s">
        <v>49</v>
      </c>
      <c r="D1782" s="4">
        <v>0.04</v>
      </c>
      <c r="E1782" s="8">
        <v>35.44</v>
      </c>
      <c r="F1782" s="4">
        <v>19.989999999999998</v>
      </c>
      <c r="G1782" s="1" t="s">
        <v>40</v>
      </c>
      <c r="H1782" s="4" t="s">
        <v>96</v>
      </c>
      <c r="I1782" s="4" t="s">
        <v>50</v>
      </c>
      <c r="J1782" s="1" t="s">
        <v>90</v>
      </c>
      <c r="K1782" s="4" t="s">
        <v>75</v>
      </c>
      <c r="L1782" s="1" t="s">
        <v>2259</v>
      </c>
      <c r="M1782" s="4">
        <v>0.38</v>
      </c>
      <c r="N1782" s="1" t="s">
        <v>34</v>
      </c>
      <c r="O1782" s="4" t="s">
        <v>35</v>
      </c>
      <c r="P1782" s="4" t="s">
        <v>99</v>
      </c>
      <c r="Q1782" s="4" t="s">
        <v>1904</v>
      </c>
      <c r="R1782" s="4">
        <v>28052</v>
      </c>
      <c r="S1782" s="2">
        <v>42169</v>
      </c>
      <c r="T1782" s="2">
        <v>42176</v>
      </c>
      <c r="U1782" s="6">
        <v>-108.27249999999999</v>
      </c>
      <c r="V1782" s="4">
        <v>11</v>
      </c>
      <c r="W1782" s="4">
        <v>406.26</v>
      </c>
      <c r="X1782" s="4">
        <v>85868</v>
      </c>
      <c r="Y1782" s="4">
        <f>DataSheet!$E1782-DataSheet!$D1782</f>
        <v>35.4</v>
      </c>
      <c r="Z1782" s="1" t="str">
        <f>_xlfn.IFS(Table_1[[#This Row],[Region]]="Central","Chris",Table_1[[#This Row],[Region]]="East","Erin",Table_1[[#This Row],[Region]]="South","Sam",Table_1[[#This Row],[Region]]="West","William")</f>
        <v>Sam</v>
      </c>
    </row>
    <row r="1783" spans="1:26" ht="14.4" x14ac:dyDescent="0.3">
      <c r="A1783" s="4">
        <v>1775</v>
      </c>
      <c r="B1783" s="3" t="s">
        <v>2868</v>
      </c>
      <c r="C1783" s="4" t="s">
        <v>49</v>
      </c>
      <c r="D1783" s="4">
        <v>0.09</v>
      </c>
      <c r="E1783" s="8">
        <v>12.95</v>
      </c>
      <c r="F1783" s="4">
        <v>4.9800000000000004</v>
      </c>
      <c r="G1783" s="1" t="s">
        <v>40</v>
      </c>
      <c r="H1783" s="4" t="s">
        <v>41</v>
      </c>
      <c r="I1783" s="4" t="s">
        <v>50</v>
      </c>
      <c r="J1783" s="1" t="s">
        <v>74</v>
      </c>
      <c r="K1783" s="4" t="s">
        <v>75</v>
      </c>
      <c r="L1783" s="1" t="s">
        <v>2741</v>
      </c>
      <c r="M1783" s="4">
        <v>0.4</v>
      </c>
      <c r="N1783" s="1" t="s">
        <v>34</v>
      </c>
      <c r="O1783" s="4" t="s">
        <v>54</v>
      </c>
      <c r="P1783" s="4" t="s">
        <v>55</v>
      </c>
      <c r="Q1783" s="4" t="s">
        <v>2869</v>
      </c>
      <c r="R1783" s="4">
        <v>46614</v>
      </c>
      <c r="S1783" s="2">
        <v>42169</v>
      </c>
      <c r="T1783" s="2">
        <v>42176</v>
      </c>
      <c r="U1783" s="6">
        <v>123.89175</v>
      </c>
      <c r="V1783" s="4">
        <v>21</v>
      </c>
      <c r="W1783" s="4">
        <v>269.54000000000002</v>
      </c>
      <c r="X1783" s="4">
        <v>89944</v>
      </c>
      <c r="Y1783" s="4">
        <f>DataSheet!$E1783-DataSheet!$D1783</f>
        <v>12.86</v>
      </c>
      <c r="Z1783" s="1" t="str">
        <f>_xlfn.IFS(Table_1[[#This Row],[Region]]="Central","Chris",Table_1[[#This Row],[Region]]="East","Erin",Table_1[[#This Row],[Region]]="South","Sam",Table_1[[#This Row],[Region]]="West","William")</f>
        <v>Chris</v>
      </c>
    </row>
    <row r="1784" spans="1:26" ht="14.4" x14ac:dyDescent="0.3">
      <c r="A1784" s="4">
        <v>547</v>
      </c>
      <c r="B1784" s="3" t="s">
        <v>2870</v>
      </c>
      <c r="C1784" s="4" t="s">
        <v>72</v>
      </c>
      <c r="D1784" s="4">
        <v>0.03</v>
      </c>
      <c r="E1784" s="8">
        <v>13.73</v>
      </c>
      <c r="F1784" s="4">
        <v>6.85</v>
      </c>
      <c r="G1784" s="1" t="s">
        <v>89</v>
      </c>
      <c r="H1784" s="4" t="s">
        <v>96</v>
      </c>
      <c r="I1784" s="4" t="s">
        <v>30</v>
      </c>
      <c r="J1784" s="1" t="s">
        <v>128</v>
      </c>
      <c r="K1784" s="4" t="s">
        <v>52</v>
      </c>
      <c r="L1784" s="1" t="s">
        <v>1769</v>
      </c>
      <c r="M1784" s="4">
        <v>0.54</v>
      </c>
      <c r="N1784" s="1" t="s">
        <v>34</v>
      </c>
      <c r="O1784" s="4" t="s">
        <v>113</v>
      </c>
      <c r="P1784" s="4" t="s">
        <v>905</v>
      </c>
      <c r="Q1784" s="4" t="s">
        <v>2871</v>
      </c>
      <c r="R1784" s="4">
        <v>26501</v>
      </c>
      <c r="S1784" s="2">
        <v>42169</v>
      </c>
      <c r="T1784" s="2">
        <v>42170</v>
      </c>
      <c r="U1784" s="6">
        <v>39.585299999999997</v>
      </c>
      <c r="V1784" s="4">
        <v>4</v>
      </c>
      <c r="W1784" s="4">
        <v>57.37</v>
      </c>
      <c r="X1784" s="4">
        <v>86250</v>
      </c>
      <c r="Y1784" s="4">
        <f>DataSheet!$E1784-DataSheet!$D1784</f>
        <v>13.700000000000001</v>
      </c>
      <c r="Z1784" s="1" t="str">
        <f>_xlfn.IFS(Table_1[[#This Row],[Region]]="Central","Chris",Table_1[[#This Row],[Region]]="East","Erin",Table_1[[#This Row],[Region]]="South","Sam",Table_1[[#This Row],[Region]]="West","William")</f>
        <v>Erin</v>
      </c>
    </row>
    <row r="1785" spans="1:26" ht="14.4" x14ac:dyDescent="0.3">
      <c r="A1785" s="4">
        <v>2979</v>
      </c>
      <c r="B1785" s="3" t="s">
        <v>820</v>
      </c>
      <c r="C1785" s="4" t="s">
        <v>72</v>
      </c>
      <c r="D1785" s="4">
        <v>0.01</v>
      </c>
      <c r="E1785" s="8">
        <v>5.84</v>
      </c>
      <c r="F1785" s="4">
        <v>0.83</v>
      </c>
      <c r="G1785" s="1" t="s">
        <v>40</v>
      </c>
      <c r="H1785" s="4" t="s">
        <v>96</v>
      </c>
      <c r="I1785" s="4" t="s">
        <v>50</v>
      </c>
      <c r="J1785" s="1" t="s">
        <v>51</v>
      </c>
      <c r="K1785" s="4" t="s">
        <v>52</v>
      </c>
      <c r="L1785" s="1" t="s">
        <v>2608</v>
      </c>
      <c r="M1785" s="4">
        <v>0.49</v>
      </c>
      <c r="N1785" s="1" t="s">
        <v>34</v>
      </c>
      <c r="O1785" s="4" t="s">
        <v>54</v>
      </c>
      <c r="P1785" s="4" t="s">
        <v>567</v>
      </c>
      <c r="Q1785" s="4" t="s">
        <v>822</v>
      </c>
      <c r="R1785" s="4">
        <v>58601</v>
      </c>
      <c r="S1785" s="2">
        <v>42169</v>
      </c>
      <c r="T1785" s="2">
        <v>42171</v>
      </c>
      <c r="U1785" s="6">
        <v>16.091999999999999</v>
      </c>
      <c r="V1785" s="4">
        <v>4</v>
      </c>
      <c r="W1785" s="4">
        <v>23.89</v>
      </c>
      <c r="X1785" s="4">
        <v>86546</v>
      </c>
      <c r="Y1785" s="4">
        <f>DataSheet!$E1785-DataSheet!$D1785</f>
        <v>5.83</v>
      </c>
      <c r="Z1785" s="1" t="str">
        <f>_xlfn.IFS(Table_1[[#This Row],[Region]]="Central","Chris",Table_1[[#This Row],[Region]]="East","Erin",Table_1[[#This Row],[Region]]="South","Sam",Table_1[[#This Row],[Region]]="West","William")</f>
        <v>Chris</v>
      </c>
    </row>
    <row r="1786" spans="1:26" ht="14.4" x14ac:dyDescent="0.3">
      <c r="A1786" s="4">
        <v>3120</v>
      </c>
      <c r="B1786" s="3" t="s">
        <v>2872</v>
      </c>
      <c r="C1786" s="4" t="s">
        <v>72</v>
      </c>
      <c r="D1786" s="4">
        <v>0.08</v>
      </c>
      <c r="E1786" s="8">
        <v>315.98</v>
      </c>
      <c r="F1786" s="4">
        <v>19.989999999999998</v>
      </c>
      <c r="G1786" s="1" t="s">
        <v>40</v>
      </c>
      <c r="H1786" s="4" t="s">
        <v>73</v>
      </c>
      <c r="I1786" s="4" t="s">
        <v>50</v>
      </c>
      <c r="J1786" s="1" t="s">
        <v>74</v>
      </c>
      <c r="K1786" s="4" t="s">
        <v>75</v>
      </c>
      <c r="L1786" s="1" t="s">
        <v>2229</v>
      </c>
      <c r="M1786" s="4">
        <v>0.38</v>
      </c>
      <c r="N1786" s="1" t="s">
        <v>34</v>
      </c>
      <c r="O1786" s="4" t="s">
        <v>35</v>
      </c>
      <c r="P1786" s="4" t="s">
        <v>170</v>
      </c>
      <c r="Q1786" s="4" t="s">
        <v>2873</v>
      </c>
      <c r="R1786" s="4">
        <v>70117</v>
      </c>
      <c r="S1786" s="2">
        <v>42169</v>
      </c>
      <c r="T1786" s="2">
        <v>42169</v>
      </c>
      <c r="U1786" s="6">
        <v>44.52</v>
      </c>
      <c r="V1786" s="4">
        <v>9</v>
      </c>
      <c r="W1786" s="4">
        <v>2642.48</v>
      </c>
      <c r="X1786" s="4">
        <v>90160</v>
      </c>
      <c r="Y1786" s="4">
        <f>DataSheet!$E1786-DataSheet!$D1786</f>
        <v>315.90000000000003</v>
      </c>
      <c r="Z1786" s="1" t="str">
        <f>_xlfn.IFS(Table_1[[#This Row],[Region]]="Central","Chris",Table_1[[#This Row],[Region]]="East","Erin",Table_1[[#This Row],[Region]]="South","Sam",Table_1[[#This Row],[Region]]="West","William")</f>
        <v>Sam</v>
      </c>
    </row>
    <row r="1787" spans="1:26" ht="14.4" x14ac:dyDescent="0.3">
      <c r="A1787" s="4">
        <v>1860</v>
      </c>
      <c r="B1787" s="3" t="s">
        <v>2874</v>
      </c>
      <c r="C1787" s="4" t="s">
        <v>27</v>
      </c>
      <c r="D1787" s="4">
        <v>0.09</v>
      </c>
      <c r="E1787" s="8">
        <v>5.98</v>
      </c>
      <c r="F1787" s="4">
        <v>1.49</v>
      </c>
      <c r="G1787" s="1" t="s">
        <v>40</v>
      </c>
      <c r="H1787" s="4" t="s">
        <v>73</v>
      </c>
      <c r="I1787" s="4" t="s">
        <v>50</v>
      </c>
      <c r="J1787" s="1" t="s">
        <v>74</v>
      </c>
      <c r="K1787" s="4" t="s">
        <v>75</v>
      </c>
      <c r="L1787" s="1" t="s">
        <v>1589</v>
      </c>
      <c r="M1787" s="4">
        <v>0.39</v>
      </c>
      <c r="N1787" s="1" t="s">
        <v>34</v>
      </c>
      <c r="O1787" s="4" t="s">
        <v>113</v>
      </c>
      <c r="P1787" s="4" t="s">
        <v>405</v>
      </c>
      <c r="Q1787" s="4" t="s">
        <v>2875</v>
      </c>
      <c r="R1787" s="4">
        <v>1570</v>
      </c>
      <c r="S1787" s="2">
        <v>42170</v>
      </c>
      <c r="T1787" s="2">
        <v>42172</v>
      </c>
      <c r="U1787" s="6">
        <v>13.2294</v>
      </c>
      <c r="V1787" s="4">
        <v>5</v>
      </c>
      <c r="W1787" s="4">
        <v>28.01</v>
      </c>
      <c r="X1787" s="4">
        <v>86846</v>
      </c>
      <c r="Y1787" s="4">
        <f>DataSheet!$E1787-DataSheet!$D1787</f>
        <v>5.8900000000000006</v>
      </c>
      <c r="Z1787" s="1" t="str">
        <f>_xlfn.IFS(Table_1[[#This Row],[Region]]="Central","Chris",Table_1[[#This Row],[Region]]="East","Erin",Table_1[[#This Row],[Region]]="South","Sam",Table_1[[#This Row],[Region]]="West","William")</f>
        <v>Erin</v>
      </c>
    </row>
    <row r="1788" spans="1:26" ht="14.4" x14ac:dyDescent="0.3">
      <c r="A1788" s="4">
        <v>33</v>
      </c>
      <c r="B1788" s="3" t="s">
        <v>2876</v>
      </c>
      <c r="C1788" s="4" t="s">
        <v>72</v>
      </c>
      <c r="D1788" s="4">
        <v>0.03</v>
      </c>
      <c r="E1788" s="8">
        <v>4.24</v>
      </c>
      <c r="F1788" s="4">
        <v>5.41</v>
      </c>
      <c r="G1788" s="1" t="s">
        <v>40</v>
      </c>
      <c r="H1788" s="4" t="s">
        <v>96</v>
      </c>
      <c r="I1788" s="4" t="s">
        <v>50</v>
      </c>
      <c r="J1788" s="1" t="s">
        <v>74</v>
      </c>
      <c r="K1788" s="4" t="s">
        <v>75</v>
      </c>
      <c r="L1788" s="1" t="s">
        <v>1673</v>
      </c>
      <c r="M1788" s="4">
        <v>0.35</v>
      </c>
      <c r="N1788" s="1" t="s">
        <v>34</v>
      </c>
      <c r="O1788" s="4" t="s">
        <v>61</v>
      </c>
      <c r="P1788" s="4" t="s">
        <v>141</v>
      </c>
      <c r="Q1788" s="4" t="s">
        <v>2877</v>
      </c>
      <c r="R1788" s="4">
        <v>97030</v>
      </c>
      <c r="S1788" s="2">
        <v>42170</v>
      </c>
      <c r="T1788" s="2">
        <v>42172</v>
      </c>
      <c r="U1788" s="6">
        <v>-84.437600000000003</v>
      </c>
      <c r="V1788" s="4">
        <v>13</v>
      </c>
      <c r="W1788" s="4">
        <v>58.68</v>
      </c>
      <c r="X1788" s="4">
        <v>89201</v>
      </c>
      <c r="Y1788" s="4">
        <f>DataSheet!$E1788-DataSheet!$D1788</f>
        <v>4.21</v>
      </c>
      <c r="Z1788" s="1" t="str">
        <f>_xlfn.IFS(Table_1[[#This Row],[Region]]="Central","Chris",Table_1[[#This Row],[Region]]="East","Erin",Table_1[[#This Row],[Region]]="South","Sam",Table_1[[#This Row],[Region]]="West","William")</f>
        <v>William</v>
      </c>
    </row>
    <row r="1789" spans="1:26" ht="14.4" x14ac:dyDescent="0.3">
      <c r="A1789" s="4">
        <v>33</v>
      </c>
      <c r="B1789" s="3" t="s">
        <v>2876</v>
      </c>
      <c r="C1789" s="4" t="s">
        <v>72</v>
      </c>
      <c r="D1789" s="4">
        <v>0.04</v>
      </c>
      <c r="E1789" s="8">
        <v>2.94</v>
      </c>
      <c r="F1789" s="4">
        <v>0.7</v>
      </c>
      <c r="G1789" s="1" t="s">
        <v>40</v>
      </c>
      <c r="H1789" s="4" t="s">
        <v>96</v>
      </c>
      <c r="I1789" s="4" t="s">
        <v>50</v>
      </c>
      <c r="J1789" s="1" t="s">
        <v>51</v>
      </c>
      <c r="K1789" s="4" t="s">
        <v>52</v>
      </c>
      <c r="L1789" s="1" t="s">
        <v>821</v>
      </c>
      <c r="M1789" s="4">
        <v>0.57999999999999996</v>
      </c>
      <c r="N1789" s="1" t="s">
        <v>34</v>
      </c>
      <c r="O1789" s="4" t="s">
        <v>61</v>
      </c>
      <c r="P1789" s="4" t="s">
        <v>141</v>
      </c>
      <c r="Q1789" s="4" t="s">
        <v>2877</v>
      </c>
      <c r="R1789" s="4">
        <v>97030</v>
      </c>
      <c r="S1789" s="2">
        <v>42170</v>
      </c>
      <c r="T1789" s="2">
        <v>42171</v>
      </c>
      <c r="U1789" s="6">
        <v>24.312000000000001</v>
      </c>
      <c r="V1789" s="4">
        <v>18</v>
      </c>
      <c r="W1789" s="4">
        <v>53.1</v>
      </c>
      <c r="X1789" s="4">
        <v>89201</v>
      </c>
      <c r="Y1789" s="4">
        <f>DataSheet!$E1789-DataSheet!$D1789</f>
        <v>2.9</v>
      </c>
      <c r="Z1789" s="1" t="str">
        <f>_xlfn.IFS(Table_1[[#This Row],[Region]]="Central","Chris",Table_1[[#This Row],[Region]]="East","Erin",Table_1[[#This Row],[Region]]="South","Sam",Table_1[[#This Row],[Region]]="West","William")</f>
        <v>William</v>
      </c>
    </row>
    <row r="1790" spans="1:26" ht="14.4" x14ac:dyDescent="0.3">
      <c r="A1790" s="4">
        <v>736</v>
      </c>
      <c r="B1790" s="3" t="s">
        <v>2878</v>
      </c>
      <c r="C1790" s="4" t="s">
        <v>72</v>
      </c>
      <c r="D1790" s="4">
        <v>0.06</v>
      </c>
      <c r="E1790" s="8">
        <v>350.98</v>
      </c>
      <c r="F1790" s="4">
        <v>30</v>
      </c>
      <c r="G1790" s="1" t="s">
        <v>28</v>
      </c>
      <c r="H1790" s="4" t="s">
        <v>41</v>
      </c>
      <c r="I1790" s="4" t="s">
        <v>30</v>
      </c>
      <c r="J1790" s="1" t="s">
        <v>111</v>
      </c>
      <c r="K1790" s="4" t="s">
        <v>59</v>
      </c>
      <c r="L1790" s="1" t="s">
        <v>193</v>
      </c>
      <c r="M1790" s="4">
        <v>0.61</v>
      </c>
      <c r="N1790" s="1" t="s">
        <v>34</v>
      </c>
      <c r="O1790" s="4" t="s">
        <v>113</v>
      </c>
      <c r="P1790" s="4" t="s">
        <v>1358</v>
      </c>
      <c r="Q1790" s="4" t="s">
        <v>1475</v>
      </c>
      <c r="R1790" s="4">
        <v>3079</v>
      </c>
      <c r="S1790" s="2">
        <v>42170</v>
      </c>
      <c r="T1790" s="2">
        <v>42172</v>
      </c>
      <c r="U1790" s="6">
        <v>797.85599999999999</v>
      </c>
      <c r="V1790" s="4">
        <v>6</v>
      </c>
      <c r="W1790" s="4">
        <v>2016.32</v>
      </c>
      <c r="X1790" s="4">
        <v>90361</v>
      </c>
      <c r="Y1790" s="4">
        <f>DataSheet!$E1790-DataSheet!$D1790</f>
        <v>350.92</v>
      </c>
      <c r="Z1790" s="1" t="str">
        <f>_xlfn.IFS(Table_1[[#This Row],[Region]]="Central","Chris",Table_1[[#This Row],[Region]]="East","Erin",Table_1[[#This Row],[Region]]="South","Sam",Table_1[[#This Row],[Region]]="West","William")</f>
        <v>Erin</v>
      </c>
    </row>
    <row r="1791" spans="1:26" ht="14.4" x14ac:dyDescent="0.3">
      <c r="A1791" s="4">
        <v>738</v>
      </c>
      <c r="B1791" s="3" t="s">
        <v>2879</v>
      </c>
      <c r="C1791" s="4" t="s">
        <v>72</v>
      </c>
      <c r="D1791" s="4">
        <v>0.02</v>
      </c>
      <c r="E1791" s="8">
        <v>70.98</v>
      </c>
      <c r="F1791" s="4">
        <v>46.74</v>
      </c>
      <c r="G1791" s="1" t="s">
        <v>28</v>
      </c>
      <c r="H1791" s="4" t="s">
        <v>41</v>
      </c>
      <c r="I1791" s="4" t="s">
        <v>30</v>
      </c>
      <c r="J1791" s="1" t="s">
        <v>119</v>
      </c>
      <c r="K1791" s="4" t="s">
        <v>32</v>
      </c>
      <c r="L1791" s="1" t="s">
        <v>380</v>
      </c>
      <c r="M1791" s="4">
        <v>0.56000000000000005</v>
      </c>
      <c r="N1791" s="1" t="s">
        <v>34</v>
      </c>
      <c r="O1791" s="4" t="s">
        <v>113</v>
      </c>
      <c r="P1791" s="4" t="s">
        <v>399</v>
      </c>
      <c r="Q1791" s="4" t="s">
        <v>2374</v>
      </c>
      <c r="R1791" s="4">
        <v>7016</v>
      </c>
      <c r="S1791" s="2">
        <v>42170</v>
      </c>
      <c r="T1791" s="2">
        <v>42171</v>
      </c>
      <c r="U1791" s="6">
        <v>-178.21600000000001</v>
      </c>
      <c r="V1791" s="4">
        <v>4</v>
      </c>
      <c r="W1791" s="4">
        <v>313.63</v>
      </c>
      <c r="X1791" s="4">
        <v>90361</v>
      </c>
      <c r="Y1791" s="4">
        <f>DataSheet!$E1791-DataSheet!$D1791</f>
        <v>70.960000000000008</v>
      </c>
      <c r="Z1791" s="1" t="str">
        <f>_xlfn.IFS(Table_1[[#This Row],[Region]]="Central","Chris",Table_1[[#This Row],[Region]]="East","Erin",Table_1[[#This Row],[Region]]="South","Sam",Table_1[[#This Row],[Region]]="West","William")</f>
        <v>Erin</v>
      </c>
    </row>
    <row r="1792" spans="1:26" ht="14.4" x14ac:dyDescent="0.3">
      <c r="A1792" s="4">
        <v>741</v>
      </c>
      <c r="B1792" s="3" t="s">
        <v>2880</v>
      </c>
      <c r="C1792" s="4" t="s">
        <v>72</v>
      </c>
      <c r="D1792" s="4">
        <v>0.04</v>
      </c>
      <c r="E1792" s="8">
        <v>27.48</v>
      </c>
      <c r="F1792" s="4">
        <v>4</v>
      </c>
      <c r="G1792" s="1" t="s">
        <v>40</v>
      </c>
      <c r="H1792" s="4" t="s">
        <v>41</v>
      </c>
      <c r="I1792" s="4" t="s">
        <v>42</v>
      </c>
      <c r="J1792" s="1" t="s">
        <v>43</v>
      </c>
      <c r="K1792" s="4" t="s">
        <v>75</v>
      </c>
      <c r="L1792" s="1" t="s">
        <v>2063</v>
      </c>
      <c r="M1792" s="4">
        <v>0.75</v>
      </c>
      <c r="N1792" s="1" t="s">
        <v>34</v>
      </c>
      <c r="O1792" s="4" t="s">
        <v>113</v>
      </c>
      <c r="P1792" s="4" t="s">
        <v>399</v>
      </c>
      <c r="Q1792" s="4" t="s">
        <v>2881</v>
      </c>
      <c r="R1792" s="4">
        <v>7901</v>
      </c>
      <c r="S1792" s="2">
        <v>42170</v>
      </c>
      <c r="T1792" s="2">
        <v>42172</v>
      </c>
      <c r="U1792" s="6">
        <v>-26.655999999999999</v>
      </c>
      <c r="V1792" s="4">
        <v>15</v>
      </c>
      <c r="W1792" s="4">
        <v>397.17</v>
      </c>
      <c r="X1792" s="4">
        <v>90361</v>
      </c>
      <c r="Y1792" s="4">
        <f>DataSheet!$E1792-DataSheet!$D1792</f>
        <v>27.44</v>
      </c>
      <c r="Z1792" s="1" t="str">
        <f>_xlfn.IFS(Table_1[[#This Row],[Region]]="Central","Chris",Table_1[[#This Row],[Region]]="East","Erin",Table_1[[#This Row],[Region]]="South","Sam",Table_1[[#This Row],[Region]]="West","William")</f>
        <v>Erin</v>
      </c>
    </row>
    <row r="1793" spans="1:26" ht="14.4" x14ac:dyDescent="0.3">
      <c r="A1793" s="4">
        <v>2183</v>
      </c>
      <c r="B1793" s="3" t="s">
        <v>2882</v>
      </c>
      <c r="C1793" s="4" t="s">
        <v>72</v>
      </c>
      <c r="D1793" s="4">
        <v>0</v>
      </c>
      <c r="E1793" s="8">
        <v>1.48</v>
      </c>
      <c r="F1793" s="4">
        <v>0.7</v>
      </c>
      <c r="G1793" s="1" t="s">
        <v>40</v>
      </c>
      <c r="H1793" s="4" t="s">
        <v>73</v>
      </c>
      <c r="I1793" s="4" t="s">
        <v>50</v>
      </c>
      <c r="J1793" s="1" t="s">
        <v>178</v>
      </c>
      <c r="K1793" s="4" t="s">
        <v>52</v>
      </c>
      <c r="L1793" s="1" t="s">
        <v>179</v>
      </c>
      <c r="M1793" s="4">
        <v>0.37</v>
      </c>
      <c r="N1793" s="1" t="s">
        <v>34</v>
      </c>
      <c r="O1793" s="4" t="s">
        <v>35</v>
      </c>
      <c r="P1793" s="4" t="s">
        <v>390</v>
      </c>
      <c r="Q1793" s="4" t="s">
        <v>2883</v>
      </c>
      <c r="R1793" s="4">
        <v>42301</v>
      </c>
      <c r="S1793" s="2">
        <v>42170</v>
      </c>
      <c r="T1793" s="2">
        <v>42172</v>
      </c>
      <c r="U1793" s="6">
        <v>-203.09800000000001</v>
      </c>
      <c r="V1793" s="4">
        <v>12</v>
      </c>
      <c r="W1793" s="4">
        <v>19.32</v>
      </c>
      <c r="X1793" s="4">
        <v>91571</v>
      </c>
      <c r="Y1793" s="4">
        <f>DataSheet!$E1793-DataSheet!$D1793</f>
        <v>1.48</v>
      </c>
      <c r="Z1793" s="1" t="str">
        <f>_xlfn.IFS(Table_1[[#This Row],[Region]]="Central","Chris",Table_1[[#This Row],[Region]]="East","Erin",Table_1[[#This Row],[Region]]="South","Sam",Table_1[[#This Row],[Region]]="West","William")</f>
        <v>Sam</v>
      </c>
    </row>
    <row r="1794" spans="1:26" ht="14.4" x14ac:dyDescent="0.3">
      <c r="A1794" s="4">
        <v>2512</v>
      </c>
      <c r="B1794" s="3" t="s">
        <v>2884</v>
      </c>
      <c r="C1794" s="4" t="s">
        <v>72</v>
      </c>
      <c r="D1794" s="4">
        <v>0.04</v>
      </c>
      <c r="E1794" s="8">
        <v>6.48</v>
      </c>
      <c r="F1794" s="4">
        <v>9.5399999999999991</v>
      </c>
      <c r="G1794" s="1" t="s">
        <v>40</v>
      </c>
      <c r="H1794" s="4" t="s">
        <v>73</v>
      </c>
      <c r="I1794" s="4" t="s">
        <v>50</v>
      </c>
      <c r="J1794" s="1" t="s">
        <v>90</v>
      </c>
      <c r="K1794" s="4" t="s">
        <v>75</v>
      </c>
      <c r="L1794" s="1" t="s">
        <v>2226</v>
      </c>
      <c r="M1794" s="4">
        <v>0.37</v>
      </c>
      <c r="N1794" s="1" t="s">
        <v>34</v>
      </c>
      <c r="O1794" s="4" t="s">
        <v>113</v>
      </c>
      <c r="P1794" s="4" t="s">
        <v>405</v>
      </c>
      <c r="Q1794" s="4" t="s">
        <v>2885</v>
      </c>
      <c r="R1794" s="4">
        <v>2138</v>
      </c>
      <c r="S1794" s="2">
        <v>42170</v>
      </c>
      <c r="T1794" s="2">
        <v>42172</v>
      </c>
      <c r="U1794" s="6">
        <v>-223.94399999999999</v>
      </c>
      <c r="V1794" s="4">
        <v>19</v>
      </c>
      <c r="W1794" s="4">
        <v>125.37</v>
      </c>
      <c r="X1794" s="4">
        <v>87030</v>
      </c>
      <c r="Y1794" s="4">
        <f>DataSheet!$E1794-DataSheet!$D1794</f>
        <v>6.44</v>
      </c>
      <c r="Z1794" s="1" t="str">
        <f>_xlfn.IFS(Table_1[[#This Row],[Region]]="Central","Chris",Table_1[[#This Row],[Region]]="East","Erin",Table_1[[#This Row],[Region]]="South","Sam",Table_1[[#This Row],[Region]]="West","William")</f>
        <v>Erin</v>
      </c>
    </row>
    <row r="1795" spans="1:26" ht="14.4" x14ac:dyDescent="0.3">
      <c r="A1795" s="4">
        <v>1038</v>
      </c>
      <c r="B1795" s="3" t="s">
        <v>2886</v>
      </c>
      <c r="C1795" s="4" t="s">
        <v>27</v>
      </c>
      <c r="D1795" s="4">
        <v>0.1</v>
      </c>
      <c r="E1795" s="8">
        <v>7.64</v>
      </c>
      <c r="F1795" s="4">
        <v>5.83</v>
      </c>
      <c r="G1795" s="1" t="s">
        <v>40</v>
      </c>
      <c r="H1795" s="4" t="s">
        <v>96</v>
      </c>
      <c r="I1795" s="4" t="s">
        <v>50</v>
      </c>
      <c r="J1795" s="1" t="s">
        <v>90</v>
      </c>
      <c r="K1795" s="4" t="s">
        <v>52</v>
      </c>
      <c r="L1795" s="1" t="s">
        <v>234</v>
      </c>
      <c r="M1795" s="4">
        <v>0.36</v>
      </c>
      <c r="N1795" s="1" t="s">
        <v>34</v>
      </c>
      <c r="O1795" s="4" t="s">
        <v>35</v>
      </c>
      <c r="P1795" s="4" t="s">
        <v>125</v>
      </c>
      <c r="Q1795" s="4" t="s">
        <v>2887</v>
      </c>
      <c r="R1795" s="4">
        <v>33430</v>
      </c>
      <c r="S1795" s="2">
        <v>42171</v>
      </c>
      <c r="T1795" s="2">
        <v>42172</v>
      </c>
      <c r="U1795" s="6">
        <v>-403.18740000000003</v>
      </c>
      <c r="V1795" s="4">
        <v>5</v>
      </c>
      <c r="W1795" s="4">
        <v>39.36</v>
      </c>
      <c r="X1795" s="4">
        <v>90641</v>
      </c>
      <c r="Y1795" s="4">
        <f>DataSheet!$E1795-DataSheet!$D1795</f>
        <v>7.54</v>
      </c>
      <c r="Z1795" s="1" t="str">
        <f>_xlfn.IFS(Table_1[[#This Row],[Region]]="Central","Chris",Table_1[[#This Row],[Region]]="East","Erin",Table_1[[#This Row],[Region]]="South","Sam",Table_1[[#This Row],[Region]]="West","William")</f>
        <v>Sam</v>
      </c>
    </row>
    <row r="1796" spans="1:26" ht="14.4" x14ac:dyDescent="0.3">
      <c r="A1796" s="4">
        <v>2677</v>
      </c>
      <c r="B1796" s="3" t="s">
        <v>2888</v>
      </c>
      <c r="C1796" s="4" t="s">
        <v>27</v>
      </c>
      <c r="D1796" s="4">
        <v>0.03</v>
      </c>
      <c r="E1796" s="8">
        <v>41.32</v>
      </c>
      <c r="F1796" s="4">
        <v>58.66</v>
      </c>
      <c r="G1796" s="1" t="s">
        <v>89</v>
      </c>
      <c r="H1796" s="4" t="s">
        <v>29</v>
      </c>
      <c r="I1796" s="4" t="s">
        <v>30</v>
      </c>
      <c r="J1796" s="1" t="s">
        <v>128</v>
      </c>
      <c r="K1796" s="4" t="s">
        <v>146</v>
      </c>
      <c r="L1796" s="1" t="s">
        <v>2889</v>
      </c>
      <c r="M1796" s="4">
        <v>0.76</v>
      </c>
      <c r="N1796" s="1" t="s">
        <v>34</v>
      </c>
      <c r="O1796" s="4" t="s">
        <v>35</v>
      </c>
      <c r="P1796" s="4" t="s">
        <v>244</v>
      </c>
      <c r="Q1796" s="4" t="s">
        <v>804</v>
      </c>
      <c r="R1796" s="4">
        <v>22601</v>
      </c>
      <c r="S1796" s="2">
        <v>42171</v>
      </c>
      <c r="T1796" s="2">
        <v>42172</v>
      </c>
      <c r="U1796" s="6">
        <v>-32.816000000000003</v>
      </c>
      <c r="V1796" s="4">
        <v>10</v>
      </c>
      <c r="W1796" s="4">
        <v>419.27</v>
      </c>
      <c r="X1796" s="4">
        <v>86633</v>
      </c>
      <c r="Y1796" s="4">
        <f>DataSheet!$E1796-DataSheet!$D1796</f>
        <v>41.29</v>
      </c>
      <c r="Z1796" s="1" t="str">
        <f>_xlfn.IFS(Table_1[[#This Row],[Region]]="Central","Chris",Table_1[[#This Row],[Region]]="East","Erin",Table_1[[#This Row],[Region]]="South","Sam",Table_1[[#This Row],[Region]]="West","William")</f>
        <v>Sam</v>
      </c>
    </row>
    <row r="1797" spans="1:26" ht="14.4" x14ac:dyDescent="0.3">
      <c r="A1797" s="4">
        <v>2677</v>
      </c>
      <c r="B1797" s="3" t="s">
        <v>2888</v>
      </c>
      <c r="C1797" s="4" t="s">
        <v>27</v>
      </c>
      <c r="D1797" s="4">
        <v>0</v>
      </c>
      <c r="E1797" s="8">
        <v>6.88</v>
      </c>
      <c r="F1797" s="4">
        <v>2</v>
      </c>
      <c r="G1797" s="1" t="s">
        <v>40</v>
      </c>
      <c r="H1797" s="4" t="s">
        <v>29</v>
      </c>
      <c r="I1797" s="4" t="s">
        <v>50</v>
      </c>
      <c r="J1797" s="1" t="s">
        <v>90</v>
      </c>
      <c r="K1797" s="4" t="s">
        <v>52</v>
      </c>
      <c r="L1797" s="1" t="s">
        <v>854</v>
      </c>
      <c r="M1797" s="4">
        <v>0.39</v>
      </c>
      <c r="N1797" s="1" t="s">
        <v>34</v>
      </c>
      <c r="O1797" s="4" t="s">
        <v>35</v>
      </c>
      <c r="P1797" s="4" t="s">
        <v>244</v>
      </c>
      <c r="Q1797" s="4" t="s">
        <v>804</v>
      </c>
      <c r="R1797" s="4">
        <v>22601</v>
      </c>
      <c r="S1797" s="2">
        <v>42171</v>
      </c>
      <c r="T1797" s="2">
        <v>42171</v>
      </c>
      <c r="U1797" s="6">
        <v>-15.61</v>
      </c>
      <c r="V1797" s="4">
        <v>5</v>
      </c>
      <c r="W1797" s="4">
        <v>36</v>
      </c>
      <c r="X1797" s="4">
        <v>86633</v>
      </c>
      <c r="Y1797" s="4">
        <f>DataSheet!$E1797-DataSheet!$D1797</f>
        <v>6.88</v>
      </c>
      <c r="Z1797" s="1" t="str">
        <f>_xlfn.IFS(Table_1[[#This Row],[Region]]="Central","Chris",Table_1[[#This Row],[Region]]="East","Erin",Table_1[[#This Row],[Region]]="South","Sam",Table_1[[#This Row],[Region]]="West","William")</f>
        <v>Sam</v>
      </c>
    </row>
    <row r="1798" spans="1:26" ht="14.4" x14ac:dyDescent="0.3">
      <c r="A1798" s="4">
        <v>2720</v>
      </c>
      <c r="B1798" s="3" t="s">
        <v>2890</v>
      </c>
      <c r="C1798" s="4" t="s">
        <v>27</v>
      </c>
      <c r="D1798" s="4">
        <v>0</v>
      </c>
      <c r="E1798" s="8">
        <v>40.479999999999997</v>
      </c>
      <c r="F1798" s="4">
        <v>19.989999999999998</v>
      </c>
      <c r="G1798" s="1" t="s">
        <v>40</v>
      </c>
      <c r="H1798" s="4" t="s">
        <v>29</v>
      </c>
      <c r="I1798" s="4" t="s">
        <v>42</v>
      </c>
      <c r="J1798" s="1" t="s">
        <v>43</v>
      </c>
      <c r="K1798" s="4" t="s">
        <v>75</v>
      </c>
      <c r="L1798" s="1" t="s">
        <v>2056</v>
      </c>
      <c r="M1798" s="4">
        <v>0.77</v>
      </c>
      <c r="N1798" s="1" t="s">
        <v>34</v>
      </c>
      <c r="O1798" s="4" t="s">
        <v>35</v>
      </c>
      <c r="P1798" s="4" t="s">
        <v>77</v>
      </c>
      <c r="Q1798" s="4" t="s">
        <v>2891</v>
      </c>
      <c r="R1798" s="4">
        <v>30721</v>
      </c>
      <c r="S1798" s="2">
        <v>42171</v>
      </c>
      <c r="T1798" s="2">
        <v>42172</v>
      </c>
      <c r="U1798" s="6">
        <v>-25.634</v>
      </c>
      <c r="V1798" s="4">
        <v>6</v>
      </c>
      <c r="W1798" s="4">
        <v>264.95</v>
      </c>
      <c r="X1798" s="4">
        <v>88766</v>
      </c>
      <c r="Y1798" s="4">
        <f>DataSheet!$E1798-DataSheet!$D1798</f>
        <v>40.479999999999997</v>
      </c>
      <c r="Z1798" s="1" t="str">
        <f>_xlfn.IFS(Table_1[[#This Row],[Region]]="Central","Chris",Table_1[[#This Row],[Region]]="East","Erin",Table_1[[#This Row],[Region]]="South","Sam",Table_1[[#This Row],[Region]]="West","William")</f>
        <v>Sam</v>
      </c>
    </row>
    <row r="1799" spans="1:26" ht="14.4" x14ac:dyDescent="0.3">
      <c r="A1799" s="4">
        <v>1492</v>
      </c>
      <c r="B1799" s="3" t="s">
        <v>2892</v>
      </c>
      <c r="C1799" s="4" t="s">
        <v>39</v>
      </c>
      <c r="D1799" s="4">
        <v>0.04</v>
      </c>
      <c r="E1799" s="8">
        <v>119.99</v>
      </c>
      <c r="F1799" s="4">
        <v>14</v>
      </c>
      <c r="G1799" s="1" t="s">
        <v>28</v>
      </c>
      <c r="H1799" s="4" t="s">
        <v>96</v>
      </c>
      <c r="I1799" s="4" t="s">
        <v>42</v>
      </c>
      <c r="J1799" s="1" t="s">
        <v>58</v>
      </c>
      <c r="K1799" s="4" t="s">
        <v>59</v>
      </c>
      <c r="L1799" s="1" t="s">
        <v>2153</v>
      </c>
      <c r="M1799" s="4">
        <v>0.36</v>
      </c>
      <c r="N1799" s="1" t="s">
        <v>34</v>
      </c>
      <c r="O1799" s="4" t="s">
        <v>54</v>
      </c>
      <c r="P1799" s="4" t="s">
        <v>82</v>
      </c>
      <c r="Q1799" s="4" t="s">
        <v>2893</v>
      </c>
      <c r="R1799" s="4">
        <v>65721</v>
      </c>
      <c r="S1799" s="2">
        <v>42171</v>
      </c>
      <c r="T1799" s="2">
        <v>42173</v>
      </c>
      <c r="U1799" s="6">
        <v>509.95830000000001</v>
      </c>
      <c r="V1799" s="4">
        <v>6</v>
      </c>
      <c r="W1799" s="4">
        <v>739.07</v>
      </c>
      <c r="X1799" s="4">
        <v>88004</v>
      </c>
      <c r="Y1799" s="4">
        <f>DataSheet!$E1799-DataSheet!$D1799</f>
        <v>119.94999999999999</v>
      </c>
      <c r="Z1799" s="1" t="str">
        <f>_xlfn.IFS(Table_1[[#This Row],[Region]]="Central","Chris",Table_1[[#This Row],[Region]]="East","Erin",Table_1[[#This Row],[Region]]="South","Sam",Table_1[[#This Row],[Region]]="West","William")</f>
        <v>Chris</v>
      </c>
    </row>
    <row r="1800" spans="1:26" ht="14.4" x14ac:dyDescent="0.3">
      <c r="A1800" s="4">
        <v>2355</v>
      </c>
      <c r="B1800" s="3" t="s">
        <v>1214</v>
      </c>
      <c r="C1800" s="4" t="s">
        <v>118</v>
      </c>
      <c r="D1800" s="4">
        <v>0.06</v>
      </c>
      <c r="E1800" s="8">
        <v>146.34</v>
      </c>
      <c r="F1800" s="4">
        <v>43.75</v>
      </c>
      <c r="G1800" s="1" t="s">
        <v>28</v>
      </c>
      <c r="H1800" s="4" t="s">
        <v>41</v>
      </c>
      <c r="I1800" s="4" t="s">
        <v>30</v>
      </c>
      <c r="J1800" s="1" t="s">
        <v>31</v>
      </c>
      <c r="K1800" s="4" t="s">
        <v>32</v>
      </c>
      <c r="L1800" s="1" t="s">
        <v>157</v>
      </c>
      <c r="M1800" s="4">
        <v>0.65</v>
      </c>
      <c r="N1800" s="1" t="s">
        <v>34</v>
      </c>
      <c r="O1800" s="4" t="s">
        <v>61</v>
      </c>
      <c r="P1800" s="4" t="s">
        <v>92</v>
      </c>
      <c r="Q1800" s="4" t="s">
        <v>1216</v>
      </c>
      <c r="R1800" s="4">
        <v>92236</v>
      </c>
      <c r="S1800" s="2">
        <v>42171</v>
      </c>
      <c r="T1800" s="2">
        <v>42173</v>
      </c>
      <c r="U1800" s="6">
        <v>-89.27</v>
      </c>
      <c r="V1800" s="4">
        <v>12</v>
      </c>
      <c r="W1800" s="4">
        <v>1721.24</v>
      </c>
      <c r="X1800" s="4">
        <v>91306</v>
      </c>
      <c r="Y1800" s="4">
        <f>DataSheet!$E1800-DataSheet!$D1800</f>
        <v>146.28</v>
      </c>
      <c r="Z1800" s="1" t="str">
        <f>_xlfn.IFS(Table_1[[#This Row],[Region]]="Central","Chris",Table_1[[#This Row],[Region]]="East","Erin",Table_1[[#This Row],[Region]]="South","Sam",Table_1[[#This Row],[Region]]="West","William")</f>
        <v>William</v>
      </c>
    </row>
    <row r="1801" spans="1:26" ht="14.4" x14ac:dyDescent="0.3">
      <c r="A1801" s="4">
        <v>3096</v>
      </c>
      <c r="B1801" s="3" t="s">
        <v>2655</v>
      </c>
      <c r="C1801" s="4" t="s">
        <v>27</v>
      </c>
      <c r="D1801" s="4">
        <v>0.04</v>
      </c>
      <c r="E1801" s="8">
        <v>33.89</v>
      </c>
      <c r="F1801" s="4">
        <v>5.0999999999999996</v>
      </c>
      <c r="G1801" s="1" t="s">
        <v>89</v>
      </c>
      <c r="H1801" s="4" t="s">
        <v>41</v>
      </c>
      <c r="I1801" s="4" t="s">
        <v>50</v>
      </c>
      <c r="J1801" s="1" t="s">
        <v>80</v>
      </c>
      <c r="K1801" s="4" t="s">
        <v>75</v>
      </c>
      <c r="L1801" s="1" t="s">
        <v>307</v>
      </c>
      <c r="M1801" s="4">
        <v>0.6</v>
      </c>
      <c r="N1801" s="1" t="s">
        <v>34</v>
      </c>
      <c r="O1801" s="4" t="s">
        <v>113</v>
      </c>
      <c r="P1801" s="4" t="s">
        <v>319</v>
      </c>
      <c r="Q1801" s="4" t="s">
        <v>2442</v>
      </c>
      <c r="R1801" s="4">
        <v>43026</v>
      </c>
      <c r="S1801" s="2">
        <v>42172</v>
      </c>
      <c r="T1801" s="2">
        <v>42173</v>
      </c>
      <c r="U1801" s="6">
        <v>72.983999999999995</v>
      </c>
      <c r="V1801" s="4">
        <v>6</v>
      </c>
      <c r="W1801" s="4">
        <v>200.83</v>
      </c>
      <c r="X1801" s="4">
        <v>86222</v>
      </c>
      <c r="Y1801" s="4">
        <f>DataSheet!$E1801-DataSheet!$D1801</f>
        <v>33.85</v>
      </c>
      <c r="Z1801" s="1" t="str">
        <f>_xlfn.IFS(Table_1[[#This Row],[Region]]="Central","Chris",Table_1[[#This Row],[Region]]="East","Erin",Table_1[[#This Row],[Region]]="South","Sam",Table_1[[#This Row],[Region]]="West","William")</f>
        <v>Erin</v>
      </c>
    </row>
    <row r="1802" spans="1:26" ht="14.4" x14ac:dyDescent="0.3">
      <c r="A1802" s="4">
        <v>283</v>
      </c>
      <c r="B1802" s="3" t="s">
        <v>2894</v>
      </c>
      <c r="C1802" s="4" t="s">
        <v>39</v>
      </c>
      <c r="D1802" s="4">
        <v>0.1</v>
      </c>
      <c r="E1802" s="8">
        <v>1.68</v>
      </c>
      <c r="F1802" s="4">
        <v>1.57</v>
      </c>
      <c r="G1802" s="1" t="s">
        <v>40</v>
      </c>
      <c r="H1802" s="4" t="s">
        <v>96</v>
      </c>
      <c r="I1802" s="4" t="s">
        <v>50</v>
      </c>
      <c r="J1802" s="1" t="s">
        <v>51</v>
      </c>
      <c r="K1802" s="4" t="s">
        <v>52</v>
      </c>
      <c r="L1802" s="1" t="s">
        <v>576</v>
      </c>
      <c r="M1802" s="4">
        <v>0.59</v>
      </c>
      <c r="N1802" s="1" t="s">
        <v>34</v>
      </c>
      <c r="O1802" s="4" t="s">
        <v>113</v>
      </c>
      <c r="P1802" s="4" t="s">
        <v>399</v>
      </c>
      <c r="Q1802" s="4" t="s">
        <v>2727</v>
      </c>
      <c r="R1802" s="4">
        <v>7101</v>
      </c>
      <c r="S1802" s="2">
        <v>42172</v>
      </c>
      <c r="T1802" s="2">
        <v>42173</v>
      </c>
      <c r="U1802" s="6">
        <v>-11.57</v>
      </c>
      <c r="V1802" s="4">
        <v>11</v>
      </c>
      <c r="W1802" s="4">
        <v>18.71</v>
      </c>
      <c r="X1802" s="4">
        <v>89293</v>
      </c>
      <c r="Y1802" s="4">
        <f>DataSheet!$E1802-DataSheet!$D1802</f>
        <v>1.5799999999999998</v>
      </c>
      <c r="Z1802" s="1" t="str">
        <f>_xlfn.IFS(Table_1[[#This Row],[Region]]="Central","Chris",Table_1[[#This Row],[Region]]="East","Erin",Table_1[[#This Row],[Region]]="South","Sam",Table_1[[#This Row],[Region]]="West","William")</f>
        <v>Erin</v>
      </c>
    </row>
    <row r="1803" spans="1:26" ht="14.4" x14ac:dyDescent="0.3">
      <c r="A1803" s="4">
        <v>286</v>
      </c>
      <c r="B1803" s="3" t="s">
        <v>2895</v>
      </c>
      <c r="C1803" s="4" t="s">
        <v>49</v>
      </c>
      <c r="D1803" s="4">
        <v>0</v>
      </c>
      <c r="E1803" s="8">
        <v>4.13</v>
      </c>
      <c r="F1803" s="4">
        <v>5.34</v>
      </c>
      <c r="G1803" s="1" t="s">
        <v>40</v>
      </c>
      <c r="H1803" s="4" t="s">
        <v>29</v>
      </c>
      <c r="I1803" s="4" t="s">
        <v>50</v>
      </c>
      <c r="J1803" s="1" t="s">
        <v>74</v>
      </c>
      <c r="K1803" s="4" t="s">
        <v>75</v>
      </c>
      <c r="L1803" s="1" t="s">
        <v>2896</v>
      </c>
      <c r="M1803" s="4">
        <v>0.38</v>
      </c>
      <c r="N1803" s="1" t="s">
        <v>34</v>
      </c>
      <c r="O1803" s="4" t="s">
        <v>54</v>
      </c>
      <c r="P1803" s="4" t="s">
        <v>539</v>
      </c>
      <c r="Q1803" s="4" t="s">
        <v>2897</v>
      </c>
      <c r="R1803" s="4">
        <v>66203</v>
      </c>
      <c r="S1803" s="2">
        <v>42172</v>
      </c>
      <c r="T1803" s="2">
        <v>42176</v>
      </c>
      <c r="U1803" s="6">
        <v>-61.87</v>
      </c>
      <c r="V1803" s="4">
        <v>9</v>
      </c>
      <c r="W1803" s="4">
        <v>40.950000000000003</v>
      </c>
      <c r="X1803" s="4">
        <v>89761</v>
      </c>
      <c r="Y1803" s="4">
        <f>DataSheet!$E1803-DataSheet!$D1803</f>
        <v>4.13</v>
      </c>
      <c r="Z1803" s="1" t="str">
        <f>_xlfn.IFS(Table_1[[#This Row],[Region]]="Central","Chris",Table_1[[#This Row],[Region]]="East","Erin",Table_1[[#This Row],[Region]]="South","Sam",Table_1[[#This Row],[Region]]="West","William")</f>
        <v>Chris</v>
      </c>
    </row>
    <row r="1804" spans="1:26" ht="14.4" x14ac:dyDescent="0.3">
      <c r="A1804" s="4">
        <v>286</v>
      </c>
      <c r="B1804" s="3" t="s">
        <v>2895</v>
      </c>
      <c r="C1804" s="4" t="s">
        <v>49</v>
      </c>
      <c r="D1804" s="4">
        <v>0.1</v>
      </c>
      <c r="E1804" s="8">
        <v>130.97999999999999</v>
      </c>
      <c r="F1804" s="4">
        <v>54.74</v>
      </c>
      <c r="G1804" s="1" t="s">
        <v>28</v>
      </c>
      <c r="H1804" s="4" t="s">
        <v>29</v>
      </c>
      <c r="I1804" s="4" t="s">
        <v>30</v>
      </c>
      <c r="J1804" s="1" t="s">
        <v>119</v>
      </c>
      <c r="K1804" s="4" t="s">
        <v>32</v>
      </c>
      <c r="L1804" s="1" t="s">
        <v>1405</v>
      </c>
      <c r="M1804" s="4">
        <v>0.69</v>
      </c>
      <c r="N1804" s="1" t="s">
        <v>34</v>
      </c>
      <c r="O1804" s="4" t="s">
        <v>54</v>
      </c>
      <c r="P1804" s="4" t="s">
        <v>539</v>
      </c>
      <c r="Q1804" s="4" t="s">
        <v>2897</v>
      </c>
      <c r="R1804" s="4">
        <v>66203</v>
      </c>
      <c r="S1804" s="2">
        <v>42172</v>
      </c>
      <c r="T1804" s="2">
        <v>42176</v>
      </c>
      <c r="U1804" s="6">
        <v>-530.24</v>
      </c>
      <c r="V1804" s="4">
        <v>9</v>
      </c>
      <c r="W1804" s="4">
        <v>1155.73</v>
      </c>
      <c r="X1804" s="4">
        <v>89761</v>
      </c>
      <c r="Y1804" s="4">
        <f>DataSheet!$E1804-DataSheet!$D1804</f>
        <v>130.88</v>
      </c>
      <c r="Z1804" s="1" t="str">
        <f>_xlfn.IFS(Table_1[[#This Row],[Region]]="Central","Chris",Table_1[[#This Row],[Region]]="East","Erin",Table_1[[#This Row],[Region]]="South","Sam",Table_1[[#This Row],[Region]]="West","William")</f>
        <v>Chris</v>
      </c>
    </row>
    <row r="1805" spans="1:26" ht="14.4" x14ac:dyDescent="0.3">
      <c r="A1805" s="4">
        <v>646</v>
      </c>
      <c r="B1805" s="3" t="s">
        <v>2898</v>
      </c>
      <c r="C1805" s="4" t="s">
        <v>49</v>
      </c>
      <c r="D1805" s="4">
        <v>0.03</v>
      </c>
      <c r="E1805" s="8">
        <v>51.75</v>
      </c>
      <c r="F1805" s="4">
        <v>19.989999999999998</v>
      </c>
      <c r="G1805" s="1" t="s">
        <v>40</v>
      </c>
      <c r="H1805" s="4" t="s">
        <v>96</v>
      </c>
      <c r="I1805" s="4" t="s">
        <v>30</v>
      </c>
      <c r="J1805" s="1" t="s">
        <v>128</v>
      </c>
      <c r="K1805" s="4" t="s">
        <v>75</v>
      </c>
      <c r="L1805" s="1" t="s">
        <v>2899</v>
      </c>
      <c r="M1805" s="4">
        <v>0.55000000000000004</v>
      </c>
      <c r="N1805" s="1" t="s">
        <v>34</v>
      </c>
      <c r="O1805" s="4" t="s">
        <v>54</v>
      </c>
      <c r="P1805" s="4" t="s">
        <v>86</v>
      </c>
      <c r="Q1805" s="4" t="s">
        <v>2900</v>
      </c>
      <c r="R1805" s="4">
        <v>55379</v>
      </c>
      <c r="S1805" s="2">
        <v>42172</v>
      </c>
      <c r="T1805" s="2">
        <v>42177</v>
      </c>
      <c r="U1805" s="6">
        <v>261.44400000000002</v>
      </c>
      <c r="V1805" s="4">
        <v>16</v>
      </c>
      <c r="W1805" s="4">
        <v>818.81</v>
      </c>
      <c r="X1805" s="4">
        <v>90735</v>
      </c>
      <c r="Y1805" s="4">
        <f>DataSheet!$E1805-DataSheet!$D1805</f>
        <v>51.72</v>
      </c>
      <c r="Z1805" s="1" t="str">
        <f>_xlfn.IFS(Table_1[[#This Row],[Region]]="Central","Chris",Table_1[[#This Row],[Region]]="East","Erin",Table_1[[#This Row],[Region]]="South","Sam",Table_1[[#This Row],[Region]]="West","William")</f>
        <v>Chris</v>
      </c>
    </row>
    <row r="1806" spans="1:26" ht="14.4" x14ac:dyDescent="0.3">
      <c r="A1806" s="4">
        <v>1189</v>
      </c>
      <c r="B1806" s="3" t="s">
        <v>2901</v>
      </c>
      <c r="C1806" s="4" t="s">
        <v>49</v>
      </c>
      <c r="D1806" s="4">
        <v>0.06</v>
      </c>
      <c r="E1806" s="8">
        <v>10.89</v>
      </c>
      <c r="F1806" s="4">
        <v>4.5</v>
      </c>
      <c r="G1806" s="1" t="s">
        <v>40</v>
      </c>
      <c r="H1806" s="4" t="s">
        <v>41</v>
      </c>
      <c r="I1806" s="4" t="s">
        <v>50</v>
      </c>
      <c r="J1806" s="1" t="s">
        <v>97</v>
      </c>
      <c r="K1806" s="4" t="s">
        <v>75</v>
      </c>
      <c r="L1806" s="1" t="s">
        <v>775</v>
      </c>
      <c r="M1806" s="4">
        <v>0.59</v>
      </c>
      <c r="N1806" s="1" t="s">
        <v>34</v>
      </c>
      <c r="O1806" s="4" t="s">
        <v>61</v>
      </c>
      <c r="P1806" s="4" t="s">
        <v>92</v>
      </c>
      <c r="Q1806" s="4" t="s">
        <v>2098</v>
      </c>
      <c r="R1806" s="4">
        <v>92646</v>
      </c>
      <c r="S1806" s="2">
        <v>42172</v>
      </c>
      <c r="T1806" s="2">
        <v>42177</v>
      </c>
      <c r="U1806" s="6">
        <v>-25.111999999999998</v>
      </c>
      <c r="V1806" s="4">
        <v>14</v>
      </c>
      <c r="W1806" s="4">
        <v>149.32</v>
      </c>
      <c r="X1806" s="4">
        <v>87584</v>
      </c>
      <c r="Y1806" s="4">
        <f>DataSheet!$E1806-DataSheet!$D1806</f>
        <v>10.83</v>
      </c>
      <c r="Z1806" s="1" t="str">
        <f>_xlfn.IFS(Table_1[[#This Row],[Region]]="Central","Chris",Table_1[[#This Row],[Region]]="East","Erin",Table_1[[#This Row],[Region]]="South","Sam",Table_1[[#This Row],[Region]]="West","William")</f>
        <v>William</v>
      </c>
    </row>
    <row r="1807" spans="1:26" ht="14.4" x14ac:dyDescent="0.3">
      <c r="A1807" s="4">
        <v>1189</v>
      </c>
      <c r="B1807" s="3" t="s">
        <v>2901</v>
      </c>
      <c r="C1807" s="4" t="s">
        <v>49</v>
      </c>
      <c r="D1807" s="4">
        <v>0.03</v>
      </c>
      <c r="E1807" s="8">
        <v>10.64</v>
      </c>
      <c r="F1807" s="4">
        <v>5.16</v>
      </c>
      <c r="G1807" s="1" t="s">
        <v>40</v>
      </c>
      <c r="H1807" s="4" t="s">
        <v>41</v>
      </c>
      <c r="I1807" s="4" t="s">
        <v>30</v>
      </c>
      <c r="J1807" s="1" t="s">
        <v>128</v>
      </c>
      <c r="K1807" s="4" t="s">
        <v>75</v>
      </c>
      <c r="L1807" s="1" t="s">
        <v>1846</v>
      </c>
      <c r="M1807" s="4">
        <v>0.56999999999999995</v>
      </c>
      <c r="N1807" s="1" t="s">
        <v>34</v>
      </c>
      <c r="O1807" s="4" t="s">
        <v>61</v>
      </c>
      <c r="P1807" s="4" t="s">
        <v>92</v>
      </c>
      <c r="Q1807" s="4" t="s">
        <v>2098</v>
      </c>
      <c r="R1807" s="4">
        <v>92646</v>
      </c>
      <c r="S1807" s="2">
        <v>42172</v>
      </c>
      <c r="T1807" s="2">
        <v>42177</v>
      </c>
      <c r="U1807" s="6">
        <v>17.376000000000001</v>
      </c>
      <c r="V1807" s="4">
        <v>16</v>
      </c>
      <c r="W1807" s="4">
        <v>177.01</v>
      </c>
      <c r="X1807" s="4">
        <v>87584</v>
      </c>
      <c r="Y1807" s="4">
        <f>DataSheet!$E1807-DataSheet!$D1807</f>
        <v>10.610000000000001</v>
      </c>
      <c r="Z1807" s="1" t="str">
        <f>_xlfn.IFS(Table_1[[#This Row],[Region]]="Central","Chris",Table_1[[#This Row],[Region]]="East","Erin",Table_1[[#This Row],[Region]]="South","Sam",Table_1[[#This Row],[Region]]="West","William")</f>
        <v>William</v>
      </c>
    </row>
    <row r="1808" spans="1:26" ht="14.4" x14ac:dyDescent="0.3">
      <c r="A1808" s="4">
        <v>1189</v>
      </c>
      <c r="B1808" s="3" t="s">
        <v>2901</v>
      </c>
      <c r="C1808" s="4" t="s">
        <v>49</v>
      </c>
      <c r="D1808" s="4">
        <v>0.03</v>
      </c>
      <c r="E1808" s="8">
        <v>7.96</v>
      </c>
      <c r="F1808" s="4">
        <v>4.95</v>
      </c>
      <c r="G1808" s="1" t="s">
        <v>40</v>
      </c>
      <c r="H1808" s="4" t="s">
        <v>41</v>
      </c>
      <c r="I1808" s="4" t="s">
        <v>30</v>
      </c>
      <c r="J1808" s="1" t="s">
        <v>128</v>
      </c>
      <c r="K1808" s="4" t="s">
        <v>75</v>
      </c>
      <c r="L1808" s="1" t="s">
        <v>813</v>
      </c>
      <c r="M1808" s="4">
        <v>0.41</v>
      </c>
      <c r="N1808" s="1" t="s">
        <v>34</v>
      </c>
      <c r="O1808" s="4" t="s">
        <v>61</v>
      </c>
      <c r="P1808" s="4" t="s">
        <v>92</v>
      </c>
      <c r="Q1808" s="4" t="s">
        <v>2098</v>
      </c>
      <c r="R1808" s="4">
        <v>92646</v>
      </c>
      <c r="S1808" s="2">
        <v>42172</v>
      </c>
      <c r="T1808" s="2">
        <v>42174</v>
      </c>
      <c r="U1808" s="6">
        <v>24.260400000000001</v>
      </c>
      <c r="V1808" s="4">
        <v>4</v>
      </c>
      <c r="W1808" s="4">
        <v>35.159999999999997</v>
      </c>
      <c r="X1808" s="4">
        <v>87584</v>
      </c>
      <c r="Y1808" s="4">
        <f>DataSheet!$E1808-DataSheet!$D1808</f>
        <v>7.93</v>
      </c>
      <c r="Z1808" s="1" t="str">
        <f>_xlfn.IFS(Table_1[[#This Row],[Region]]="Central","Chris",Table_1[[#This Row],[Region]]="East","Erin",Table_1[[#This Row],[Region]]="South","Sam",Table_1[[#This Row],[Region]]="West","William")</f>
        <v>William</v>
      </c>
    </row>
    <row r="1809" spans="1:26" ht="14.4" x14ac:dyDescent="0.3">
      <c r="A1809" s="4">
        <v>1193</v>
      </c>
      <c r="B1809" s="3" t="s">
        <v>1353</v>
      </c>
      <c r="C1809" s="4" t="s">
        <v>49</v>
      </c>
      <c r="D1809" s="4">
        <v>0.03</v>
      </c>
      <c r="E1809" s="8">
        <v>10.64</v>
      </c>
      <c r="F1809" s="4">
        <v>5.16</v>
      </c>
      <c r="G1809" s="1" t="s">
        <v>40</v>
      </c>
      <c r="H1809" s="4" t="s">
        <v>41</v>
      </c>
      <c r="I1809" s="4" t="s">
        <v>30</v>
      </c>
      <c r="J1809" s="1" t="s">
        <v>128</v>
      </c>
      <c r="K1809" s="4" t="s">
        <v>75</v>
      </c>
      <c r="L1809" s="1" t="s">
        <v>1846</v>
      </c>
      <c r="M1809" s="4">
        <v>0.56999999999999995</v>
      </c>
      <c r="N1809" s="1" t="s">
        <v>34</v>
      </c>
      <c r="O1809" s="4" t="s">
        <v>113</v>
      </c>
      <c r="P1809" s="4" t="s">
        <v>376</v>
      </c>
      <c r="Q1809" s="4" t="s">
        <v>68</v>
      </c>
      <c r="R1809" s="4">
        <v>20016</v>
      </c>
      <c r="S1809" s="2">
        <v>42172</v>
      </c>
      <c r="T1809" s="2">
        <v>42177</v>
      </c>
      <c r="U1809" s="6">
        <v>14.48</v>
      </c>
      <c r="V1809" s="4">
        <v>63</v>
      </c>
      <c r="W1809" s="4">
        <v>696.96</v>
      </c>
      <c r="X1809" s="4">
        <v>5984</v>
      </c>
      <c r="Y1809" s="4">
        <f>DataSheet!$E1809-DataSheet!$D1809</f>
        <v>10.610000000000001</v>
      </c>
      <c r="Z1809" s="1" t="str">
        <f>_xlfn.IFS(Table_1[[#This Row],[Region]]="Central","Chris",Table_1[[#This Row],[Region]]="East","Erin",Table_1[[#This Row],[Region]]="South","Sam",Table_1[[#This Row],[Region]]="West","William")</f>
        <v>Erin</v>
      </c>
    </row>
    <row r="1810" spans="1:26" ht="14.4" x14ac:dyDescent="0.3">
      <c r="A1810" s="4">
        <v>1193</v>
      </c>
      <c r="B1810" s="3" t="s">
        <v>1353</v>
      </c>
      <c r="C1810" s="4" t="s">
        <v>49</v>
      </c>
      <c r="D1810" s="4">
        <v>0.03</v>
      </c>
      <c r="E1810" s="8">
        <v>7.96</v>
      </c>
      <c r="F1810" s="4">
        <v>4.95</v>
      </c>
      <c r="G1810" s="1" t="s">
        <v>40</v>
      </c>
      <c r="H1810" s="4" t="s">
        <v>41</v>
      </c>
      <c r="I1810" s="4" t="s">
        <v>30</v>
      </c>
      <c r="J1810" s="1" t="s">
        <v>128</v>
      </c>
      <c r="K1810" s="4" t="s">
        <v>75</v>
      </c>
      <c r="L1810" s="1" t="s">
        <v>813</v>
      </c>
      <c r="M1810" s="4">
        <v>0.41</v>
      </c>
      <c r="N1810" s="1" t="s">
        <v>34</v>
      </c>
      <c r="O1810" s="4" t="s">
        <v>113</v>
      </c>
      <c r="P1810" s="4" t="s">
        <v>376</v>
      </c>
      <c r="Q1810" s="4" t="s">
        <v>68</v>
      </c>
      <c r="R1810" s="4">
        <v>20016</v>
      </c>
      <c r="S1810" s="2">
        <v>42172</v>
      </c>
      <c r="T1810" s="2">
        <v>42174</v>
      </c>
      <c r="U1810" s="6">
        <v>22.25</v>
      </c>
      <c r="V1810" s="4">
        <v>17</v>
      </c>
      <c r="W1810" s="4">
        <v>149.41</v>
      </c>
      <c r="X1810" s="4">
        <v>5984</v>
      </c>
      <c r="Y1810" s="4">
        <f>DataSheet!$E1810-DataSheet!$D1810</f>
        <v>7.93</v>
      </c>
      <c r="Z1810" s="1" t="str">
        <f>_xlfn.IFS(Table_1[[#This Row],[Region]]="Central","Chris",Table_1[[#This Row],[Region]]="East","Erin",Table_1[[#This Row],[Region]]="South","Sam",Table_1[[#This Row],[Region]]="West","William")</f>
        <v>Erin</v>
      </c>
    </row>
    <row r="1811" spans="1:26" ht="14.4" x14ac:dyDescent="0.3">
      <c r="A1811" s="4">
        <v>3098</v>
      </c>
      <c r="B1811" s="3" t="s">
        <v>1422</v>
      </c>
      <c r="C1811" s="4" t="s">
        <v>49</v>
      </c>
      <c r="D1811" s="4">
        <v>0</v>
      </c>
      <c r="E1811" s="8">
        <v>11.7</v>
      </c>
      <c r="F1811" s="4">
        <v>6.96</v>
      </c>
      <c r="G1811" s="1" t="s">
        <v>89</v>
      </c>
      <c r="H1811" s="4" t="s">
        <v>41</v>
      </c>
      <c r="I1811" s="4" t="s">
        <v>50</v>
      </c>
      <c r="J1811" s="1" t="s">
        <v>97</v>
      </c>
      <c r="K1811" s="4" t="s">
        <v>146</v>
      </c>
      <c r="L1811" s="1" t="s">
        <v>762</v>
      </c>
      <c r="M1811" s="4">
        <v>0.5</v>
      </c>
      <c r="N1811" s="1" t="s">
        <v>34</v>
      </c>
      <c r="O1811" s="4" t="s">
        <v>113</v>
      </c>
      <c r="P1811" s="4" t="s">
        <v>114</v>
      </c>
      <c r="Q1811" s="4" t="s">
        <v>1423</v>
      </c>
      <c r="R1811" s="4">
        <v>11967</v>
      </c>
      <c r="S1811" s="2">
        <v>42172</v>
      </c>
      <c r="T1811" s="2">
        <v>42174</v>
      </c>
      <c r="U1811" s="6">
        <v>-11.247999999999999</v>
      </c>
      <c r="V1811" s="4">
        <v>10</v>
      </c>
      <c r="W1811" s="4">
        <v>131.69</v>
      </c>
      <c r="X1811" s="4">
        <v>89315</v>
      </c>
      <c r="Y1811" s="4">
        <f>DataSheet!$E1811-DataSheet!$D1811</f>
        <v>11.7</v>
      </c>
      <c r="Z1811" s="1" t="str">
        <f>_xlfn.IFS(Table_1[[#This Row],[Region]]="Central","Chris",Table_1[[#This Row],[Region]]="East","Erin",Table_1[[#This Row],[Region]]="South","Sam",Table_1[[#This Row],[Region]]="West","William")</f>
        <v>Erin</v>
      </c>
    </row>
    <row r="1812" spans="1:26" ht="14.4" x14ac:dyDescent="0.3">
      <c r="A1812" s="4">
        <v>907</v>
      </c>
      <c r="B1812" s="3" t="s">
        <v>1373</v>
      </c>
      <c r="C1812" s="4" t="s">
        <v>118</v>
      </c>
      <c r="D1812" s="4">
        <v>0.09</v>
      </c>
      <c r="E1812" s="8">
        <v>2.6</v>
      </c>
      <c r="F1812" s="4">
        <v>2.4</v>
      </c>
      <c r="G1812" s="1" t="s">
        <v>40</v>
      </c>
      <c r="H1812" s="4" t="s">
        <v>73</v>
      </c>
      <c r="I1812" s="4" t="s">
        <v>50</v>
      </c>
      <c r="J1812" s="1" t="s">
        <v>51</v>
      </c>
      <c r="K1812" s="4" t="s">
        <v>52</v>
      </c>
      <c r="L1812" s="1" t="s">
        <v>358</v>
      </c>
      <c r="M1812" s="4">
        <v>0.57999999999999996</v>
      </c>
      <c r="N1812" s="1" t="s">
        <v>34</v>
      </c>
      <c r="O1812" s="4" t="s">
        <v>35</v>
      </c>
      <c r="P1812" s="4" t="s">
        <v>390</v>
      </c>
      <c r="Q1812" s="4" t="s">
        <v>468</v>
      </c>
      <c r="R1812" s="4">
        <v>42420</v>
      </c>
      <c r="S1812" s="2">
        <v>42172</v>
      </c>
      <c r="T1812" s="2">
        <v>42174</v>
      </c>
      <c r="U1812" s="6">
        <v>1107.4079999999999</v>
      </c>
      <c r="V1812" s="4">
        <v>12</v>
      </c>
      <c r="W1812" s="4">
        <v>31.73</v>
      </c>
      <c r="X1812" s="4">
        <v>86460</v>
      </c>
      <c r="Y1812" s="4">
        <f>DataSheet!$E1812-DataSheet!$D1812</f>
        <v>2.5100000000000002</v>
      </c>
      <c r="Z1812" s="1" t="str">
        <f>_xlfn.IFS(Table_1[[#This Row],[Region]]="Central","Chris",Table_1[[#This Row],[Region]]="East","Erin",Table_1[[#This Row],[Region]]="South","Sam",Table_1[[#This Row],[Region]]="West","William")</f>
        <v>Sam</v>
      </c>
    </row>
    <row r="1813" spans="1:26" ht="14.4" x14ac:dyDescent="0.3">
      <c r="A1813" s="4">
        <v>317</v>
      </c>
      <c r="B1813" s="3" t="s">
        <v>2902</v>
      </c>
      <c r="C1813" s="4" t="s">
        <v>72</v>
      </c>
      <c r="D1813" s="4">
        <v>0.09</v>
      </c>
      <c r="E1813" s="8">
        <v>7.38</v>
      </c>
      <c r="F1813" s="4">
        <v>5.21</v>
      </c>
      <c r="G1813" s="1" t="s">
        <v>40</v>
      </c>
      <c r="H1813" s="4" t="s">
        <v>96</v>
      </c>
      <c r="I1813" s="4" t="s">
        <v>30</v>
      </c>
      <c r="J1813" s="1" t="s">
        <v>128</v>
      </c>
      <c r="K1813" s="4" t="s">
        <v>75</v>
      </c>
      <c r="L1813" s="1" t="s">
        <v>1919</v>
      </c>
      <c r="M1813" s="4">
        <v>0.56000000000000005</v>
      </c>
      <c r="N1813" s="1" t="s">
        <v>34</v>
      </c>
      <c r="O1813" s="4" t="s">
        <v>61</v>
      </c>
      <c r="P1813" s="4" t="s">
        <v>92</v>
      </c>
      <c r="Q1813" s="4" t="s">
        <v>2903</v>
      </c>
      <c r="R1813" s="4">
        <v>91945</v>
      </c>
      <c r="S1813" s="2">
        <v>42172</v>
      </c>
      <c r="T1813" s="2">
        <v>42173</v>
      </c>
      <c r="U1813" s="6">
        <v>-27.16</v>
      </c>
      <c r="V1813" s="4">
        <v>9</v>
      </c>
      <c r="W1813" s="4">
        <v>66.55</v>
      </c>
      <c r="X1813" s="4">
        <v>86041</v>
      </c>
      <c r="Y1813" s="4">
        <f>DataSheet!$E1813-DataSheet!$D1813</f>
        <v>7.29</v>
      </c>
      <c r="Z1813" s="1" t="str">
        <f>_xlfn.IFS(Table_1[[#This Row],[Region]]="Central","Chris",Table_1[[#This Row],[Region]]="East","Erin",Table_1[[#This Row],[Region]]="South","Sam",Table_1[[#This Row],[Region]]="West","William")</f>
        <v>William</v>
      </c>
    </row>
    <row r="1814" spans="1:26" ht="14.4" x14ac:dyDescent="0.3">
      <c r="A1814" s="4">
        <v>317</v>
      </c>
      <c r="B1814" s="3" t="s">
        <v>2902</v>
      </c>
      <c r="C1814" s="4" t="s">
        <v>72</v>
      </c>
      <c r="D1814" s="4">
        <v>0.04</v>
      </c>
      <c r="E1814" s="8">
        <v>5.98</v>
      </c>
      <c r="F1814" s="4">
        <v>5.15</v>
      </c>
      <c r="G1814" s="1" t="s">
        <v>40</v>
      </c>
      <c r="H1814" s="4" t="s">
        <v>96</v>
      </c>
      <c r="I1814" s="4" t="s">
        <v>50</v>
      </c>
      <c r="J1814" s="1" t="s">
        <v>90</v>
      </c>
      <c r="K1814" s="4" t="s">
        <v>75</v>
      </c>
      <c r="L1814" s="1" t="s">
        <v>2470</v>
      </c>
      <c r="M1814" s="4">
        <v>0.36</v>
      </c>
      <c r="N1814" s="1" t="s">
        <v>34</v>
      </c>
      <c r="O1814" s="4" t="s">
        <v>61</v>
      </c>
      <c r="P1814" s="4" t="s">
        <v>92</v>
      </c>
      <c r="Q1814" s="4" t="s">
        <v>2903</v>
      </c>
      <c r="R1814" s="4">
        <v>91945</v>
      </c>
      <c r="S1814" s="2">
        <v>42172</v>
      </c>
      <c r="T1814" s="2">
        <v>42173</v>
      </c>
      <c r="U1814" s="6">
        <v>-52.344000000000001</v>
      </c>
      <c r="V1814" s="4">
        <v>17</v>
      </c>
      <c r="W1814" s="4">
        <v>103.49</v>
      </c>
      <c r="X1814" s="4">
        <v>86041</v>
      </c>
      <c r="Y1814" s="4">
        <f>DataSheet!$E1814-DataSheet!$D1814</f>
        <v>5.94</v>
      </c>
      <c r="Z1814" s="1" t="str">
        <f>_xlfn.IFS(Table_1[[#This Row],[Region]]="Central","Chris",Table_1[[#This Row],[Region]]="East","Erin",Table_1[[#This Row],[Region]]="South","Sam",Table_1[[#This Row],[Region]]="West","William")</f>
        <v>William</v>
      </c>
    </row>
    <row r="1815" spans="1:26" ht="14.4" x14ac:dyDescent="0.3">
      <c r="A1815" s="4">
        <v>317</v>
      </c>
      <c r="B1815" s="3" t="s">
        <v>2902</v>
      </c>
      <c r="C1815" s="4" t="s">
        <v>72</v>
      </c>
      <c r="D1815" s="4">
        <v>0.04</v>
      </c>
      <c r="E1815" s="8">
        <v>15.42</v>
      </c>
      <c r="F1815" s="4">
        <v>10.68</v>
      </c>
      <c r="G1815" s="1" t="s">
        <v>40</v>
      </c>
      <c r="H1815" s="4" t="s">
        <v>96</v>
      </c>
      <c r="I1815" s="4" t="s">
        <v>50</v>
      </c>
      <c r="J1815" s="1" t="s">
        <v>80</v>
      </c>
      <c r="K1815" s="4" t="s">
        <v>75</v>
      </c>
      <c r="L1815" s="1" t="s">
        <v>2267</v>
      </c>
      <c r="M1815" s="4">
        <v>0.57999999999999996</v>
      </c>
      <c r="N1815" s="1" t="s">
        <v>34</v>
      </c>
      <c r="O1815" s="4" t="s">
        <v>61</v>
      </c>
      <c r="P1815" s="4" t="s">
        <v>92</v>
      </c>
      <c r="Q1815" s="4" t="s">
        <v>2903</v>
      </c>
      <c r="R1815" s="4">
        <v>91945</v>
      </c>
      <c r="S1815" s="2">
        <v>42172</v>
      </c>
      <c r="T1815" s="2">
        <v>42173</v>
      </c>
      <c r="U1815" s="6">
        <v>-119.93600000000001</v>
      </c>
      <c r="V1815" s="4">
        <v>12</v>
      </c>
      <c r="W1815" s="4">
        <v>192.18</v>
      </c>
      <c r="X1815" s="4">
        <v>86041</v>
      </c>
      <c r="Y1815" s="4">
        <f>DataSheet!$E1815-DataSheet!$D1815</f>
        <v>15.38</v>
      </c>
      <c r="Z1815" s="1" t="str">
        <f>_xlfn.IFS(Table_1[[#This Row],[Region]]="Central","Chris",Table_1[[#This Row],[Region]]="East","Erin",Table_1[[#This Row],[Region]]="South","Sam",Table_1[[#This Row],[Region]]="West","William")</f>
        <v>William</v>
      </c>
    </row>
    <row r="1816" spans="1:26" ht="14.4" x14ac:dyDescent="0.3">
      <c r="A1816" s="4">
        <v>395</v>
      </c>
      <c r="B1816" s="3" t="s">
        <v>2904</v>
      </c>
      <c r="C1816" s="4" t="s">
        <v>27</v>
      </c>
      <c r="D1816" s="4">
        <v>0.04</v>
      </c>
      <c r="E1816" s="8">
        <v>15.98</v>
      </c>
      <c r="F1816" s="4">
        <v>4</v>
      </c>
      <c r="G1816" s="1" t="s">
        <v>40</v>
      </c>
      <c r="H1816" s="4" t="s">
        <v>96</v>
      </c>
      <c r="I1816" s="4" t="s">
        <v>42</v>
      </c>
      <c r="J1816" s="1" t="s">
        <v>43</v>
      </c>
      <c r="K1816" s="4" t="s">
        <v>75</v>
      </c>
      <c r="L1816" s="1" t="s">
        <v>1884</v>
      </c>
      <c r="M1816" s="4">
        <v>0.37</v>
      </c>
      <c r="N1816" s="1" t="s">
        <v>34</v>
      </c>
      <c r="O1816" s="4" t="s">
        <v>35</v>
      </c>
      <c r="P1816" s="4" t="s">
        <v>99</v>
      </c>
      <c r="Q1816" s="4" t="s">
        <v>2905</v>
      </c>
      <c r="R1816" s="4">
        <v>28001</v>
      </c>
      <c r="S1816" s="2">
        <v>42173</v>
      </c>
      <c r="T1816" s="2">
        <v>42174</v>
      </c>
      <c r="U1816" s="6">
        <v>-19.207999999999998</v>
      </c>
      <c r="V1816" s="4">
        <v>4</v>
      </c>
      <c r="W1816" s="4">
        <v>64.59</v>
      </c>
      <c r="X1816" s="4">
        <v>86384</v>
      </c>
      <c r="Y1816" s="4">
        <f>DataSheet!$E1816-DataSheet!$D1816</f>
        <v>15.940000000000001</v>
      </c>
      <c r="Z1816" s="1" t="str">
        <f>_xlfn.IFS(Table_1[[#This Row],[Region]]="Central","Chris",Table_1[[#This Row],[Region]]="East","Erin",Table_1[[#This Row],[Region]]="South","Sam",Table_1[[#This Row],[Region]]="West","William")</f>
        <v>Sam</v>
      </c>
    </row>
    <row r="1817" spans="1:26" ht="14.4" x14ac:dyDescent="0.3">
      <c r="A1817" s="4">
        <v>395</v>
      </c>
      <c r="B1817" s="3" t="s">
        <v>2904</v>
      </c>
      <c r="C1817" s="4" t="s">
        <v>27</v>
      </c>
      <c r="D1817" s="4">
        <v>0.06</v>
      </c>
      <c r="E1817" s="8">
        <v>22.84</v>
      </c>
      <c r="F1817" s="4">
        <v>5.47</v>
      </c>
      <c r="G1817" s="1" t="s">
        <v>40</v>
      </c>
      <c r="H1817" s="4" t="s">
        <v>96</v>
      </c>
      <c r="I1817" s="4" t="s">
        <v>50</v>
      </c>
      <c r="J1817" s="1" t="s">
        <v>90</v>
      </c>
      <c r="K1817" s="4" t="s">
        <v>75</v>
      </c>
      <c r="L1817" s="1" t="s">
        <v>2906</v>
      </c>
      <c r="M1817" s="4">
        <v>0.39</v>
      </c>
      <c r="N1817" s="1" t="s">
        <v>34</v>
      </c>
      <c r="O1817" s="4" t="s">
        <v>35</v>
      </c>
      <c r="P1817" s="4" t="s">
        <v>99</v>
      </c>
      <c r="Q1817" s="4" t="s">
        <v>2905</v>
      </c>
      <c r="R1817" s="4">
        <v>28001</v>
      </c>
      <c r="S1817" s="2">
        <v>42173</v>
      </c>
      <c r="T1817" s="2">
        <v>42175</v>
      </c>
      <c r="U1817" s="6">
        <v>7.44</v>
      </c>
      <c r="V1817" s="4">
        <v>20</v>
      </c>
      <c r="W1817" s="4">
        <v>461.94</v>
      </c>
      <c r="X1817" s="4">
        <v>86384</v>
      </c>
      <c r="Y1817" s="4">
        <f>DataSheet!$E1817-DataSheet!$D1817</f>
        <v>22.78</v>
      </c>
      <c r="Z1817" s="1" t="str">
        <f>_xlfn.IFS(Table_1[[#This Row],[Region]]="Central","Chris",Table_1[[#This Row],[Region]]="East","Erin",Table_1[[#This Row],[Region]]="South","Sam",Table_1[[#This Row],[Region]]="West","William")</f>
        <v>Sam</v>
      </c>
    </row>
    <row r="1818" spans="1:26" ht="14.4" x14ac:dyDescent="0.3">
      <c r="A1818" s="4">
        <v>152</v>
      </c>
      <c r="B1818" s="3" t="s">
        <v>507</v>
      </c>
      <c r="C1818" s="4" t="s">
        <v>49</v>
      </c>
      <c r="D1818" s="4">
        <v>0.1</v>
      </c>
      <c r="E1818" s="8">
        <v>39.979999999999997</v>
      </c>
      <c r="F1818" s="4">
        <v>4</v>
      </c>
      <c r="G1818" s="1" t="s">
        <v>40</v>
      </c>
      <c r="H1818" s="4" t="s">
        <v>29</v>
      </c>
      <c r="I1818" s="4" t="s">
        <v>42</v>
      </c>
      <c r="J1818" s="1" t="s">
        <v>43</v>
      </c>
      <c r="K1818" s="4" t="s">
        <v>75</v>
      </c>
      <c r="L1818" s="1" t="s">
        <v>1929</v>
      </c>
      <c r="M1818" s="4">
        <v>0.7</v>
      </c>
      <c r="N1818" s="1" t="s">
        <v>34</v>
      </c>
      <c r="O1818" s="4" t="s">
        <v>35</v>
      </c>
      <c r="P1818" s="4" t="s">
        <v>402</v>
      </c>
      <c r="Q1818" s="4" t="s">
        <v>509</v>
      </c>
      <c r="R1818" s="4">
        <v>37918</v>
      </c>
      <c r="S1818" s="2">
        <v>42173</v>
      </c>
      <c r="T1818" s="2">
        <v>42177</v>
      </c>
      <c r="U1818" s="6">
        <v>360.24</v>
      </c>
      <c r="V1818" s="4">
        <v>21</v>
      </c>
      <c r="W1818" s="4">
        <v>772.56</v>
      </c>
      <c r="X1818" s="4">
        <v>89525</v>
      </c>
      <c r="Y1818" s="4">
        <f>DataSheet!$E1818-DataSheet!$D1818</f>
        <v>39.879999999999995</v>
      </c>
      <c r="Z1818" s="1" t="str">
        <f>_xlfn.IFS(Table_1[[#This Row],[Region]]="Central","Chris",Table_1[[#This Row],[Region]]="East","Erin",Table_1[[#This Row],[Region]]="South","Sam",Table_1[[#This Row],[Region]]="West","William")</f>
        <v>Sam</v>
      </c>
    </row>
    <row r="1819" spans="1:26" ht="14.4" x14ac:dyDescent="0.3">
      <c r="A1819" s="4">
        <v>1958</v>
      </c>
      <c r="B1819" s="3" t="s">
        <v>2907</v>
      </c>
      <c r="C1819" s="4" t="s">
        <v>49</v>
      </c>
      <c r="D1819" s="4">
        <v>0.09</v>
      </c>
      <c r="E1819" s="8">
        <v>30.98</v>
      </c>
      <c r="F1819" s="4">
        <v>6.5</v>
      </c>
      <c r="G1819" s="1" t="s">
        <v>89</v>
      </c>
      <c r="H1819" s="4" t="s">
        <v>41</v>
      </c>
      <c r="I1819" s="4" t="s">
        <v>42</v>
      </c>
      <c r="J1819" s="1" t="s">
        <v>43</v>
      </c>
      <c r="K1819" s="4" t="s">
        <v>75</v>
      </c>
      <c r="L1819" s="1" t="s">
        <v>2523</v>
      </c>
      <c r="M1819" s="4">
        <v>0.64</v>
      </c>
      <c r="N1819" s="1" t="s">
        <v>34</v>
      </c>
      <c r="O1819" s="4" t="s">
        <v>61</v>
      </c>
      <c r="P1819" s="4" t="s">
        <v>141</v>
      </c>
      <c r="Q1819" s="4" t="s">
        <v>1730</v>
      </c>
      <c r="R1819" s="4">
        <v>97068</v>
      </c>
      <c r="S1819" s="2">
        <v>42173</v>
      </c>
      <c r="T1819" s="2">
        <v>42177</v>
      </c>
      <c r="U1819" s="6">
        <v>-55.97</v>
      </c>
      <c r="V1819" s="4">
        <v>7</v>
      </c>
      <c r="W1819" s="4">
        <v>204.34</v>
      </c>
      <c r="X1819" s="4">
        <v>89819</v>
      </c>
      <c r="Y1819" s="4">
        <f>DataSheet!$E1819-DataSheet!$D1819</f>
        <v>30.89</v>
      </c>
      <c r="Z1819" s="1" t="str">
        <f>_xlfn.IFS(Table_1[[#This Row],[Region]]="Central","Chris",Table_1[[#This Row],[Region]]="East","Erin",Table_1[[#This Row],[Region]]="South","Sam",Table_1[[#This Row],[Region]]="West","William")</f>
        <v>William</v>
      </c>
    </row>
    <row r="1820" spans="1:26" ht="14.4" x14ac:dyDescent="0.3">
      <c r="A1820" s="4">
        <v>2954</v>
      </c>
      <c r="B1820" s="3" t="s">
        <v>2908</v>
      </c>
      <c r="C1820" s="4" t="s">
        <v>49</v>
      </c>
      <c r="D1820" s="4">
        <v>0.09</v>
      </c>
      <c r="E1820" s="8">
        <v>12.22</v>
      </c>
      <c r="F1820" s="4">
        <v>2.85</v>
      </c>
      <c r="G1820" s="1" t="s">
        <v>40</v>
      </c>
      <c r="H1820" s="4" t="s">
        <v>41</v>
      </c>
      <c r="I1820" s="4" t="s">
        <v>30</v>
      </c>
      <c r="J1820" s="1" t="s">
        <v>128</v>
      </c>
      <c r="K1820" s="4" t="s">
        <v>44</v>
      </c>
      <c r="L1820" s="1" t="s">
        <v>2088</v>
      </c>
      <c r="M1820" s="4">
        <v>0.55000000000000004</v>
      </c>
      <c r="N1820" s="1" t="s">
        <v>34</v>
      </c>
      <c r="O1820" s="4" t="s">
        <v>54</v>
      </c>
      <c r="P1820" s="4" t="s">
        <v>86</v>
      </c>
      <c r="Q1820" s="4" t="s">
        <v>2909</v>
      </c>
      <c r="R1820" s="4">
        <v>55119</v>
      </c>
      <c r="S1820" s="2">
        <v>42173</v>
      </c>
      <c r="T1820" s="2">
        <v>42180</v>
      </c>
      <c r="U1820" s="6">
        <v>70.676699999999997</v>
      </c>
      <c r="V1820" s="4">
        <v>9</v>
      </c>
      <c r="W1820" s="4">
        <v>102.43</v>
      </c>
      <c r="X1820" s="4">
        <v>86427</v>
      </c>
      <c r="Y1820" s="4">
        <f>DataSheet!$E1820-DataSheet!$D1820</f>
        <v>12.13</v>
      </c>
      <c r="Z1820" s="1" t="str">
        <f>_xlfn.IFS(Table_1[[#This Row],[Region]]="Central","Chris",Table_1[[#This Row],[Region]]="East","Erin",Table_1[[#This Row],[Region]]="South","Sam",Table_1[[#This Row],[Region]]="West","William")</f>
        <v>Chris</v>
      </c>
    </row>
    <row r="1821" spans="1:26" ht="14.4" x14ac:dyDescent="0.3">
      <c r="A1821" s="4">
        <v>553</v>
      </c>
      <c r="B1821" s="3" t="s">
        <v>853</v>
      </c>
      <c r="C1821" s="4" t="s">
        <v>118</v>
      </c>
      <c r="D1821" s="4">
        <v>0.08</v>
      </c>
      <c r="E1821" s="8">
        <v>124.49</v>
      </c>
      <c r="F1821" s="4">
        <v>51.94</v>
      </c>
      <c r="G1821" s="1" t="s">
        <v>28</v>
      </c>
      <c r="H1821" s="4" t="s">
        <v>96</v>
      </c>
      <c r="I1821" s="4" t="s">
        <v>30</v>
      </c>
      <c r="J1821" s="1" t="s">
        <v>31</v>
      </c>
      <c r="K1821" s="4" t="s">
        <v>32</v>
      </c>
      <c r="L1821" s="1" t="s">
        <v>1151</v>
      </c>
      <c r="M1821" s="4">
        <v>0.63</v>
      </c>
      <c r="N1821" s="1" t="s">
        <v>34</v>
      </c>
      <c r="O1821" s="4" t="s">
        <v>61</v>
      </c>
      <c r="P1821" s="4" t="s">
        <v>92</v>
      </c>
      <c r="Q1821" s="4" t="s">
        <v>102</v>
      </c>
      <c r="R1821" s="4">
        <v>90008</v>
      </c>
      <c r="S1821" s="2">
        <v>42173</v>
      </c>
      <c r="T1821" s="2">
        <v>42174</v>
      </c>
      <c r="U1821" s="6">
        <v>-500.38</v>
      </c>
      <c r="V1821" s="4">
        <v>56</v>
      </c>
      <c r="W1821" s="4">
        <v>6831.37</v>
      </c>
      <c r="X1821" s="4">
        <v>359</v>
      </c>
      <c r="Y1821" s="4">
        <f>DataSheet!$E1821-DataSheet!$D1821</f>
        <v>124.41</v>
      </c>
      <c r="Z1821" s="1" t="str">
        <f>_xlfn.IFS(Table_1[[#This Row],[Region]]="Central","Chris",Table_1[[#This Row],[Region]]="East","Erin",Table_1[[#This Row],[Region]]="South","Sam",Table_1[[#This Row],[Region]]="West","William")</f>
        <v>William</v>
      </c>
    </row>
    <row r="1822" spans="1:26" ht="14.4" x14ac:dyDescent="0.3">
      <c r="A1822" s="4">
        <v>555</v>
      </c>
      <c r="B1822" s="3" t="s">
        <v>1302</v>
      </c>
      <c r="C1822" s="4" t="s">
        <v>118</v>
      </c>
      <c r="D1822" s="4">
        <v>0.08</v>
      </c>
      <c r="E1822" s="8">
        <v>124.49</v>
      </c>
      <c r="F1822" s="4">
        <v>51.94</v>
      </c>
      <c r="G1822" s="1" t="s">
        <v>28</v>
      </c>
      <c r="H1822" s="4" t="s">
        <v>96</v>
      </c>
      <c r="I1822" s="4" t="s">
        <v>30</v>
      </c>
      <c r="J1822" s="1" t="s">
        <v>31</v>
      </c>
      <c r="K1822" s="4" t="s">
        <v>32</v>
      </c>
      <c r="L1822" s="1" t="s">
        <v>1151</v>
      </c>
      <c r="M1822" s="4">
        <v>0.63</v>
      </c>
      <c r="N1822" s="1" t="s">
        <v>34</v>
      </c>
      <c r="O1822" s="4" t="s">
        <v>61</v>
      </c>
      <c r="P1822" s="4" t="s">
        <v>148</v>
      </c>
      <c r="Q1822" s="4" t="s">
        <v>1303</v>
      </c>
      <c r="R1822" s="4">
        <v>84062</v>
      </c>
      <c r="S1822" s="2">
        <v>42173</v>
      </c>
      <c r="T1822" s="2">
        <v>42174</v>
      </c>
      <c r="U1822" s="6">
        <v>-250.19</v>
      </c>
      <c r="V1822" s="4">
        <v>14</v>
      </c>
      <c r="W1822" s="4">
        <v>1707.84</v>
      </c>
      <c r="X1822" s="4">
        <v>86192</v>
      </c>
      <c r="Y1822" s="4">
        <f>DataSheet!$E1822-DataSheet!$D1822</f>
        <v>124.41</v>
      </c>
      <c r="Z1822" s="1" t="str">
        <f>_xlfn.IFS(Table_1[[#This Row],[Region]]="Central","Chris",Table_1[[#This Row],[Region]]="East","Erin",Table_1[[#This Row],[Region]]="South","Sam",Table_1[[#This Row],[Region]]="West","William")</f>
        <v>William</v>
      </c>
    </row>
    <row r="1823" spans="1:26" ht="14.4" x14ac:dyDescent="0.3">
      <c r="A1823" s="4">
        <v>2016</v>
      </c>
      <c r="B1823" s="3" t="s">
        <v>2910</v>
      </c>
      <c r="C1823" s="4" t="s">
        <v>118</v>
      </c>
      <c r="D1823" s="4">
        <v>0.1</v>
      </c>
      <c r="E1823" s="8">
        <v>10.48</v>
      </c>
      <c r="F1823" s="4">
        <v>2.89</v>
      </c>
      <c r="G1823" s="1" t="s">
        <v>40</v>
      </c>
      <c r="H1823" s="4" t="s">
        <v>96</v>
      </c>
      <c r="I1823" s="4" t="s">
        <v>50</v>
      </c>
      <c r="J1823" s="1" t="s">
        <v>51</v>
      </c>
      <c r="K1823" s="4" t="s">
        <v>44</v>
      </c>
      <c r="L1823" s="1" t="s">
        <v>998</v>
      </c>
      <c r="M1823" s="4">
        <v>0.6</v>
      </c>
      <c r="N1823" s="1" t="s">
        <v>34</v>
      </c>
      <c r="O1823" s="4" t="s">
        <v>54</v>
      </c>
      <c r="P1823" s="4" t="s">
        <v>291</v>
      </c>
      <c r="Q1823" s="4" t="s">
        <v>292</v>
      </c>
      <c r="R1823" s="4">
        <v>48195</v>
      </c>
      <c r="S1823" s="2">
        <v>42173</v>
      </c>
      <c r="T1823" s="2">
        <v>42174</v>
      </c>
      <c r="U1823" s="6">
        <v>-8.9039999999999999</v>
      </c>
      <c r="V1823" s="4">
        <v>4</v>
      </c>
      <c r="W1823" s="4">
        <v>40.29</v>
      </c>
      <c r="X1823" s="4">
        <v>86874</v>
      </c>
      <c r="Y1823" s="4">
        <f>DataSheet!$E1823-DataSheet!$D1823</f>
        <v>10.38</v>
      </c>
      <c r="Z1823" s="1" t="str">
        <f>_xlfn.IFS(Table_1[[#This Row],[Region]]="Central","Chris",Table_1[[#This Row],[Region]]="East","Erin",Table_1[[#This Row],[Region]]="South","Sam",Table_1[[#This Row],[Region]]="West","William")</f>
        <v>Chris</v>
      </c>
    </row>
    <row r="1824" spans="1:26" ht="14.4" x14ac:dyDescent="0.3">
      <c r="A1824" s="4">
        <v>594</v>
      </c>
      <c r="B1824" s="3" t="s">
        <v>1646</v>
      </c>
      <c r="C1824" s="4" t="s">
        <v>27</v>
      </c>
      <c r="D1824" s="4">
        <v>0.04</v>
      </c>
      <c r="E1824" s="8">
        <v>39.479999999999997</v>
      </c>
      <c r="F1824" s="4">
        <v>1.99</v>
      </c>
      <c r="G1824" s="1" t="s">
        <v>40</v>
      </c>
      <c r="H1824" s="4" t="s">
        <v>41</v>
      </c>
      <c r="I1824" s="4" t="s">
        <v>42</v>
      </c>
      <c r="J1824" s="1" t="s">
        <v>43</v>
      </c>
      <c r="K1824" s="4" t="s">
        <v>44</v>
      </c>
      <c r="L1824" s="1" t="s">
        <v>1259</v>
      </c>
      <c r="M1824" s="4">
        <v>0.54</v>
      </c>
      <c r="N1824" s="1" t="s">
        <v>34</v>
      </c>
      <c r="O1824" s="4" t="s">
        <v>54</v>
      </c>
      <c r="P1824" s="4" t="s">
        <v>55</v>
      </c>
      <c r="Q1824" s="4" t="s">
        <v>1647</v>
      </c>
      <c r="R1824" s="4">
        <v>46016</v>
      </c>
      <c r="S1824" s="2">
        <v>42174</v>
      </c>
      <c r="T1824" s="2">
        <v>42177</v>
      </c>
      <c r="U1824" s="6">
        <v>484.8492</v>
      </c>
      <c r="V1824" s="4">
        <v>18</v>
      </c>
      <c r="W1824" s="4">
        <v>702.68</v>
      </c>
      <c r="X1824" s="4">
        <v>86311</v>
      </c>
      <c r="Y1824" s="4">
        <f>DataSheet!$E1824-DataSheet!$D1824</f>
        <v>39.44</v>
      </c>
      <c r="Z1824" s="1" t="str">
        <f>_xlfn.IFS(Table_1[[#This Row],[Region]]="Central","Chris",Table_1[[#This Row],[Region]]="East","Erin",Table_1[[#This Row],[Region]]="South","Sam",Table_1[[#This Row],[Region]]="West","William")</f>
        <v>Chris</v>
      </c>
    </row>
    <row r="1825" spans="1:26" ht="14.4" x14ac:dyDescent="0.3">
      <c r="A1825" s="4">
        <v>594</v>
      </c>
      <c r="B1825" s="3" t="s">
        <v>1646</v>
      </c>
      <c r="C1825" s="4" t="s">
        <v>27</v>
      </c>
      <c r="D1825" s="4">
        <v>0.04</v>
      </c>
      <c r="E1825" s="8">
        <v>3.7</v>
      </c>
      <c r="F1825" s="4">
        <v>1.61</v>
      </c>
      <c r="G1825" s="1" t="s">
        <v>40</v>
      </c>
      <c r="H1825" s="4" t="s">
        <v>41</v>
      </c>
      <c r="I1825" s="4" t="s">
        <v>30</v>
      </c>
      <c r="J1825" s="1" t="s">
        <v>128</v>
      </c>
      <c r="K1825" s="4" t="s">
        <v>52</v>
      </c>
      <c r="L1825" s="1" t="s">
        <v>2911</v>
      </c>
      <c r="M1825" s="4">
        <v>0.44</v>
      </c>
      <c r="N1825" s="1" t="s">
        <v>34</v>
      </c>
      <c r="O1825" s="4" t="s">
        <v>54</v>
      </c>
      <c r="P1825" s="4" t="s">
        <v>55</v>
      </c>
      <c r="Q1825" s="4" t="s">
        <v>1647</v>
      </c>
      <c r="R1825" s="4">
        <v>46016</v>
      </c>
      <c r="S1825" s="2">
        <v>42174</v>
      </c>
      <c r="T1825" s="2">
        <v>42175</v>
      </c>
      <c r="U1825" s="6">
        <v>18</v>
      </c>
      <c r="V1825" s="4">
        <v>18</v>
      </c>
      <c r="W1825" s="4">
        <v>67.239999999999995</v>
      </c>
      <c r="X1825" s="4">
        <v>86311</v>
      </c>
      <c r="Y1825" s="4">
        <f>DataSheet!$E1825-DataSheet!$D1825</f>
        <v>3.66</v>
      </c>
      <c r="Z1825" s="1" t="str">
        <f>_xlfn.IFS(Table_1[[#This Row],[Region]]="Central","Chris",Table_1[[#This Row],[Region]]="East","Erin",Table_1[[#This Row],[Region]]="South","Sam",Table_1[[#This Row],[Region]]="West","William")</f>
        <v>Chris</v>
      </c>
    </row>
    <row r="1826" spans="1:26" ht="14.4" x14ac:dyDescent="0.3">
      <c r="A1826" s="4">
        <v>1009</v>
      </c>
      <c r="B1826" s="3" t="s">
        <v>2912</v>
      </c>
      <c r="C1826" s="4" t="s">
        <v>39</v>
      </c>
      <c r="D1826" s="4">
        <v>0.1</v>
      </c>
      <c r="E1826" s="8">
        <v>550.98</v>
      </c>
      <c r="F1826" s="4">
        <v>45.7</v>
      </c>
      <c r="G1826" s="1" t="s">
        <v>28</v>
      </c>
      <c r="H1826" s="4" t="s">
        <v>96</v>
      </c>
      <c r="I1826" s="4" t="s">
        <v>30</v>
      </c>
      <c r="J1826" s="1" t="s">
        <v>31</v>
      </c>
      <c r="K1826" s="4" t="s">
        <v>32</v>
      </c>
      <c r="L1826" s="1" t="s">
        <v>2913</v>
      </c>
      <c r="M1826" s="4">
        <v>0.71</v>
      </c>
      <c r="N1826" s="1" t="s">
        <v>34</v>
      </c>
      <c r="O1826" s="4" t="s">
        <v>113</v>
      </c>
      <c r="P1826" s="4" t="s">
        <v>333</v>
      </c>
      <c r="Q1826" s="4" t="s">
        <v>2914</v>
      </c>
      <c r="R1826" s="4">
        <v>4072</v>
      </c>
      <c r="S1826" s="2">
        <v>42174</v>
      </c>
      <c r="T1826" s="2">
        <v>42176</v>
      </c>
      <c r="U1826" s="6">
        <v>818.54617499999995</v>
      </c>
      <c r="V1826" s="4">
        <v>14</v>
      </c>
      <c r="W1826" s="4">
        <v>6963.67</v>
      </c>
      <c r="X1826" s="4">
        <v>88372</v>
      </c>
      <c r="Y1826" s="4">
        <f>DataSheet!$E1826-DataSheet!$D1826</f>
        <v>550.88</v>
      </c>
      <c r="Z1826" s="1" t="str">
        <f>_xlfn.IFS(Table_1[[#This Row],[Region]]="Central","Chris",Table_1[[#This Row],[Region]]="East","Erin",Table_1[[#This Row],[Region]]="South","Sam",Table_1[[#This Row],[Region]]="West","William")</f>
        <v>Erin</v>
      </c>
    </row>
    <row r="1827" spans="1:26" ht="14.4" x14ac:dyDescent="0.3">
      <c r="A1827" s="4">
        <v>1956</v>
      </c>
      <c r="B1827" s="3" t="s">
        <v>2915</v>
      </c>
      <c r="C1827" s="4" t="s">
        <v>39</v>
      </c>
      <c r="D1827" s="4">
        <v>0.09</v>
      </c>
      <c r="E1827" s="8">
        <v>40.98</v>
      </c>
      <c r="F1827" s="4">
        <v>6.5</v>
      </c>
      <c r="G1827" s="1" t="s">
        <v>40</v>
      </c>
      <c r="H1827" s="4" t="s">
        <v>41</v>
      </c>
      <c r="I1827" s="4" t="s">
        <v>42</v>
      </c>
      <c r="J1827" s="1" t="s">
        <v>43</v>
      </c>
      <c r="K1827" s="4" t="s">
        <v>75</v>
      </c>
      <c r="L1827" s="1" t="s">
        <v>448</v>
      </c>
      <c r="M1827" s="4">
        <v>0.74</v>
      </c>
      <c r="N1827" s="1" t="s">
        <v>34</v>
      </c>
      <c r="O1827" s="4" t="s">
        <v>61</v>
      </c>
      <c r="P1827" s="4" t="s">
        <v>62</v>
      </c>
      <c r="Q1827" s="4" t="s">
        <v>1315</v>
      </c>
      <c r="R1827" s="4">
        <v>80027</v>
      </c>
      <c r="S1827" s="2">
        <v>42174</v>
      </c>
      <c r="T1827" s="2">
        <v>42176</v>
      </c>
      <c r="U1827" s="6">
        <v>-50.244999999999997</v>
      </c>
      <c r="V1827" s="4">
        <v>19</v>
      </c>
      <c r="W1827" s="4">
        <v>746.91</v>
      </c>
      <c r="X1827" s="4">
        <v>89820</v>
      </c>
      <c r="Y1827" s="4">
        <f>DataSheet!$E1827-DataSheet!$D1827</f>
        <v>40.889999999999993</v>
      </c>
      <c r="Z1827" s="1" t="str">
        <f>_xlfn.IFS(Table_1[[#This Row],[Region]]="Central","Chris",Table_1[[#This Row],[Region]]="East","Erin",Table_1[[#This Row],[Region]]="South","Sam",Table_1[[#This Row],[Region]]="West","William")</f>
        <v>William</v>
      </c>
    </row>
    <row r="1828" spans="1:26" ht="14.4" x14ac:dyDescent="0.3">
      <c r="A1828" s="4">
        <v>796</v>
      </c>
      <c r="B1828" s="3" t="s">
        <v>1590</v>
      </c>
      <c r="C1828" s="4" t="s">
        <v>72</v>
      </c>
      <c r="D1828" s="4">
        <v>0.1</v>
      </c>
      <c r="E1828" s="8">
        <v>14.42</v>
      </c>
      <c r="F1828" s="4">
        <v>6.75</v>
      </c>
      <c r="G1828" s="1" t="s">
        <v>40</v>
      </c>
      <c r="H1828" s="4" t="s">
        <v>96</v>
      </c>
      <c r="I1828" s="4" t="s">
        <v>50</v>
      </c>
      <c r="J1828" s="1" t="s">
        <v>97</v>
      </c>
      <c r="K1828" s="4" t="s">
        <v>146</v>
      </c>
      <c r="L1828" s="1" t="s">
        <v>411</v>
      </c>
      <c r="M1828" s="4">
        <v>0.52</v>
      </c>
      <c r="N1828" s="1" t="s">
        <v>34</v>
      </c>
      <c r="O1828" s="4" t="s">
        <v>54</v>
      </c>
      <c r="P1828" s="4" t="s">
        <v>135</v>
      </c>
      <c r="Q1828" s="4" t="s">
        <v>1591</v>
      </c>
      <c r="R1828" s="4">
        <v>68046</v>
      </c>
      <c r="S1828" s="2">
        <v>42174</v>
      </c>
      <c r="T1828" s="2">
        <v>42177</v>
      </c>
      <c r="U1828" s="6">
        <v>-20.103999999999999</v>
      </c>
      <c r="V1828" s="4">
        <v>1</v>
      </c>
      <c r="W1828" s="4">
        <v>15.49</v>
      </c>
      <c r="X1828" s="4">
        <v>86869</v>
      </c>
      <c r="Y1828" s="4">
        <f>DataSheet!$E1828-DataSheet!$D1828</f>
        <v>14.32</v>
      </c>
      <c r="Z1828" s="1" t="str">
        <f>_xlfn.IFS(Table_1[[#This Row],[Region]]="Central","Chris",Table_1[[#This Row],[Region]]="East","Erin",Table_1[[#This Row],[Region]]="South","Sam",Table_1[[#This Row],[Region]]="West","William")</f>
        <v>Chris</v>
      </c>
    </row>
    <row r="1829" spans="1:26" ht="14.4" x14ac:dyDescent="0.3">
      <c r="A1829" s="4">
        <v>2323</v>
      </c>
      <c r="B1829" s="3" t="s">
        <v>1677</v>
      </c>
      <c r="C1829" s="4" t="s">
        <v>72</v>
      </c>
      <c r="D1829" s="4">
        <v>0.06</v>
      </c>
      <c r="E1829" s="8">
        <v>4.9800000000000004</v>
      </c>
      <c r="F1829" s="4">
        <v>4.62</v>
      </c>
      <c r="G1829" s="1" t="s">
        <v>89</v>
      </c>
      <c r="H1829" s="4" t="s">
        <v>29</v>
      </c>
      <c r="I1829" s="4" t="s">
        <v>42</v>
      </c>
      <c r="J1829" s="1" t="s">
        <v>43</v>
      </c>
      <c r="K1829" s="4" t="s">
        <v>44</v>
      </c>
      <c r="L1829" s="1" t="s">
        <v>1223</v>
      </c>
      <c r="M1829" s="4">
        <v>0.64</v>
      </c>
      <c r="N1829" s="1" t="s">
        <v>34</v>
      </c>
      <c r="O1829" s="4" t="s">
        <v>61</v>
      </c>
      <c r="P1829" s="4" t="s">
        <v>92</v>
      </c>
      <c r="Q1829" s="4" t="s">
        <v>1216</v>
      </c>
      <c r="R1829" s="4">
        <v>92236</v>
      </c>
      <c r="S1829" s="2">
        <v>42174</v>
      </c>
      <c r="T1829" s="2">
        <v>42174</v>
      </c>
      <c r="U1829" s="6">
        <v>-27.004999999999999</v>
      </c>
      <c r="V1829" s="4">
        <v>7</v>
      </c>
      <c r="W1829" s="4">
        <v>38.74</v>
      </c>
      <c r="X1829" s="4">
        <v>88722</v>
      </c>
      <c r="Y1829" s="4">
        <f>DataSheet!$E1829-DataSheet!$D1829</f>
        <v>4.9200000000000008</v>
      </c>
      <c r="Z1829" s="1" t="str">
        <f>_xlfn.IFS(Table_1[[#This Row],[Region]]="Central","Chris",Table_1[[#This Row],[Region]]="East","Erin",Table_1[[#This Row],[Region]]="South","Sam",Table_1[[#This Row],[Region]]="West","William")</f>
        <v>William</v>
      </c>
    </row>
    <row r="1830" spans="1:26" ht="14.4" x14ac:dyDescent="0.3">
      <c r="A1830" s="4">
        <v>3138</v>
      </c>
      <c r="B1830" s="3" t="s">
        <v>2916</v>
      </c>
      <c r="C1830" s="4" t="s">
        <v>72</v>
      </c>
      <c r="D1830" s="4">
        <v>0.05</v>
      </c>
      <c r="E1830" s="8">
        <v>4.0599999999999996</v>
      </c>
      <c r="F1830" s="4">
        <v>6.89</v>
      </c>
      <c r="G1830" s="1" t="s">
        <v>89</v>
      </c>
      <c r="H1830" s="4" t="s">
        <v>96</v>
      </c>
      <c r="I1830" s="4" t="s">
        <v>50</v>
      </c>
      <c r="J1830" s="1" t="s">
        <v>97</v>
      </c>
      <c r="K1830" s="4" t="s">
        <v>75</v>
      </c>
      <c r="L1830" s="1" t="s">
        <v>1273</v>
      </c>
      <c r="M1830" s="4">
        <v>0.6</v>
      </c>
      <c r="N1830" s="1" t="s">
        <v>34</v>
      </c>
      <c r="O1830" s="4" t="s">
        <v>113</v>
      </c>
      <c r="P1830" s="4" t="s">
        <v>1358</v>
      </c>
      <c r="Q1830" s="4" t="s">
        <v>2917</v>
      </c>
      <c r="R1830" s="4">
        <v>3053</v>
      </c>
      <c r="S1830" s="2">
        <v>42174</v>
      </c>
      <c r="T1830" s="2">
        <v>42176</v>
      </c>
      <c r="U1830" s="6">
        <v>-122.83499999999999</v>
      </c>
      <c r="V1830" s="4">
        <v>22</v>
      </c>
      <c r="W1830" s="4">
        <v>92.57</v>
      </c>
      <c r="X1830" s="4">
        <v>86796</v>
      </c>
      <c r="Y1830" s="4">
        <f>DataSheet!$E1830-DataSheet!$D1830</f>
        <v>4.01</v>
      </c>
      <c r="Z1830" s="1" t="str">
        <f>_xlfn.IFS(Table_1[[#This Row],[Region]]="Central","Chris",Table_1[[#This Row],[Region]]="East","Erin",Table_1[[#This Row],[Region]]="South","Sam",Table_1[[#This Row],[Region]]="West","William")</f>
        <v>Erin</v>
      </c>
    </row>
    <row r="1831" spans="1:26" ht="14.4" x14ac:dyDescent="0.3">
      <c r="A1831" s="4">
        <v>3167</v>
      </c>
      <c r="B1831" s="3" t="s">
        <v>2918</v>
      </c>
      <c r="C1831" s="4" t="s">
        <v>72</v>
      </c>
      <c r="D1831" s="4">
        <v>7.0000000000000007E-2</v>
      </c>
      <c r="E1831" s="8">
        <v>280.98</v>
      </c>
      <c r="F1831" s="4">
        <v>57</v>
      </c>
      <c r="G1831" s="1" t="s">
        <v>28</v>
      </c>
      <c r="H1831" s="4" t="s">
        <v>96</v>
      </c>
      <c r="I1831" s="4" t="s">
        <v>30</v>
      </c>
      <c r="J1831" s="1" t="s">
        <v>111</v>
      </c>
      <c r="K1831" s="4" t="s">
        <v>59</v>
      </c>
      <c r="L1831" s="1" t="s">
        <v>864</v>
      </c>
      <c r="M1831" s="4">
        <v>0.78</v>
      </c>
      <c r="N1831" s="1" t="s">
        <v>34</v>
      </c>
      <c r="O1831" s="4" t="s">
        <v>35</v>
      </c>
      <c r="P1831" s="4" t="s">
        <v>125</v>
      </c>
      <c r="Q1831" s="4" t="s">
        <v>2919</v>
      </c>
      <c r="R1831" s="4">
        <v>32004</v>
      </c>
      <c r="S1831" s="2">
        <v>42174</v>
      </c>
      <c r="T1831" s="2">
        <v>42175</v>
      </c>
      <c r="U1831" s="6">
        <v>-283.9914</v>
      </c>
      <c r="V1831" s="4">
        <v>14</v>
      </c>
      <c r="W1831" s="4">
        <v>3936.61</v>
      </c>
      <c r="X1831" s="4">
        <v>86491</v>
      </c>
      <c r="Y1831" s="4">
        <f>DataSheet!$E1831-DataSheet!$D1831</f>
        <v>280.91000000000003</v>
      </c>
      <c r="Z1831" s="1" t="str">
        <f>_xlfn.IFS(Table_1[[#This Row],[Region]]="Central","Chris",Table_1[[#This Row],[Region]]="East","Erin",Table_1[[#This Row],[Region]]="South","Sam",Table_1[[#This Row],[Region]]="West","William")</f>
        <v>Sam</v>
      </c>
    </row>
    <row r="1832" spans="1:26" ht="14.4" x14ac:dyDescent="0.3">
      <c r="A1832" s="4">
        <v>3167</v>
      </c>
      <c r="B1832" s="3" t="s">
        <v>2918</v>
      </c>
      <c r="C1832" s="4" t="s">
        <v>72</v>
      </c>
      <c r="D1832" s="4">
        <v>0</v>
      </c>
      <c r="E1832" s="8">
        <v>4.9800000000000004</v>
      </c>
      <c r="F1832" s="4">
        <v>7.44</v>
      </c>
      <c r="G1832" s="1" t="s">
        <v>40</v>
      </c>
      <c r="H1832" s="4" t="s">
        <v>96</v>
      </c>
      <c r="I1832" s="4" t="s">
        <v>50</v>
      </c>
      <c r="J1832" s="1" t="s">
        <v>90</v>
      </c>
      <c r="K1832" s="4" t="s">
        <v>75</v>
      </c>
      <c r="L1832" s="1" t="s">
        <v>2176</v>
      </c>
      <c r="M1832" s="4">
        <v>0.36</v>
      </c>
      <c r="N1832" s="1" t="s">
        <v>34</v>
      </c>
      <c r="O1832" s="4" t="s">
        <v>35</v>
      </c>
      <c r="P1832" s="4" t="s">
        <v>125</v>
      </c>
      <c r="Q1832" s="4" t="s">
        <v>2919</v>
      </c>
      <c r="R1832" s="4">
        <v>32004</v>
      </c>
      <c r="S1832" s="2">
        <v>42174</v>
      </c>
      <c r="T1832" s="2">
        <v>42176</v>
      </c>
      <c r="U1832" s="6">
        <v>-195.34200000000001</v>
      </c>
      <c r="V1832" s="4">
        <v>15</v>
      </c>
      <c r="W1832" s="4">
        <v>78.31</v>
      </c>
      <c r="X1832" s="4">
        <v>86491</v>
      </c>
      <c r="Y1832" s="4">
        <f>DataSheet!$E1832-DataSheet!$D1832</f>
        <v>4.9800000000000004</v>
      </c>
      <c r="Z1832" s="1" t="str">
        <f>_xlfn.IFS(Table_1[[#This Row],[Region]]="Central","Chris",Table_1[[#This Row],[Region]]="East","Erin",Table_1[[#This Row],[Region]]="South","Sam",Table_1[[#This Row],[Region]]="West","William")</f>
        <v>Sam</v>
      </c>
    </row>
    <row r="1833" spans="1:26" ht="14.4" x14ac:dyDescent="0.3">
      <c r="A1833" s="4">
        <v>3167</v>
      </c>
      <c r="B1833" s="3" t="s">
        <v>2918</v>
      </c>
      <c r="C1833" s="4" t="s">
        <v>72</v>
      </c>
      <c r="D1833" s="4">
        <v>0.1</v>
      </c>
      <c r="E1833" s="8">
        <v>3.98</v>
      </c>
      <c r="F1833" s="4">
        <v>0.83</v>
      </c>
      <c r="G1833" s="1" t="s">
        <v>40</v>
      </c>
      <c r="H1833" s="4" t="s">
        <v>96</v>
      </c>
      <c r="I1833" s="4" t="s">
        <v>50</v>
      </c>
      <c r="J1833" s="1" t="s">
        <v>51</v>
      </c>
      <c r="K1833" s="4" t="s">
        <v>52</v>
      </c>
      <c r="L1833" s="1" t="s">
        <v>2787</v>
      </c>
      <c r="M1833" s="4">
        <v>0.51</v>
      </c>
      <c r="N1833" s="1" t="s">
        <v>34</v>
      </c>
      <c r="O1833" s="4" t="s">
        <v>35</v>
      </c>
      <c r="P1833" s="4" t="s">
        <v>125</v>
      </c>
      <c r="Q1833" s="4" t="s">
        <v>2919</v>
      </c>
      <c r="R1833" s="4">
        <v>32004</v>
      </c>
      <c r="S1833" s="2">
        <v>42174</v>
      </c>
      <c r="T1833" s="2">
        <v>42176</v>
      </c>
      <c r="U1833" s="6">
        <v>-89.709199999999996</v>
      </c>
      <c r="V1833" s="4">
        <v>11</v>
      </c>
      <c r="W1833" s="4">
        <v>42.46</v>
      </c>
      <c r="X1833" s="4">
        <v>86491</v>
      </c>
      <c r="Y1833" s="4">
        <f>DataSheet!$E1833-DataSheet!$D1833</f>
        <v>3.88</v>
      </c>
      <c r="Z1833" s="1" t="str">
        <f>_xlfn.IFS(Table_1[[#This Row],[Region]]="Central","Chris",Table_1[[#This Row],[Region]]="East","Erin",Table_1[[#This Row],[Region]]="South","Sam",Table_1[[#This Row],[Region]]="West","William")</f>
        <v>Sam</v>
      </c>
    </row>
    <row r="1834" spans="1:26" ht="14.4" x14ac:dyDescent="0.3">
      <c r="A1834" s="4">
        <v>491</v>
      </c>
      <c r="B1834" s="3" t="s">
        <v>1075</v>
      </c>
      <c r="C1834" s="4" t="s">
        <v>27</v>
      </c>
      <c r="D1834" s="4">
        <v>0.02</v>
      </c>
      <c r="E1834" s="8">
        <v>1360.14</v>
      </c>
      <c r="F1834" s="4">
        <v>14.7</v>
      </c>
      <c r="G1834" s="1" t="s">
        <v>28</v>
      </c>
      <c r="H1834" s="4" t="s">
        <v>41</v>
      </c>
      <c r="I1834" s="4" t="s">
        <v>42</v>
      </c>
      <c r="J1834" s="1" t="s">
        <v>58</v>
      </c>
      <c r="K1834" s="4" t="s">
        <v>59</v>
      </c>
      <c r="L1834" s="1" t="s">
        <v>2774</v>
      </c>
      <c r="M1834" s="4">
        <v>0.59</v>
      </c>
      <c r="N1834" s="1" t="s">
        <v>34</v>
      </c>
      <c r="O1834" s="4" t="s">
        <v>113</v>
      </c>
      <c r="P1834" s="4" t="s">
        <v>114</v>
      </c>
      <c r="Q1834" s="4" t="s">
        <v>115</v>
      </c>
      <c r="R1834" s="4">
        <v>10154</v>
      </c>
      <c r="S1834" s="2">
        <v>42175</v>
      </c>
      <c r="T1834" s="2">
        <v>42177</v>
      </c>
      <c r="U1834" s="6">
        <v>2028.12</v>
      </c>
      <c r="V1834" s="4">
        <v>22</v>
      </c>
      <c r="W1834" s="4">
        <v>31670.6</v>
      </c>
      <c r="X1834" s="4">
        <v>6562</v>
      </c>
      <c r="Y1834" s="4">
        <f>DataSheet!$E1834-DataSheet!$D1834</f>
        <v>1360.1200000000001</v>
      </c>
      <c r="Z1834" s="1" t="str">
        <f>_xlfn.IFS(Table_1[[#This Row],[Region]]="Central","Chris",Table_1[[#This Row],[Region]]="East","Erin",Table_1[[#This Row],[Region]]="South","Sam",Table_1[[#This Row],[Region]]="West","William")</f>
        <v>Erin</v>
      </c>
    </row>
    <row r="1835" spans="1:26" ht="14.4" x14ac:dyDescent="0.3">
      <c r="A1835" s="4">
        <v>494</v>
      </c>
      <c r="B1835" s="3" t="s">
        <v>1076</v>
      </c>
      <c r="C1835" s="4" t="s">
        <v>27</v>
      </c>
      <c r="D1835" s="4">
        <v>0.02</v>
      </c>
      <c r="E1835" s="8">
        <v>1360.14</v>
      </c>
      <c r="F1835" s="4">
        <v>14.7</v>
      </c>
      <c r="G1835" s="1" t="s">
        <v>28</v>
      </c>
      <c r="H1835" s="4" t="s">
        <v>41</v>
      </c>
      <c r="I1835" s="4" t="s">
        <v>42</v>
      </c>
      <c r="J1835" s="1" t="s">
        <v>58</v>
      </c>
      <c r="K1835" s="4" t="s">
        <v>59</v>
      </c>
      <c r="L1835" s="1" t="s">
        <v>2774</v>
      </c>
      <c r="M1835" s="4">
        <v>0.59</v>
      </c>
      <c r="N1835" s="1" t="s">
        <v>34</v>
      </c>
      <c r="O1835" s="4" t="s">
        <v>61</v>
      </c>
      <c r="P1835" s="4" t="s">
        <v>68</v>
      </c>
      <c r="Q1835" s="4" t="s">
        <v>144</v>
      </c>
      <c r="R1835" s="4">
        <v>98115</v>
      </c>
      <c r="S1835" s="2">
        <v>42175</v>
      </c>
      <c r="T1835" s="2">
        <v>42177</v>
      </c>
      <c r="U1835" s="6">
        <v>3042.18</v>
      </c>
      <c r="V1835" s="4">
        <v>6</v>
      </c>
      <c r="W1835" s="4">
        <v>8637.44</v>
      </c>
      <c r="X1835" s="4">
        <v>88908</v>
      </c>
      <c r="Y1835" s="4">
        <f>DataSheet!$E1835-DataSheet!$D1835</f>
        <v>1360.1200000000001</v>
      </c>
      <c r="Z1835" s="1" t="str">
        <f>_xlfn.IFS(Table_1[[#This Row],[Region]]="Central","Chris",Table_1[[#This Row],[Region]]="East","Erin",Table_1[[#This Row],[Region]]="South","Sam",Table_1[[#This Row],[Region]]="West","William")</f>
        <v>William</v>
      </c>
    </row>
    <row r="1836" spans="1:26" ht="14.4" x14ac:dyDescent="0.3">
      <c r="A1836" s="4">
        <v>896</v>
      </c>
      <c r="B1836" s="3" t="s">
        <v>377</v>
      </c>
      <c r="C1836" s="4" t="s">
        <v>27</v>
      </c>
      <c r="D1836" s="4">
        <v>0.06</v>
      </c>
      <c r="E1836" s="8">
        <v>47.98</v>
      </c>
      <c r="F1836" s="4">
        <v>3.61</v>
      </c>
      <c r="G1836" s="1" t="s">
        <v>40</v>
      </c>
      <c r="H1836" s="4" t="s">
        <v>96</v>
      </c>
      <c r="I1836" s="4" t="s">
        <v>42</v>
      </c>
      <c r="J1836" s="1" t="s">
        <v>43</v>
      </c>
      <c r="K1836" s="4" t="s">
        <v>44</v>
      </c>
      <c r="L1836" s="1" t="s">
        <v>1241</v>
      </c>
      <c r="M1836" s="4">
        <v>0.71</v>
      </c>
      <c r="N1836" s="1" t="s">
        <v>34</v>
      </c>
      <c r="O1836" s="4" t="s">
        <v>54</v>
      </c>
      <c r="P1836" s="4" t="s">
        <v>189</v>
      </c>
      <c r="Q1836" s="4" t="s">
        <v>378</v>
      </c>
      <c r="R1836" s="4">
        <v>76201</v>
      </c>
      <c r="S1836" s="2">
        <v>42175</v>
      </c>
      <c r="T1836" s="2">
        <v>42177</v>
      </c>
      <c r="U1836" s="6">
        <v>35.954999999999998</v>
      </c>
      <c r="V1836" s="4">
        <v>11</v>
      </c>
      <c r="W1836" s="4">
        <v>517.67999999999995</v>
      </c>
      <c r="X1836" s="4">
        <v>90167</v>
      </c>
      <c r="Y1836" s="4">
        <f>DataSheet!$E1836-DataSheet!$D1836</f>
        <v>47.919999999999995</v>
      </c>
      <c r="Z1836" s="1" t="str">
        <f>_xlfn.IFS(Table_1[[#This Row],[Region]]="Central","Chris",Table_1[[#This Row],[Region]]="East","Erin",Table_1[[#This Row],[Region]]="South","Sam",Table_1[[#This Row],[Region]]="West","William")</f>
        <v>Chris</v>
      </c>
    </row>
    <row r="1837" spans="1:26" ht="14.4" x14ac:dyDescent="0.3">
      <c r="A1837" s="4">
        <v>2352</v>
      </c>
      <c r="B1837" s="3" t="s">
        <v>2920</v>
      </c>
      <c r="C1837" s="4" t="s">
        <v>27</v>
      </c>
      <c r="D1837" s="4">
        <v>0.06</v>
      </c>
      <c r="E1837" s="8">
        <v>59.76</v>
      </c>
      <c r="F1837" s="4">
        <v>9.7100000000000009</v>
      </c>
      <c r="G1837" s="1" t="s">
        <v>40</v>
      </c>
      <c r="H1837" s="4" t="s">
        <v>41</v>
      </c>
      <c r="I1837" s="4" t="s">
        <v>50</v>
      </c>
      <c r="J1837" s="1" t="s">
        <v>80</v>
      </c>
      <c r="K1837" s="4" t="s">
        <v>75</v>
      </c>
      <c r="L1837" s="1" t="s">
        <v>1975</v>
      </c>
      <c r="M1837" s="4">
        <v>0.56999999999999995</v>
      </c>
      <c r="N1837" s="1" t="s">
        <v>34</v>
      </c>
      <c r="O1837" s="4" t="s">
        <v>113</v>
      </c>
      <c r="P1837" s="4" t="s">
        <v>420</v>
      </c>
      <c r="Q1837" s="4" t="s">
        <v>2921</v>
      </c>
      <c r="R1837" s="4">
        <v>21501</v>
      </c>
      <c r="S1837" s="2">
        <v>42175</v>
      </c>
      <c r="T1837" s="2">
        <v>42178</v>
      </c>
      <c r="U1837" s="6">
        <v>756.67470000000003</v>
      </c>
      <c r="V1837" s="4">
        <v>18</v>
      </c>
      <c r="W1837" s="4">
        <v>1096.6300000000001</v>
      </c>
      <c r="X1837" s="4">
        <v>86165</v>
      </c>
      <c r="Y1837" s="4">
        <f>DataSheet!$E1837-DataSheet!$D1837</f>
        <v>59.699999999999996</v>
      </c>
      <c r="Z1837" s="1" t="str">
        <f>_xlfn.IFS(Table_1[[#This Row],[Region]]="Central","Chris",Table_1[[#This Row],[Region]]="East","Erin",Table_1[[#This Row],[Region]]="South","Sam",Table_1[[#This Row],[Region]]="West","William")</f>
        <v>Erin</v>
      </c>
    </row>
    <row r="1838" spans="1:26" ht="14.4" x14ac:dyDescent="0.3">
      <c r="A1838" s="4">
        <v>2352</v>
      </c>
      <c r="B1838" s="3" t="s">
        <v>2920</v>
      </c>
      <c r="C1838" s="4" t="s">
        <v>27</v>
      </c>
      <c r="D1838" s="4">
        <v>7.0000000000000007E-2</v>
      </c>
      <c r="E1838" s="8">
        <v>195.99</v>
      </c>
      <c r="F1838" s="4">
        <v>4.2</v>
      </c>
      <c r="G1838" s="1" t="s">
        <v>40</v>
      </c>
      <c r="H1838" s="4" t="s">
        <v>41</v>
      </c>
      <c r="I1838" s="4" t="s">
        <v>42</v>
      </c>
      <c r="J1838" s="1" t="s">
        <v>137</v>
      </c>
      <c r="K1838" s="4" t="s">
        <v>75</v>
      </c>
      <c r="L1838" s="1" t="s">
        <v>2830</v>
      </c>
      <c r="M1838" s="4">
        <v>0.56000000000000005</v>
      </c>
      <c r="N1838" s="1" t="s">
        <v>34</v>
      </c>
      <c r="O1838" s="4" t="s">
        <v>113</v>
      </c>
      <c r="P1838" s="4" t="s">
        <v>420</v>
      </c>
      <c r="Q1838" s="4" t="s">
        <v>2921</v>
      </c>
      <c r="R1838" s="4">
        <v>21501</v>
      </c>
      <c r="S1838" s="2">
        <v>42175</v>
      </c>
      <c r="T1838" s="2">
        <v>42178</v>
      </c>
      <c r="U1838" s="6">
        <v>-222.34299999999999</v>
      </c>
      <c r="V1838" s="4">
        <v>4</v>
      </c>
      <c r="W1838" s="4">
        <v>632.12</v>
      </c>
      <c r="X1838" s="4">
        <v>86165</v>
      </c>
      <c r="Y1838" s="4">
        <f>DataSheet!$E1838-DataSheet!$D1838</f>
        <v>195.92000000000002</v>
      </c>
      <c r="Z1838" s="1" t="str">
        <f>_xlfn.IFS(Table_1[[#This Row],[Region]]="Central","Chris",Table_1[[#This Row],[Region]]="East","Erin",Table_1[[#This Row],[Region]]="South","Sam",Table_1[[#This Row],[Region]]="West","William")</f>
        <v>Erin</v>
      </c>
    </row>
    <row r="1839" spans="1:26" ht="14.4" x14ac:dyDescent="0.3">
      <c r="A1839" s="4">
        <v>1123</v>
      </c>
      <c r="B1839" s="3" t="s">
        <v>1649</v>
      </c>
      <c r="C1839" s="4" t="s">
        <v>39</v>
      </c>
      <c r="D1839" s="4">
        <v>0.09</v>
      </c>
      <c r="E1839" s="8">
        <v>175.99</v>
      </c>
      <c r="F1839" s="4">
        <v>4.99</v>
      </c>
      <c r="G1839" s="1" t="s">
        <v>40</v>
      </c>
      <c r="H1839" s="4" t="s">
        <v>29</v>
      </c>
      <c r="I1839" s="4" t="s">
        <v>42</v>
      </c>
      <c r="J1839" s="1" t="s">
        <v>137</v>
      </c>
      <c r="K1839" s="4" t="s">
        <v>75</v>
      </c>
      <c r="L1839" s="1" t="s">
        <v>1251</v>
      </c>
      <c r="M1839" s="4">
        <v>0.59</v>
      </c>
      <c r="N1839" s="1" t="s">
        <v>34</v>
      </c>
      <c r="O1839" s="4" t="s">
        <v>61</v>
      </c>
      <c r="P1839" s="4" t="s">
        <v>92</v>
      </c>
      <c r="Q1839" s="4" t="s">
        <v>1651</v>
      </c>
      <c r="R1839" s="4">
        <v>95661</v>
      </c>
      <c r="S1839" s="2">
        <v>42175</v>
      </c>
      <c r="T1839" s="2">
        <v>42177</v>
      </c>
      <c r="U1839" s="6">
        <v>2169.7464</v>
      </c>
      <c r="V1839" s="4">
        <v>22</v>
      </c>
      <c r="W1839" s="4">
        <v>3144.56</v>
      </c>
      <c r="X1839" s="4">
        <v>87016</v>
      </c>
      <c r="Y1839" s="4">
        <f>DataSheet!$E1839-DataSheet!$D1839</f>
        <v>175.9</v>
      </c>
      <c r="Z1839" s="1" t="str">
        <f>_xlfn.IFS(Table_1[[#This Row],[Region]]="Central","Chris",Table_1[[#This Row],[Region]]="East","Erin",Table_1[[#This Row],[Region]]="South","Sam",Table_1[[#This Row],[Region]]="West","William")</f>
        <v>William</v>
      </c>
    </row>
    <row r="1840" spans="1:26" ht="14.4" x14ac:dyDescent="0.3">
      <c r="A1840" s="4">
        <v>1124</v>
      </c>
      <c r="B1840" s="3" t="s">
        <v>2922</v>
      </c>
      <c r="C1840" s="4" t="s">
        <v>39</v>
      </c>
      <c r="D1840" s="4">
        <v>0.09</v>
      </c>
      <c r="E1840" s="8">
        <v>160.97999999999999</v>
      </c>
      <c r="F1840" s="4">
        <v>35.020000000000003</v>
      </c>
      <c r="G1840" s="1" t="s">
        <v>28</v>
      </c>
      <c r="H1840" s="4" t="s">
        <v>29</v>
      </c>
      <c r="I1840" s="4" t="s">
        <v>30</v>
      </c>
      <c r="J1840" s="1" t="s">
        <v>119</v>
      </c>
      <c r="K1840" s="4" t="s">
        <v>32</v>
      </c>
      <c r="L1840" s="1" t="s">
        <v>1757</v>
      </c>
      <c r="M1840" s="4">
        <v>0.72</v>
      </c>
      <c r="N1840" s="1" t="s">
        <v>34</v>
      </c>
      <c r="O1840" s="4" t="s">
        <v>113</v>
      </c>
      <c r="P1840" s="4" t="s">
        <v>250</v>
      </c>
      <c r="Q1840" s="4" t="s">
        <v>2923</v>
      </c>
      <c r="R1840" s="4">
        <v>6360</v>
      </c>
      <c r="S1840" s="2">
        <v>42175</v>
      </c>
      <c r="T1840" s="2">
        <v>42176</v>
      </c>
      <c r="U1840" s="6">
        <v>-229.93</v>
      </c>
      <c r="V1840" s="4">
        <v>18</v>
      </c>
      <c r="W1840" s="4">
        <v>2653.02</v>
      </c>
      <c r="X1840" s="4">
        <v>87016</v>
      </c>
      <c r="Y1840" s="4">
        <f>DataSheet!$E1840-DataSheet!$D1840</f>
        <v>160.88999999999999</v>
      </c>
      <c r="Z1840" s="1" t="str">
        <f>_xlfn.IFS(Table_1[[#This Row],[Region]]="Central","Chris",Table_1[[#This Row],[Region]]="East","Erin",Table_1[[#This Row],[Region]]="South","Sam",Table_1[[#This Row],[Region]]="West","William")</f>
        <v>Erin</v>
      </c>
    </row>
    <row r="1841" spans="1:26" ht="14.4" x14ac:dyDescent="0.3">
      <c r="A1841" s="4">
        <v>1432</v>
      </c>
      <c r="B1841" s="3" t="s">
        <v>1512</v>
      </c>
      <c r="C1841" s="4" t="s">
        <v>49</v>
      </c>
      <c r="D1841" s="4">
        <v>7.0000000000000007E-2</v>
      </c>
      <c r="E1841" s="8">
        <v>10.98</v>
      </c>
      <c r="F1841" s="4">
        <v>4.8</v>
      </c>
      <c r="G1841" s="1" t="s">
        <v>40</v>
      </c>
      <c r="H1841" s="4" t="s">
        <v>96</v>
      </c>
      <c r="I1841" s="4" t="s">
        <v>50</v>
      </c>
      <c r="J1841" s="1" t="s">
        <v>347</v>
      </c>
      <c r="K1841" s="4" t="s">
        <v>75</v>
      </c>
      <c r="L1841" s="1" t="s">
        <v>1483</v>
      </c>
      <c r="M1841" s="4">
        <v>0.36</v>
      </c>
      <c r="N1841" s="1" t="s">
        <v>34</v>
      </c>
      <c r="O1841" s="4" t="s">
        <v>54</v>
      </c>
      <c r="P1841" s="4" t="s">
        <v>55</v>
      </c>
      <c r="Q1841" s="4" t="s">
        <v>1514</v>
      </c>
      <c r="R1841" s="4">
        <v>46203</v>
      </c>
      <c r="S1841" s="2">
        <v>42175</v>
      </c>
      <c r="T1841" s="2">
        <v>42182</v>
      </c>
      <c r="U1841" s="6">
        <v>52.92</v>
      </c>
      <c r="V1841" s="4">
        <v>16</v>
      </c>
      <c r="W1841" s="4">
        <v>165.21</v>
      </c>
      <c r="X1841" s="4">
        <v>86827</v>
      </c>
      <c r="Y1841" s="4">
        <f>DataSheet!$E1841-DataSheet!$D1841</f>
        <v>10.91</v>
      </c>
      <c r="Z1841" s="1" t="str">
        <f>_xlfn.IFS(Table_1[[#This Row],[Region]]="Central","Chris",Table_1[[#This Row],[Region]]="East","Erin",Table_1[[#This Row],[Region]]="South","Sam",Table_1[[#This Row],[Region]]="West","William")</f>
        <v>Chris</v>
      </c>
    </row>
    <row r="1842" spans="1:26" ht="14.4" x14ac:dyDescent="0.3">
      <c r="A1842" s="4">
        <v>491</v>
      </c>
      <c r="B1842" s="3" t="s">
        <v>1075</v>
      </c>
      <c r="C1842" s="4" t="s">
        <v>72</v>
      </c>
      <c r="D1842" s="4">
        <v>0.02</v>
      </c>
      <c r="E1842" s="8">
        <v>9.06</v>
      </c>
      <c r="F1842" s="4">
        <v>9.86</v>
      </c>
      <c r="G1842" s="1" t="s">
        <v>40</v>
      </c>
      <c r="H1842" s="4" t="s">
        <v>41</v>
      </c>
      <c r="I1842" s="4" t="s">
        <v>50</v>
      </c>
      <c r="J1842" s="1" t="s">
        <v>90</v>
      </c>
      <c r="K1842" s="4" t="s">
        <v>75</v>
      </c>
      <c r="L1842" s="1" t="s">
        <v>2288</v>
      </c>
      <c r="M1842" s="4">
        <v>0.4</v>
      </c>
      <c r="N1842" s="1" t="s">
        <v>34</v>
      </c>
      <c r="O1842" s="4" t="s">
        <v>113</v>
      </c>
      <c r="P1842" s="4" t="s">
        <v>114</v>
      </c>
      <c r="Q1842" s="4" t="s">
        <v>115</v>
      </c>
      <c r="R1842" s="4">
        <v>10154</v>
      </c>
      <c r="S1842" s="2">
        <v>42175</v>
      </c>
      <c r="T1842" s="2">
        <v>42177</v>
      </c>
      <c r="U1842" s="6">
        <v>-63.51</v>
      </c>
      <c r="V1842" s="4">
        <v>24</v>
      </c>
      <c r="W1842" s="4">
        <v>239.82</v>
      </c>
      <c r="X1842" s="4">
        <v>42852</v>
      </c>
      <c r="Y1842" s="4">
        <f>DataSheet!$E1842-DataSheet!$D1842</f>
        <v>9.0400000000000009</v>
      </c>
      <c r="Z1842" s="1" t="str">
        <f>_xlfn.IFS(Table_1[[#This Row],[Region]]="Central","Chris",Table_1[[#This Row],[Region]]="East","Erin",Table_1[[#This Row],[Region]]="South","Sam",Table_1[[#This Row],[Region]]="West","William")</f>
        <v>Erin</v>
      </c>
    </row>
    <row r="1843" spans="1:26" ht="14.4" x14ac:dyDescent="0.3">
      <c r="A1843" s="4">
        <v>494</v>
      </c>
      <c r="B1843" s="3" t="s">
        <v>1076</v>
      </c>
      <c r="C1843" s="4" t="s">
        <v>72</v>
      </c>
      <c r="D1843" s="4">
        <v>0.02</v>
      </c>
      <c r="E1843" s="8">
        <v>9.06</v>
      </c>
      <c r="F1843" s="4">
        <v>9.86</v>
      </c>
      <c r="G1843" s="1" t="s">
        <v>40</v>
      </c>
      <c r="H1843" s="4" t="s">
        <v>41</v>
      </c>
      <c r="I1843" s="4" t="s">
        <v>50</v>
      </c>
      <c r="J1843" s="1" t="s">
        <v>90</v>
      </c>
      <c r="K1843" s="4" t="s">
        <v>75</v>
      </c>
      <c r="L1843" s="1" t="s">
        <v>2288</v>
      </c>
      <c r="M1843" s="4">
        <v>0.4</v>
      </c>
      <c r="N1843" s="1" t="s">
        <v>34</v>
      </c>
      <c r="O1843" s="4" t="s">
        <v>61</v>
      </c>
      <c r="P1843" s="4" t="s">
        <v>68</v>
      </c>
      <c r="Q1843" s="4" t="s">
        <v>144</v>
      </c>
      <c r="R1843" s="4">
        <v>98115</v>
      </c>
      <c r="S1843" s="2">
        <v>42175</v>
      </c>
      <c r="T1843" s="2">
        <v>42177</v>
      </c>
      <c r="U1843" s="6">
        <v>-31.754999999999999</v>
      </c>
      <c r="V1843" s="4">
        <v>6</v>
      </c>
      <c r="W1843" s="4">
        <v>59.95</v>
      </c>
      <c r="X1843" s="4">
        <v>88908</v>
      </c>
      <c r="Y1843" s="4">
        <f>DataSheet!$E1843-DataSheet!$D1843</f>
        <v>9.0400000000000009</v>
      </c>
      <c r="Z1843" s="1" t="str">
        <f>_xlfn.IFS(Table_1[[#This Row],[Region]]="Central","Chris",Table_1[[#This Row],[Region]]="East","Erin",Table_1[[#This Row],[Region]]="South","Sam",Table_1[[#This Row],[Region]]="West","William")</f>
        <v>William</v>
      </c>
    </row>
    <row r="1844" spans="1:26" ht="14.4" x14ac:dyDescent="0.3">
      <c r="A1844" s="4">
        <v>1424</v>
      </c>
      <c r="B1844" s="3" t="s">
        <v>439</v>
      </c>
      <c r="C1844" s="4" t="s">
        <v>72</v>
      </c>
      <c r="D1844" s="4">
        <v>0.05</v>
      </c>
      <c r="E1844" s="8">
        <v>8.0399999999999991</v>
      </c>
      <c r="F1844" s="4">
        <v>8.94</v>
      </c>
      <c r="G1844" s="1" t="s">
        <v>40</v>
      </c>
      <c r="H1844" s="4" t="s">
        <v>73</v>
      </c>
      <c r="I1844" s="4" t="s">
        <v>50</v>
      </c>
      <c r="J1844" s="1" t="s">
        <v>74</v>
      </c>
      <c r="K1844" s="4" t="s">
        <v>75</v>
      </c>
      <c r="L1844" s="1" t="s">
        <v>2151</v>
      </c>
      <c r="M1844" s="4">
        <v>0.4</v>
      </c>
      <c r="N1844" s="1" t="s">
        <v>34</v>
      </c>
      <c r="O1844" s="4" t="s">
        <v>61</v>
      </c>
      <c r="P1844" s="4" t="s">
        <v>62</v>
      </c>
      <c r="Q1844" s="4" t="s">
        <v>441</v>
      </c>
      <c r="R1844" s="4">
        <v>80112</v>
      </c>
      <c r="S1844" s="2">
        <v>42175</v>
      </c>
      <c r="T1844" s="2">
        <v>42177</v>
      </c>
      <c r="U1844" s="6">
        <v>-164.3948</v>
      </c>
      <c r="V1844" s="4">
        <v>15</v>
      </c>
      <c r="W1844" s="4">
        <v>121.36</v>
      </c>
      <c r="X1844" s="4">
        <v>89449</v>
      </c>
      <c r="Y1844" s="4">
        <f>DataSheet!$E1844-DataSheet!$D1844</f>
        <v>7.9899999999999993</v>
      </c>
      <c r="Z1844" s="1" t="str">
        <f>_xlfn.IFS(Table_1[[#This Row],[Region]]="Central","Chris",Table_1[[#This Row],[Region]]="East","Erin",Table_1[[#This Row],[Region]]="South","Sam",Table_1[[#This Row],[Region]]="West","William")</f>
        <v>William</v>
      </c>
    </row>
    <row r="1845" spans="1:26" ht="14.4" x14ac:dyDescent="0.3">
      <c r="A1845" s="4">
        <v>2487</v>
      </c>
      <c r="B1845" s="3" t="s">
        <v>2748</v>
      </c>
      <c r="C1845" s="4" t="s">
        <v>72</v>
      </c>
      <c r="D1845" s="4">
        <v>0.04</v>
      </c>
      <c r="E1845" s="8">
        <v>3.08</v>
      </c>
      <c r="F1845" s="4">
        <v>0.99</v>
      </c>
      <c r="G1845" s="1" t="s">
        <v>40</v>
      </c>
      <c r="H1845" s="4" t="s">
        <v>29</v>
      </c>
      <c r="I1845" s="4" t="s">
        <v>50</v>
      </c>
      <c r="J1845" s="1" t="s">
        <v>154</v>
      </c>
      <c r="K1845" s="4" t="s">
        <v>75</v>
      </c>
      <c r="L1845" s="1" t="s">
        <v>660</v>
      </c>
      <c r="M1845" s="4">
        <v>0.37</v>
      </c>
      <c r="N1845" s="1" t="s">
        <v>34</v>
      </c>
      <c r="O1845" s="4" t="s">
        <v>35</v>
      </c>
      <c r="P1845" s="4" t="s">
        <v>77</v>
      </c>
      <c r="Q1845" s="4" t="s">
        <v>2749</v>
      </c>
      <c r="R1845" s="4">
        <v>30084</v>
      </c>
      <c r="S1845" s="2">
        <v>42175</v>
      </c>
      <c r="T1845" s="2">
        <v>42176</v>
      </c>
      <c r="U1845" s="6">
        <v>257.08319999999998</v>
      </c>
      <c r="V1845" s="4">
        <v>14</v>
      </c>
      <c r="W1845" s="4">
        <v>43.41</v>
      </c>
      <c r="X1845" s="4">
        <v>91415</v>
      </c>
      <c r="Y1845" s="4">
        <f>DataSheet!$E1845-DataSheet!$D1845</f>
        <v>3.04</v>
      </c>
      <c r="Z1845" s="1" t="str">
        <f>_xlfn.IFS(Table_1[[#This Row],[Region]]="Central","Chris",Table_1[[#This Row],[Region]]="East","Erin",Table_1[[#This Row],[Region]]="South","Sam",Table_1[[#This Row],[Region]]="West","William")</f>
        <v>Sam</v>
      </c>
    </row>
    <row r="1846" spans="1:26" ht="14.4" x14ac:dyDescent="0.3">
      <c r="A1846" s="4">
        <v>2487</v>
      </c>
      <c r="B1846" s="3" t="s">
        <v>2748</v>
      </c>
      <c r="C1846" s="4" t="s">
        <v>72</v>
      </c>
      <c r="D1846" s="4">
        <v>0.1</v>
      </c>
      <c r="E1846" s="8">
        <v>2.78</v>
      </c>
      <c r="F1846" s="4">
        <v>1.25</v>
      </c>
      <c r="G1846" s="1" t="s">
        <v>40</v>
      </c>
      <c r="H1846" s="4" t="s">
        <v>29</v>
      </c>
      <c r="I1846" s="4" t="s">
        <v>50</v>
      </c>
      <c r="J1846" s="1" t="s">
        <v>51</v>
      </c>
      <c r="K1846" s="4" t="s">
        <v>52</v>
      </c>
      <c r="L1846" s="1" t="s">
        <v>384</v>
      </c>
      <c r="M1846" s="4">
        <v>0.59</v>
      </c>
      <c r="N1846" s="1" t="s">
        <v>34</v>
      </c>
      <c r="O1846" s="4" t="s">
        <v>35</v>
      </c>
      <c r="P1846" s="4" t="s">
        <v>77</v>
      </c>
      <c r="Q1846" s="4" t="s">
        <v>2749</v>
      </c>
      <c r="R1846" s="4">
        <v>30084</v>
      </c>
      <c r="S1846" s="2">
        <v>42175</v>
      </c>
      <c r="T1846" s="2">
        <v>42176</v>
      </c>
      <c r="U1846" s="6">
        <v>0.78539999999999999</v>
      </c>
      <c r="V1846" s="4">
        <v>18</v>
      </c>
      <c r="W1846" s="4">
        <v>46.42</v>
      </c>
      <c r="X1846" s="4">
        <v>91415</v>
      </c>
      <c r="Y1846" s="4">
        <f>DataSheet!$E1846-DataSheet!$D1846</f>
        <v>2.6799999999999997</v>
      </c>
      <c r="Z1846" s="1" t="str">
        <f>_xlfn.IFS(Table_1[[#This Row],[Region]]="Central","Chris",Table_1[[#This Row],[Region]]="East","Erin",Table_1[[#This Row],[Region]]="South","Sam",Table_1[[#This Row],[Region]]="West","William")</f>
        <v>Sam</v>
      </c>
    </row>
    <row r="1847" spans="1:26" ht="14.4" x14ac:dyDescent="0.3">
      <c r="A1847" s="4">
        <v>2713</v>
      </c>
      <c r="B1847" s="3" t="s">
        <v>2924</v>
      </c>
      <c r="C1847" s="4" t="s">
        <v>27</v>
      </c>
      <c r="D1847" s="4">
        <v>7.0000000000000007E-2</v>
      </c>
      <c r="E1847" s="8">
        <v>2.88</v>
      </c>
      <c r="F1847" s="4">
        <v>0.5</v>
      </c>
      <c r="G1847" s="1" t="s">
        <v>40</v>
      </c>
      <c r="H1847" s="4" t="s">
        <v>96</v>
      </c>
      <c r="I1847" s="4" t="s">
        <v>50</v>
      </c>
      <c r="J1847" s="1" t="s">
        <v>154</v>
      </c>
      <c r="K1847" s="4" t="s">
        <v>75</v>
      </c>
      <c r="L1847" s="1" t="s">
        <v>2925</v>
      </c>
      <c r="M1847" s="4">
        <v>0.39</v>
      </c>
      <c r="N1847" s="1" t="s">
        <v>34</v>
      </c>
      <c r="O1847" s="4" t="s">
        <v>54</v>
      </c>
      <c r="P1847" s="4" t="s">
        <v>291</v>
      </c>
      <c r="Q1847" s="4" t="s">
        <v>2926</v>
      </c>
      <c r="R1847" s="4">
        <v>49001</v>
      </c>
      <c r="S1847" s="2">
        <v>42176</v>
      </c>
      <c r="T1847" s="2">
        <v>42179</v>
      </c>
      <c r="U1847" s="6">
        <v>17.429400000000001</v>
      </c>
      <c r="V1847" s="4">
        <v>9</v>
      </c>
      <c r="W1847" s="4">
        <v>25.26</v>
      </c>
      <c r="X1847" s="4">
        <v>88701</v>
      </c>
      <c r="Y1847" s="4">
        <f>DataSheet!$E1847-DataSheet!$D1847</f>
        <v>2.81</v>
      </c>
      <c r="Z1847" s="1" t="str">
        <f>_xlfn.IFS(Table_1[[#This Row],[Region]]="Central","Chris",Table_1[[#This Row],[Region]]="East","Erin",Table_1[[#This Row],[Region]]="South","Sam",Table_1[[#This Row],[Region]]="West","William")</f>
        <v>Chris</v>
      </c>
    </row>
    <row r="1848" spans="1:26" ht="14.4" x14ac:dyDescent="0.3">
      <c r="A1848" s="4">
        <v>2713</v>
      </c>
      <c r="B1848" s="3" t="s">
        <v>2924</v>
      </c>
      <c r="C1848" s="4" t="s">
        <v>27</v>
      </c>
      <c r="D1848" s="4">
        <v>0.03</v>
      </c>
      <c r="E1848" s="8">
        <v>348.21</v>
      </c>
      <c r="F1848" s="4">
        <v>40.19</v>
      </c>
      <c r="G1848" s="1" t="s">
        <v>28</v>
      </c>
      <c r="H1848" s="4" t="s">
        <v>96</v>
      </c>
      <c r="I1848" s="4" t="s">
        <v>30</v>
      </c>
      <c r="J1848" s="1" t="s">
        <v>31</v>
      </c>
      <c r="K1848" s="4" t="s">
        <v>32</v>
      </c>
      <c r="L1848" s="1" t="s">
        <v>33</v>
      </c>
      <c r="M1848" s="4">
        <v>0.62</v>
      </c>
      <c r="N1848" s="1" t="s">
        <v>34</v>
      </c>
      <c r="O1848" s="4" t="s">
        <v>54</v>
      </c>
      <c r="P1848" s="4" t="s">
        <v>291</v>
      </c>
      <c r="Q1848" s="4" t="s">
        <v>2926</v>
      </c>
      <c r="R1848" s="4">
        <v>49001</v>
      </c>
      <c r="S1848" s="2">
        <v>42176</v>
      </c>
      <c r="T1848" s="2">
        <v>42177</v>
      </c>
      <c r="U1848" s="6">
        <v>-178.86959999999999</v>
      </c>
      <c r="V1848" s="4">
        <v>2</v>
      </c>
      <c r="W1848" s="4">
        <v>736.16</v>
      </c>
      <c r="X1848" s="4">
        <v>88701</v>
      </c>
      <c r="Y1848" s="4">
        <f>DataSheet!$E1848-DataSheet!$D1848</f>
        <v>348.18</v>
      </c>
      <c r="Z1848" s="1" t="str">
        <f>_xlfn.IFS(Table_1[[#This Row],[Region]]="Central","Chris",Table_1[[#This Row],[Region]]="East","Erin",Table_1[[#This Row],[Region]]="South","Sam",Table_1[[#This Row],[Region]]="West","William")</f>
        <v>Chris</v>
      </c>
    </row>
    <row r="1849" spans="1:26" ht="14.4" x14ac:dyDescent="0.3">
      <c r="A1849" s="4">
        <v>2049</v>
      </c>
      <c r="B1849" s="3" t="s">
        <v>2927</v>
      </c>
      <c r="C1849" s="4" t="s">
        <v>39</v>
      </c>
      <c r="D1849" s="4">
        <v>0.03</v>
      </c>
      <c r="E1849" s="8">
        <v>15.28</v>
      </c>
      <c r="F1849" s="4">
        <v>1.99</v>
      </c>
      <c r="G1849" s="1" t="s">
        <v>40</v>
      </c>
      <c r="H1849" s="4" t="s">
        <v>96</v>
      </c>
      <c r="I1849" s="4" t="s">
        <v>42</v>
      </c>
      <c r="J1849" s="1" t="s">
        <v>43</v>
      </c>
      <c r="K1849" s="4" t="s">
        <v>44</v>
      </c>
      <c r="L1849" s="1" t="s">
        <v>514</v>
      </c>
      <c r="M1849" s="4">
        <v>0.42</v>
      </c>
      <c r="N1849" s="1" t="s">
        <v>34</v>
      </c>
      <c r="O1849" s="4" t="s">
        <v>35</v>
      </c>
      <c r="P1849" s="4" t="s">
        <v>244</v>
      </c>
      <c r="Q1849" s="4" t="s">
        <v>2928</v>
      </c>
      <c r="R1849" s="4">
        <v>22801</v>
      </c>
      <c r="S1849" s="2">
        <v>42176</v>
      </c>
      <c r="T1849" s="2">
        <v>42178</v>
      </c>
      <c r="U1849" s="6">
        <v>-266.68599999999998</v>
      </c>
      <c r="V1849" s="4">
        <v>19</v>
      </c>
      <c r="W1849" s="4">
        <v>290.98</v>
      </c>
      <c r="X1849" s="4">
        <v>88220</v>
      </c>
      <c r="Y1849" s="4">
        <f>DataSheet!$E1849-DataSheet!$D1849</f>
        <v>15.25</v>
      </c>
      <c r="Z1849" s="1" t="str">
        <f>_xlfn.IFS(Table_1[[#This Row],[Region]]="Central","Chris",Table_1[[#This Row],[Region]]="East","Erin",Table_1[[#This Row],[Region]]="South","Sam",Table_1[[#This Row],[Region]]="West","William")</f>
        <v>Sam</v>
      </c>
    </row>
    <row r="1850" spans="1:26" ht="14.4" x14ac:dyDescent="0.3">
      <c r="A1850" s="4">
        <v>2049</v>
      </c>
      <c r="B1850" s="3" t="s">
        <v>2927</v>
      </c>
      <c r="C1850" s="4" t="s">
        <v>39</v>
      </c>
      <c r="D1850" s="4">
        <v>0.09</v>
      </c>
      <c r="E1850" s="8">
        <v>1.76</v>
      </c>
      <c r="F1850" s="4">
        <v>0.7</v>
      </c>
      <c r="G1850" s="1" t="s">
        <v>40</v>
      </c>
      <c r="H1850" s="4" t="s">
        <v>96</v>
      </c>
      <c r="I1850" s="4" t="s">
        <v>50</v>
      </c>
      <c r="J1850" s="1" t="s">
        <v>51</v>
      </c>
      <c r="K1850" s="4" t="s">
        <v>52</v>
      </c>
      <c r="L1850" s="1" t="s">
        <v>2929</v>
      </c>
      <c r="M1850" s="4">
        <v>0.56000000000000005</v>
      </c>
      <c r="N1850" s="1" t="s">
        <v>34</v>
      </c>
      <c r="O1850" s="4" t="s">
        <v>35</v>
      </c>
      <c r="P1850" s="4" t="s">
        <v>244</v>
      </c>
      <c r="Q1850" s="4" t="s">
        <v>2928</v>
      </c>
      <c r="R1850" s="4">
        <v>22801</v>
      </c>
      <c r="S1850" s="2">
        <v>42176</v>
      </c>
      <c r="T1850" s="2">
        <v>42179</v>
      </c>
      <c r="U1850" s="6">
        <v>-12.278</v>
      </c>
      <c r="V1850" s="4">
        <v>13</v>
      </c>
      <c r="W1850" s="4">
        <v>21.77</v>
      </c>
      <c r="X1850" s="4">
        <v>88220</v>
      </c>
      <c r="Y1850" s="4">
        <f>DataSheet!$E1850-DataSheet!$D1850</f>
        <v>1.67</v>
      </c>
      <c r="Z1850" s="1" t="str">
        <f>_xlfn.IFS(Table_1[[#This Row],[Region]]="Central","Chris",Table_1[[#This Row],[Region]]="East","Erin",Table_1[[#This Row],[Region]]="South","Sam",Table_1[[#This Row],[Region]]="West","William")</f>
        <v>Sam</v>
      </c>
    </row>
    <row r="1851" spans="1:26" ht="14.4" x14ac:dyDescent="0.3">
      <c r="A1851" s="4">
        <v>2305</v>
      </c>
      <c r="B1851" s="3" t="s">
        <v>2930</v>
      </c>
      <c r="C1851" s="4" t="s">
        <v>39</v>
      </c>
      <c r="D1851" s="4">
        <v>0</v>
      </c>
      <c r="E1851" s="8">
        <v>90.48</v>
      </c>
      <c r="F1851" s="4">
        <v>19.989999999999998</v>
      </c>
      <c r="G1851" s="1" t="s">
        <v>40</v>
      </c>
      <c r="H1851" s="4" t="s">
        <v>29</v>
      </c>
      <c r="I1851" s="4" t="s">
        <v>50</v>
      </c>
      <c r="J1851" s="1" t="s">
        <v>347</v>
      </c>
      <c r="K1851" s="4" t="s">
        <v>75</v>
      </c>
      <c r="L1851" s="1" t="s">
        <v>504</v>
      </c>
      <c r="M1851" s="4">
        <v>0.4</v>
      </c>
      <c r="N1851" s="1" t="s">
        <v>34</v>
      </c>
      <c r="O1851" s="4" t="s">
        <v>54</v>
      </c>
      <c r="P1851" s="4" t="s">
        <v>1073</v>
      </c>
      <c r="Q1851" s="4" t="s">
        <v>132</v>
      </c>
      <c r="R1851" s="4">
        <v>57201</v>
      </c>
      <c r="S1851" s="2">
        <v>42176</v>
      </c>
      <c r="T1851" s="2">
        <v>42179</v>
      </c>
      <c r="U1851" s="6">
        <v>800.25509999999997</v>
      </c>
      <c r="V1851" s="4">
        <v>12</v>
      </c>
      <c r="W1851" s="4">
        <v>1159.79</v>
      </c>
      <c r="X1851" s="4">
        <v>89869</v>
      </c>
      <c r="Y1851" s="4">
        <f>DataSheet!$E1851-DataSheet!$D1851</f>
        <v>90.48</v>
      </c>
      <c r="Z1851" s="1" t="str">
        <f>_xlfn.IFS(Table_1[[#This Row],[Region]]="Central","Chris",Table_1[[#This Row],[Region]]="East","Erin",Table_1[[#This Row],[Region]]="South","Sam",Table_1[[#This Row],[Region]]="West","William")</f>
        <v>Chris</v>
      </c>
    </row>
    <row r="1852" spans="1:26" ht="14.4" x14ac:dyDescent="0.3">
      <c r="A1852" s="4">
        <v>648</v>
      </c>
      <c r="B1852" s="3" t="s">
        <v>2931</v>
      </c>
      <c r="C1852" s="4" t="s">
        <v>72</v>
      </c>
      <c r="D1852" s="4">
        <v>0.02</v>
      </c>
      <c r="E1852" s="8">
        <v>25.38</v>
      </c>
      <c r="F1852" s="4">
        <v>8.99</v>
      </c>
      <c r="G1852" s="1" t="s">
        <v>40</v>
      </c>
      <c r="H1852" s="4" t="s">
        <v>73</v>
      </c>
      <c r="I1852" s="4" t="s">
        <v>30</v>
      </c>
      <c r="J1852" s="1" t="s">
        <v>128</v>
      </c>
      <c r="K1852" s="4" t="s">
        <v>44</v>
      </c>
      <c r="L1852" s="1" t="s">
        <v>2387</v>
      </c>
      <c r="M1852" s="4">
        <v>0.5</v>
      </c>
      <c r="N1852" s="1" t="s">
        <v>34</v>
      </c>
      <c r="O1852" s="4" t="s">
        <v>54</v>
      </c>
      <c r="P1852" s="4" t="s">
        <v>105</v>
      </c>
      <c r="Q1852" s="4" t="s">
        <v>2932</v>
      </c>
      <c r="R1852" s="4">
        <v>60440</v>
      </c>
      <c r="S1852" s="2">
        <v>42176</v>
      </c>
      <c r="T1852" s="2">
        <v>42177</v>
      </c>
      <c r="U1852" s="6">
        <v>-10.36</v>
      </c>
      <c r="V1852" s="4">
        <v>1</v>
      </c>
      <c r="W1852" s="4">
        <v>34.11</v>
      </c>
      <c r="X1852" s="4">
        <v>91365</v>
      </c>
      <c r="Y1852" s="4">
        <f>DataSheet!$E1852-DataSheet!$D1852</f>
        <v>25.36</v>
      </c>
      <c r="Z1852" s="1" t="str">
        <f>_xlfn.IFS(Table_1[[#This Row],[Region]]="Central","Chris",Table_1[[#This Row],[Region]]="East","Erin",Table_1[[#This Row],[Region]]="South","Sam",Table_1[[#This Row],[Region]]="West","William")</f>
        <v>Chris</v>
      </c>
    </row>
    <row r="1853" spans="1:26" ht="14.4" x14ac:dyDescent="0.3">
      <c r="A1853" s="4">
        <v>792</v>
      </c>
      <c r="B1853" s="3" t="s">
        <v>2933</v>
      </c>
      <c r="C1853" s="4" t="s">
        <v>72</v>
      </c>
      <c r="D1853" s="4">
        <v>0.09</v>
      </c>
      <c r="E1853" s="8">
        <v>6.48</v>
      </c>
      <c r="F1853" s="4">
        <v>9.68</v>
      </c>
      <c r="G1853" s="1" t="s">
        <v>40</v>
      </c>
      <c r="H1853" s="4" t="s">
        <v>96</v>
      </c>
      <c r="I1853" s="4" t="s">
        <v>50</v>
      </c>
      <c r="J1853" s="1" t="s">
        <v>90</v>
      </c>
      <c r="K1853" s="4" t="s">
        <v>75</v>
      </c>
      <c r="L1853" s="1" t="s">
        <v>2934</v>
      </c>
      <c r="M1853" s="4">
        <v>0.36</v>
      </c>
      <c r="N1853" s="1" t="s">
        <v>34</v>
      </c>
      <c r="O1853" s="4" t="s">
        <v>54</v>
      </c>
      <c r="P1853" s="4" t="s">
        <v>209</v>
      </c>
      <c r="Q1853" s="4" t="s">
        <v>2935</v>
      </c>
      <c r="R1853" s="4">
        <v>73064</v>
      </c>
      <c r="S1853" s="2">
        <v>42176</v>
      </c>
      <c r="T1853" s="2">
        <v>42177</v>
      </c>
      <c r="U1853" s="6">
        <v>-204.16</v>
      </c>
      <c r="V1853" s="4">
        <v>16</v>
      </c>
      <c r="W1853" s="4">
        <v>99.92</v>
      </c>
      <c r="X1853" s="4">
        <v>88753</v>
      </c>
      <c r="Y1853" s="4">
        <f>DataSheet!$E1853-DataSheet!$D1853</f>
        <v>6.3900000000000006</v>
      </c>
      <c r="Z1853" s="1" t="str">
        <f>_xlfn.IFS(Table_1[[#This Row],[Region]]="Central","Chris",Table_1[[#This Row],[Region]]="East","Erin",Table_1[[#This Row],[Region]]="South","Sam",Table_1[[#This Row],[Region]]="West","William")</f>
        <v>Chris</v>
      </c>
    </row>
    <row r="1854" spans="1:26" ht="14.4" x14ac:dyDescent="0.3">
      <c r="A1854" s="4">
        <v>1511</v>
      </c>
      <c r="B1854" s="3" t="s">
        <v>2936</v>
      </c>
      <c r="C1854" s="4" t="s">
        <v>27</v>
      </c>
      <c r="D1854" s="4">
        <v>0.09</v>
      </c>
      <c r="E1854" s="8">
        <v>20.98</v>
      </c>
      <c r="F1854" s="4">
        <v>1.49</v>
      </c>
      <c r="G1854" s="1" t="s">
        <v>40</v>
      </c>
      <c r="H1854" s="4" t="s">
        <v>96</v>
      </c>
      <c r="I1854" s="4" t="s">
        <v>50</v>
      </c>
      <c r="J1854" s="1" t="s">
        <v>74</v>
      </c>
      <c r="K1854" s="4" t="s">
        <v>75</v>
      </c>
      <c r="L1854" s="1" t="s">
        <v>2611</v>
      </c>
      <c r="M1854" s="4">
        <v>0.35</v>
      </c>
      <c r="N1854" s="1" t="s">
        <v>34</v>
      </c>
      <c r="O1854" s="4" t="s">
        <v>54</v>
      </c>
      <c r="P1854" s="4" t="s">
        <v>55</v>
      </c>
      <c r="Q1854" s="4" t="s">
        <v>2937</v>
      </c>
      <c r="R1854" s="4">
        <v>47302</v>
      </c>
      <c r="S1854" s="2">
        <v>42177</v>
      </c>
      <c r="T1854" s="2">
        <v>42179</v>
      </c>
      <c r="U1854" s="6">
        <v>199.1823</v>
      </c>
      <c r="V1854" s="4">
        <v>14</v>
      </c>
      <c r="W1854" s="4">
        <v>288.67</v>
      </c>
      <c r="X1854" s="4">
        <v>90303</v>
      </c>
      <c r="Y1854" s="4">
        <f>DataSheet!$E1854-DataSheet!$D1854</f>
        <v>20.89</v>
      </c>
      <c r="Z1854" s="1" t="str">
        <f>_xlfn.IFS(Table_1[[#This Row],[Region]]="Central","Chris",Table_1[[#This Row],[Region]]="East","Erin",Table_1[[#This Row],[Region]]="South","Sam",Table_1[[#This Row],[Region]]="West","William")</f>
        <v>Chris</v>
      </c>
    </row>
    <row r="1855" spans="1:26" ht="14.4" x14ac:dyDescent="0.3">
      <c r="A1855" s="4">
        <v>2874</v>
      </c>
      <c r="B1855" s="3" t="s">
        <v>2042</v>
      </c>
      <c r="C1855" s="4" t="s">
        <v>27</v>
      </c>
      <c r="D1855" s="4">
        <v>0.03</v>
      </c>
      <c r="E1855" s="8">
        <v>304.99</v>
      </c>
      <c r="F1855" s="4">
        <v>19.989999999999998</v>
      </c>
      <c r="G1855" s="1" t="s">
        <v>40</v>
      </c>
      <c r="H1855" s="4" t="s">
        <v>73</v>
      </c>
      <c r="I1855" s="4" t="s">
        <v>50</v>
      </c>
      <c r="J1855" s="1" t="s">
        <v>74</v>
      </c>
      <c r="K1855" s="4" t="s">
        <v>75</v>
      </c>
      <c r="L1855" s="1" t="s">
        <v>2805</v>
      </c>
      <c r="M1855" s="4">
        <v>0.4</v>
      </c>
      <c r="N1855" s="1" t="s">
        <v>34</v>
      </c>
      <c r="O1855" s="4" t="s">
        <v>54</v>
      </c>
      <c r="P1855" s="4" t="s">
        <v>135</v>
      </c>
      <c r="Q1855" s="4" t="s">
        <v>2043</v>
      </c>
      <c r="R1855" s="4">
        <v>68128</v>
      </c>
      <c r="S1855" s="2">
        <v>42177</v>
      </c>
      <c r="T1855" s="2">
        <v>42179</v>
      </c>
      <c r="U1855" s="6">
        <v>4033.6089000000002</v>
      </c>
      <c r="V1855" s="4">
        <v>19</v>
      </c>
      <c r="W1855" s="4">
        <v>5845.81</v>
      </c>
      <c r="X1855" s="4">
        <v>89874</v>
      </c>
      <c r="Y1855" s="4">
        <f>DataSheet!$E1855-DataSheet!$D1855</f>
        <v>304.96000000000004</v>
      </c>
      <c r="Z1855" s="1" t="str">
        <f>_xlfn.IFS(Table_1[[#This Row],[Region]]="Central","Chris",Table_1[[#This Row],[Region]]="East","Erin",Table_1[[#This Row],[Region]]="South","Sam",Table_1[[#This Row],[Region]]="West","William")</f>
        <v>Chris</v>
      </c>
    </row>
    <row r="1856" spans="1:26" ht="14.4" x14ac:dyDescent="0.3">
      <c r="A1856" s="4">
        <v>2874</v>
      </c>
      <c r="B1856" s="3" t="s">
        <v>2042</v>
      </c>
      <c r="C1856" s="4" t="s">
        <v>27</v>
      </c>
      <c r="D1856" s="4">
        <v>0.09</v>
      </c>
      <c r="E1856" s="8">
        <v>65.989999999999995</v>
      </c>
      <c r="F1856" s="4">
        <v>8.99</v>
      </c>
      <c r="G1856" s="1" t="s">
        <v>40</v>
      </c>
      <c r="H1856" s="4" t="s">
        <v>73</v>
      </c>
      <c r="I1856" s="4" t="s">
        <v>42</v>
      </c>
      <c r="J1856" s="1" t="s">
        <v>137</v>
      </c>
      <c r="K1856" s="4" t="s">
        <v>75</v>
      </c>
      <c r="L1856" s="1" t="s">
        <v>2938</v>
      </c>
      <c r="M1856" s="4">
        <v>0.57999999999999996</v>
      </c>
      <c r="N1856" s="1" t="s">
        <v>34</v>
      </c>
      <c r="O1856" s="4" t="s">
        <v>54</v>
      </c>
      <c r="P1856" s="4" t="s">
        <v>135</v>
      </c>
      <c r="Q1856" s="4" t="s">
        <v>2043</v>
      </c>
      <c r="R1856" s="4">
        <v>68128</v>
      </c>
      <c r="S1856" s="2">
        <v>42177</v>
      </c>
      <c r="T1856" s="2">
        <v>42179</v>
      </c>
      <c r="U1856" s="6">
        <v>141.7824</v>
      </c>
      <c r="V1856" s="4">
        <v>12</v>
      </c>
      <c r="W1856" s="4">
        <v>633.85</v>
      </c>
      <c r="X1856" s="4">
        <v>89874</v>
      </c>
      <c r="Y1856" s="4">
        <f>DataSheet!$E1856-DataSheet!$D1856</f>
        <v>65.899999999999991</v>
      </c>
      <c r="Z1856" s="1" t="str">
        <f>_xlfn.IFS(Table_1[[#This Row],[Region]]="Central","Chris",Table_1[[#This Row],[Region]]="East","Erin",Table_1[[#This Row],[Region]]="South","Sam",Table_1[[#This Row],[Region]]="West","William")</f>
        <v>Chris</v>
      </c>
    </row>
    <row r="1857" spans="1:26" ht="14.4" x14ac:dyDescent="0.3">
      <c r="A1857" s="4">
        <v>2963</v>
      </c>
      <c r="B1857" s="3" t="s">
        <v>2939</v>
      </c>
      <c r="C1857" s="4" t="s">
        <v>27</v>
      </c>
      <c r="D1857" s="4">
        <v>0.01</v>
      </c>
      <c r="E1857" s="8">
        <v>7.98</v>
      </c>
      <c r="F1857" s="4">
        <v>6.5</v>
      </c>
      <c r="G1857" s="1" t="s">
        <v>40</v>
      </c>
      <c r="H1857" s="4" t="s">
        <v>41</v>
      </c>
      <c r="I1857" s="4" t="s">
        <v>50</v>
      </c>
      <c r="J1857" s="1" t="s">
        <v>80</v>
      </c>
      <c r="K1857" s="4" t="s">
        <v>146</v>
      </c>
      <c r="L1857" s="1" t="s">
        <v>2940</v>
      </c>
      <c r="M1857" s="4">
        <v>0.59</v>
      </c>
      <c r="N1857" s="1" t="s">
        <v>34</v>
      </c>
      <c r="O1857" s="4" t="s">
        <v>113</v>
      </c>
      <c r="P1857" s="4" t="s">
        <v>420</v>
      </c>
      <c r="Q1857" s="4" t="s">
        <v>2941</v>
      </c>
      <c r="R1857" s="4">
        <v>21220</v>
      </c>
      <c r="S1857" s="2">
        <v>42177</v>
      </c>
      <c r="T1857" s="2">
        <v>42178</v>
      </c>
      <c r="U1857" s="6">
        <v>-34.591999999999999</v>
      </c>
      <c r="V1857" s="4">
        <v>4</v>
      </c>
      <c r="W1857" s="4">
        <v>34.909999999999997</v>
      </c>
      <c r="X1857" s="4">
        <v>88612</v>
      </c>
      <c r="Y1857" s="4">
        <f>DataSheet!$E1857-DataSheet!$D1857</f>
        <v>7.9700000000000006</v>
      </c>
      <c r="Z1857" s="1" t="str">
        <f>_xlfn.IFS(Table_1[[#This Row],[Region]]="Central","Chris",Table_1[[#This Row],[Region]]="East","Erin",Table_1[[#This Row],[Region]]="South","Sam",Table_1[[#This Row],[Region]]="West","William")</f>
        <v>Erin</v>
      </c>
    </row>
    <row r="1858" spans="1:26" ht="14.4" x14ac:dyDescent="0.3">
      <c r="A1858" s="4">
        <v>3132</v>
      </c>
      <c r="B1858" s="3" t="s">
        <v>2554</v>
      </c>
      <c r="C1858" s="4" t="s">
        <v>39</v>
      </c>
      <c r="D1858" s="4">
        <v>0.1</v>
      </c>
      <c r="E1858" s="8">
        <v>180.98</v>
      </c>
      <c r="F1858" s="4">
        <v>26.2</v>
      </c>
      <c r="G1858" s="1" t="s">
        <v>28</v>
      </c>
      <c r="H1858" s="4" t="s">
        <v>96</v>
      </c>
      <c r="I1858" s="4" t="s">
        <v>30</v>
      </c>
      <c r="J1858" s="1" t="s">
        <v>111</v>
      </c>
      <c r="K1858" s="4" t="s">
        <v>59</v>
      </c>
      <c r="L1858" s="1" t="s">
        <v>2276</v>
      </c>
      <c r="M1858" s="4">
        <v>0.59</v>
      </c>
      <c r="N1858" s="1" t="s">
        <v>34</v>
      </c>
      <c r="O1858" s="4" t="s">
        <v>54</v>
      </c>
      <c r="P1858" s="4" t="s">
        <v>105</v>
      </c>
      <c r="Q1858" s="4" t="s">
        <v>2556</v>
      </c>
      <c r="R1858" s="4">
        <v>60060</v>
      </c>
      <c r="S1858" s="2">
        <v>42177</v>
      </c>
      <c r="T1858" s="2">
        <v>42178</v>
      </c>
      <c r="U1858" s="6">
        <v>-64.664000000000001</v>
      </c>
      <c r="V1858" s="4">
        <v>3</v>
      </c>
      <c r="W1858" s="4">
        <v>519.41999999999996</v>
      </c>
      <c r="X1858" s="4">
        <v>86790</v>
      </c>
      <c r="Y1858" s="4">
        <f>DataSheet!$E1858-DataSheet!$D1858</f>
        <v>180.88</v>
      </c>
      <c r="Z1858" s="1" t="str">
        <f>_xlfn.IFS(Table_1[[#This Row],[Region]]="Central","Chris",Table_1[[#This Row],[Region]]="East","Erin",Table_1[[#This Row],[Region]]="South","Sam",Table_1[[#This Row],[Region]]="West","William")</f>
        <v>Chris</v>
      </c>
    </row>
    <row r="1859" spans="1:26" ht="14.4" x14ac:dyDescent="0.3">
      <c r="A1859" s="4">
        <v>437</v>
      </c>
      <c r="B1859" s="3" t="s">
        <v>2942</v>
      </c>
      <c r="C1859" s="4" t="s">
        <v>49</v>
      </c>
      <c r="D1859" s="4">
        <v>0.05</v>
      </c>
      <c r="E1859" s="8">
        <v>125.99</v>
      </c>
      <c r="F1859" s="4">
        <v>8.08</v>
      </c>
      <c r="G1859" s="1" t="s">
        <v>40</v>
      </c>
      <c r="H1859" s="4" t="s">
        <v>29</v>
      </c>
      <c r="I1859" s="4" t="s">
        <v>42</v>
      </c>
      <c r="J1859" s="1" t="s">
        <v>137</v>
      </c>
      <c r="K1859" s="4" t="s">
        <v>75</v>
      </c>
      <c r="L1859" s="1" t="s">
        <v>2115</v>
      </c>
      <c r="M1859" s="4">
        <v>0.56999999999999995</v>
      </c>
      <c r="N1859" s="1" t="s">
        <v>34</v>
      </c>
      <c r="O1859" s="4" t="s">
        <v>113</v>
      </c>
      <c r="P1859" s="4" t="s">
        <v>405</v>
      </c>
      <c r="Q1859" s="4" t="s">
        <v>2943</v>
      </c>
      <c r="R1859" s="4">
        <v>1462</v>
      </c>
      <c r="S1859" s="2">
        <v>42177</v>
      </c>
      <c r="T1859" s="2">
        <v>42182</v>
      </c>
      <c r="U1859" s="6">
        <v>427.11840000000001</v>
      </c>
      <c r="V1859" s="4">
        <v>9</v>
      </c>
      <c r="W1859" s="4">
        <v>952.26</v>
      </c>
      <c r="X1859" s="4">
        <v>90695</v>
      </c>
      <c r="Y1859" s="4">
        <f>DataSheet!$E1859-DataSheet!$D1859</f>
        <v>125.94</v>
      </c>
      <c r="Z1859" s="1" t="str">
        <f>_xlfn.IFS(Table_1[[#This Row],[Region]]="Central","Chris",Table_1[[#This Row],[Region]]="East","Erin",Table_1[[#This Row],[Region]]="South","Sam",Table_1[[#This Row],[Region]]="West","William")</f>
        <v>Erin</v>
      </c>
    </row>
    <row r="1860" spans="1:26" ht="14.4" x14ac:dyDescent="0.3">
      <c r="A1860" s="4">
        <v>1127</v>
      </c>
      <c r="B1860" s="3" t="s">
        <v>1347</v>
      </c>
      <c r="C1860" s="4" t="s">
        <v>49</v>
      </c>
      <c r="D1860" s="4">
        <v>0.04</v>
      </c>
      <c r="E1860" s="8">
        <v>4.71</v>
      </c>
      <c r="F1860" s="4">
        <v>0.7</v>
      </c>
      <c r="G1860" s="1" t="s">
        <v>40</v>
      </c>
      <c r="H1860" s="4" t="s">
        <v>41</v>
      </c>
      <c r="I1860" s="4" t="s">
        <v>50</v>
      </c>
      <c r="J1860" s="1" t="s">
        <v>178</v>
      </c>
      <c r="K1860" s="4" t="s">
        <v>52</v>
      </c>
      <c r="L1860" s="1" t="s">
        <v>2726</v>
      </c>
      <c r="M1860" s="4">
        <v>0.8</v>
      </c>
      <c r="N1860" s="1" t="s">
        <v>34</v>
      </c>
      <c r="O1860" s="4" t="s">
        <v>54</v>
      </c>
      <c r="P1860" s="4" t="s">
        <v>189</v>
      </c>
      <c r="Q1860" s="4" t="s">
        <v>1348</v>
      </c>
      <c r="R1860" s="4">
        <v>78852</v>
      </c>
      <c r="S1860" s="2">
        <v>42177</v>
      </c>
      <c r="T1860" s="2">
        <v>42181</v>
      </c>
      <c r="U1860" s="6">
        <v>4.53</v>
      </c>
      <c r="V1860" s="4">
        <v>19</v>
      </c>
      <c r="W1860" s="4">
        <v>90.52</v>
      </c>
      <c r="X1860" s="4">
        <v>87222</v>
      </c>
      <c r="Y1860" s="4">
        <f>DataSheet!$E1860-DataSheet!$D1860</f>
        <v>4.67</v>
      </c>
      <c r="Z1860" s="1" t="str">
        <f>_xlfn.IFS(Table_1[[#This Row],[Region]]="Central","Chris",Table_1[[#This Row],[Region]]="East","Erin",Table_1[[#This Row],[Region]]="South","Sam",Table_1[[#This Row],[Region]]="West","William")</f>
        <v>Chris</v>
      </c>
    </row>
    <row r="1861" spans="1:26" ht="14.4" x14ac:dyDescent="0.3">
      <c r="A1861" s="4">
        <v>1128</v>
      </c>
      <c r="B1861" s="3" t="s">
        <v>2944</v>
      </c>
      <c r="C1861" s="4" t="s">
        <v>49</v>
      </c>
      <c r="D1861" s="4">
        <v>0.06</v>
      </c>
      <c r="E1861" s="8">
        <v>4.2</v>
      </c>
      <c r="F1861" s="4">
        <v>2.2599999999999998</v>
      </c>
      <c r="G1861" s="1" t="s">
        <v>40</v>
      </c>
      <c r="H1861" s="4" t="s">
        <v>41</v>
      </c>
      <c r="I1861" s="4" t="s">
        <v>50</v>
      </c>
      <c r="J1861" s="1" t="s">
        <v>90</v>
      </c>
      <c r="K1861" s="4" t="s">
        <v>52</v>
      </c>
      <c r="L1861" s="1" t="s">
        <v>598</v>
      </c>
      <c r="M1861" s="4">
        <v>0.36</v>
      </c>
      <c r="N1861" s="1" t="s">
        <v>34</v>
      </c>
      <c r="O1861" s="4" t="s">
        <v>54</v>
      </c>
      <c r="P1861" s="4" t="s">
        <v>189</v>
      </c>
      <c r="Q1861" s="4" t="s">
        <v>2945</v>
      </c>
      <c r="R1861" s="4">
        <v>78539</v>
      </c>
      <c r="S1861" s="2">
        <v>42177</v>
      </c>
      <c r="T1861" s="2">
        <v>42182</v>
      </c>
      <c r="U1861" s="6">
        <v>9.7799999999999994</v>
      </c>
      <c r="V1861" s="4">
        <v>13</v>
      </c>
      <c r="W1861" s="4">
        <v>55.97</v>
      </c>
      <c r="X1861" s="4">
        <v>87222</v>
      </c>
      <c r="Y1861" s="4">
        <f>DataSheet!$E1861-DataSheet!$D1861</f>
        <v>4.1400000000000006</v>
      </c>
      <c r="Z1861" s="1" t="str">
        <f>_xlfn.IFS(Table_1[[#This Row],[Region]]="Central","Chris",Table_1[[#This Row],[Region]]="East","Erin",Table_1[[#This Row],[Region]]="South","Sam",Table_1[[#This Row],[Region]]="West","William")</f>
        <v>Chris</v>
      </c>
    </row>
    <row r="1862" spans="1:26" ht="14.4" x14ac:dyDescent="0.3">
      <c r="A1862" s="4">
        <v>2279</v>
      </c>
      <c r="B1862" s="3" t="s">
        <v>2946</v>
      </c>
      <c r="C1862" s="4" t="s">
        <v>49</v>
      </c>
      <c r="D1862" s="4">
        <v>0.04</v>
      </c>
      <c r="E1862" s="8">
        <v>4.4800000000000004</v>
      </c>
      <c r="F1862" s="4">
        <v>2.5</v>
      </c>
      <c r="G1862" s="1" t="s">
        <v>89</v>
      </c>
      <c r="H1862" s="4" t="s">
        <v>73</v>
      </c>
      <c r="I1862" s="4" t="s">
        <v>50</v>
      </c>
      <c r="J1862" s="1" t="s">
        <v>347</v>
      </c>
      <c r="K1862" s="4" t="s">
        <v>75</v>
      </c>
      <c r="L1862" s="1" t="s">
        <v>1023</v>
      </c>
      <c r="M1862" s="4">
        <v>0.37</v>
      </c>
      <c r="N1862" s="1" t="s">
        <v>34</v>
      </c>
      <c r="O1862" s="4" t="s">
        <v>113</v>
      </c>
      <c r="P1862" s="4" t="s">
        <v>322</v>
      </c>
      <c r="Q1862" s="4" t="s">
        <v>2947</v>
      </c>
      <c r="R1862" s="4">
        <v>15601</v>
      </c>
      <c r="S1862" s="2">
        <v>42177</v>
      </c>
      <c r="T1862" s="2">
        <v>42181</v>
      </c>
      <c r="U1862" s="6">
        <v>10.32</v>
      </c>
      <c r="V1862" s="4">
        <v>7</v>
      </c>
      <c r="W1862" s="4">
        <v>35.93</v>
      </c>
      <c r="X1862" s="4">
        <v>85949</v>
      </c>
      <c r="Y1862" s="4">
        <f>DataSheet!$E1862-DataSheet!$D1862</f>
        <v>4.4400000000000004</v>
      </c>
      <c r="Z1862" s="1" t="str">
        <f>_xlfn.IFS(Table_1[[#This Row],[Region]]="Central","Chris",Table_1[[#This Row],[Region]]="East","Erin",Table_1[[#This Row],[Region]]="South","Sam",Table_1[[#This Row],[Region]]="West","William")</f>
        <v>Erin</v>
      </c>
    </row>
    <row r="1863" spans="1:26" ht="14.4" x14ac:dyDescent="0.3">
      <c r="A1863" s="4">
        <v>101</v>
      </c>
      <c r="B1863" s="3" t="s">
        <v>2948</v>
      </c>
      <c r="C1863" s="4" t="s">
        <v>118</v>
      </c>
      <c r="D1863" s="4">
        <v>0.1</v>
      </c>
      <c r="E1863" s="8">
        <v>19.98</v>
      </c>
      <c r="F1863" s="4">
        <v>4</v>
      </c>
      <c r="G1863" s="1" t="s">
        <v>40</v>
      </c>
      <c r="H1863" s="4" t="s">
        <v>41</v>
      </c>
      <c r="I1863" s="4" t="s">
        <v>42</v>
      </c>
      <c r="J1863" s="1" t="s">
        <v>43</v>
      </c>
      <c r="K1863" s="4" t="s">
        <v>75</v>
      </c>
      <c r="L1863" s="1" t="s">
        <v>1763</v>
      </c>
      <c r="M1863" s="4">
        <v>0.68</v>
      </c>
      <c r="N1863" s="1" t="s">
        <v>34</v>
      </c>
      <c r="O1863" s="4" t="s">
        <v>113</v>
      </c>
      <c r="P1863" s="4" t="s">
        <v>333</v>
      </c>
      <c r="Q1863" s="4" t="s">
        <v>2949</v>
      </c>
      <c r="R1863" s="4">
        <v>4005</v>
      </c>
      <c r="S1863" s="2">
        <v>42177</v>
      </c>
      <c r="T1863" s="2">
        <v>42179</v>
      </c>
      <c r="U1863" s="6">
        <v>-16.2</v>
      </c>
      <c r="V1863" s="4">
        <v>16</v>
      </c>
      <c r="W1863" s="4">
        <v>303.58999999999997</v>
      </c>
      <c r="X1863" s="4">
        <v>88205</v>
      </c>
      <c r="Y1863" s="4">
        <f>DataSheet!$E1863-DataSheet!$D1863</f>
        <v>19.88</v>
      </c>
      <c r="Z1863" s="1" t="str">
        <f>_xlfn.IFS(Table_1[[#This Row],[Region]]="Central","Chris",Table_1[[#This Row],[Region]]="East","Erin",Table_1[[#This Row],[Region]]="South","Sam",Table_1[[#This Row],[Region]]="West","William")</f>
        <v>Erin</v>
      </c>
    </row>
    <row r="1864" spans="1:26" ht="14.4" x14ac:dyDescent="0.3">
      <c r="A1864" s="4">
        <v>102</v>
      </c>
      <c r="B1864" s="3" t="s">
        <v>2044</v>
      </c>
      <c r="C1864" s="4" t="s">
        <v>118</v>
      </c>
      <c r="D1864" s="4">
        <v>0.1</v>
      </c>
      <c r="E1864" s="8">
        <v>19.98</v>
      </c>
      <c r="F1864" s="4">
        <v>4</v>
      </c>
      <c r="G1864" s="1" t="s">
        <v>40</v>
      </c>
      <c r="H1864" s="4" t="s">
        <v>41</v>
      </c>
      <c r="I1864" s="4" t="s">
        <v>42</v>
      </c>
      <c r="J1864" s="1" t="s">
        <v>43</v>
      </c>
      <c r="K1864" s="4" t="s">
        <v>75</v>
      </c>
      <c r="L1864" s="1" t="s">
        <v>1763</v>
      </c>
      <c r="M1864" s="4">
        <v>0.68</v>
      </c>
      <c r="N1864" s="1" t="s">
        <v>34</v>
      </c>
      <c r="O1864" s="4" t="s">
        <v>113</v>
      </c>
      <c r="P1864" s="4" t="s">
        <v>405</v>
      </c>
      <c r="Q1864" s="4" t="s">
        <v>790</v>
      </c>
      <c r="R1864" s="4">
        <v>2129</v>
      </c>
      <c r="S1864" s="2">
        <v>42177</v>
      </c>
      <c r="T1864" s="2">
        <v>42179</v>
      </c>
      <c r="U1864" s="6">
        <v>-20.25</v>
      </c>
      <c r="V1864" s="4">
        <v>65</v>
      </c>
      <c r="W1864" s="4">
        <v>1233.32</v>
      </c>
      <c r="X1864" s="4">
        <v>3397</v>
      </c>
      <c r="Y1864" s="4">
        <f>DataSheet!$E1864-DataSheet!$D1864</f>
        <v>19.88</v>
      </c>
      <c r="Z1864" s="1" t="str">
        <f>_xlfn.IFS(Table_1[[#This Row],[Region]]="Central","Chris",Table_1[[#This Row],[Region]]="East","Erin",Table_1[[#This Row],[Region]]="South","Sam",Table_1[[#This Row],[Region]]="West","William")</f>
        <v>Erin</v>
      </c>
    </row>
    <row r="1865" spans="1:26" ht="14.4" x14ac:dyDescent="0.3">
      <c r="A1865" s="4">
        <v>102</v>
      </c>
      <c r="B1865" s="3" t="s">
        <v>2044</v>
      </c>
      <c r="C1865" s="4" t="s">
        <v>118</v>
      </c>
      <c r="D1865" s="4">
        <v>0.09</v>
      </c>
      <c r="E1865" s="8">
        <v>2.88</v>
      </c>
      <c r="F1865" s="4">
        <v>1.49</v>
      </c>
      <c r="G1865" s="1" t="s">
        <v>40</v>
      </c>
      <c r="H1865" s="4" t="s">
        <v>41</v>
      </c>
      <c r="I1865" s="4" t="s">
        <v>50</v>
      </c>
      <c r="J1865" s="1" t="s">
        <v>74</v>
      </c>
      <c r="K1865" s="4" t="s">
        <v>75</v>
      </c>
      <c r="L1865" s="1" t="s">
        <v>2950</v>
      </c>
      <c r="M1865" s="4">
        <v>0.36</v>
      </c>
      <c r="N1865" s="1" t="s">
        <v>34</v>
      </c>
      <c r="O1865" s="4" t="s">
        <v>113</v>
      </c>
      <c r="P1865" s="4" t="s">
        <v>405</v>
      </c>
      <c r="Q1865" s="4" t="s">
        <v>790</v>
      </c>
      <c r="R1865" s="4">
        <v>2129</v>
      </c>
      <c r="S1865" s="2">
        <v>42177</v>
      </c>
      <c r="T1865" s="2">
        <v>42178</v>
      </c>
      <c r="U1865" s="6">
        <v>-3.3809999999999998</v>
      </c>
      <c r="V1865" s="4">
        <v>17</v>
      </c>
      <c r="W1865" s="4">
        <v>47.31</v>
      </c>
      <c r="X1865" s="4">
        <v>3397</v>
      </c>
      <c r="Y1865" s="4">
        <f>DataSheet!$E1865-DataSheet!$D1865</f>
        <v>2.79</v>
      </c>
      <c r="Z1865" s="1" t="str">
        <f>_xlfn.IFS(Table_1[[#This Row],[Region]]="Central","Chris",Table_1[[#This Row],[Region]]="East","Erin",Table_1[[#This Row],[Region]]="South","Sam",Table_1[[#This Row],[Region]]="West","William")</f>
        <v>Erin</v>
      </c>
    </row>
    <row r="1866" spans="1:26" ht="14.4" x14ac:dyDescent="0.3">
      <c r="A1866" s="4">
        <v>109</v>
      </c>
      <c r="B1866" s="3" t="s">
        <v>2951</v>
      </c>
      <c r="C1866" s="4" t="s">
        <v>118</v>
      </c>
      <c r="D1866" s="4">
        <v>0.09</v>
      </c>
      <c r="E1866" s="8">
        <v>2.88</v>
      </c>
      <c r="F1866" s="4">
        <v>1.49</v>
      </c>
      <c r="G1866" s="1" t="s">
        <v>40</v>
      </c>
      <c r="H1866" s="4" t="s">
        <v>41</v>
      </c>
      <c r="I1866" s="4" t="s">
        <v>50</v>
      </c>
      <c r="J1866" s="1" t="s">
        <v>74</v>
      </c>
      <c r="K1866" s="4" t="s">
        <v>75</v>
      </c>
      <c r="L1866" s="1" t="s">
        <v>2950</v>
      </c>
      <c r="M1866" s="4">
        <v>0.36</v>
      </c>
      <c r="N1866" s="1" t="s">
        <v>34</v>
      </c>
      <c r="O1866" s="4" t="s">
        <v>113</v>
      </c>
      <c r="P1866" s="4" t="s">
        <v>399</v>
      </c>
      <c r="Q1866" s="4" t="s">
        <v>2952</v>
      </c>
      <c r="R1866" s="4">
        <v>7644</v>
      </c>
      <c r="S1866" s="2">
        <v>42177</v>
      </c>
      <c r="T1866" s="2">
        <v>42178</v>
      </c>
      <c r="U1866" s="6">
        <v>-2.7048000000000001</v>
      </c>
      <c r="V1866" s="4">
        <v>4</v>
      </c>
      <c r="W1866" s="4">
        <v>11.13</v>
      </c>
      <c r="X1866" s="4">
        <v>88205</v>
      </c>
      <c r="Y1866" s="4">
        <f>DataSheet!$E1866-DataSheet!$D1866</f>
        <v>2.79</v>
      </c>
      <c r="Z1866" s="1" t="str">
        <f>_xlfn.IFS(Table_1[[#This Row],[Region]]="Central","Chris",Table_1[[#This Row],[Region]]="East","Erin",Table_1[[#This Row],[Region]]="South","Sam",Table_1[[#This Row],[Region]]="West","William")</f>
        <v>Erin</v>
      </c>
    </row>
    <row r="1867" spans="1:26" ht="14.4" x14ac:dyDescent="0.3">
      <c r="A1867" s="4">
        <v>522</v>
      </c>
      <c r="B1867" s="3" t="s">
        <v>2953</v>
      </c>
      <c r="C1867" s="4" t="s">
        <v>118</v>
      </c>
      <c r="D1867" s="4">
        <v>0.02</v>
      </c>
      <c r="E1867" s="8">
        <v>150.97999999999999</v>
      </c>
      <c r="F1867" s="4">
        <v>13.99</v>
      </c>
      <c r="G1867" s="1" t="s">
        <v>89</v>
      </c>
      <c r="H1867" s="4" t="s">
        <v>29</v>
      </c>
      <c r="I1867" s="4" t="s">
        <v>42</v>
      </c>
      <c r="J1867" s="1" t="s">
        <v>58</v>
      </c>
      <c r="K1867" s="4" t="s">
        <v>146</v>
      </c>
      <c r="L1867" s="1" t="s">
        <v>784</v>
      </c>
      <c r="M1867" s="4">
        <v>0.38</v>
      </c>
      <c r="N1867" s="1" t="s">
        <v>34</v>
      </c>
      <c r="O1867" s="4" t="s">
        <v>61</v>
      </c>
      <c r="P1867" s="4" t="s">
        <v>141</v>
      </c>
      <c r="Q1867" s="4" t="s">
        <v>844</v>
      </c>
      <c r="R1867" s="4">
        <v>97756</v>
      </c>
      <c r="S1867" s="2">
        <v>42177</v>
      </c>
      <c r="T1867" s="2">
        <v>42179</v>
      </c>
      <c r="U1867" s="6">
        <v>26.1</v>
      </c>
      <c r="V1867" s="4">
        <v>3</v>
      </c>
      <c r="W1867" s="4">
        <v>480.37</v>
      </c>
      <c r="X1867" s="4">
        <v>89327</v>
      </c>
      <c r="Y1867" s="4">
        <f>DataSheet!$E1867-DataSheet!$D1867</f>
        <v>150.95999999999998</v>
      </c>
      <c r="Z1867" s="1" t="str">
        <f>_xlfn.IFS(Table_1[[#This Row],[Region]]="Central","Chris",Table_1[[#This Row],[Region]]="East","Erin",Table_1[[#This Row],[Region]]="South","Sam",Table_1[[#This Row],[Region]]="West","William")</f>
        <v>William</v>
      </c>
    </row>
    <row r="1868" spans="1:26" ht="14.4" x14ac:dyDescent="0.3">
      <c r="A1868" s="4">
        <v>522</v>
      </c>
      <c r="B1868" s="3" t="s">
        <v>2953</v>
      </c>
      <c r="C1868" s="4" t="s">
        <v>118</v>
      </c>
      <c r="D1868" s="4">
        <v>0.1</v>
      </c>
      <c r="E1868" s="8">
        <v>5.43</v>
      </c>
      <c r="F1868" s="4">
        <v>0.95</v>
      </c>
      <c r="G1868" s="1" t="s">
        <v>40</v>
      </c>
      <c r="H1868" s="4" t="s">
        <v>29</v>
      </c>
      <c r="I1868" s="4" t="s">
        <v>50</v>
      </c>
      <c r="J1868" s="1" t="s">
        <v>90</v>
      </c>
      <c r="K1868" s="4" t="s">
        <v>52</v>
      </c>
      <c r="L1868" s="1" t="s">
        <v>2265</v>
      </c>
      <c r="M1868" s="4">
        <v>0.36</v>
      </c>
      <c r="N1868" s="1" t="s">
        <v>34</v>
      </c>
      <c r="O1868" s="4" t="s">
        <v>61</v>
      </c>
      <c r="P1868" s="4" t="s">
        <v>141</v>
      </c>
      <c r="Q1868" s="4" t="s">
        <v>844</v>
      </c>
      <c r="R1868" s="4">
        <v>97756</v>
      </c>
      <c r="S1868" s="2">
        <v>42177</v>
      </c>
      <c r="T1868" s="2">
        <v>42179</v>
      </c>
      <c r="U1868" s="6">
        <v>-2.58</v>
      </c>
      <c r="V1868" s="4">
        <v>1</v>
      </c>
      <c r="W1868" s="4">
        <v>5.76</v>
      </c>
      <c r="X1868" s="4">
        <v>89327</v>
      </c>
      <c r="Y1868" s="4">
        <f>DataSheet!$E1868-DataSheet!$D1868</f>
        <v>5.33</v>
      </c>
      <c r="Z1868" s="1" t="str">
        <f>_xlfn.IFS(Table_1[[#This Row],[Region]]="Central","Chris",Table_1[[#This Row],[Region]]="East","Erin",Table_1[[#This Row],[Region]]="South","Sam",Table_1[[#This Row],[Region]]="West","William")</f>
        <v>William</v>
      </c>
    </row>
    <row r="1869" spans="1:26" ht="14.4" x14ac:dyDescent="0.3">
      <c r="A1869" s="4">
        <v>522</v>
      </c>
      <c r="B1869" s="3" t="s">
        <v>2953</v>
      </c>
      <c r="C1869" s="4" t="s">
        <v>118</v>
      </c>
      <c r="D1869" s="4">
        <v>0.01</v>
      </c>
      <c r="E1869" s="8">
        <v>179.29</v>
      </c>
      <c r="F1869" s="4">
        <v>29.21</v>
      </c>
      <c r="G1869" s="1" t="s">
        <v>28</v>
      </c>
      <c r="H1869" s="4" t="s">
        <v>29</v>
      </c>
      <c r="I1869" s="4" t="s">
        <v>30</v>
      </c>
      <c r="J1869" s="1" t="s">
        <v>31</v>
      </c>
      <c r="K1869" s="4" t="s">
        <v>32</v>
      </c>
      <c r="L1869" s="1" t="s">
        <v>545</v>
      </c>
      <c r="M1869" s="4">
        <v>0.74</v>
      </c>
      <c r="N1869" s="1" t="s">
        <v>34</v>
      </c>
      <c r="O1869" s="4" t="s">
        <v>61</v>
      </c>
      <c r="P1869" s="4" t="s">
        <v>141</v>
      </c>
      <c r="Q1869" s="4" t="s">
        <v>844</v>
      </c>
      <c r="R1869" s="4">
        <v>97756</v>
      </c>
      <c r="S1869" s="2">
        <v>42177</v>
      </c>
      <c r="T1869" s="2">
        <v>42178</v>
      </c>
      <c r="U1869" s="6">
        <v>2800.12</v>
      </c>
      <c r="V1869" s="4">
        <v>21</v>
      </c>
      <c r="W1869" s="4">
        <v>3112.13</v>
      </c>
      <c r="X1869" s="4">
        <v>89327</v>
      </c>
      <c r="Y1869" s="4">
        <f>DataSheet!$E1869-DataSheet!$D1869</f>
        <v>179.28</v>
      </c>
      <c r="Z1869" s="1" t="str">
        <f>_xlfn.IFS(Table_1[[#This Row],[Region]]="Central","Chris",Table_1[[#This Row],[Region]]="East","Erin",Table_1[[#This Row],[Region]]="South","Sam",Table_1[[#This Row],[Region]]="West","William")</f>
        <v>William</v>
      </c>
    </row>
    <row r="1870" spans="1:26" ht="14.4" x14ac:dyDescent="0.3">
      <c r="A1870" s="4">
        <v>445</v>
      </c>
      <c r="B1870" s="3" t="s">
        <v>2144</v>
      </c>
      <c r="C1870" s="4" t="s">
        <v>39</v>
      </c>
      <c r="D1870" s="4">
        <v>0.09</v>
      </c>
      <c r="E1870" s="8">
        <v>200.98</v>
      </c>
      <c r="F1870" s="4">
        <v>55.96</v>
      </c>
      <c r="G1870" s="1" t="s">
        <v>28</v>
      </c>
      <c r="H1870" s="4" t="s">
        <v>29</v>
      </c>
      <c r="I1870" s="4" t="s">
        <v>30</v>
      </c>
      <c r="J1870" s="1" t="s">
        <v>119</v>
      </c>
      <c r="K1870" s="4" t="s">
        <v>32</v>
      </c>
      <c r="L1870" s="1" t="s">
        <v>1641</v>
      </c>
      <c r="M1870" s="4">
        <v>0.75</v>
      </c>
      <c r="N1870" s="1" t="s">
        <v>34</v>
      </c>
      <c r="O1870" s="4" t="s">
        <v>54</v>
      </c>
      <c r="P1870" s="4" t="s">
        <v>135</v>
      </c>
      <c r="Q1870" s="4" t="s">
        <v>1379</v>
      </c>
      <c r="R1870" s="4">
        <v>68701</v>
      </c>
      <c r="S1870" s="2">
        <v>42178</v>
      </c>
      <c r="T1870" s="2">
        <v>42179</v>
      </c>
      <c r="U1870" s="6">
        <v>-512.87199999999996</v>
      </c>
      <c r="V1870" s="4">
        <v>9</v>
      </c>
      <c r="W1870" s="4">
        <v>1766.68</v>
      </c>
      <c r="X1870" s="4">
        <v>88084</v>
      </c>
      <c r="Y1870" s="4">
        <f>DataSheet!$E1870-DataSheet!$D1870</f>
        <v>200.89</v>
      </c>
      <c r="Z1870" s="1" t="str">
        <f>_xlfn.IFS(Table_1[[#This Row],[Region]]="Central","Chris",Table_1[[#This Row],[Region]]="East","Erin",Table_1[[#This Row],[Region]]="South","Sam",Table_1[[#This Row],[Region]]="West","William")</f>
        <v>Chris</v>
      </c>
    </row>
    <row r="1871" spans="1:26" ht="14.4" x14ac:dyDescent="0.3">
      <c r="A1871" s="4">
        <v>445</v>
      </c>
      <c r="B1871" s="3" t="s">
        <v>2144</v>
      </c>
      <c r="C1871" s="4" t="s">
        <v>39</v>
      </c>
      <c r="D1871" s="4">
        <v>0.09</v>
      </c>
      <c r="E1871" s="8">
        <v>2.78</v>
      </c>
      <c r="F1871" s="4">
        <v>0.97</v>
      </c>
      <c r="G1871" s="1" t="s">
        <v>40</v>
      </c>
      <c r="H1871" s="4" t="s">
        <v>29</v>
      </c>
      <c r="I1871" s="4" t="s">
        <v>50</v>
      </c>
      <c r="J1871" s="1" t="s">
        <v>51</v>
      </c>
      <c r="K1871" s="4" t="s">
        <v>52</v>
      </c>
      <c r="L1871" s="1" t="s">
        <v>2954</v>
      </c>
      <c r="M1871" s="4">
        <v>0.59</v>
      </c>
      <c r="N1871" s="1" t="s">
        <v>34</v>
      </c>
      <c r="O1871" s="4" t="s">
        <v>54</v>
      </c>
      <c r="P1871" s="4" t="s">
        <v>135</v>
      </c>
      <c r="Q1871" s="4" t="s">
        <v>1379</v>
      </c>
      <c r="R1871" s="4">
        <v>68701</v>
      </c>
      <c r="S1871" s="2">
        <v>42178</v>
      </c>
      <c r="T1871" s="2">
        <v>42179</v>
      </c>
      <c r="U1871" s="6">
        <v>-3.7839999999999998</v>
      </c>
      <c r="V1871" s="4">
        <v>11</v>
      </c>
      <c r="W1871" s="4">
        <v>29.02</v>
      </c>
      <c r="X1871" s="4">
        <v>88084</v>
      </c>
      <c r="Y1871" s="4">
        <f>DataSheet!$E1871-DataSheet!$D1871</f>
        <v>2.69</v>
      </c>
      <c r="Z1871" s="1" t="str">
        <f>_xlfn.IFS(Table_1[[#This Row],[Region]]="Central","Chris",Table_1[[#This Row],[Region]]="East","Erin",Table_1[[#This Row],[Region]]="South","Sam",Table_1[[#This Row],[Region]]="West","William")</f>
        <v>Chris</v>
      </c>
    </row>
    <row r="1872" spans="1:26" ht="14.4" x14ac:dyDescent="0.3">
      <c r="A1872" s="4">
        <v>2333</v>
      </c>
      <c r="B1872" s="3" t="s">
        <v>2955</v>
      </c>
      <c r="C1872" s="4" t="s">
        <v>39</v>
      </c>
      <c r="D1872" s="4">
        <v>0.06</v>
      </c>
      <c r="E1872" s="8">
        <v>180.98</v>
      </c>
      <c r="F1872" s="4">
        <v>26.2</v>
      </c>
      <c r="G1872" s="1" t="s">
        <v>28</v>
      </c>
      <c r="H1872" s="4" t="s">
        <v>29</v>
      </c>
      <c r="I1872" s="4" t="s">
        <v>30</v>
      </c>
      <c r="J1872" s="1" t="s">
        <v>111</v>
      </c>
      <c r="K1872" s="4" t="s">
        <v>59</v>
      </c>
      <c r="L1872" s="1" t="s">
        <v>2276</v>
      </c>
      <c r="M1872" s="4">
        <v>0.59</v>
      </c>
      <c r="N1872" s="1" t="s">
        <v>34</v>
      </c>
      <c r="O1872" s="4" t="s">
        <v>54</v>
      </c>
      <c r="P1872" s="4" t="s">
        <v>359</v>
      </c>
      <c r="Q1872" s="4" t="s">
        <v>2956</v>
      </c>
      <c r="R1872" s="4">
        <v>54302</v>
      </c>
      <c r="S1872" s="2">
        <v>42178</v>
      </c>
      <c r="T1872" s="2">
        <v>42179</v>
      </c>
      <c r="U1872" s="6">
        <v>-122.235</v>
      </c>
      <c r="V1872" s="4">
        <v>1</v>
      </c>
      <c r="W1872" s="4">
        <v>191.73</v>
      </c>
      <c r="X1872" s="4">
        <v>89611</v>
      </c>
      <c r="Y1872" s="4">
        <f>DataSheet!$E1872-DataSheet!$D1872</f>
        <v>180.92</v>
      </c>
      <c r="Z1872" s="1" t="str">
        <f>_xlfn.IFS(Table_1[[#This Row],[Region]]="Central","Chris",Table_1[[#This Row],[Region]]="East","Erin",Table_1[[#This Row],[Region]]="South","Sam",Table_1[[#This Row],[Region]]="West","William")</f>
        <v>Chris</v>
      </c>
    </row>
    <row r="1873" spans="1:26" ht="14.4" x14ac:dyDescent="0.3">
      <c r="A1873" s="4">
        <v>1548</v>
      </c>
      <c r="B1873" s="3" t="s">
        <v>2957</v>
      </c>
      <c r="C1873" s="4" t="s">
        <v>49</v>
      </c>
      <c r="D1873" s="4">
        <v>0</v>
      </c>
      <c r="E1873" s="8">
        <v>599.99</v>
      </c>
      <c r="F1873" s="4">
        <v>24.49</v>
      </c>
      <c r="G1873" s="1" t="s">
        <v>40</v>
      </c>
      <c r="H1873" s="4" t="s">
        <v>96</v>
      </c>
      <c r="I1873" s="4" t="s">
        <v>42</v>
      </c>
      <c r="J1873" s="1" t="s">
        <v>65</v>
      </c>
      <c r="K1873" s="4" t="s">
        <v>66</v>
      </c>
      <c r="L1873" s="1" t="s">
        <v>2958</v>
      </c>
      <c r="M1873" s="4">
        <v>0.44</v>
      </c>
      <c r="N1873" s="1" t="s">
        <v>34</v>
      </c>
      <c r="O1873" s="4" t="s">
        <v>54</v>
      </c>
      <c r="P1873" s="4" t="s">
        <v>55</v>
      </c>
      <c r="Q1873" s="4" t="s">
        <v>2434</v>
      </c>
      <c r="R1873" s="4">
        <v>47374</v>
      </c>
      <c r="S1873" s="2">
        <v>42178</v>
      </c>
      <c r="T1873" s="2">
        <v>42180</v>
      </c>
      <c r="U1873" s="6">
        <v>-367.16500000000002</v>
      </c>
      <c r="V1873" s="4">
        <v>18</v>
      </c>
      <c r="W1873" s="4">
        <v>11015.82</v>
      </c>
      <c r="X1873" s="4">
        <v>88487</v>
      </c>
      <c r="Y1873" s="4">
        <f>DataSheet!$E1873-DataSheet!$D1873</f>
        <v>599.99</v>
      </c>
      <c r="Z1873" s="1" t="str">
        <f>_xlfn.IFS(Table_1[[#This Row],[Region]]="Central","Chris",Table_1[[#This Row],[Region]]="East","Erin",Table_1[[#This Row],[Region]]="South","Sam",Table_1[[#This Row],[Region]]="West","William")</f>
        <v>Chris</v>
      </c>
    </row>
    <row r="1874" spans="1:26" ht="14.4" x14ac:dyDescent="0.3">
      <c r="A1874" s="4">
        <v>2215</v>
      </c>
      <c r="B1874" s="3" t="s">
        <v>2959</v>
      </c>
      <c r="C1874" s="4" t="s">
        <v>49</v>
      </c>
      <c r="D1874" s="4">
        <v>7.0000000000000007E-2</v>
      </c>
      <c r="E1874" s="8">
        <v>3.28</v>
      </c>
      <c r="F1874" s="4">
        <v>3.97</v>
      </c>
      <c r="G1874" s="1" t="s">
        <v>40</v>
      </c>
      <c r="H1874" s="4" t="s">
        <v>96</v>
      </c>
      <c r="I1874" s="4" t="s">
        <v>50</v>
      </c>
      <c r="J1874" s="1" t="s">
        <v>51</v>
      </c>
      <c r="K1874" s="4" t="s">
        <v>52</v>
      </c>
      <c r="L1874" s="1" t="s">
        <v>369</v>
      </c>
      <c r="M1874" s="4">
        <v>0.56000000000000005</v>
      </c>
      <c r="N1874" s="1" t="s">
        <v>34</v>
      </c>
      <c r="O1874" s="4" t="s">
        <v>113</v>
      </c>
      <c r="P1874" s="4" t="s">
        <v>319</v>
      </c>
      <c r="Q1874" s="4" t="s">
        <v>2960</v>
      </c>
      <c r="R1874" s="4">
        <v>44646</v>
      </c>
      <c r="S1874" s="2">
        <v>42178</v>
      </c>
      <c r="T1874" s="2">
        <v>42178</v>
      </c>
      <c r="U1874" s="6">
        <v>-22.175999999999998</v>
      </c>
      <c r="V1874" s="4">
        <v>4</v>
      </c>
      <c r="W1874" s="4">
        <v>14.76</v>
      </c>
      <c r="X1874" s="4">
        <v>90314</v>
      </c>
      <c r="Y1874" s="4">
        <f>DataSheet!$E1874-DataSheet!$D1874</f>
        <v>3.21</v>
      </c>
      <c r="Z1874" s="1" t="str">
        <f>_xlfn.IFS(Table_1[[#This Row],[Region]]="Central","Chris",Table_1[[#This Row],[Region]]="East","Erin",Table_1[[#This Row],[Region]]="South","Sam",Table_1[[#This Row],[Region]]="West","William")</f>
        <v>Erin</v>
      </c>
    </row>
    <row r="1875" spans="1:26" ht="14.4" x14ac:dyDescent="0.3">
      <c r="A1875" s="4">
        <v>2216</v>
      </c>
      <c r="B1875" s="3" t="s">
        <v>2961</v>
      </c>
      <c r="C1875" s="4" t="s">
        <v>49</v>
      </c>
      <c r="D1875" s="4">
        <v>0.02</v>
      </c>
      <c r="E1875" s="8">
        <v>256.99</v>
      </c>
      <c r="F1875" s="4">
        <v>11.25</v>
      </c>
      <c r="G1875" s="1" t="s">
        <v>40</v>
      </c>
      <c r="H1875" s="4" t="s">
        <v>96</v>
      </c>
      <c r="I1875" s="4" t="s">
        <v>42</v>
      </c>
      <c r="J1875" s="1" t="s">
        <v>43</v>
      </c>
      <c r="K1875" s="4" t="s">
        <v>75</v>
      </c>
      <c r="L1875" s="1" t="s">
        <v>2623</v>
      </c>
      <c r="M1875" s="4">
        <v>0.51</v>
      </c>
      <c r="N1875" s="1" t="s">
        <v>34</v>
      </c>
      <c r="O1875" s="4" t="s">
        <v>113</v>
      </c>
      <c r="P1875" s="4" t="s">
        <v>319</v>
      </c>
      <c r="Q1875" s="4" t="s">
        <v>2135</v>
      </c>
      <c r="R1875" s="4">
        <v>44256</v>
      </c>
      <c r="S1875" s="2">
        <v>42178</v>
      </c>
      <c r="T1875" s="2">
        <v>42185</v>
      </c>
      <c r="U1875" s="6">
        <v>-214.10400000000001</v>
      </c>
      <c r="V1875" s="4">
        <v>3</v>
      </c>
      <c r="W1875" s="4">
        <v>808.44</v>
      </c>
      <c r="X1875" s="4">
        <v>90314</v>
      </c>
      <c r="Y1875" s="4">
        <f>DataSheet!$E1875-DataSheet!$D1875</f>
        <v>256.97000000000003</v>
      </c>
      <c r="Z1875" s="1" t="str">
        <f>_xlfn.IFS(Table_1[[#This Row],[Region]]="Central","Chris",Table_1[[#This Row],[Region]]="East","Erin",Table_1[[#This Row],[Region]]="South","Sam",Table_1[[#This Row],[Region]]="West","William")</f>
        <v>Erin</v>
      </c>
    </row>
    <row r="1876" spans="1:26" ht="14.4" x14ac:dyDescent="0.3">
      <c r="A1876" s="4">
        <v>2216</v>
      </c>
      <c r="B1876" s="3" t="s">
        <v>2961</v>
      </c>
      <c r="C1876" s="4" t="s">
        <v>49</v>
      </c>
      <c r="D1876" s="4">
        <v>0.01</v>
      </c>
      <c r="E1876" s="8">
        <v>6.48</v>
      </c>
      <c r="F1876" s="4">
        <v>5.14</v>
      </c>
      <c r="G1876" s="1" t="s">
        <v>40</v>
      </c>
      <c r="H1876" s="4" t="s">
        <v>96</v>
      </c>
      <c r="I1876" s="4" t="s">
        <v>50</v>
      </c>
      <c r="J1876" s="1" t="s">
        <v>90</v>
      </c>
      <c r="K1876" s="4" t="s">
        <v>75</v>
      </c>
      <c r="L1876" s="1" t="s">
        <v>1747</v>
      </c>
      <c r="M1876" s="4">
        <v>0.37</v>
      </c>
      <c r="N1876" s="1" t="s">
        <v>34</v>
      </c>
      <c r="O1876" s="4" t="s">
        <v>113</v>
      </c>
      <c r="P1876" s="4" t="s">
        <v>319</v>
      </c>
      <c r="Q1876" s="4" t="s">
        <v>2135</v>
      </c>
      <c r="R1876" s="4">
        <v>44256</v>
      </c>
      <c r="S1876" s="2">
        <v>42178</v>
      </c>
      <c r="T1876" s="2">
        <v>42180</v>
      </c>
      <c r="U1876" s="6">
        <v>-26.936</v>
      </c>
      <c r="V1876" s="4">
        <v>10</v>
      </c>
      <c r="W1876" s="4">
        <v>67.41</v>
      </c>
      <c r="X1876" s="4">
        <v>90314</v>
      </c>
      <c r="Y1876" s="4">
        <f>DataSheet!$E1876-DataSheet!$D1876</f>
        <v>6.4700000000000006</v>
      </c>
      <c r="Z1876" s="1" t="str">
        <f>_xlfn.IFS(Table_1[[#This Row],[Region]]="Central","Chris",Table_1[[#This Row],[Region]]="East","Erin",Table_1[[#This Row],[Region]]="South","Sam",Table_1[[#This Row],[Region]]="West","William")</f>
        <v>Erin</v>
      </c>
    </row>
    <row r="1877" spans="1:26" ht="14.4" x14ac:dyDescent="0.3">
      <c r="A1877" s="4">
        <v>2352</v>
      </c>
      <c r="B1877" s="3" t="s">
        <v>2920</v>
      </c>
      <c r="C1877" s="4" t="s">
        <v>72</v>
      </c>
      <c r="D1877" s="4">
        <v>0.09</v>
      </c>
      <c r="E1877" s="8">
        <v>71.37</v>
      </c>
      <c r="F1877" s="4">
        <v>69</v>
      </c>
      <c r="G1877" s="1" t="s">
        <v>40</v>
      </c>
      <c r="H1877" s="4" t="s">
        <v>73</v>
      </c>
      <c r="I1877" s="4" t="s">
        <v>30</v>
      </c>
      <c r="J1877" s="1" t="s">
        <v>31</v>
      </c>
      <c r="K1877" s="4" t="s">
        <v>66</v>
      </c>
      <c r="L1877" s="1" t="s">
        <v>1033</v>
      </c>
      <c r="M1877" s="4">
        <v>0.68</v>
      </c>
      <c r="N1877" s="1" t="s">
        <v>34</v>
      </c>
      <c r="O1877" s="4" t="s">
        <v>113</v>
      </c>
      <c r="P1877" s="4" t="s">
        <v>420</v>
      </c>
      <c r="Q1877" s="4" t="s">
        <v>2921</v>
      </c>
      <c r="R1877" s="4">
        <v>21501</v>
      </c>
      <c r="S1877" s="2">
        <v>42178</v>
      </c>
      <c r="T1877" s="2">
        <v>42179</v>
      </c>
      <c r="U1877" s="6">
        <v>-1537.1356000000001</v>
      </c>
      <c r="V1877" s="4">
        <v>19</v>
      </c>
      <c r="W1877" s="4">
        <v>1302.98</v>
      </c>
      <c r="X1877" s="4">
        <v>86166</v>
      </c>
      <c r="Y1877" s="4">
        <f>DataSheet!$E1877-DataSheet!$D1877</f>
        <v>71.28</v>
      </c>
      <c r="Z1877" s="1" t="str">
        <f>_xlfn.IFS(Table_1[[#This Row],[Region]]="Central","Chris",Table_1[[#This Row],[Region]]="East","Erin",Table_1[[#This Row],[Region]]="South","Sam",Table_1[[#This Row],[Region]]="West","William")</f>
        <v>Erin</v>
      </c>
    </row>
    <row r="1878" spans="1:26" ht="14.4" x14ac:dyDescent="0.3">
      <c r="A1878" s="4">
        <v>2044</v>
      </c>
      <c r="B1878" s="3" t="s">
        <v>2962</v>
      </c>
      <c r="C1878" s="4" t="s">
        <v>49</v>
      </c>
      <c r="D1878" s="4">
        <v>0.09</v>
      </c>
      <c r="E1878" s="8">
        <v>20.99</v>
      </c>
      <c r="F1878" s="4">
        <v>2.5</v>
      </c>
      <c r="G1878" s="1" t="s">
        <v>40</v>
      </c>
      <c r="H1878" s="4" t="s">
        <v>96</v>
      </c>
      <c r="I1878" s="4" t="s">
        <v>42</v>
      </c>
      <c r="J1878" s="1" t="s">
        <v>137</v>
      </c>
      <c r="K1878" s="4" t="s">
        <v>52</v>
      </c>
      <c r="L1878" s="1" t="s">
        <v>1203</v>
      </c>
      <c r="M1878" s="4">
        <v>0.81</v>
      </c>
      <c r="N1878" s="1" t="s">
        <v>34</v>
      </c>
      <c r="O1878" s="4" t="s">
        <v>35</v>
      </c>
      <c r="P1878" s="4" t="s">
        <v>46</v>
      </c>
      <c r="Q1878" s="4" t="s">
        <v>2963</v>
      </c>
      <c r="R1878" s="4">
        <v>72756</v>
      </c>
      <c r="S1878" s="2">
        <v>42179</v>
      </c>
      <c r="T1878" s="2">
        <v>42186</v>
      </c>
      <c r="U1878" s="6">
        <v>-136.12200000000001</v>
      </c>
      <c r="V1878" s="4">
        <v>6</v>
      </c>
      <c r="W1878" s="4">
        <v>100.11</v>
      </c>
      <c r="X1878" s="4">
        <v>88692</v>
      </c>
      <c r="Y1878" s="4">
        <f>DataSheet!$E1878-DataSheet!$D1878</f>
        <v>20.9</v>
      </c>
      <c r="Z1878" s="1" t="str">
        <f>_xlfn.IFS(Table_1[[#This Row],[Region]]="Central","Chris",Table_1[[#This Row],[Region]]="East","Erin",Table_1[[#This Row],[Region]]="South","Sam",Table_1[[#This Row],[Region]]="West","William")</f>
        <v>Sam</v>
      </c>
    </row>
    <row r="1879" spans="1:26" ht="14.4" x14ac:dyDescent="0.3">
      <c r="A1879" s="4">
        <v>3325</v>
      </c>
      <c r="B1879" s="3" t="s">
        <v>2285</v>
      </c>
      <c r="C1879" s="4" t="s">
        <v>49</v>
      </c>
      <c r="D1879" s="4">
        <v>0</v>
      </c>
      <c r="E1879" s="8">
        <v>8.74</v>
      </c>
      <c r="F1879" s="4">
        <v>8.2899999999999991</v>
      </c>
      <c r="G1879" s="1" t="s">
        <v>40</v>
      </c>
      <c r="H1879" s="4" t="s">
        <v>41</v>
      </c>
      <c r="I1879" s="4" t="s">
        <v>50</v>
      </c>
      <c r="J1879" s="1" t="s">
        <v>347</v>
      </c>
      <c r="K1879" s="4" t="s">
        <v>75</v>
      </c>
      <c r="L1879" s="1" t="s">
        <v>442</v>
      </c>
      <c r="M1879" s="4">
        <v>0.38</v>
      </c>
      <c r="N1879" s="1" t="s">
        <v>34</v>
      </c>
      <c r="O1879" s="4" t="s">
        <v>61</v>
      </c>
      <c r="P1879" s="4" t="s">
        <v>141</v>
      </c>
      <c r="Q1879" s="4" t="s">
        <v>2287</v>
      </c>
      <c r="R1879" s="4">
        <v>97420</v>
      </c>
      <c r="S1879" s="2">
        <v>42179</v>
      </c>
      <c r="T1879" s="2">
        <v>42181</v>
      </c>
      <c r="U1879" s="6">
        <v>-79.400000000000006</v>
      </c>
      <c r="V1879" s="4">
        <v>14</v>
      </c>
      <c r="W1879" s="4">
        <v>131.62</v>
      </c>
      <c r="X1879" s="4">
        <v>90986</v>
      </c>
      <c r="Y1879" s="4">
        <f>DataSheet!$E1879-DataSheet!$D1879</f>
        <v>8.74</v>
      </c>
      <c r="Z1879" s="1" t="str">
        <f>_xlfn.IFS(Table_1[[#This Row],[Region]]="Central","Chris",Table_1[[#This Row],[Region]]="East","Erin",Table_1[[#This Row],[Region]]="South","Sam",Table_1[[#This Row],[Region]]="West","William")</f>
        <v>William</v>
      </c>
    </row>
    <row r="1880" spans="1:26" ht="14.4" x14ac:dyDescent="0.3">
      <c r="A1880" s="4">
        <v>721</v>
      </c>
      <c r="B1880" s="3" t="s">
        <v>2142</v>
      </c>
      <c r="C1880" s="4" t="s">
        <v>72</v>
      </c>
      <c r="D1880" s="4">
        <v>0.04</v>
      </c>
      <c r="E1880" s="8">
        <v>10.64</v>
      </c>
      <c r="F1880" s="4">
        <v>5.16</v>
      </c>
      <c r="G1880" s="1" t="s">
        <v>40</v>
      </c>
      <c r="H1880" s="4" t="s">
        <v>96</v>
      </c>
      <c r="I1880" s="4" t="s">
        <v>30</v>
      </c>
      <c r="J1880" s="1" t="s">
        <v>128</v>
      </c>
      <c r="K1880" s="4" t="s">
        <v>75</v>
      </c>
      <c r="L1880" s="1" t="s">
        <v>1846</v>
      </c>
      <c r="M1880" s="4">
        <v>0.56999999999999995</v>
      </c>
      <c r="N1880" s="1" t="s">
        <v>34</v>
      </c>
      <c r="O1880" s="4" t="s">
        <v>54</v>
      </c>
      <c r="P1880" s="4" t="s">
        <v>55</v>
      </c>
      <c r="Q1880" s="4" t="s">
        <v>2143</v>
      </c>
      <c r="R1880" s="4">
        <v>46041</v>
      </c>
      <c r="S1880" s="2">
        <v>42179</v>
      </c>
      <c r="T1880" s="2">
        <v>42180</v>
      </c>
      <c r="U1880" s="6">
        <v>24.096</v>
      </c>
      <c r="V1880" s="4">
        <v>6</v>
      </c>
      <c r="W1880" s="4">
        <v>66.900000000000006</v>
      </c>
      <c r="X1880" s="4">
        <v>91053</v>
      </c>
      <c r="Y1880" s="4">
        <f>DataSheet!$E1880-DataSheet!$D1880</f>
        <v>10.600000000000001</v>
      </c>
      <c r="Z1880" s="1" t="str">
        <f>_xlfn.IFS(Table_1[[#This Row],[Region]]="Central","Chris",Table_1[[#This Row],[Region]]="East","Erin",Table_1[[#This Row],[Region]]="South","Sam",Table_1[[#This Row],[Region]]="West","William")</f>
        <v>Chris</v>
      </c>
    </row>
    <row r="1881" spans="1:26" ht="14.4" x14ac:dyDescent="0.3">
      <c r="A1881" s="4">
        <v>721</v>
      </c>
      <c r="B1881" s="3" t="s">
        <v>2142</v>
      </c>
      <c r="C1881" s="4" t="s">
        <v>72</v>
      </c>
      <c r="D1881" s="4">
        <v>0.03</v>
      </c>
      <c r="E1881" s="8">
        <v>2.78</v>
      </c>
      <c r="F1881" s="4">
        <v>1.34</v>
      </c>
      <c r="G1881" s="1" t="s">
        <v>89</v>
      </c>
      <c r="H1881" s="4" t="s">
        <v>96</v>
      </c>
      <c r="I1881" s="4" t="s">
        <v>50</v>
      </c>
      <c r="J1881" s="1" t="s">
        <v>51</v>
      </c>
      <c r="K1881" s="4" t="s">
        <v>52</v>
      </c>
      <c r="L1881" s="1" t="s">
        <v>2964</v>
      </c>
      <c r="M1881" s="4">
        <v>0.45</v>
      </c>
      <c r="N1881" s="1" t="s">
        <v>34</v>
      </c>
      <c r="O1881" s="4" t="s">
        <v>54</v>
      </c>
      <c r="P1881" s="4" t="s">
        <v>55</v>
      </c>
      <c r="Q1881" s="4" t="s">
        <v>2143</v>
      </c>
      <c r="R1881" s="4">
        <v>46041</v>
      </c>
      <c r="S1881" s="2">
        <v>42179</v>
      </c>
      <c r="T1881" s="2">
        <v>42181</v>
      </c>
      <c r="U1881" s="6">
        <v>6.9720000000000004</v>
      </c>
      <c r="V1881" s="4">
        <v>15</v>
      </c>
      <c r="W1881" s="4">
        <v>43.13</v>
      </c>
      <c r="X1881" s="4">
        <v>91053</v>
      </c>
      <c r="Y1881" s="4">
        <f>DataSheet!$E1881-DataSheet!$D1881</f>
        <v>2.75</v>
      </c>
      <c r="Z1881" s="1" t="str">
        <f>_xlfn.IFS(Table_1[[#This Row],[Region]]="Central","Chris",Table_1[[#This Row],[Region]]="East","Erin",Table_1[[#This Row],[Region]]="South","Sam",Table_1[[#This Row],[Region]]="West","William")</f>
        <v>Chris</v>
      </c>
    </row>
    <row r="1882" spans="1:26" ht="14.4" x14ac:dyDescent="0.3">
      <c r="A1882" s="4">
        <v>3084</v>
      </c>
      <c r="B1882" s="3" t="s">
        <v>2236</v>
      </c>
      <c r="C1882" s="4" t="s">
        <v>72</v>
      </c>
      <c r="D1882" s="4">
        <v>0.01</v>
      </c>
      <c r="E1882" s="8">
        <v>7.1</v>
      </c>
      <c r="F1882" s="4">
        <v>6.05</v>
      </c>
      <c r="G1882" s="1" t="s">
        <v>40</v>
      </c>
      <c r="H1882" s="4" t="s">
        <v>29</v>
      </c>
      <c r="I1882" s="4" t="s">
        <v>50</v>
      </c>
      <c r="J1882" s="1" t="s">
        <v>74</v>
      </c>
      <c r="K1882" s="4" t="s">
        <v>75</v>
      </c>
      <c r="L1882" s="1" t="s">
        <v>253</v>
      </c>
      <c r="M1882" s="4">
        <v>0.39</v>
      </c>
      <c r="N1882" s="1" t="s">
        <v>34</v>
      </c>
      <c r="O1882" s="4" t="s">
        <v>61</v>
      </c>
      <c r="P1882" s="4" t="s">
        <v>68</v>
      </c>
      <c r="Q1882" s="4" t="s">
        <v>489</v>
      </c>
      <c r="R1882" s="4">
        <v>98503</v>
      </c>
      <c r="S1882" s="2">
        <v>42179</v>
      </c>
      <c r="T1882" s="2">
        <v>42180</v>
      </c>
      <c r="U1882" s="6">
        <v>-39.186250000000001</v>
      </c>
      <c r="V1882" s="4">
        <v>18</v>
      </c>
      <c r="W1882" s="4">
        <v>133.19</v>
      </c>
      <c r="X1882" s="4">
        <v>89880</v>
      </c>
      <c r="Y1882" s="4">
        <f>DataSheet!$E1882-DataSheet!$D1882</f>
        <v>7.09</v>
      </c>
      <c r="Z1882" s="1" t="str">
        <f>_xlfn.IFS(Table_1[[#This Row],[Region]]="Central","Chris",Table_1[[#This Row],[Region]]="East","Erin",Table_1[[#This Row],[Region]]="South","Sam",Table_1[[#This Row],[Region]]="West","William")</f>
        <v>William</v>
      </c>
    </row>
    <row r="1883" spans="1:26" ht="14.4" x14ac:dyDescent="0.3">
      <c r="A1883" s="4">
        <v>3084</v>
      </c>
      <c r="B1883" s="3" t="s">
        <v>2236</v>
      </c>
      <c r="C1883" s="4" t="s">
        <v>72</v>
      </c>
      <c r="D1883" s="4">
        <v>0.05</v>
      </c>
      <c r="E1883" s="8">
        <v>18.97</v>
      </c>
      <c r="F1883" s="4">
        <v>9.0299999999999994</v>
      </c>
      <c r="G1883" s="1" t="s">
        <v>40</v>
      </c>
      <c r="H1883" s="4" t="s">
        <v>29</v>
      </c>
      <c r="I1883" s="4" t="s">
        <v>50</v>
      </c>
      <c r="J1883" s="1" t="s">
        <v>90</v>
      </c>
      <c r="K1883" s="4" t="s">
        <v>75</v>
      </c>
      <c r="L1883" s="1" t="s">
        <v>632</v>
      </c>
      <c r="M1883" s="4">
        <v>0.37</v>
      </c>
      <c r="N1883" s="1" t="s">
        <v>34</v>
      </c>
      <c r="O1883" s="4" t="s">
        <v>61</v>
      </c>
      <c r="P1883" s="4" t="s">
        <v>68</v>
      </c>
      <c r="Q1883" s="4" t="s">
        <v>489</v>
      </c>
      <c r="R1883" s="4">
        <v>98503</v>
      </c>
      <c r="S1883" s="2">
        <v>42179</v>
      </c>
      <c r="T1883" s="2">
        <v>42180</v>
      </c>
      <c r="U1883" s="6">
        <v>-1.89</v>
      </c>
      <c r="V1883" s="4">
        <v>5</v>
      </c>
      <c r="W1883" s="4">
        <v>97.33</v>
      </c>
      <c r="X1883" s="4">
        <v>89880</v>
      </c>
      <c r="Y1883" s="4">
        <f>DataSheet!$E1883-DataSheet!$D1883</f>
        <v>18.919999999999998</v>
      </c>
      <c r="Z1883" s="1" t="str">
        <f>_xlfn.IFS(Table_1[[#This Row],[Region]]="Central","Chris",Table_1[[#This Row],[Region]]="East","Erin",Table_1[[#This Row],[Region]]="South","Sam",Table_1[[#This Row],[Region]]="West","William")</f>
        <v>William</v>
      </c>
    </row>
    <row r="1884" spans="1:26" ht="14.4" x14ac:dyDescent="0.3">
      <c r="A1884" s="4">
        <v>1416</v>
      </c>
      <c r="B1884" s="3" t="s">
        <v>2432</v>
      </c>
      <c r="C1884" s="4" t="s">
        <v>39</v>
      </c>
      <c r="D1884" s="4">
        <v>0.04</v>
      </c>
      <c r="E1884" s="8">
        <v>46.89</v>
      </c>
      <c r="F1884" s="4">
        <v>5.0999999999999996</v>
      </c>
      <c r="G1884" s="1" t="s">
        <v>40</v>
      </c>
      <c r="H1884" s="4" t="s">
        <v>29</v>
      </c>
      <c r="I1884" s="4" t="s">
        <v>50</v>
      </c>
      <c r="J1884" s="1" t="s">
        <v>97</v>
      </c>
      <c r="K1884" s="4" t="s">
        <v>146</v>
      </c>
      <c r="L1884" s="1" t="s">
        <v>1845</v>
      </c>
      <c r="M1884" s="4">
        <v>0.46</v>
      </c>
      <c r="N1884" s="1" t="s">
        <v>34</v>
      </c>
      <c r="O1884" s="4" t="s">
        <v>54</v>
      </c>
      <c r="P1884" s="4" t="s">
        <v>55</v>
      </c>
      <c r="Q1884" s="4" t="s">
        <v>1514</v>
      </c>
      <c r="R1884" s="4">
        <v>46203</v>
      </c>
      <c r="S1884" s="2">
        <v>42180</v>
      </c>
      <c r="T1884" s="2">
        <v>42182</v>
      </c>
      <c r="U1884" s="6">
        <v>87.12</v>
      </c>
      <c r="V1884" s="4">
        <v>4</v>
      </c>
      <c r="W1884" s="4">
        <v>182.61</v>
      </c>
      <c r="X1884" s="4">
        <v>90540</v>
      </c>
      <c r="Y1884" s="4">
        <f>DataSheet!$E1884-DataSheet!$D1884</f>
        <v>46.85</v>
      </c>
      <c r="Z1884" s="1" t="str">
        <f>_xlfn.IFS(Table_1[[#This Row],[Region]]="Central","Chris",Table_1[[#This Row],[Region]]="East","Erin",Table_1[[#This Row],[Region]]="South","Sam",Table_1[[#This Row],[Region]]="West","William")</f>
        <v>Chris</v>
      </c>
    </row>
    <row r="1885" spans="1:26" ht="14.4" x14ac:dyDescent="0.3">
      <c r="A1885" s="4">
        <v>1551</v>
      </c>
      <c r="B1885" s="3" t="s">
        <v>2965</v>
      </c>
      <c r="C1885" s="4" t="s">
        <v>49</v>
      </c>
      <c r="D1885" s="4">
        <v>7.0000000000000007E-2</v>
      </c>
      <c r="E1885" s="8">
        <v>17.7</v>
      </c>
      <c r="F1885" s="4">
        <v>9.4700000000000006</v>
      </c>
      <c r="G1885" s="1" t="s">
        <v>40</v>
      </c>
      <c r="H1885" s="4" t="s">
        <v>41</v>
      </c>
      <c r="I1885" s="4" t="s">
        <v>50</v>
      </c>
      <c r="J1885" s="1" t="s">
        <v>80</v>
      </c>
      <c r="K1885" s="4" t="s">
        <v>75</v>
      </c>
      <c r="L1885" s="1" t="s">
        <v>1053</v>
      </c>
      <c r="M1885" s="4">
        <v>0.59</v>
      </c>
      <c r="N1885" s="1" t="s">
        <v>34</v>
      </c>
      <c r="O1885" s="4" t="s">
        <v>35</v>
      </c>
      <c r="P1885" s="4" t="s">
        <v>36</v>
      </c>
      <c r="Q1885" s="4" t="s">
        <v>2966</v>
      </c>
      <c r="R1885" s="4">
        <v>39530</v>
      </c>
      <c r="S1885" s="2">
        <v>42180</v>
      </c>
      <c r="T1885" s="2">
        <v>42186</v>
      </c>
      <c r="U1885" s="6">
        <v>-243.54400000000001</v>
      </c>
      <c r="V1885" s="4">
        <v>18</v>
      </c>
      <c r="W1885" s="4">
        <v>300.67</v>
      </c>
      <c r="X1885" s="4">
        <v>87488</v>
      </c>
      <c r="Y1885" s="4">
        <f>DataSheet!$E1885-DataSheet!$D1885</f>
        <v>17.63</v>
      </c>
      <c r="Z1885" s="1" t="str">
        <f>_xlfn.IFS(Table_1[[#This Row],[Region]]="Central","Chris",Table_1[[#This Row],[Region]]="East","Erin",Table_1[[#This Row],[Region]]="South","Sam",Table_1[[#This Row],[Region]]="West","William")</f>
        <v>Sam</v>
      </c>
    </row>
    <row r="1886" spans="1:26" ht="14.4" x14ac:dyDescent="0.3">
      <c r="A1886" s="4">
        <v>3128</v>
      </c>
      <c r="B1886" s="3" t="s">
        <v>2967</v>
      </c>
      <c r="C1886" s="4" t="s">
        <v>49</v>
      </c>
      <c r="D1886" s="4">
        <v>0.08</v>
      </c>
      <c r="E1886" s="8">
        <v>3.69</v>
      </c>
      <c r="F1886" s="4">
        <v>2.5</v>
      </c>
      <c r="G1886" s="1" t="s">
        <v>40</v>
      </c>
      <c r="H1886" s="4" t="s">
        <v>29</v>
      </c>
      <c r="I1886" s="4" t="s">
        <v>50</v>
      </c>
      <c r="J1886" s="1" t="s">
        <v>347</v>
      </c>
      <c r="K1886" s="4" t="s">
        <v>75</v>
      </c>
      <c r="L1886" s="1" t="s">
        <v>2232</v>
      </c>
      <c r="M1886" s="4">
        <v>0.39</v>
      </c>
      <c r="N1886" s="1" t="s">
        <v>34</v>
      </c>
      <c r="O1886" s="4" t="s">
        <v>35</v>
      </c>
      <c r="P1886" s="4" t="s">
        <v>170</v>
      </c>
      <c r="Q1886" s="4" t="s">
        <v>2968</v>
      </c>
      <c r="R1886" s="4">
        <v>71109</v>
      </c>
      <c r="S1886" s="2">
        <v>42180</v>
      </c>
      <c r="T1886" s="2">
        <v>42185</v>
      </c>
      <c r="U1886" s="6">
        <v>-139.07599999999999</v>
      </c>
      <c r="V1886" s="4">
        <v>9</v>
      </c>
      <c r="W1886" s="4">
        <v>31.98</v>
      </c>
      <c r="X1886" s="4">
        <v>89810</v>
      </c>
      <c r="Y1886" s="4">
        <f>DataSheet!$E1886-DataSheet!$D1886</f>
        <v>3.61</v>
      </c>
      <c r="Z1886" s="1" t="str">
        <f>_xlfn.IFS(Table_1[[#This Row],[Region]]="Central","Chris",Table_1[[#This Row],[Region]]="East","Erin",Table_1[[#This Row],[Region]]="South","Sam",Table_1[[#This Row],[Region]]="West","William")</f>
        <v>Sam</v>
      </c>
    </row>
    <row r="1887" spans="1:26" ht="14.4" x14ac:dyDescent="0.3">
      <c r="A1887" s="4">
        <v>3176</v>
      </c>
      <c r="B1887" s="3" t="s">
        <v>2411</v>
      </c>
      <c r="C1887" s="4" t="s">
        <v>49</v>
      </c>
      <c r="D1887" s="4">
        <v>0.02</v>
      </c>
      <c r="E1887" s="8">
        <v>58.14</v>
      </c>
      <c r="F1887" s="4">
        <v>36.61</v>
      </c>
      <c r="G1887" s="1" t="s">
        <v>28</v>
      </c>
      <c r="H1887" s="4" t="s">
        <v>41</v>
      </c>
      <c r="I1887" s="4" t="s">
        <v>30</v>
      </c>
      <c r="J1887" s="1" t="s">
        <v>119</v>
      </c>
      <c r="K1887" s="4" t="s">
        <v>32</v>
      </c>
      <c r="L1887" s="1" t="s">
        <v>2577</v>
      </c>
      <c r="M1887" s="4">
        <v>0.61</v>
      </c>
      <c r="N1887" s="1" t="s">
        <v>34</v>
      </c>
      <c r="O1887" s="4" t="s">
        <v>35</v>
      </c>
      <c r="P1887" s="4" t="s">
        <v>125</v>
      </c>
      <c r="Q1887" s="4" t="s">
        <v>2413</v>
      </c>
      <c r="R1887" s="4">
        <v>32216</v>
      </c>
      <c r="S1887" s="2">
        <v>42180</v>
      </c>
      <c r="T1887" s="2">
        <v>42186</v>
      </c>
      <c r="U1887" s="6">
        <v>0.25800000000000001</v>
      </c>
      <c r="V1887" s="4">
        <v>22</v>
      </c>
      <c r="W1887" s="4">
        <v>1358.02</v>
      </c>
      <c r="X1887" s="4">
        <v>90821</v>
      </c>
      <c r="Y1887" s="4">
        <f>DataSheet!$E1887-DataSheet!$D1887</f>
        <v>58.12</v>
      </c>
      <c r="Z1887" s="1" t="str">
        <f>_xlfn.IFS(Table_1[[#This Row],[Region]]="Central","Chris",Table_1[[#This Row],[Region]]="East","Erin",Table_1[[#This Row],[Region]]="South","Sam",Table_1[[#This Row],[Region]]="West","William")</f>
        <v>Sam</v>
      </c>
    </row>
    <row r="1888" spans="1:26" ht="14.4" x14ac:dyDescent="0.3">
      <c r="A1888" s="4">
        <v>3176</v>
      </c>
      <c r="B1888" s="3" t="s">
        <v>2411</v>
      </c>
      <c r="C1888" s="4" t="s">
        <v>49</v>
      </c>
      <c r="D1888" s="4">
        <v>0.03</v>
      </c>
      <c r="E1888" s="8">
        <v>15.57</v>
      </c>
      <c r="F1888" s="4">
        <v>1.39</v>
      </c>
      <c r="G1888" s="1" t="s">
        <v>40</v>
      </c>
      <c r="H1888" s="4" t="s">
        <v>41</v>
      </c>
      <c r="I1888" s="4" t="s">
        <v>50</v>
      </c>
      <c r="J1888" s="1" t="s">
        <v>347</v>
      </c>
      <c r="K1888" s="4" t="s">
        <v>75</v>
      </c>
      <c r="L1888" s="1" t="s">
        <v>2342</v>
      </c>
      <c r="M1888" s="4">
        <v>0.38</v>
      </c>
      <c r="N1888" s="1" t="s">
        <v>34</v>
      </c>
      <c r="O1888" s="4" t="s">
        <v>35</v>
      </c>
      <c r="P1888" s="4" t="s">
        <v>125</v>
      </c>
      <c r="Q1888" s="4" t="s">
        <v>2413</v>
      </c>
      <c r="R1888" s="4">
        <v>32216</v>
      </c>
      <c r="S1888" s="2">
        <v>42180</v>
      </c>
      <c r="T1888" s="2">
        <v>42186</v>
      </c>
      <c r="U1888" s="6">
        <v>63.222000000000001</v>
      </c>
      <c r="V1888" s="4">
        <v>22</v>
      </c>
      <c r="W1888" s="4">
        <v>358.84</v>
      </c>
      <c r="X1888" s="4">
        <v>90821</v>
      </c>
      <c r="Y1888" s="4">
        <f>DataSheet!$E1888-DataSheet!$D1888</f>
        <v>15.540000000000001</v>
      </c>
      <c r="Z1888" s="1" t="str">
        <f>_xlfn.IFS(Table_1[[#This Row],[Region]]="Central","Chris",Table_1[[#This Row],[Region]]="East","Erin",Table_1[[#This Row],[Region]]="South","Sam",Table_1[[#This Row],[Region]]="West","William")</f>
        <v>Sam</v>
      </c>
    </row>
    <row r="1889" spans="1:26" ht="14.4" x14ac:dyDescent="0.3">
      <c r="A1889" s="4">
        <v>447</v>
      </c>
      <c r="B1889" s="3" t="s">
        <v>2969</v>
      </c>
      <c r="C1889" s="4" t="s">
        <v>72</v>
      </c>
      <c r="D1889" s="4">
        <v>0.04</v>
      </c>
      <c r="E1889" s="8">
        <v>130.97999999999999</v>
      </c>
      <c r="F1889" s="4">
        <v>30</v>
      </c>
      <c r="G1889" s="1" t="s">
        <v>28</v>
      </c>
      <c r="H1889" s="4" t="s">
        <v>96</v>
      </c>
      <c r="I1889" s="4" t="s">
        <v>30</v>
      </c>
      <c r="J1889" s="1" t="s">
        <v>111</v>
      </c>
      <c r="K1889" s="4" t="s">
        <v>59</v>
      </c>
      <c r="L1889" s="1" t="s">
        <v>2201</v>
      </c>
      <c r="M1889" s="4">
        <v>0.78</v>
      </c>
      <c r="N1889" s="1" t="s">
        <v>34</v>
      </c>
      <c r="O1889" s="4" t="s">
        <v>54</v>
      </c>
      <c r="P1889" s="4" t="s">
        <v>86</v>
      </c>
      <c r="Q1889" s="4" t="s">
        <v>1651</v>
      </c>
      <c r="R1889" s="4">
        <v>55113</v>
      </c>
      <c r="S1889" s="2">
        <v>42180</v>
      </c>
      <c r="T1889" s="2">
        <v>42183</v>
      </c>
      <c r="U1889" s="6">
        <v>-82.903999999999996</v>
      </c>
      <c r="V1889" s="4">
        <v>1</v>
      </c>
      <c r="W1889" s="4">
        <v>159.51</v>
      </c>
      <c r="X1889" s="4">
        <v>90449</v>
      </c>
      <c r="Y1889" s="4">
        <f>DataSheet!$E1889-DataSheet!$D1889</f>
        <v>130.94</v>
      </c>
      <c r="Z1889" s="1" t="str">
        <f>_xlfn.IFS(Table_1[[#This Row],[Region]]="Central","Chris",Table_1[[#This Row],[Region]]="East","Erin",Table_1[[#This Row],[Region]]="South","Sam",Table_1[[#This Row],[Region]]="West","William")</f>
        <v>Chris</v>
      </c>
    </row>
    <row r="1890" spans="1:26" ht="14.4" x14ac:dyDescent="0.3">
      <c r="A1890" s="4">
        <v>447</v>
      </c>
      <c r="B1890" s="3" t="s">
        <v>2969</v>
      </c>
      <c r="C1890" s="4" t="s">
        <v>72</v>
      </c>
      <c r="D1890" s="4">
        <v>0.05</v>
      </c>
      <c r="E1890" s="8">
        <v>200.99</v>
      </c>
      <c r="F1890" s="4">
        <v>4.2</v>
      </c>
      <c r="G1890" s="1" t="s">
        <v>40</v>
      </c>
      <c r="H1890" s="4" t="s">
        <v>96</v>
      </c>
      <c r="I1890" s="4" t="s">
        <v>42</v>
      </c>
      <c r="J1890" s="1" t="s">
        <v>137</v>
      </c>
      <c r="K1890" s="4" t="s">
        <v>75</v>
      </c>
      <c r="L1890" s="1" t="s">
        <v>796</v>
      </c>
      <c r="M1890" s="4">
        <v>0.59</v>
      </c>
      <c r="N1890" s="1" t="s">
        <v>34</v>
      </c>
      <c r="O1890" s="4" t="s">
        <v>54</v>
      </c>
      <c r="P1890" s="4" t="s">
        <v>86</v>
      </c>
      <c r="Q1890" s="4" t="s">
        <v>1651</v>
      </c>
      <c r="R1890" s="4">
        <v>55113</v>
      </c>
      <c r="S1890" s="2">
        <v>42180</v>
      </c>
      <c r="T1890" s="2">
        <v>42180</v>
      </c>
      <c r="U1890" s="6">
        <v>1268.8064999999999</v>
      </c>
      <c r="V1890" s="4">
        <v>11</v>
      </c>
      <c r="W1890" s="4">
        <v>1838.85</v>
      </c>
      <c r="X1890" s="4">
        <v>90449</v>
      </c>
      <c r="Y1890" s="4">
        <f>DataSheet!$E1890-DataSheet!$D1890</f>
        <v>200.94</v>
      </c>
      <c r="Z1890" s="1" t="str">
        <f>_xlfn.IFS(Table_1[[#This Row],[Region]]="Central","Chris",Table_1[[#This Row],[Region]]="East","Erin",Table_1[[#This Row],[Region]]="South","Sam",Table_1[[#This Row],[Region]]="West","William")</f>
        <v>Chris</v>
      </c>
    </row>
    <row r="1891" spans="1:26" ht="14.4" x14ac:dyDescent="0.3">
      <c r="A1891" s="4">
        <v>1419</v>
      </c>
      <c r="B1891" s="3" t="s">
        <v>2970</v>
      </c>
      <c r="C1891" s="4" t="s">
        <v>72</v>
      </c>
      <c r="D1891" s="4">
        <v>0.01</v>
      </c>
      <c r="E1891" s="8">
        <v>124.49</v>
      </c>
      <c r="F1891" s="4">
        <v>51.94</v>
      </c>
      <c r="G1891" s="1" t="s">
        <v>28</v>
      </c>
      <c r="H1891" s="4" t="s">
        <v>29</v>
      </c>
      <c r="I1891" s="4" t="s">
        <v>30</v>
      </c>
      <c r="J1891" s="1" t="s">
        <v>31</v>
      </c>
      <c r="K1891" s="4" t="s">
        <v>32</v>
      </c>
      <c r="L1891" s="1" t="s">
        <v>1151</v>
      </c>
      <c r="M1891" s="4">
        <v>0.63</v>
      </c>
      <c r="N1891" s="1" t="s">
        <v>34</v>
      </c>
      <c r="O1891" s="4" t="s">
        <v>54</v>
      </c>
      <c r="P1891" s="4" t="s">
        <v>55</v>
      </c>
      <c r="Q1891" s="4" t="s">
        <v>2031</v>
      </c>
      <c r="R1891" s="4">
        <v>47905</v>
      </c>
      <c r="S1891" s="2">
        <v>42180</v>
      </c>
      <c r="T1891" s="2">
        <v>42181</v>
      </c>
      <c r="U1891" s="6">
        <v>-94.674644999999998</v>
      </c>
      <c r="V1891" s="4">
        <v>18</v>
      </c>
      <c r="W1891" s="4">
        <v>2376.12</v>
      </c>
      <c r="X1891" s="4">
        <v>90540</v>
      </c>
      <c r="Y1891" s="4">
        <f>DataSheet!$E1891-DataSheet!$D1891</f>
        <v>124.47999999999999</v>
      </c>
      <c r="Z1891" s="1" t="str">
        <f>_xlfn.IFS(Table_1[[#This Row],[Region]]="Central","Chris",Table_1[[#This Row],[Region]]="East","Erin",Table_1[[#This Row],[Region]]="South","Sam",Table_1[[#This Row],[Region]]="West","William")</f>
        <v>Chris</v>
      </c>
    </row>
    <row r="1892" spans="1:26" ht="14.4" x14ac:dyDescent="0.3">
      <c r="A1892" s="4">
        <v>1442</v>
      </c>
      <c r="B1892" s="3" t="s">
        <v>879</v>
      </c>
      <c r="C1892" s="4" t="s">
        <v>72</v>
      </c>
      <c r="D1892" s="4">
        <v>0.04</v>
      </c>
      <c r="E1892" s="8">
        <v>177.98</v>
      </c>
      <c r="F1892" s="4">
        <v>0.99</v>
      </c>
      <c r="G1892" s="1" t="s">
        <v>40</v>
      </c>
      <c r="H1892" s="4" t="s">
        <v>96</v>
      </c>
      <c r="I1892" s="4" t="s">
        <v>50</v>
      </c>
      <c r="J1892" s="1" t="s">
        <v>97</v>
      </c>
      <c r="K1892" s="4" t="s">
        <v>75</v>
      </c>
      <c r="L1892" s="1" t="s">
        <v>2855</v>
      </c>
      <c r="M1892" s="4">
        <v>0.56000000000000005</v>
      </c>
      <c r="N1892" s="1" t="s">
        <v>34</v>
      </c>
      <c r="O1892" s="4" t="s">
        <v>54</v>
      </c>
      <c r="P1892" s="4" t="s">
        <v>82</v>
      </c>
      <c r="Q1892" s="4" t="s">
        <v>880</v>
      </c>
      <c r="R1892" s="4">
        <v>65807</v>
      </c>
      <c r="S1892" s="2">
        <v>42180</v>
      </c>
      <c r="T1892" s="2">
        <v>42182</v>
      </c>
      <c r="U1892" s="6">
        <v>1909.8855000000001</v>
      </c>
      <c r="V1892" s="4">
        <v>15</v>
      </c>
      <c r="W1892" s="4">
        <v>2767.95</v>
      </c>
      <c r="X1892" s="4">
        <v>89076</v>
      </c>
      <c r="Y1892" s="4">
        <f>DataSheet!$E1892-DataSheet!$D1892</f>
        <v>177.94</v>
      </c>
      <c r="Z1892" s="1" t="str">
        <f>_xlfn.IFS(Table_1[[#This Row],[Region]]="Central","Chris",Table_1[[#This Row],[Region]]="East","Erin",Table_1[[#This Row],[Region]]="South","Sam",Table_1[[#This Row],[Region]]="West","William")</f>
        <v>Chris</v>
      </c>
    </row>
    <row r="1893" spans="1:26" ht="14.4" x14ac:dyDescent="0.3">
      <c r="A1893" s="4">
        <v>2903</v>
      </c>
      <c r="B1893" s="3" t="s">
        <v>2971</v>
      </c>
      <c r="C1893" s="4" t="s">
        <v>72</v>
      </c>
      <c r="D1893" s="4">
        <v>0.06</v>
      </c>
      <c r="E1893" s="8">
        <v>70.89</v>
      </c>
      <c r="F1893" s="4">
        <v>89.3</v>
      </c>
      <c r="G1893" s="1" t="s">
        <v>28</v>
      </c>
      <c r="H1893" s="4" t="s">
        <v>29</v>
      </c>
      <c r="I1893" s="4" t="s">
        <v>30</v>
      </c>
      <c r="J1893" s="1" t="s">
        <v>31</v>
      </c>
      <c r="K1893" s="4" t="s">
        <v>32</v>
      </c>
      <c r="L1893" s="1" t="s">
        <v>2972</v>
      </c>
      <c r="M1893" s="4">
        <v>0.72</v>
      </c>
      <c r="N1893" s="1" t="s">
        <v>34</v>
      </c>
      <c r="O1893" s="4" t="s">
        <v>113</v>
      </c>
      <c r="P1893" s="4" t="s">
        <v>319</v>
      </c>
      <c r="Q1893" s="4" t="s">
        <v>2973</v>
      </c>
      <c r="R1893" s="4">
        <v>43068</v>
      </c>
      <c r="S1893" s="2">
        <v>42180</v>
      </c>
      <c r="T1893" s="2">
        <v>42180</v>
      </c>
      <c r="U1893" s="6">
        <v>65.077020000000005</v>
      </c>
      <c r="V1893" s="4">
        <v>6</v>
      </c>
      <c r="W1893" s="4">
        <v>364.26</v>
      </c>
      <c r="X1893" s="4">
        <v>87374</v>
      </c>
      <c r="Y1893" s="4">
        <f>DataSheet!$E1893-DataSheet!$D1893</f>
        <v>70.83</v>
      </c>
      <c r="Z1893" s="1" t="str">
        <f>_xlfn.IFS(Table_1[[#This Row],[Region]]="Central","Chris",Table_1[[#This Row],[Region]]="East","Erin",Table_1[[#This Row],[Region]]="South","Sam",Table_1[[#This Row],[Region]]="West","William")</f>
        <v>Erin</v>
      </c>
    </row>
    <row r="1894" spans="1:26" ht="14.4" x14ac:dyDescent="0.3">
      <c r="A1894" s="4">
        <v>3261</v>
      </c>
      <c r="B1894" s="3" t="s">
        <v>2974</v>
      </c>
      <c r="C1894" s="4" t="s">
        <v>72</v>
      </c>
      <c r="D1894" s="4">
        <v>7.0000000000000007E-2</v>
      </c>
      <c r="E1894" s="8">
        <v>105.34</v>
      </c>
      <c r="F1894" s="4">
        <v>24.49</v>
      </c>
      <c r="G1894" s="1" t="s">
        <v>89</v>
      </c>
      <c r="H1894" s="4" t="s">
        <v>41</v>
      </c>
      <c r="I1894" s="4" t="s">
        <v>30</v>
      </c>
      <c r="J1894" s="1" t="s">
        <v>128</v>
      </c>
      <c r="K1894" s="4" t="s">
        <v>66</v>
      </c>
      <c r="L1894" s="1" t="s">
        <v>683</v>
      </c>
      <c r="M1894" s="4">
        <v>0.61</v>
      </c>
      <c r="N1894" s="1" t="s">
        <v>34</v>
      </c>
      <c r="O1894" s="4" t="s">
        <v>54</v>
      </c>
      <c r="P1894" s="4" t="s">
        <v>291</v>
      </c>
      <c r="Q1894" s="4" t="s">
        <v>2975</v>
      </c>
      <c r="R1894" s="4">
        <v>49221</v>
      </c>
      <c r="S1894" s="2">
        <v>42180</v>
      </c>
      <c r="T1894" s="2">
        <v>42181</v>
      </c>
      <c r="U1894" s="6">
        <v>710.67240000000004</v>
      </c>
      <c r="V1894" s="4">
        <v>10</v>
      </c>
      <c r="W1894" s="4">
        <v>1029.96</v>
      </c>
      <c r="X1894" s="4">
        <v>90296</v>
      </c>
      <c r="Y1894" s="4">
        <f>DataSheet!$E1894-DataSheet!$D1894</f>
        <v>105.27000000000001</v>
      </c>
      <c r="Z1894" s="1" t="str">
        <f>_xlfn.IFS(Table_1[[#This Row],[Region]]="Central","Chris",Table_1[[#This Row],[Region]]="East","Erin",Table_1[[#This Row],[Region]]="South","Sam",Table_1[[#This Row],[Region]]="West","William")</f>
        <v>Chris</v>
      </c>
    </row>
    <row r="1895" spans="1:26" ht="14.4" x14ac:dyDescent="0.3">
      <c r="A1895" s="4">
        <v>2197</v>
      </c>
      <c r="B1895" s="3" t="s">
        <v>2976</v>
      </c>
      <c r="C1895" s="4" t="s">
        <v>27</v>
      </c>
      <c r="D1895" s="4">
        <v>0.08</v>
      </c>
      <c r="E1895" s="8">
        <v>100.97</v>
      </c>
      <c r="F1895" s="4">
        <v>7.18</v>
      </c>
      <c r="G1895" s="1" t="s">
        <v>40</v>
      </c>
      <c r="H1895" s="4" t="s">
        <v>29</v>
      </c>
      <c r="I1895" s="4" t="s">
        <v>42</v>
      </c>
      <c r="J1895" s="1" t="s">
        <v>43</v>
      </c>
      <c r="K1895" s="4" t="s">
        <v>75</v>
      </c>
      <c r="L1895" s="1" t="s">
        <v>2803</v>
      </c>
      <c r="M1895" s="4">
        <v>0.46</v>
      </c>
      <c r="N1895" s="1" t="s">
        <v>34</v>
      </c>
      <c r="O1895" s="4" t="s">
        <v>113</v>
      </c>
      <c r="P1895" s="4" t="s">
        <v>114</v>
      </c>
      <c r="Q1895" s="4" t="s">
        <v>1858</v>
      </c>
      <c r="R1895" s="4">
        <v>11756</v>
      </c>
      <c r="S1895" s="2">
        <v>42181</v>
      </c>
      <c r="T1895" s="2">
        <v>42182</v>
      </c>
      <c r="U1895" s="6">
        <v>126.22499999999999</v>
      </c>
      <c r="V1895" s="4">
        <v>7</v>
      </c>
      <c r="W1895" s="4">
        <v>650.25</v>
      </c>
      <c r="X1895" s="4">
        <v>89176</v>
      </c>
      <c r="Y1895" s="4">
        <f>DataSheet!$E1895-DataSheet!$D1895</f>
        <v>100.89</v>
      </c>
      <c r="Z1895" s="1" t="str">
        <f>_xlfn.IFS(Table_1[[#This Row],[Region]]="Central","Chris",Table_1[[#This Row],[Region]]="East","Erin",Table_1[[#This Row],[Region]]="South","Sam",Table_1[[#This Row],[Region]]="West","William")</f>
        <v>Erin</v>
      </c>
    </row>
    <row r="1896" spans="1:26" ht="14.4" x14ac:dyDescent="0.3">
      <c r="A1896" s="4">
        <v>2197</v>
      </c>
      <c r="B1896" s="3" t="s">
        <v>2976</v>
      </c>
      <c r="C1896" s="4" t="s">
        <v>27</v>
      </c>
      <c r="D1896" s="4">
        <v>0</v>
      </c>
      <c r="E1896" s="8">
        <v>13.4</v>
      </c>
      <c r="F1896" s="4">
        <v>4.95</v>
      </c>
      <c r="G1896" s="1" t="s">
        <v>40</v>
      </c>
      <c r="H1896" s="4" t="s">
        <v>29</v>
      </c>
      <c r="I1896" s="4" t="s">
        <v>30</v>
      </c>
      <c r="J1896" s="1" t="s">
        <v>128</v>
      </c>
      <c r="K1896" s="4" t="s">
        <v>44</v>
      </c>
      <c r="L1896" s="1" t="s">
        <v>1207</v>
      </c>
      <c r="M1896" s="4">
        <v>0.37</v>
      </c>
      <c r="N1896" s="1" t="s">
        <v>34</v>
      </c>
      <c r="O1896" s="4" t="s">
        <v>113</v>
      </c>
      <c r="P1896" s="4" t="s">
        <v>114</v>
      </c>
      <c r="Q1896" s="4" t="s">
        <v>1858</v>
      </c>
      <c r="R1896" s="4">
        <v>11756</v>
      </c>
      <c r="S1896" s="2">
        <v>42181</v>
      </c>
      <c r="T1896" s="2">
        <v>42182</v>
      </c>
      <c r="U1896" s="6">
        <v>187.7628</v>
      </c>
      <c r="V1896" s="4">
        <v>19</v>
      </c>
      <c r="W1896" s="4">
        <v>272.12</v>
      </c>
      <c r="X1896" s="4">
        <v>89176</v>
      </c>
      <c r="Y1896" s="4">
        <f>DataSheet!$E1896-DataSheet!$D1896</f>
        <v>13.4</v>
      </c>
      <c r="Z1896" s="1" t="str">
        <f>_xlfn.IFS(Table_1[[#This Row],[Region]]="Central","Chris",Table_1[[#This Row],[Region]]="East","Erin",Table_1[[#This Row],[Region]]="South","Sam",Table_1[[#This Row],[Region]]="West","William")</f>
        <v>Erin</v>
      </c>
    </row>
    <row r="1897" spans="1:26" ht="14.4" x14ac:dyDescent="0.3">
      <c r="A1897" s="4">
        <v>2062</v>
      </c>
      <c r="B1897" s="3" t="s">
        <v>868</v>
      </c>
      <c r="C1897" s="4" t="s">
        <v>49</v>
      </c>
      <c r="D1897" s="4">
        <v>0.04</v>
      </c>
      <c r="E1897" s="8">
        <v>291.73</v>
      </c>
      <c r="F1897" s="4">
        <v>48.8</v>
      </c>
      <c r="G1897" s="1" t="s">
        <v>28</v>
      </c>
      <c r="H1897" s="4" t="s">
        <v>96</v>
      </c>
      <c r="I1897" s="4" t="s">
        <v>30</v>
      </c>
      <c r="J1897" s="1" t="s">
        <v>111</v>
      </c>
      <c r="K1897" s="4" t="s">
        <v>59</v>
      </c>
      <c r="L1897" s="1" t="s">
        <v>112</v>
      </c>
      <c r="M1897" s="4">
        <v>0.56000000000000005</v>
      </c>
      <c r="N1897" s="1" t="s">
        <v>34</v>
      </c>
      <c r="O1897" s="4" t="s">
        <v>35</v>
      </c>
      <c r="P1897" s="4" t="s">
        <v>244</v>
      </c>
      <c r="Q1897" s="4" t="s">
        <v>870</v>
      </c>
      <c r="R1897" s="4">
        <v>23111</v>
      </c>
      <c r="S1897" s="2">
        <v>42181</v>
      </c>
      <c r="T1897" s="2">
        <v>42185</v>
      </c>
      <c r="U1897" s="6">
        <v>-115.90389999999999</v>
      </c>
      <c r="V1897" s="4">
        <v>22</v>
      </c>
      <c r="W1897" s="4">
        <v>6676.61</v>
      </c>
      <c r="X1897" s="4">
        <v>87148</v>
      </c>
      <c r="Y1897" s="4">
        <f>DataSheet!$E1897-DataSheet!$D1897</f>
        <v>291.69</v>
      </c>
      <c r="Z1897" s="1" t="str">
        <f>_xlfn.IFS(Table_1[[#This Row],[Region]]="Central","Chris",Table_1[[#This Row],[Region]]="East","Erin",Table_1[[#This Row],[Region]]="South","Sam",Table_1[[#This Row],[Region]]="West","William")</f>
        <v>Sam</v>
      </c>
    </row>
    <row r="1898" spans="1:26" ht="14.4" x14ac:dyDescent="0.3">
      <c r="A1898" s="4">
        <v>2587</v>
      </c>
      <c r="B1898" s="3" t="s">
        <v>1429</v>
      </c>
      <c r="C1898" s="4" t="s">
        <v>72</v>
      </c>
      <c r="D1898" s="4">
        <v>0.02</v>
      </c>
      <c r="E1898" s="8">
        <v>22.72</v>
      </c>
      <c r="F1898" s="4">
        <v>8.99</v>
      </c>
      <c r="G1898" s="1" t="s">
        <v>40</v>
      </c>
      <c r="H1898" s="4" t="s">
        <v>73</v>
      </c>
      <c r="I1898" s="4" t="s">
        <v>30</v>
      </c>
      <c r="J1898" s="1" t="s">
        <v>128</v>
      </c>
      <c r="K1898" s="4" t="s">
        <v>44</v>
      </c>
      <c r="L1898" s="1" t="s">
        <v>330</v>
      </c>
      <c r="M1898" s="4">
        <v>0.44</v>
      </c>
      <c r="N1898" s="1" t="s">
        <v>34</v>
      </c>
      <c r="O1898" s="4" t="s">
        <v>54</v>
      </c>
      <c r="P1898" s="4" t="s">
        <v>359</v>
      </c>
      <c r="Q1898" s="4" t="s">
        <v>1431</v>
      </c>
      <c r="R1898" s="4">
        <v>54220</v>
      </c>
      <c r="S1898" s="2">
        <v>42181</v>
      </c>
      <c r="T1898" s="2">
        <v>42181</v>
      </c>
      <c r="U1898" s="6">
        <v>200.0172</v>
      </c>
      <c r="V1898" s="4">
        <v>12</v>
      </c>
      <c r="W1898" s="4">
        <v>289.88</v>
      </c>
      <c r="X1898" s="4">
        <v>91167</v>
      </c>
      <c r="Y1898" s="4">
        <f>DataSheet!$E1898-DataSheet!$D1898</f>
        <v>22.7</v>
      </c>
      <c r="Z1898" s="1" t="str">
        <f>_xlfn.IFS(Table_1[[#This Row],[Region]]="Central","Chris",Table_1[[#This Row],[Region]]="East","Erin",Table_1[[#This Row],[Region]]="South","Sam",Table_1[[#This Row],[Region]]="West","William")</f>
        <v>Chris</v>
      </c>
    </row>
    <row r="1899" spans="1:26" ht="14.4" x14ac:dyDescent="0.3">
      <c r="A1899" s="4">
        <v>1380</v>
      </c>
      <c r="B1899" s="3" t="s">
        <v>2977</v>
      </c>
      <c r="C1899" s="4" t="s">
        <v>49</v>
      </c>
      <c r="D1899" s="4">
        <v>0.05</v>
      </c>
      <c r="E1899" s="8">
        <v>2.89</v>
      </c>
      <c r="F1899" s="4">
        <v>0.5</v>
      </c>
      <c r="G1899" s="1" t="s">
        <v>40</v>
      </c>
      <c r="H1899" s="4" t="s">
        <v>73</v>
      </c>
      <c r="I1899" s="4" t="s">
        <v>50</v>
      </c>
      <c r="J1899" s="1" t="s">
        <v>154</v>
      </c>
      <c r="K1899" s="4" t="s">
        <v>75</v>
      </c>
      <c r="L1899" s="1" t="s">
        <v>731</v>
      </c>
      <c r="M1899" s="4">
        <v>0.38</v>
      </c>
      <c r="N1899" s="1" t="s">
        <v>34</v>
      </c>
      <c r="O1899" s="4" t="s">
        <v>113</v>
      </c>
      <c r="P1899" s="4" t="s">
        <v>1358</v>
      </c>
      <c r="Q1899" s="4" t="s">
        <v>1879</v>
      </c>
      <c r="R1899" s="4">
        <v>3801</v>
      </c>
      <c r="S1899" s="2">
        <v>42182</v>
      </c>
      <c r="T1899" s="2">
        <v>42188</v>
      </c>
      <c r="U1899" s="6">
        <v>18.0642</v>
      </c>
      <c r="V1899" s="4">
        <v>9</v>
      </c>
      <c r="W1899" s="4">
        <v>26.18</v>
      </c>
      <c r="X1899" s="4">
        <v>88213</v>
      </c>
      <c r="Y1899" s="4">
        <f>DataSheet!$E1899-DataSheet!$D1899</f>
        <v>2.8400000000000003</v>
      </c>
      <c r="Z1899" s="1" t="str">
        <f>_xlfn.IFS(Table_1[[#This Row],[Region]]="Central","Chris",Table_1[[#This Row],[Region]]="East","Erin",Table_1[[#This Row],[Region]]="South","Sam",Table_1[[#This Row],[Region]]="West","William")</f>
        <v>Erin</v>
      </c>
    </row>
    <row r="1900" spans="1:26" ht="14.4" x14ac:dyDescent="0.3">
      <c r="A1900" s="4">
        <v>936</v>
      </c>
      <c r="B1900" s="3" t="s">
        <v>1229</v>
      </c>
      <c r="C1900" s="4" t="s">
        <v>72</v>
      </c>
      <c r="D1900" s="4">
        <v>0.05</v>
      </c>
      <c r="E1900" s="8">
        <v>5.98</v>
      </c>
      <c r="F1900" s="4">
        <v>5.46</v>
      </c>
      <c r="G1900" s="1" t="s">
        <v>40</v>
      </c>
      <c r="H1900" s="4" t="s">
        <v>96</v>
      </c>
      <c r="I1900" s="4" t="s">
        <v>50</v>
      </c>
      <c r="J1900" s="1" t="s">
        <v>90</v>
      </c>
      <c r="K1900" s="4" t="s">
        <v>75</v>
      </c>
      <c r="L1900" s="1" t="s">
        <v>1158</v>
      </c>
      <c r="M1900" s="4">
        <v>0.36</v>
      </c>
      <c r="N1900" s="1" t="s">
        <v>34</v>
      </c>
      <c r="O1900" s="4" t="s">
        <v>61</v>
      </c>
      <c r="P1900" s="4" t="s">
        <v>92</v>
      </c>
      <c r="Q1900" s="4" t="s">
        <v>1231</v>
      </c>
      <c r="R1900" s="4">
        <v>92374</v>
      </c>
      <c r="S1900" s="2">
        <v>42182</v>
      </c>
      <c r="T1900" s="2">
        <v>42182</v>
      </c>
      <c r="U1900" s="6">
        <v>-31.885000000000002</v>
      </c>
      <c r="V1900" s="4">
        <v>17</v>
      </c>
      <c r="W1900" s="4">
        <v>104.95</v>
      </c>
      <c r="X1900" s="4">
        <v>90589</v>
      </c>
      <c r="Y1900" s="4">
        <f>DataSheet!$E1900-DataSheet!$D1900</f>
        <v>5.9300000000000006</v>
      </c>
      <c r="Z1900" s="1" t="str">
        <f>_xlfn.IFS(Table_1[[#This Row],[Region]]="Central","Chris",Table_1[[#This Row],[Region]]="East","Erin",Table_1[[#This Row],[Region]]="South","Sam",Table_1[[#This Row],[Region]]="West","William")</f>
        <v>William</v>
      </c>
    </row>
    <row r="1901" spans="1:26" ht="14.4" x14ac:dyDescent="0.3">
      <c r="A1901" s="4">
        <v>937</v>
      </c>
      <c r="B1901" s="3" t="s">
        <v>2978</v>
      </c>
      <c r="C1901" s="4" t="s">
        <v>72</v>
      </c>
      <c r="D1901" s="4">
        <v>0.01</v>
      </c>
      <c r="E1901" s="8">
        <v>65.989999999999995</v>
      </c>
      <c r="F1901" s="4">
        <v>3.99</v>
      </c>
      <c r="G1901" s="1" t="s">
        <v>40</v>
      </c>
      <c r="H1901" s="4" t="s">
        <v>96</v>
      </c>
      <c r="I1901" s="4" t="s">
        <v>42</v>
      </c>
      <c r="J1901" s="1" t="s">
        <v>137</v>
      </c>
      <c r="K1901" s="4" t="s">
        <v>75</v>
      </c>
      <c r="L1901" s="1" t="s">
        <v>1636</v>
      </c>
      <c r="M1901" s="4">
        <v>0.59</v>
      </c>
      <c r="N1901" s="1" t="s">
        <v>34</v>
      </c>
      <c r="O1901" s="4" t="s">
        <v>61</v>
      </c>
      <c r="P1901" s="4" t="s">
        <v>92</v>
      </c>
      <c r="Q1901" s="4" t="s">
        <v>961</v>
      </c>
      <c r="R1901" s="4">
        <v>90278</v>
      </c>
      <c r="S1901" s="2">
        <v>42182</v>
      </c>
      <c r="T1901" s="2">
        <v>42183</v>
      </c>
      <c r="U1901" s="6">
        <v>-95.210499999999996</v>
      </c>
      <c r="V1901" s="4">
        <v>3</v>
      </c>
      <c r="W1901" s="4">
        <v>166.59</v>
      </c>
      <c r="X1901" s="4">
        <v>90589</v>
      </c>
      <c r="Y1901" s="4">
        <f>DataSheet!$E1901-DataSheet!$D1901</f>
        <v>65.97999999999999</v>
      </c>
      <c r="Z1901" s="1" t="str">
        <f>_xlfn.IFS(Table_1[[#This Row],[Region]]="Central","Chris",Table_1[[#This Row],[Region]]="East","Erin",Table_1[[#This Row],[Region]]="South","Sam",Table_1[[#This Row],[Region]]="West","William")</f>
        <v>William</v>
      </c>
    </row>
    <row r="1902" spans="1:26" ht="14.4" x14ac:dyDescent="0.3">
      <c r="A1902" s="4">
        <v>2617</v>
      </c>
      <c r="B1902" s="3" t="s">
        <v>2979</v>
      </c>
      <c r="C1902" s="4" t="s">
        <v>72</v>
      </c>
      <c r="D1902" s="4">
        <v>0.1</v>
      </c>
      <c r="E1902" s="8">
        <v>3.25</v>
      </c>
      <c r="F1902" s="4">
        <v>49</v>
      </c>
      <c r="G1902" s="1" t="s">
        <v>40</v>
      </c>
      <c r="H1902" s="4" t="s">
        <v>96</v>
      </c>
      <c r="I1902" s="4" t="s">
        <v>50</v>
      </c>
      <c r="J1902" s="1" t="s">
        <v>97</v>
      </c>
      <c r="K1902" s="4" t="s">
        <v>66</v>
      </c>
      <c r="L1902" s="1" t="s">
        <v>2721</v>
      </c>
      <c r="M1902" s="4">
        <v>0.56000000000000005</v>
      </c>
      <c r="N1902" s="1" t="s">
        <v>34</v>
      </c>
      <c r="O1902" s="4" t="s">
        <v>54</v>
      </c>
      <c r="P1902" s="4" t="s">
        <v>1073</v>
      </c>
      <c r="Q1902" s="4" t="s">
        <v>2980</v>
      </c>
      <c r="R1902" s="4">
        <v>57401</v>
      </c>
      <c r="S1902" s="2">
        <v>42182</v>
      </c>
      <c r="T1902" s="2">
        <v>42183</v>
      </c>
      <c r="U1902" s="6">
        <v>-286.245</v>
      </c>
      <c r="V1902" s="4">
        <v>6</v>
      </c>
      <c r="W1902" s="4">
        <v>40.69</v>
      </c>
      <c r="X1902" s="4">
        <v>91496</v>
      </c>
      <c r="Y1902" s="4">
        <f>DataSheet!$E1902-DataSheet!$D1902</f>
        <v>3.15</v>
      </c>
      <c r="Z1902" s="1" t="str">
        <f>_xlfn.IFS(Table_1[[#This Row],[Region]]="Central","Chris",Table_1[[#This Row],[Region]]="East","Erin",Table_1[[#This Row],[Region]]="South","Sam",Table_1[[#This Row],[Region]]="West","William")</f>
        <v>Chris</v>
      </c>
    </row>
    <row r="1903" spans="1:26" ht="14.4" x14ac:dyDescent="0.3">
      <c r="A1903" s="4">
        <v>2987</v>
      </c>
      <c r="B1903" s="3" t="s">
        <v>2981</v>
      </c>
      <c r="C1903" s="4" t="s">
        <v>27</v>
      </c>
      <c r="D1903" s="4">
        <v>0.09</v>
      </c>
      <c r="E1903" s="8">
        <v>100.98</v>
      </c>
      <c r="F1903" s="4">
        <v>35.840000000000003</v>
      </c>
      <c r="G1903" s="1" t="s">
        <v>28</v>
      </c>
      <c r="H1903" s="4" t="s">
        <v>73</v>
      </c>
      <c r="I1903" s="4" t="s">
        <v>30</v>
      </c>
      <c r="J1903" s="1" t="s">
        <v>119</v>
      </c>
      <c r="K1903" s="4" t="s">
        <v>32</v>
      </c>
      <c r="L1903" s="1" t="s">
        <v>120</v>
      </c>
      <c r="M1903" s="4">
        <v>0.62</v>
      </c>
      <c r="N1903" s="1" t="s">
        <v>34</v>
      </c>
      <c r="O1903" s="4" t="s">
        <v>54</v>
      </c>
      <c r="P1903" s="4" t="s">
        <v>215</v>
      </c>
      <c r="Q1903" s="4" t="s">
        <v>2982</v>
      </c>
      <c r="R1903" s="4">
        <v>50265</v>
      </c>
      <c r="S1903" s="2">
        <v>42183</v>
      </c>
      <c r="T1903" s="2">
        <v>42183</v>
      </c>
      <c r="U1903" s="6">
        <v>-103.624</v>
      </c>
      <c r="V1903" s="4">
        <v>17</v>
      </c>
      <c r="W1903" s="4">
        <v>1700.38</v>
      </c>
      <c r="X1903" s="4">
        <v>91180</v>
      </c>
      <c r="Y1903" s="4">
        <f>DataSheet!$E1903-DataSheet!$D1903</f>
        <v>100.89</v>
      </c>
      <c r="Z1903" s="1" t="str">
        <f>_xlfn.IFS(Table_1[[#This Row],[Region]]="Central","Chris",Table_1[[#This Row],[Region]]="East","Erin",Table_1[[#This Row],[Region]]="South","Sam",Table_1[[#This Row],[Region]]="West","William")</f>
        <v>Chris</v>
      </c>
    </row>
    <row r="1904" spans="1:26" ht="14.4" x14ac:dyDescent="0.3">
      <c r="A1904" s="4">
        <v>2987</v>
      </c>
      <c r="B1904" s="3" t="s">
        <v>2981</v>
      </c>
      <c r="C1904" s="4" t="s">
        <v>27</v>
      </c>
      <c r="D1904" s="4">
        <v>0.1</v>
      </c>
      <c r="E1904" s="8">
        <v>5.78</v>
      </c>
      <c r="F1904" s="4">
        <v>7.96</v>
      </c>
      <c r="G1904" s="1" t="s">
        <v>40</v>
      </c>
      <c r="H1904" s="4" t="s">
        <v>73</v>
      </c>
      <c r="I1904" s="4" t="s">
        <v>50</v>
      </c>
      <c r="J1904" s="1" t="s">
        <v>90</v>
      </c>
      <c r="K1904" s="4" t="s">
        <v>75</v>
      </c>
      <c r="L1904" s="1" t="s">
        <v>2983</v>
      </c>
      <c r="M1904" s="4">
        <v>0.36</v>
      </c>
      <c r="N1904" s="1" t="s">
        <v>34</v>
      </c>
      <c r="O1904" s="4" t="s">
        <v>54</v>
      </c>
      <c r="P1904" s="4" t="s">
        <v>215</v>
      </c>
      <c r="Q1904" s="4" t="s">
        <v>2982</v>
      </c>
      <c r="R1904" s="4">
        <v>50265</v>
      </c>
      <c r="S1904" s="2">
        <v>42183</v>
      </c>
      <c r="T1904" s="2">
        <v>42183</v>
      </c>
      <c r="U1904" s="6">
        <v>-57.823999999999998</v>
      </c>
      <c r="V1904" s="4">
        <v>6</v>
      </c>
      <c r="W1904" s="4">
        <v>35.96</v>
      </c>
      <c r="X1904" s="4">
        <v>91180</v>
      </c>
      <c r="Y1904" s="4">
        <f>DataSheet!$E1904-DataSheet!$D1904</f>
        <v>5.6800000000000006</v>
      </c>
      <c r="Z1904" s="1" t="str">
        <f>_xlfn.IFS(Table_1[[#This Row],[Region]]="Central","Chris",Table_1[[#This Row],[Region]]="East","Erin",Table_1[[#This Row],[Region]]="South","Sam",Table_1[[#This Row],[Region]]="West","William")</f>
        <v>Chris</v>
      </c>
    </row>
    <row r="1905" spans="1:26" ht="14.4" x14ac:dyDescent="0.3">
      <c r="A1905" s="4">
        <v>3209</v>
      </c>
      <c r="B1905" s="3" t="s">
        <v>2984</v>
      </c>
      <c r="C1905" s="4" t="s">
        <v>27</v>
      </c>
      <c r="D1905" s="4">
        <v>0.03</v>
      </c>
      <c r="E1905" s="8">
        <v>4.9800000000000004</v>
      </c>
      <c r="F1905" s="4">
        <v>4.62</v>
      </c>
      <c r="G1905" s="1" t="s">
        <v>89</v>
      </c>
      <c r="H1905" s="4" t="s">
        <v>96</v>
      </c>
      <c r="I1905" s="4" t="s">
        <v>42</v>
      </c>
      <c r="J1905" s="1" t="s">
        <v>43</v>
      </c>
      <c r="K1905" s="4" t="s">
        <v>44</v>
      </c>
      <c r="L1905" s="1" t="s">
        <v>1223</v>
      </c>
      <c r="M1905" s="4">
        <v>0.64</v>
      </c>
      <c r="N1905" s="1" t="s">
        <v>34</v>
      </c>
      <c r="O1905" s="4" t="s">
        <v>61</v>
      </c>
      <c r="P1905" s="4" t="s">
        <v>92</v>
      </c>
      <c r="Q1905" s="4" t="s">
        <v>2985</v>
      </c>
      <c r="R1905" s="4">
        <v>90210</v>
      </c>
      <c r="S1905" s="2">
        <v>42183</v>
      </c>
      <c r="T1905" s="2">
        <v>42184</v>
      </c>
      <c r="U1905" s="6">
        <v>-30.45</v>
      </c>
      <c r="V1905" s="4">
        <v>8</v>
      </c>
      <c r="W1905" s="4">
        <v>44.24</v>
      </c>
      <c r="X1905" s="4">
        <v>90739</v>
      </c>
      <c r="Y1905" s="4">
        <f>DataSheet!$E1905-DataSheet!$D1905</f>
        <v>4.95</v>
      </c>
      <c r="Z1905" s="1" t="str">
        <f>_xlfn.IFS(Table_1[[#This Row],[Region]]="Central","Chris",Table_1[[#This Row],[Region]]="East","Erin",Table_1[[#This Row],[Region]]="South","Sam",Table_1[[#This Row],[Region]]="West","William")</f>
        <v>William</v>
      </c>
    </row>
    <row r="1906" spans="1:26" ht="14.4" x14ac:dyDescent="0.3">
      <c r="A1906" s="4">
        <v>1357</v>
      </c>
      <c r="B1906" s="3" t="s">
        <v>2752</v>
      </c>
      <c r="C1906" s="4" t="s">
        <v>39</v>
      </c>
      <c r="D1906" s="4">
        <v>7.0000000000000007E-2</v>
      </c>
      <c r="E1906" s="8">
        <v>119.99</v>
      </c>
      <c r="F1906" s="4">
        <v>16.8</v>
      </c>
      <c r="G1906" s="1" t="s">
        <v>28</v>
      </c>
      <c r="H1906" s="4" t="s">
        <v>73</v>
      </c>
      <c r="I1906" s="4" t="s">
        <v>42</v>
      </c>
      <c r="J1906" s="1" t="s">
        <v>58</v>
      </c>
      <c r="K1906" s="4" t="s">
        <v>32</v>
      </c>
      <c r="L1906" s="1" t="s">
        <v>2986</v>
      </c>
      <c r="M1906" s="4">
        <v>0.35</v>
      </c>
      <c r="N1906" s="1" t="s">
        <v>34</v>
      </c>
      <c r="O1906" s="4" t="s">
        <v>54</v>
      </c>
      <c r="P1906" s="4" t="s">
        <v>189</v>
      </c>
      <c r="Q1906" s="4" t="s">
        <v>2753</v>
      </c>
      <c r="R1906" s="4">
        <v>78596</v>
      </c>
      <c r="S1906" s="2">
        <v>42183</v>
      </c>
      <c r="T1906" s="2">
        <v>42185</v>
      </c>
      <c r="U1906" s="6">
        <v>1206.5961</v>
      </c>
      <c r="V1906" s="4">
        <v>15</v>
      </c>
      <c r="W1906" s="4">
        <v>1748.69</v>
      </c>
      <c r="X1906" s="4">
        <v>88185</v>
      </c>
      <c r="Y1906" s="4">
        <f>DataSheet!$E1906-DataSheet!$D1906</f>
        <v>119.92</v>
      </c>
      <c r="Z1906" s="1" t="str">
        <f>_xlfn.IFS(Table_1[[#This Row],[Region]]="Central","Chris",Table_1[[#This Row],[Region]]="East","Erin",Table_1[[#This Row],[Region]]="South","Sam",Table_1[[#This Row],[Region]]="West","William")</f>
        <v>Chris</v>
      </c>
    </row>
    <row r="1907" spans="1:26" ht="14.4" x14ac:dyDescent="0.3">
      <c r="A1907" s="4">
        <v>1733</v>
      </c>
      <c r="B1907" s="3" t="s">
        <v>2003</v>
      </c>
      <c r="C1907" s="4" t="s">
        <v>39</v>
      </c>
      <c r="D1907" s="4">
        <v>0.02</v>
      </c>
      <c r="E1907" s="8">
        <v>30.98</v>
      </c>
      <c r="F1907" s="4">
        <v>17.079999999999998</v>
      </c>
      <c r="G1907" s="1" t="s">
        <v>40</v>
      </c>
      <c r="H1907" s="4" t="s">
        <v>29</v>
      </c>
      <c r="I1907" s="4" t="s">
        <v>50</v>
      </c>
      <c r="J1907" s="1" t="s">
        <v>90</v>
      </c>
      <c r="K1907" s="4" t="s">
        <v>75</v>
      </c>
      <c r="L1907" s="1" t="s">
        <v>2987</v>
      </c>
      <c r="M1907" s="4">
        <v>0.4</v>
      </c>
      <c r="N1907" s="1" t="s">
        <v>34</v>
      </c>
      <c r="O1907" s="4" t="s">
        <v>113</v>
      </c>
      <c r="P1907" s="4" t="s">
        <v>376</v>
      </c>
      <c r="Q1907" s="4" t="s">
        <v>68</v>
      </c>
      <c r="R1907" s="4">
        <v>20012</v>
      </c>
      <c r="S1907" s="2">
        <v>42183</v>
      </c>
      <c r="T1907" s="2">
        <v>42184</v>
      </c>
      <c r="U1907" s="6">
        <v>-32.28</v>
      </c>
      <c r="V1907" s="4">
        <v>13</v>
      </c>
      <c r="W1907" s="4">
        <v>438.25</v>
      </c>
      <c r="X1907" s="4">
        <v>59937</v>
      </c>
      <c r="Y1907" s="4">
        <f>DataSheet!$E1907-DataSheet!$D1907</f>
        <v>30.96</v>
      </c>
      <c r="Z1907" s="1" t="str">
        <f>_xlfn.IFS(Table_1[[#This Row],[Region]]="Central","Chris",Table_1[[#This Row],[Region]]="East","Erin",Table_1[[#This Row],[Region]]="South","Sam",Table_1[[#This Row],[Region]]="West","William")</f>
        <v>Erin</v>
      </c>
    </row>
    <row r="1908" spans="1:26" ht="14.4" x14ac:dyDescent="0.3">
      <c r="A1908" s="4">
        <v>1735</v>
      </c>
      <c r="B1908" s="3" t="s">
        <v>2988</v>
      </c>
      <c r="C1908" s="4" t="s">
        <v>39</v>
      </c>
      <c r="D1908" s="4">
        <v>0.02</v>
      </c>
      <c r="E1908" s="8">
        <v>30.98</v>
      </c>
      <c r="F1908" s="4">
        <v>17.079999999999998</v>
      </c>
      <c r="G1908" s="1" t="s">
        <v>40</v>
      </c>
      <c r="H1908" s="4" t="s">
        <v>29</v>
      </c>
      <c r="I1908" s="4" t="s">
        <v>50</v>
      </c>
      <c r="J1908" s="1" t="s">
        <v>90</v>
      </c>
      <c r="K1908" s="4" t="s">
        <v>75</v>
      </c>
      <c r="L1908" s="1" t="s">
        <v>2987</v>
      </c>
      <c r="M1908" s="4">
        <v>0.4</v>
      </c>
      <c r="N1908" s="1" t="s">
        <v>34</v>
      </c>
      <c r="O1908" s="4" t="s">
        <v>113</v>
      </c>
      <c r="P1908" s="4" t="s">
        <v>114</v>
      </c>
      <c r="Q1908" s="4" t="s">
        <v>2989</v>
      </c>
      <c r="R1908" s="4">
        <v>11550</v>
      </c>
      <c r="S1908" s="2">
        <v>42183</v>
      </c>
      <c r="T1908" s="2">
        <v>42184</v>
      </c>
      <c r="U1908" s="6">
        <v>-16.14</v>
      </c>
      <c r="V1908" s="4">
        <v>3</v>
      </c>
      <c r="W1908" s="4">
        <v>101.13</v>
      </c>
      <c r="X1908" s="4">
        <v>88444</v>
      </c>
      <c r="Y1908" s="4">
        <f>DataSheet!$E1908-DataSheet!$D1908</f>
        <v>30.96</v>
      </c>
      <c r="Z1908" s="1" t="str">
        <f>_xlfn.IFS(Table_1[[#This Row],[Region]]="Central","Chris",Table_1[[#This Row],[Region]]="East","Erin",Table_1[[#This Row],[Region]]="South","Sam",Table_1[[#This Row],[Region]]="West","William")</f>
        <v>Erin</v>
      </c>
    </row>
    <row r="1909" spans="1:26" ht="14.4" x14ac:dyDescent="0.3">
      <c r="A1909" s="4">
        <v>1191</v>
      </c>
      <c r="B1909" s="3" t="s">
        <v>2990</v>
      </c>
      <c r="C1909" s="4" t="s">
        <v>49</v>
      </c>
      <c r="D1909" s="4">
        <v>0.03</v>
      </c>
      <c r="E1909" s="8">
        <v>28.53</v>
      </c>
      <c r="F1909" s="4">
        <v>1.49</v>
      </c>
      <c r="G1909" s="1" t="s">
        <v>40</v>
      </c>
      <c r="H1909" s="4" t="s">
        <v>29</v>
      </c>
      <c r="I1909" s="4" t="s">
        <v>50</v>
      </c>
      <c r="J1909" s="1" t="s">
        <v>74</v>
      </c>
      <c r="K1909" s="4" t="s">
        <v>75</v>
      </c>
      <c r="L1909" s="1" t="s">
        <v>1834</v>
      </c>
      <c r="M1909" s="4">
        <v>0.38</v>
      </c>
      <c r="N1909" s="1" t="s">
        <v>34</v>
      </c>
      <c r="O1909" s="4" t="s">
        <v>113</v>
      </c>
      <c r="P1909" s="4" t="s">
        <v>250</v>
      </c>
      <c r="Q1909" s="4" t="s">
        <v>2991</v>
      </c>
      <c r="R1909" s="4">
        <v>6050</v>
      </c>
      <c r="S1909" s="2">
        <v>42183</v>
      </c>
      <c r="T1909" s="2">
        <v>42186</v>
      </c>
      <c r="U1909" s="6">
        <v>59.4405</v>
      </c>
      <c r="V1909" s="4">
        <v>3</v>
      </c>
      <c r="W1909" s="4">
        <v>88.84</v>
      </c>
      <c r="X1909" s="4">
        <v>87587</v>
      </c>
      <c r="Y1909" s="4">
        <f>DataSheet!$E1909-DataSheet!$D1909</f>
        <v>28.5</v>
      </c>
      <c r="Z1909" s="1" t="str">
        <f>_xlfn.IFS(Table_1[[#This Row],[Region]]="Central","Chris",Table_1[[#This Row],[Region]]="East","Erin",Table_1[[#This Row],[Region]]="South","Sam",Table_1[[#This Row],[Region]]="West","William")</f>
        <v>Erin</v>
      </c>
    </row>
    <row r="1910" spans="1:26" ht="14.4" x14ac:dyDescent="0.3">
      <c r="A1910" s="4">
        <v>1193</v>
      </c>
      <c r="B1910" s="3" t="s">
        <v>1353</v>
      </c>
      <c r="C1910" s="4" t="s">
        <v>49</v>
      </c>
      <c r="D1910" s="4">
        <v>0.09</v>
      </c>
      <c r="E1910" s="8">
        <v>49.99</v>
      </c>
      <c r="F1910" s="4">
        <v>19.989999999999998</v>
      </c>
      <c r="G1910" s="1" t="s">
        <v>40</v>
      </c>
      <c r="H1910" s="4" t="s">
        <v>29</v>
      </c>
      <c r="I1910" s="4" t="s">
        <v>42</v>
      </c>
      <c r="J1910" s="1" t="s">
        <v>43</v>
      </c>
      <c r="K1910" s="4" t="s">
        <v>75</v>
      </c>
      <c r="L1910" s="1" t="s">
        <v>1290</v>
      </c>
      <c r="M1910" s="4">
        <v>0.41</v>
      </c>
      <c r="N1910" s="1" t="s">
        <v>34</v>
      </c>
      <c r="O1910" s="4" t="s">
        <v>113</v>
      </c>
      <c r="P1910" s="4" t="s">
        <v>376</v>
      </c>
      <c r="Q1910" s="4" t="s">
        <v>68</v>
      </c>
      <c r="R1910" s="4">
        <v>20016</v>
      </c>
      <c r="S1910" s="2">
        <v>42183</v>
      </c>
      <c r="T1910" s="2">
        <v>42185</v>
      </c>
      <c r="U1910" s="6">
        <v>-17.03</v>
      </c>
      <c r="V1910" s="4">
        <v>48</v>
      </c>
      <c r="W1910" s="4">
        <v>2373.3200000000002</v>
      </c>
      <c r="X1910" s="4">
        <v>11206</v>
      </c>
      <c r="Y1910" s="4">
        <f>DataSheet!$E1910-DataSheet!$D1910</f>
        <v>49.9</v>
      </c>
      <c r="Z1910" s="1" t="str">
        <f>_xlfn.IFS(Table_1[[#This Row],[Region]]="Central","Chris",Table_1[[#This Row],[Region]]="East","Erin",Table_1[[#This Row],[Region]]="South","Sam",Table_1[[#This Row],[Region]]="West","William")</f>
        <v>Erin</v>
      </c>
    </row>
    <row r="1911" spans="1:26" ht="14.4" x14ac:dyDescent="0.3">
      <c r="A1911" s="4">
        <v>1193</v>
      </c>
      <c r="B1911" s="3" t="s">
        <v>1353</v>
      </c>
      <c r="C1911" s="4" t="s">
        <v>49</v>
      </c>
      <c r="D1911" s="4">
        <v>0.03</v>
      </c>
      <c r="E1911" s="8">
        <v>28.53</v>
      </c>
      <c r="F1911" s="4">
        <v>1.49</v>
      </c>
      <c r="G1911" s="1" t="s">
        <v>40</v>
      </c>
      <c r="H1911" s="4" t="s">
        <v>29</v>
      </c>
      <c r="I1911" s="4" t="s">
        <v>50</v>
      </c>
      <c r="J1911" s="1" t="s">
        <v>74</v>
      </c>
      <c r="K1911" s="4" t="s">
        <v>75</v>
      </c>
      <c r="L1911" s="1" t="s">
        <v>1834</v>
      </c>
      <c r="M1911" s="4">
        <v>0.38</v>
      </c>
      <c r="N1911" s="1" t="s">
        <v>34</v>
      </c>
      <c r="O1911" s="4" t="s">
        <v>113</v>
      </c>
      <c r="P1911" s="4" t="s">
        <v>376</v>
      </c>
      <c r="Q1911" s="4" t="s">
        <v>68</v>
      </c>
      <c r="R1911" s="4">
        <v>20016</v>
      </c>
      <c r="S1911" s="2">
        <v>42183</v>
      </c>
      <c r="T1911" s="2">
        <v>42186</v>
      </c>
      <c r="U1911" s="6">
        <v>39.627000000000002</v>
      </c>
      <c r="V1911" s="4">
        <v>11</v>
      </c>
      <c r="W1911" s="4">
        <v>325.73</v>
      </c>
      <c r="X1911" s="4">
        <v>11206</v>
      </c>
      <c r="Y1911" s="4">
        <f>DataSheet!$E1911-DataSheet!$D1911</f>
        <v>28.5</v>
      </c>
      <c r="Z1911" s="1" t="str">
        <f>_xlfn.IFS(Table_1[[#This Row],[Region]]="Central","Chris",Table_1[[#This Row],[Region]]="East","Erin",Table_1[[#This Row],[Region]]="South","Sam",Table_1[[#This Row],[Region]]="West","William")</f>
        <v>Erin</v>
      </c>
    </row>
    <row r="1912" spans="1:26" ht="14.4" x14ac:dyDescent="0.3">
      <c r="A1912" s="4">
        <v>1203</v>
      </c>
      <c r="B1912" s="3" t="s">
        <v>2992</v>
      </c>
      <c r="C1912" s="4" t="s">
        <v>49</v>
      </c>
      <c r="D1912" s="4">
        <v>0.09</v>
      </c>
      <c r="E1912" s="8">
        <v>49.99</v>
      </c>
      <c r="F1912" s="4">
        <v>19.989999999999998</v>
      </c>
      <c r="G1912" s="1" t="s">
        <v>40</v>
      </c>
      <c r="H1912" s="4" t="s">
        <v>29</v>
      </c>
      <c r="I1912" s="4" t="s">
        <v>42</v>
      </c>
      <c r="J1912" s="1" t="s">
        <v>43</v>
      </c>
      <c r="K1912" s="4" t="s">
        <v>75</v>
      </c>
      <c r="L1912" s="1" t="s">
        <v>1290</v>
      </c>
      <c r="M1912" s="4">
        <v>0.41</v>
      </c>
      <c r="N1912" s="1" t="s">
        <v>34</v>
      </c>
      <c r="O1912" s="4" t="s">
        <v>113</v>
      </c>
      <c r="P1912" s="4" t="s">
        <v>586</v>
      </c>
      <c r="Q1912" s="4" t="s">
        <v>587</v>
      </c>
      <c r="R1912" s="4">
        <v>2920</v>
      </c>
      <c r="S1912" s="2">
        <v>42183</v>
      </c>
      <c r="T1912" s="2">
        <v>42185</v>
      </c>
      <c r="U1912" s="6">
        <v>-8.5150000000000006</v>
      </c>
      <c r="V1912" s="4">
        <v>12</v>
      </c>
      <c r="W1912" s="4">
        <v>593.33000000000004</v>
      </c>
      <c r="X1912" s="4">
        <v>87587</v>
      </c>
      <c r="Y1912" s="4">
        <f>DataSheet!$E1912-DataSheet!$D1912</f>
        <v>49.9</v>
      </c>
      <c r="Z1912" s="1" t="str">
        <f>_xlfn.IFS(Table_1[[#This Row],[Region]]="Central","Chris",Table_1[[#This Row],[Region]]="East","Erin",Table_1[[#This Row],[Region]]="South","Sam",Table_1[[#This Row],[Region]]="West","William")</f>
        <v>Erin</v>
      </c>
    </row>
    <row r="1913" spans="1:26" ht="14.4" x14ac:dyDescent="0.3">
      <c r="A1913" s="4">
        <v>2801</v>
      </c>
      <c r="B1913" s="3" t="s">
        <v>2993</v>
      </c>
      <c r="C1913" s="4" t="s">
        <v>49</v>
      </c>
      <c r="D1913" s="4">
        <v>0</v>
      </c>
      <c r="E1913" s="8">
        <v>17.52</v>
      </c>
      <c r="F1913" s="4">
        <v>8.17</v>
      </c>
      <c r="G1913" s="1" t="s">
        <v>40</v>
      </c>
      <c r="H1913" s="4" t="s">
        <v>73</v>
      </c>
      <c r="I1913" s="4" t="s">
        <v>50</v>
      </c>
      <c r="J1913" s="1" t="s">
        <v>97</v>
      </c>
      <c r="K1913" s="4" t="s">
        <v>146</v>
      </c>
      <c r="L1913" s="1" t="s">
        <v>2994</v>
      </c>
      <c r="M1913" s="4">
        <v>0.5</v>
      </c>
      <c r="N1913" s="1" t="s">
        <v>34</v>
      </c>
      <c r="O1913" s="4" t="s">
        <v>61</v>
      </c>
      <c r="P1913" s="4" t="s">
        <v>590</v>
      </c>
      <c r="Q1913" s="4" t="s">
        <v>1720</v>
      </c>
      <c r="R1913" s="4">
        <v>85224</v>
      </c>
      <c r="S1913" s="2">
        <v>42183</v>
      </c>
      <c r="T1913" s="2">
        <v>42188</v>
      </c>
      <c r="U1913" s="6">
        <v>52.764000000000003</v>
      </c>
      <c r="V1913" s="4">
        <v>15</v>
      </c>
      <c r="W1913" s="4">
        <v>284.33999999999997</v>
      </c>
      <c r="X1913" s="4">
        <v>91049</v>
      </c>
      <c r="Y1913" s="4">
        <f>DataSheet!$E1913-DataSheet!$D1913</f>
        <v>17.52</v>
      </c>
      <c r="Z1913" s="1" t="str">
        <f>_xlfn.IFS(Table_1[[#This Row],[Region]]="Central","Chris",Table_1[[#This Row],[Region]]="East","Erin",Table_1[[#This Row],[Region]]="South","Sam",Table_1[[#This Row],[Region]]="West","William")</f>
        <v>William</v>
      </c>
    </row>
    <row r="1914" spans="1:26" ht="14.4" x14ac:dyDescent="0.3">
      <c r="A1914" s="4">
        <v>3226</v>
      </c>
      <c r="B1914" s="3" t="s">
        <v>503</v>
      </c>
      <c r="C1914" s="4" t="s">
        <v>118</v>
      </c>
      <c r="D1914" s="4">
        <v>0.06</v>
      </c>
      <c r="E1914" s="8">
        <v>22.24</v>
      </c>
      <c r="F1914" s="4">
        <v>1.99</v>
      </c>
      <c r="G1914" s="1" t="s">
        <v>40</v>
      </c>
      <c r="H1914" s="4" t="s">
        <v>29</v>
      </c>
      <c r="I1914" s="4" t="s">
        <v>42</v>
      </c>
      <c r="J1914" s="1" t="s">
        <v>43</v>
      </c>
      <c r="K1914" s="4" t="s">
        <v>44</v>
      </c>
      <c r="L1914" s="1" t="s">
        <v>2995</v>
      </c>
      <c r="M1914" s="4">
        <v>0.43</v>
      </c>
      <c r="N1914" s="1" t="s">
        <v>34</v>
      </c>
      <c r="O1914" s="4" t="s">
        <v>35</v>
      </c>
      <c r="P1914" s="4" t="s">
        <v>402</v>
      </c>
      <c r="Q1914" s="4" t="s">
        <v>505</v>
      </c>
      <c r="R1914" s="4">
        <v>37075</v>
      </c>
      <c r="S1914" s="2">
        <v>42183</v>
      </c>
      <c r="T1914" s="2">
        <v>42185</v>
      </c>
      <c r="U1914" s="6">
        <v>95.388000000000005</v>
      </c>
      <c r="V1914" s="4">
        <v>12</v>
      </c>
      <c r="W1914" s="4">
        <v>255.88</v>
      </c>
      <c r="X1914" s="4">
        <v>86509</v>
      </c>
      <c r="Y1914" s="4">
        <f>DataSheet!$E1914-DataSheet!$D1914</f>
        <v>22.18</v>
      </c>
      <c r="Z1914" s="1" t="str">
        <f>_xlfn.IFS(Table_1[[#This Row],[Region]]="Central","Chris",Table_1[[#This Row],[Region]]="East","Erin",Table_1[[#This Row],[Region]]="South","Sam",Table_1[[#This Row],[Region]]="West","William")</f>
        <v>Sam</v>
      </c>
    </row>
    <row r="1915" spans="1:26" ht="14.4" x14ac:dyDescent="0.3">
      <c r="A1915" s="4">
        <v>2448</v>
      </c>
      <c r="B1915" s="3" t="s">
        <v>2996</v>
      </c>
      <c r="C1915" s="4" t="s">
        <v>39</v>
      </c>
      <c r="D1915" s="4">
        <v>0.09</v>
      </c>
      <c r="E1915" s="8">
        <v>6.48</v>
      </c>
      <c r="F1915" s="4">
        <v>7.03</v>
      </c>
      <c r="G1915" s="1" t="s">
        <v>40</v>
      </c>
      <c r="H1915" s="4" t="s">
        <v>41</v>
      </c>
      <c r="I1915" s="4" t="s">
        <v>50</v>
      </c>
      <c r="J1915" s="1" t="s">
        <v>90</v>
      </c>
      <c r="K1915" s="4" t="s">
        <v>75</v>
      </c>
      <c r="L1915" s="1" t="s">
        <v>2525</v>
      </c>
      <c r="M1915" s="4">
        <v>0.37</v>
      </c>
      <c r="N1915" s="1" t="s">
        <v>34</v>
      </c>
      <c r="O1915" s="4" t="s">
        <v>54</v>
      </c>
      <c r="P1915" s="4" t="s">
        <v>86</v>
      </c>
      <c r="Q1915" s="4" t="s">
        <v>161</v>
      </c>
      <c r="R1915" s="4">
        <v>55410</v>
      </c>
      <c r="S1915" s="2">
        <v>42184</v>
      </c>
      <c r="T1915" s="2">
        <v>42186</v>
      </c>
      <c r="U1915" s="6">
        <v>-126.208</v>
      </c>
      <c r="V1915" s="4">
        <v>16</v>
      </c>
      <c r="W1915" s="4">
        <v>96.96</v>
      </c>
      <c r="X1915" s="4">
        <v>87790</v>
      </c>
      <c r="Y1915" s="4">
        <f>DataSheet!$E1915-DataSheet!$D1915</f>
        <v>6.3900000000000006</v>
      </c>
      <c r="Z1915" s="1" t="str">
        <f>_xlfn.IFS(Table_1[[#This Row],[Region]]="Central","Chris",Table_1[[#This Row],[Region]]="East","Erin",Table_1[[#This Row],[Region]]="South","Sam",Table_1[[#This Row],[Region]]="West","William")</f>
        <v>Chris</v>
      </c>
    </row>
    <row r="1916" spans="1:26" ht="14.4" x14ac:dyDescent="0.3">
      <c r="A1916" s="4">
        <v>3374</v>
      </c>
      <c r="B1916" s="3" t="s">
        <v>2744</v>
      </c>
      <c r="C1916" s="4" t="s">
        <v>39</v>
      </c>
      <c r="D1916" s="4">
        <v>0.05</v>
      </c>
      <c r="E1916" s="8">
        <v>73.98</v>
      </c>
      <c r="F1916" s="4">
        <v>12.14</v>
      </c>
      <c r="G1916" s="1" t="s">
        <v>40</v>
      </c>
      <c r="H1916" s="4" t="s">
        <v>73</v>
      </c>
      <c r="I1916" s="4" t="s">
        <v>42</v>
      </c>
      <c r="J1916" s="1" t="s">
        <v>43</v>
      </c>
      <c r="K1916" s="4" t="s">
        <v>75</v>
      </c>
      <c r="L1916" s="1" t="s">
        <v>735</v>
      </c>
      <c r="M1916" s="4">
        <v>0.67</v>
      </c>
      <c r="N1916" s="1" t="s">
        <v>34</v>
      </c>
      <c r="O1916" s="4" t="s">
        <v>113</v>
      </c>
      <c r="P1916" s="4" t="s">
        <v>420</v>
      </c>
      <c r="Q1916" s="4" t="s">
        <v>2745</v>
      </c>
      <c r="R1916" s="4">
        <v>21113</v>
      </c>
      <c r="S1916" s="2">
        <v>42184</v>
      </c>
      <c r="T1916" s="2">
        <v>42185</v>
      </c>
      <c r="U1916" s="6">
        <v>-1.9039999999999999</v>
      </c>
      <c r="V1916" s="4">
        <v>8</v>
      </c>
      <c r="W1916" s="4">
        <v>600.4</v>
      </c>
      <c r="X1916" s="4">
        <v>87474</v>
      </c>
      <c r="Y1916" s="4">
        <f>DataSheet!$E1916-DataSheet!$D1916</f>
        <v>73.930000000000007</v>
      </c>
      <c r="Z1916" s="1" t="str">
        <f>_xlfn.IFS(Table_1[[#This Row],[Region]]="Central","Chris",Table_1[[#This Row],[Region]]="East","Erin",Table_1[[#This Row],[Region]]="South","Sam",Table_1[[#This Row],[Region]]="West","William")</f>
        <v>Erin</v>
      </c>
    </row>
    <row r="1917" spans="1:26" ht="14.4" x14ac:dyDescent="0.3">
      <c r="A1917" s="4">
        <v>3374</v>
      </c>
      <c r="B1917" s="3" t="s">
        <v>2744</v>
      </c>
      <c r="C1917" s="4" t="s">
        <v>39</v>
      </c>
      <c r="D1917" s="4">
        <v>0</v>
      </c>
      <c r="E1917" s="8">
        <v>5.98</v>
      </c>
      <c r="F1917" s="4">
        <v>7.15</v>
      </c>
      <c r="G1917" s="1" t="s">
        <v>40</v>
      </c>
      <c r="H1917" s="4" t="s">
        <v>73</v>
      </c>
      <c r="I1917" s="4" t="s">
        <v>50</v>
      </c>
      <c r="J1917" s="1" t="s">
        <v>90</v>
      </c>
      <c r="K1917" s="4" t="s">
        <v>75</v>
      </c>
      <c r="L1917" s="1" t="s">
        <v>2540</v>
      </c>
      <c r="M1917" s="4">
        <v>0.36</v>
      </c>
      <c r="N1917" s="1" t="s">
        <v>34</v>
      </c>
      <c r="O1917" s="4" t="s">
        <v>113</v>
      </c>
      <c r="P1917" s="4" t="s">
        <v>420</v>
      </c>
      <c r="Q1917" s="4" t="s">
        <v>2745</v>
      </c>
      <c r="R1917" s="4">
        <v>21113</v>
      </c>
      <c r="S1917" s="2">
        <v>42184</v>
      </c>
      <c r="T1917" s="2">
        <v>42186</v>
      </c>
      <c r="U1917" s="6">
        <v>-37.048000000000002</v>
      </c>
      <c r="V1917" s="4">
        <v>5</v>
      </c>
      <c r="W1917" s="4">
        <v>34.25</v>
      </c>
      <c r="X1917" s="4">
        <v>87474</v>
      </c>
      <c r="Y1917" s="4">
        <f>DataSheet!$E1917-DataSheet!$D1917</f>
        <v>5.98</v>
      </c>
      <c r="Z1917" s="1" t="str">
        <f>_xlfn.IFS(Table_1[[#This Row],[Region]]="Central","Chris",Table_1[[#This Row],[Region]]="East","Erin",Table_1[[#This Row],[Region]]="South","Sam",Table_1[[#This Row],[Region]]="West","William")</f>
        <v>Erin</v>
      </c>
    </row>
    <row r="1918" spans="1:26" ht="14.4" x14ac:dyDescent="0.3">
      <c r="A1918" s="4">
        <v>3374</v>
      </c>
      <c r="B1918" s="3" t="s">
        <v>2744</v>
      </c>
      <c r="C1918" s="4" t="s">
        <v>39</v>
      </c>
      <c r="D1918" s="4">
        <v>0.09</v>
      </c>
      <c r="E1918" s="8">
        <v>3.57</v>
      </c>
      <c r="F1918" s="4">
        <v>4.17</v>
      </c>
      <c r="G1918" s="1" t="s">
        <v>40</v>
      </c>
      <c r="H1918" s="4" t="s">
        <v>73</v>
      </c>
      <c r="I1918" s="4" t="s">
        <v>50</v>
      </c>
      <c r="J1918" s="1" t="s">
        <v>51</v>
      </c>
      <c r="K1918" s="4" t="s">
        <v>44</v>
      </c>
      <c r="L1918" s="1" t="s">
        <v>794</v>
      </c>
      <c r="M1918" s="4">
        <v>0.59</v>
      </c>
      <c r="N1918" s="1" t="s">
        <v>34</v>
      </c>
      <c r="O1918" s="4" t="s">
        <v>113</v>
      </c>
      <c r="P1918" s="4" t="s">
        <v>420</v>
      </c>
      <c r="Q1918" s="4" t="s">
        <v>2745</v>
      </c>
      <c r="R1918" s="4">
        <v>21113</v>
      </c>
      <c r="S1918" s="2">
        <v>42184</v>
      </c>
      <c r="T1918" s="2">
        <v>42186</v>
      </c>
      <c r="U1918" s="6">
        <v>-56.887999999999998</v>
      </c>
      <c r="V1918" s="4">
        <v>9</v>
      </c>
      <c r="W1918" s="4">
        <v>31.45</v>
      </c>
      <c r="X1918" s="4">
        <v>87474</v>
      </c>
      <c r="Y1918" s="4">
        <f>DataSheet!$E1918-DataSheet!$D1918</f>
        <v>3.48</v>
      </c>
      <c r="Z1918" s="1" t="str">
        <f>_xlfn.IFS(Table_1[[#This Row],[Region]]="Central","Chris",Table_1[[#This Row],[Region]]="East","Erin",Table_1[[#This Row],[Region]]="South","Sam",Table_1[[#This Row],[Region]]="West","William")</f>
        <v>Erin</v>
      </c>
    </row>
    <row r="1919" spans="1:26" ht="14.4" x14ac:dyDescent="0.3">
      <c r="A1919" s="4">
        <v>1502</v>
      </c>
      <c r="B1919" s="3" t="s">
        <v>2439</v>
      </c>
      <c r="C1919" s="4" t="s">
        <v>49</v>
      </c>
      <c r="D1919" s="4">
        <v>0.08</v>
      </c>
      <c r="E1919" s="8">
        <v>5.84</v>
      </c>
      <c r="F1919" s="4">
        <v>1</v>
      </c>
      <c r="G1919" s="1" t="s">
        <v>89</v>
      </c>
      <c r="H1919" s="4" t="s">
        <v>29</v>
      </c>
      <c r="I1919" s="4" t="s">
        <v>50</v>
      </c>
      <c r="J1919" s="1" t="s">
        <v>51</v>
      </c>
      <c r="K1919" s="4" t="s">
        <v>52</v>
      </c>
      <c r="L1919" s="1" t="s">
        <v>2997</v>
      </c>
      <c r="M1919" s="4">
        <v>0.38</v>
      </c>
      <c r="N1919" s="1" t="s">
        <v>34</v>
      </c>
      <c r="O1919" s="4" t="s">
        <v>35</v>
      </c>
      <c r="P1919" s="4" t="s">
        <v>125</v>
      </c>
      <c r="Q1919" s="4" t="s">
        <v>2440</v>
      </c>
      <c r="R1919" s="4">
        <v>33065</v>
      </c>
      <c r="S1919" s="2">
        <v>42184</v>
      </c>
      <c r="T1919" s="2">
        <v>42188</v>
      </c>
      <c r="U1919" s="6">
        <v>731.92200000000003</v>
      </c>
      <c r="V1919" s="4">
        <v>11</v>
      </c>
      <c r="W1919" s="4">
        <v>61.39</v>
      </c>
      <c r="X1919" s="4">
        <v>89194</v>
      </c>
      <c r="Y1919" s="4">
        <f>DataSheet!$E1919-DataSheet!$D1919</f>
        <v>5.76</v>
      </c>
      <c r="Z1919" s="1" t="str">
        <f>_xlfn.IFS(Table_1[[#This Row],[Region]]="Central","Chris",Table_1[[#This Row],[Region]]="East","Erin",Table_1[[#This Row],[Region]]="South","Sam",Table_1[[#This Row],[Region]]="West","William")</f>
        <v>Sam</v>
      </c>
    </row>
    <row r="1920" spans="1:26" ht="14.4" x14ac:dyDescent="0.3">
      <c r="A1920" s="4">
        <v>1502</v>
      </c>
      <c r="B1920" s="3" t="s">
        <v>2439</v>
      </c>
      <c r="C1920" s="4" t="s">
        <v>49</v>
      </c>
      <c r="D1920" s="4">
        <v>0</v>
      </c>
      <c r="E1920" s="8">
        <v>205.99</v>
      </c>
      <c r="F1920" s="4">
        <v>8.99</v>
      </c>
      <c r="G1920" s="1" t="s">
        <v>40</v>
      </c>
      <c r="H1920" s="4" t="s">
        <v>29</v>
      </c>
      <c r="I1920" s="4" t="s">
        <v>42</v>
      </c>
      <c r="J1920" s="1" t="s">
        <v>137</v>
      </c>
      <c r="K1920" s="4" t="s">
        <v>75</v>
      </c>
      <c r="L1920" s="1" t="s">
        <v>1034</v>
      </c>
      <c r="M1920" s="4">
        <v>0.6</v>
      </c>
      <c r="N1920" s="1" t="s">
        <v>34</v>
      </c>
      <c r="O1920" s="4" t="s">
        <v>35</v>
      </c>
      <c r="P1920" s="4" t="s">
        <v>125</v>
      </c>
      <c r="Q1920" s="4" t="s">
        <v>2440</v>
      </c>
      <c r="R1920" s="4">
        <v>33065</v>
      </c>
      <c r="S1920" s="2">
        <v>42184</v>
      </c>
      <c r="T1920" s="2">
        <v>42187</v>
      </c>
      <c r="U1920" s="6">
        <v>186.55799999999999</v>
      </c>
      <c r="V1920" s="4">
        <v>13</v>
      </c>
      <c r="W1920" s="4">
        <v>2435.52</v>
      </c>
      <c r="X1920" s="4">
        <v>89194</v>
      </c>
      <c r="Y1920" s="4">
        <f>DataSheet!$E1920-DataSheet!$D1920</f>
        <v>205.99</v>
      </c>
      <c r="Z1920" s="1" t="str">
        <f>_xlfn.IFS(Table_1[[#This Row],[Region]]="Central","Chris",Table_1[[#This Row],[Region]]="East","Erin",Table_1[[#This Row],[Region]]="South","Sam",Table_1[[#This Row],[Region]]="West","William")</f>
        <v>Sam</v>
      </c>
    </row>
    <row r="1921" spans="1:26" ht="14.4" x14ac:dyDescent="0.3">
      <c r="A1921" s="4">
        <v>1109</v>
      </c>
      <c r="B1921" s="3" t="s">
        <v>2998</v>
      </c>
      <c r="C1921" s="4" t="s">
        <v>118</v>
      </c>
      <c r="D1921" s="4">
        <v>0.08</v>
      </c>
      <c r="E1921" s="8">
        <v>8.3699999999999992</v>
      </c>
      <c r="F1921" s="4">
        <v>10.16</v>
      </c>
      <c r="G1921" s="1" t="s">
        <v>40</v>
      </c>
      <c r="H1921" s="4" t="s">
        <v>41</v>
      </c>
      <c r="I1921" s="4" t="s">
        <v>30</v>
      </c>
      <c r="J1921" s="1" t="s">
        <v>128</v>
      </c>
      <c r="K1921" s="4" t="s">
        <v>66</v>
      </c>
      <c r="L1921" s="1" t="s">
        <v>1574</v>
      </c>
      <c r="M1921" s="4">
        <v>0.59</v>
      </c>
      <c r="N1921" s="1" t="s">
        <v>34</v>
      </c>
      <c r="O1921" s="4" t="s">
        <v>54</v>
      </c>
      <c r="P1921" s="4" t="s">
        <v>189</v>
      </c>
      <c r="Q1921" s="4" t="s">
        <v>2999</v>
      </c>
      <c r="R1921" s="4">
        <v>78041</v>
      </c>
      <c r="S1921" s="2">
        <v>42184</v>
      </c>
      <c r="T1921" s="2">
        <v>42184</v>
      </c>
      <c r="U1921" s="6">
        <v>-169.232</v>
      </c>
      <c r="V1921" s="4">
        <v>13</v>
      </c>
      <c r="W1921" s="4">
        <v>108.99</v>
      </c>
      <c r="X1921" s="4">
        <v>86410</v>
      </c>
      <c r="Y1921" s="4">
        <f>DataSheet!$E1921-DataSheet!$D1921</f>
        <v>8.2899999999999991</v>
      </c>
      <c r="Z1921" s="1" t="str">
        <f>_xlfn.IFS(Table_1[[#This Row],[Region]]="Central","Chris",Table_1[[#This Row],[Region]]="East","Erin",Table_1[[#This Row],[Region]]="South","Sam",Table_1[[#This Row],[Region]]="West","William")</f>
        <v>Chris</v>
      </c>
    </row>
    <row r="1922" spans="1:26" ht="14.4" x14ac:dyDescent="0.3">
      <c r="A1922" s="4">
        <v>1183</v>
      </c>
      <c r="B1922" s="3" t="s">
        <v>3000</v>
      </c>
      <c r="C1922" s="4" t="s">
        <v>72</v>
      </c>
      <c r="D1922" s="4">
        <v>0.04</v>
      </c>
      <c r="E1922" s="8">
        <v>35.99</v>
      </c>
      <c r="F1922" s="4">
        <v>3.3</v>
      </c>
      <c r="G1922" s="1" t="s">
        <v>40</v>
      </c>
      <c r="H1922" s="4" t="s">
        <v>73</v>
      </c>
      <c r="I1922" s="4" t="s">
        <v>42</v>
      </c>
      <c r="J1922" s="1" t="s">
        <v>137</v>
      </c>
      <c r="K1922" s="4" t="s">
        <v>44</v>
      </c>
      <c r="L1922" s="1" t="s">
        <v>1912</v>
      </c>
      <c r="M1922" s="4">
        <v>0.39</v>
      </c>
      <c r="N1922" s="1" t="s">
        <v>34</v>
      </c>
      <c r="O1922" s="4" t="s">
        <v>61</v>
      </c>
      <c r="P1922" s="4" t="s">
        <v>148</v>
      </c>
      <c r="Q1922" s="4" t="s">
        <v>3001</v>
      </c>
      <c r="R1922" s="4">
        <v>84663</v>
      </c>
      <c r="S1922" s="2">
        <v>42184</v>
      </c>
      <c r="T1922" s="2">
        <v>42184</v>
      </c>
      <c r="U1922" s="6">
        <v>184.19550000000001</v>
      </c>
      <c r="V1922" s="4">
        <v>9</v>
      </c>
      <c r="W1922" s="4">
        <v>266.95</v>
      </c>
      <c r="X1922" s="4">
        <v>86914</v>
      </c>
      <c r="Y1922" s="4">
        <f>DataSheet!$E1922-DataSheet!$D1922</f>
        <v>35.950000000000003</v>
      </c>
      <c r="Z1922" s="1" t="str">
        <f>_xlfn.IFS(Table_1[[#This Row],[Region]]="Central","Chris",Table_1[[#This Row],[Region]]="East","Erin",Table_1[[#This Row],[Region]]="South","Sam",Table_1[[#This Row],[Region]]="West","William")</f>
        <v>William</v>
      </c>
    </row>
    <row r="1923" spans="1:26" ht="14.4" x14ac:dyDescent="0.3">
      <c r="A1923" s="4">
        <v>699</v>
      </c>
      <c r="B1923" s="3" t="s">
        <v>863</v>
      </c>
      <c r="C1923" s="4" t="s">
        <v>39</v>
      </c>
      <c r="D1923" s="4">
        <v>0.01</v>
      </c>
      <c r="E1923" s="8">
        <v>7.89</v>
      </c>
      <c r="F1923" s="4">
        <v>2.82</v>
      </c>
      <c r="G1923" s="1" t="s">
        <v>40</v>
      </c>
      <c r="H1923" s="4" t="s">
        <v>41</v>
      </c>
      <c r="I1923" s="4" t="s">
        <v>50</v>
      </c>
      <c r="J1923" s="1" t="s">
        <v>178</v>
      </c>
      <c r="K1923" s="4" t="s">
        <v>52</v>
      </c>
      <c r="L1923" s="1" t="s">
        <v>3002</v>
      </c>
      <c r="M1923" s="4">
        <v>0.4</v>
      </c>
      <c r="N1923" s="1" t="s">
        <v>34</v>
      </c>
      <c r="O1923" s="4" t="s">
        <v>61</v>
      </c>
      <c r="P1923" s="4" t="s">
        <v>92</v>
      </c>
      <c r="Q1923" s="4" t="s">
        <v>102</v>
      </c>
      <c r="R1923" s="4">
        <v>90041</v>
      </c>
      <c r="S1923" s="2">
        <v>42185</v>
      </c>
      <c r="T1923" s="2">
        <v>42186</v>
      </c>
      <c r="U1923" s="6">
        <v>38.700000000000003</v>
      </c>
      <c r="V1923" s="4">
        <v>32</v>
      </c>
      <c r="W1923" s="4">
        <v>274.26</v>
      </c>
      <c r="X1923" s="4">
        <v>36647</v>
      </c>
      <c r="Y1923" s="4">
        <f>DataSheet!$E1923-DataSheet!$D1923</f>
        <v>7.88</v>
      </c>
      <c r="Z1923" s="1" t="str">
        <f>_xlfn.IFS(Table_1[[#This Row],[Region]]="Central","Chris",Table_1[[#This Row],[Region]]="East","Erin",Table_1[[#This Row],[Region]]="South","Sam",Table_1[[#This Row],[Region]]="West","William")</f>
        <v>William</v>
      </c>
    </row>
    <row r="1924" spans="1:26" ht="14.4" x14ac:dyDescent="0.3">
      <c r="A1924" s="4">
        <v>699</v>
      </c>
      <c r="B1924" s="3" t="s">
        <v>863</v>
      </c>
      <c r="C1924" s="4" t="s">
        <v>39</v>
      </c>
      <c r="D1924" s="4">
        <v>0.09</v>
      </c>
      <c r="E1924" s="8">
        <v>3.68</v>
      </c>
      <c r="F1924" s="4">
        <v>1.32</v>
      </c>
      <c r="G1924" s="1" t="s">
        <v>40</v>
      </c>
      <c r="H1924" s="4" t="s">
        <v>41</v>
      </c>
      <c r="I1924" s="4" t="s">
        <v>50</v>
      </c>
      <c r="J1924" s="1" t="s">
        <v>570</v>
      </c>
      <c r="K1924" s="4" t="s">
        <v>52</v>
      </c>
      <c r="L1924" s="1" t="s">
        <v>2528</v>
      </c>
      <c r="M1924" s="4">
        <v>0.83</v>
      </c>
      <c r="N1924" s="1" t="s">
        <v>34</v>
      </c>
      <c r="O1924" s="4" t="s">
        <v>61</v>
      </c>
      <c r="P1924" s="4" t="s">
        <v>92</v>
      </c>
      <c r="Q1924" s="4" t="s">
        <v>102</v>
      </c>
      <c r="R1924" s="4">
        <v>90041</v>
      </c>
      <c r="S1924" s="2">
        <v>42185</v>
      </c>
      <c r="T1924" s="2">
        <v>42186</v>
      </c>
      <c r="U1924" s="6">
        <v>-21.91</v>
      </c>
      <c r="V1924" s="4">
        <v>24</v>
      </c>
      <c r="W1924" s="4">
        <v>83.16</v>
      </c>
      <c r="X1924" s="4">
        <v>36647</v>
      </c>
      <c r="Y1924" s="4">
        <f>DataSheet!$E1924-DataSheet!$D1924</f>
        <v>3.5900000000000003</v>
      </c>
      <c r="Z1924" s="1" t="str">
        <f>_xlfn.IFS(Table_1[[#This Row],[Region]]="Central","Chris",Table_1[[#This Row],[Region]]="East","Erin",Table_1[[#This Row],[Region]]="South","Sam",Table_1[[#This Row],[Region]]="West","William")</f>
        <v>William</v>
      </c>
    </row>
    <row r="1925" spans="1:26" ht="14.4" x14ac:dyDescent="0.3">
      <c r="A1925" s="4">
        <v>699</v>
      </c>
      <c r="B1925" s="3" t="s">
        <v>863</v>
      </c>
      <c r="C1925" s="4" t="s">
        <v>39</v>
      </c>
      <c r="D1925" s="4">
        <v>0.1</v>
      </c>
      <c r="E1925" s="8">
        <v>9.7100000000000009</v>
      </c>
      <c r="F1925" s="4">
        <v>9.4499999999999993</v>
      </c>
      <c r="G1925" s="1" t="s">
        <v>40</v>
      </c>
      <c r="H1925" s="4" t="s">
        <v>41</v>
      </c>
      <c r="I1925" s="4" t="s">
        <v>50</v>
      </c>
      <c r="J1925" s="1" t="s">
        <v>80</v>
      </c>
      <c r="K1925" s="4" t="s">
        <v>75</v>
      </c>
      <c r="L1925" s="1" t="s">
        <v>1205</v>
      </c>
      <c r="M1925" s="4">
        <v>0.6</v>
      </c>
      <c r="N1925" s="1" t="s">
        <v>34</v>
      </c>
      <c r="O1925" s="4" t="s">
        <v>61</v>
      </c>
      <c r="P1925" s="4" t="s">
        <v>92</v>
      </c>
      <c r="Q1925" s="4" t="s">
        <v>102</v>
      </c>
      <c r="R1925" s="4">
        <v>90041</v>
      </c>
      <c r="S1925" s="2">
        <v>42185</v>
      </c>
      <c r="T1925" s="2">
        <v>42188</v>
      </c>
      <c r="U1925" s="6">
        <v>-119.77</v>
      </c>
      <c r="V1925" s="4">
        <v>27</v>
      </c>
      <c r="W1925" s="4">
        <v>261.93</v>
      </c>
      <c r="X1925" s="4">
        <v>36647</v>
      </c>
      <c r="Y1925" s="4">
        <f>DataSheet!$E1925-DataSheet!$D1925</f>
        <v>9.6100000000000012</v>
      </c>
      <c r="Z1925" s="1" t="str">
        <f>_xlfn.IFS(Table_1[[#This Row],[Region]]="Central","Chris",Table_1[[#This Row],[Region]]="East","Erin",Table_1[[#This Row],[Region]]="South","Sam",Table_1[[#This Row],[Region]]="West","William")</f>
        <v>William</v>
      </c>
    </row>
    <row r="1926" spans="1:26" ht="14.4" x14ac:dyDescent="0.3">
      <c r="A1926" s="4">
        <v>702</v>
      </c>
      <c r="B1926" s="3" t="s">
        <v>2278</v>
      </c>
      <c r="C1926" s="4" t="s">
        <v>39</v>
      </c>
      <c r="D1926" s="4">
        <v>0.01</v>
      </c>
      <c r="E1926" s="8">
        <v>7.89</v>
      </c>
      <c r="F1926" s="4">
        <v>2.82</v>
      </c>
      <c r="G1926" s="1" t="s">
        <v>40</v>
      </c>
      <c r="H1926" s="4" t="s">
        <v>41</v>
      </c>
      <c r="I1926" s="4" t="s">
        <v>50</v>
      </c>
      <c r="J1926" s="1" t="s">
        <v>178</v>
      </c>
      <c r="K1926" s="4" t="s">
        <v>52</v>
      </c>
      <c r="L1926" s="1" t="s">
        <v>3002</v>
      </c>
      <c r="M1926" s="4">
        <v>0.4</v>
      </c>
      <c r="N1926" s="1" t="s">
        <v>34</v>
      </c>
      <c r="O1926" s="4" t="s">
        <v>61</v>
      </c>
      <c r="P1926" s="4" t="s">
        <v>92</v>
      </c>
      <c r="Q1926" s="4" t="s">
        <v>2279</v>
      </c>
      <c r="R1926" s="4">
        <v>95404</v>
      </c>
      <c r="S1926" s="2">
        <v>42185</v>
      </c>
      <c r="T1926" s="2">
        <v>42186</v>
      </c>
      <c r="U1926" s="6">
        <v>46.44</v>
      </c>
      <c r="V1926" s="4">
        <v>8</v>
      </c>
      <c r="W1926" s="4">
        <v>68.56</v>
      </c>
      <c r="X1926" s="4">
        <v>87979</v>
      </c>
      <c r="Y1926" s="4">
        <f>DataSheet!$E1926-DataSheet!$D1926</f>
        <v>7.88</v>
      </c>
      <c r="Z1926" s="1" t="str">
        <f>_xlfn.IFS(Table_1[[#This Row],[Region]]="Central","Chris",Table_1[[#This Row],[Region]]="East","Erin",Table_1[[#This Row],[Region]]="South","Sam",Table_1[[#This Row],[Region]]="West","William")</f>
        <v>William</v>
      </c>
    </row>
    <row r="1927" spans="1:26" ht="14.4" x14ac:dyDescent="0.3">
      <c r="A1927" s="4">
        <v>702</v>
      </c>
      <c r="B1927" s="3" t="s">
        <v>2278</v>
      </c>
      <c r="C1927" s="4" t="s">
        <v>39</v>
      </c>
      <c r="D1927" s="4">
        <v>0.09</v>
      </c>
      <c r="E1927" s="8">
        <v>3.68</v>
      </c>
      <c r="F1927" s="4">
        <v>1.32</v>
      </c>
      <c r="G1927" s="1" t="s">
        <v>40</v>
      </c>
      <c r="H1927" s="4" t="s">
        <v>41</v>
      </c>
      <c r="I1927" s="4" t="s">
        <v>50</v>
      </c>
      <c r="J1927" s="1" t="s">
        <v>570</v>
      </c>
      <c r="K1927" s="4" t="s">
        <v>52</v>
      </c>
      <c r="L1927" s="1" t="s">
        <v>2528</v>
      </c>
      <c r="M1927" s="4">
        <v>0.83</v>
      </c>
      <c r="N1927" s="1" t="s">
        <v>34</v>
      </c>
      <c r="O1927" s="4" t="s">
        <v>61</v>
      </c>
      <c r="P1927" s="4" t="s">
        <v>92</v>
      </c>
      <c r="Q1927" s="4" t="s">
        <v>2279</v>
      </c>
      <c r="R1927" s="4">
        <v>95404</v>
      </c>
      <c r="S1927" s="2">
        <v>42185</v>
      </c>
      <c r="T1927" s="2">
        <v>42186</v>
      </c>
      <c r="U1927" s="6">
        <v>-17.527999999999999</v>
      </c>
      <c r="V1927" s="4">
        <v>6</v>
      </c>
      <c r="W1927" s="4">
        <v>20.79</v>
      </c>
      <c r="X1927" s="4">
        <v>87979</v>
      </c>
      <c r="Y1927" s="4">
        <f>DataSheet!$E1927-DataSheet!$D1927</f>
        <v>3.5900000000000003</v>
      </c>
      <c r="Z1927" s="1" t="str">
        <f>_xlfn.IFS(Table_1[[#This Row],[Region]]="Central","Chris",Table_1[[#This Row],[Region]]="East","Erin",Table_1[[#This Row],[Region]]="South","Sam",Table_1[[#This Row],[Region]]="West","William")</f>
        <v>William</v>
      </c>
    </row>
    <row r="1928" spans="1:26" ht="14.4" x14ac:dyDescent="0.3">
      <c r="A1928" s="4">
        <v>702</v>
      </c>
      <c r="B1928" s="3" t="s">
        <v>2278</v>
      </c>
      <c r="C1928" s="4" t="s">
        <v>39</v>
      </c>
      <c r="D1928" s="4">
        <v>0.1</v>
      </c>
      <c r="E1928" s="8">
        <v>9.7100000000000009</v>
      </c>
      <c r="F1928" s="4">
        <v>9.4499999999999993</v>
      </c>
      <c r="G1928" s="1" t="s">
        <v>40</v>
      </c>
      <c r="H1928" s="4" t="s">
        <v>41</v>
      </c>
      <c r="I1928" s="4" t="s">
        <v>50</v>
      </c>
      <c r="J1928" s="1" t="s">
        <v>80</v>
      </c>
      <c r="K1928" s="4" t="s">
        <v>75</v>
      </c>
      <c r="L1928" s="1" t="s">
        <v>1205</v>
      </c>
      <c r="M1928" s="4">
        <v>0.6</v>
      </c>
      <c r="N1928" s="1" t="s">
        <v>34</v>
      </c>
      <c r="O1928" s="4" t="s">
        <v>61</v>
      </c>
      <c r="P1928" s="4" t="s">
        <v>92</v>
      </c>
      <c r="Q1928" s="4" t="s">
        <v>2279</v>
      </c>
      <c r="R1928" s="4">
        <v>95404</v>
      </c>
      <c r="S1928" s="2">
        <v>42185</v>
      </c>
      <c r="T1928" s="2">
        <v>42188</v>
      </c>
      <c r="U1928" s="6">
        <v>-95.816000000000003</v>
      </c>
      <c r="V1928" s="4">
        <v>7</v>
      </c>
      <c r="W1928" s="4">
        <v>67.91</v>
      </c>
      <c r="X1928" s="4">
        <v>87979</v>
      </c>
      <c r="Y1928" s="4">
        <f>DataSheet!$E1928-DataSheet!$D1928</f>
        <v>9.6100000000000012</v>
      </c>
      <c r="Z1928" s="1" t="str">
        <f>_xlfn.IFS(Table_1[[#This Row],[Region]]="Central","Chris",Table_1[[#This Row],[Region]]="East","Erin",Table_1[[#This Row],[Region]]="South","Sam",Table_1[[#This Row],[Region]]="West","William")</f>
        <v>William</v>
      </c>
    </row>
    <row r="1929" spans="1:26" ht="14.4" x14ac:dyDescent="0.3">
      <c r="A1929" s="4">
        <v>1307</v>
      </c>
      <c r="B1929" s="3" t="s">
        <v>3003</v>
      </c>
      <c r="C1929" s="4" t="s">
        <v>49</v>
      </c>
      <c r="D1929" s="4">
        <v>0.04</v>
      </c>
      <c r="E1929" s="8">
        <v>8.33</v>
      </c>
      <c r="F1929" s="4">
        <v>1.99</v>
      </c>
      <c r="G1929" s="1" t="s">
        <v>40</v>
      </c>
      <c r="H1929" s="4" t="s">
        <v>29</v>
      </c>
      <c r="I1929" s="4" t="s">
        <v>42</v>
      </c>
      <c r="J1929" s="1" t="s">
        <v>43</v>
      </c>
      <c r="K1929" s="4" t="s">
        <v>44</v>
      </c>
      <c r="L1929" s="1" t="s">
        <v>1176</v>
      </c>
      <c r="M1929" s="4">
        <v>0.52</v>
      </c>
      <c r="N1929" s="1" t="s">
        <v>34</v>
      </c>
      <c r="O1929" s="4" t="s">
        <v>61</v>
      </c>
      <c r="P1929" s="4" t="s">
        <v>141</v>
      </c>
      <c r="Q1929" s="4" t="s">
        <v>2287</v>
      </c>
      <c r="R1929" s="4">
        <v>97420</v>
      </c>
      <c r="S1929" s="2">
        <v>42185</v>
      </c>
      <c r="T1929" s="2">
        <v>42192</v>
      </c>
      <c r="U1929" s="6">
        <v>44.892000000000003</v>
      </c>
      <c r="V1929" s="4">
        <v>16</v>
      </c>
      <c r="W1929" s="4">
        <v>131.26</v>
      </c>
      <c r="X1929" s="4">
        <v>91451</v>
      </c>
      <c r="Y1929" s="4">
        <f>DataSheet!$E1929-DataSheet!$D1929</f>
        <v>8.2900000000000009</v>
      </c>
      <c r="Z1929" s="1" t="str">
        <f>_xlfn.IFS(Table_1[[#This Row],[Region]]="Central","Chris",Table_1[[#This Row],[Region]]="East","Erin",Table_1[[#This Row],[Region]]="South","Sam",Table_1[[#This Row],[Region]]="West","William")</f>
        <v>William</v>
      </c>
    </row>
    <row r="1930" spans="1:26" ht="14.4" x14ac:dyDescent="0.3">
      <c r="A1930" s="4">
        <v>2089</v>
      </c>
      <c r="B1930" s="3" t="s">
        <v>3004</v>
      </c>
      <c r="C1930" s="4" t="s">
        <v>49</v>
      </c>
      <c r="D1930" s="4">
        <v>0.06</v>
      </c>
      <c r="E1930" s="8">
        <v>38.06</v>
      </c>
      <c r="F1930" s="4">
        <v>4.5</v>
      </c>
      <c r="G1930" s="1" t="s">
        <v>40</v>
      </c>
      <c r="H1930" s="4" t="s">
        <v>96</v>
      </c>
      <c r="I1930" s="4" t="s">
        <v>50</v>
      </c>
      <c r="J1930" s="1" t="s">
        <v>97</v>
      </c>
      <c r="K1930" s="4" t="s">
        <v>75</v>
      </c>
      <c r="L1930" s="1" t="s">
        <v>3005</v>
      </c>
      <c r="M1930" s="4">
        <v>0.56000000000000005</v>
      </c>
      <c r="N1930" s="1" t="s">
        <v>34</v>
      </c>
      <c r="O1930" s="4" t="s">
        <v>113</v>
      </c>
      <c r="P1930" s="4" t="s">
        <v>114</v>
      </c>
      <c r="Q1930" s="4" t="s">
        <v>3006</v>
      </c>
      <c r="R1930" s="4">
        <v>10956</v>
      </c>
      <c r="S1930" s="2">
        <v>42185</v>
      </c>
      <c r="T1930" s="2">
        <v>42191</v>
      </c>
      <c r="U1930" s="6">
        <v>450.45960000000002</v>
      </c>
      <c r="V1930" s="4">
        <v>17</v>
      </c>
      <c r="W1930" s="4">
        <v>652.84</v>
      </c>
      <c r="X1930" s="4">
        <v>88348</v>
      </c>
      <c r="Y1930" s="4">
        <f>DataSheet!$E1930-DataSheet!$D1930</f>
        <v>38</v>
      </c>
      <c r="Z1930" s="1" t="str">
        <f>_xlfn.IFS(Table_1[[#This Row],[Region]]="Central","Chris",Table_1[[#This Row],[Region]]="East","Erin",Table_1[[#This Row],[Region]]="South","Sam",Table_1[[#This Row],[Region]]="West","William")</f>
        <v>Erin</v>
      </c>
    </row>
    <row r="1931" spans="1:26" ht="14.4" x14ac:dyDescent="0.3">
      <c r="A1931" s="4">
        <v>2089</v>
      </c>
      <c r="B1931" s="3" t="s">
        <v>3004</v>
      </c>
      <c r="C1931" s="4" t="s">
        <v>49</v>
      </c>
      <c r="D1931" s="4">
        <v>0.08</v>
      </c>
      <c r="E1931" s="8">
        <v>599.99</v>
      </c>
      <c r="F1931" s="4">
        <v>24.49</v>
      </c>
      <c r="G1931" s="1" t="s">
        <v>40</v>
      </c>
      <c r="H1931" s="4" t="s">
        <v>96</v>
      </c>
      <c r="I1931" s="4" t="s">
        <v>42</v>
      </c>
      <c r="J1931" s="1" t="s">
        <v>65</v>
      </c>
      <c r="K1931" s="4" t="s">
        <v>66</v>
      </c>
      <c r="L1931" s="1" t="s">
        <v>3007</v>
      </c>
      <c r="M1931" s="4">
        <v>0.37</v>
      </c>
      <c r="N1931" s="1" t="s">
        <v>34</v>
      </c>
      <c r="O1931" s="4" t="s">
        <v>113</v>
      </c>
      <c r="P1931" s="4" t="s">
        <v>114</v>
      </c>
      <c r="Q1931" s="4" t="s">
        <v>3006</v>
      </c>
      <c r="R1931" s="4">
        <v>10956</v>
      </c>
      <c r="S1931" s="2">
        <v>42185</v>
      </c>
      <c r="T1931" s="2">
        <v>42193</v>
      </c>
      <c r="U1931" s="6">
        <v>8798.1831000000002</v>
      </c>
      <c r="V1931" s="4">
        <v>22</v>
      </c>
      <c r="W1931" s="4">
        <v>12750.99</v>
      </c>
      <c r="X1931" s="4">
        <v>88348</v>
      </c>
      <c r="Y1931" s="4">
        <f>DataSheet!$E1931-DataSheet!$D1931</f>
        <v>599.91</v>
      </c>
      <c r="Z1931" s="1" t="str">
        <f>_xlfn.IFS(Table_1[[#This Row],[Region]]="Central","Chris",Table_1[[#This Row],[Region]]="East","Erin",Table_1[[#This Row],[Region]]="South","Sam",Table_1[[#This Row],[Region]]="West","William")</f>
        <v>Erin</v>
      </c>
    </row>
    <row r="1932" spans="1:26" ht="14.4" x14ac:dyDescent="0.3">
      <c r="A1932" s="4">
        <v>2089</v>
      </c>
      <c r="B1932" s="3" t="s">
        <v>3004</v>
      </c>
      <c r="C1932" s="4" t="s">
        <v>49</v>
      </c>
      <c r="D1932" s="4">
        <v>0.1</v>
      </c>
      <c r="E1932" s="8">
        <v>3.98</v>
      </c>
      <c r="F1932" s="4">
        <v>2.97</v>
      </c>
      <c r="G1932" s="1" t="s">
        <v>89</v>
      </c>
      <c r="H1932" s="4" t="s">
        <v>96</v>
      </c>
      <c r="I1932" s="4" t="s">
        <v>50</v>
      </c>
      <c r="J1932" s="1" t="s">
        <v>90</v>
      </c>
      <c r="K1932" s="4" t="s">
        <v>52</v>
      </c>
      <c r="L1932" s="1" t="s">
        <v>3008</v>
      </c>
      <c r="M1932" s="4">
        <v>0.35</v>
      </c>
      <c r="N1932" s="1" t="s">
        <v>34</v>
      </c>
      <c r="O1932" s="4" t="s">
        <v>113</v>
      </c>
      <c r="P1932" s="4" t="s">
        <v>114</v>
      </c>
      <c r="Q1932" s="4" t="s">
        <v>3006</v>
      </c>
      <c r="R1932" s="4">
        <v>10956</v>
      </c>
      <c r="S1932" s="2">
        <v>42185</v>
      </c>
      <c r="T1932" s="2">
        <v>42189</v>
      </c>
      <c r="U1932" s="6">
        <v>-5.3849999999999998</v>
      </c>
      <c r="V1932" s="4">
        <v>5</v>
      </c>
      <c r="W1932" s="4">
        <v>20.54</v>
      </c>
      <c r="X1932" s="4">
        <v>88348</v>
      </c>
      <c r="Y1932" s="4">
        <f>DataSheet!$E1932-DataSheet!$D1932</f>
        <v>3.88</v>
      </c>
      <c r="Z1932" s="1" t="str">
        <f>_xlfn.IFS(Table_1[[#This Row],[Region]]="Central","Chris",Table_1[[#This Row],[Region]]="East","Erin",Table_1[[#This Row],[Region]]="South","Sam",Table_1[[#This Row],[Region]]="West","William")</f>
        <v>Erin</v>
      </c>
    </row>
    <row r="1933" spans="1:26" ht="14.4" x14ac:dyDescent="0.3">
      <c r="A1933" s="4">
        <v>2882</v>
      </c>
      <c r="B1933" s="3" t="s">
        <v>673</v>
      </c>
      <c r="C1933" s="4" t="s">
        <v>49</v>
      </c>
      <c r="D1933" s="4">
        <v>0.05</v>
      </c>
      <c r="E1933" s="8">
        <v>63.94</v>
      </c>
      <c r="F1933" s="4">
        <v>14.48</v>
      </c>
      <c r="G1933" s="1" t="s">
        <v>89</v>
      </c>
      <c r="H1933" s="4" t="s">
        <v>41</v>
      </c>
      <c r="I1933" s="4" t="s">
        <v>30</v>
      </c>
      <c r="J1933" s="1" t="s">
        <v>128</v>
      </c>
      <c r="K1933" s="4" t="s">
        <v>75</v>
      </c>
      <c r="L1933" s="1" t="s">
        <v>1996</v>
      </c>
      <c r="M1933" s="4">
        <v>0.46</v>
      </c>
      <c r="N1933" s="1" t="s">
        <v>34</v>
      </c>
      <c r="O1933" s="4" t="s">
        <v>35</v>
      </c>
      <c r="P1933" s="4" t="s">
        <v>99</v>
      </c>
      <c r="Q1933" s="4" t="s">
        <v>675</v>
      </c>
      <c r="R1933" s="4">
        <v>28206</v>
      </c>
      <c r="S1933" s="2">
        <v>42185</v>
      </c>
      <c r="T1933" s="2">
        <v>42192</v>
      </c>
      <c r="U1933" s="6">
        <v>270.87430000000001</v>
      </c>
      <c r="V1933" s="4">
        <v>21</v>
      </c>
      <c r="W1933" s="4">
        <v>1336.35</v>
      </c>
      <c r="X1933" s="4">
        <v>40224</v>
      </c>
      <c r="Y1933" s="4">
        <f>DataSheet!$E1933-DataSheet!$D1933</f>
        <v>63.89</v>
      </c>
      <c r="Z1933" s="1" t="str">
        <f>_xlfn.IFS(Table_1[[#This Row],[Region]]="Central","Chris",Table_1[[#This Row],[Region]]="East","Erin",Table_1[[#This Row],[Region]]="South","Sam",Table_1[[#This Row],[Region]]="West","William")</f>
        <v>Sam</v>
      </c>
    </row>
    <row r="1934" spans="1:26" ht="14.4" x14ac:dyDescent="0.3">
      <c r="A1934" s="4">
        <v>2885</v>
      </c>
      <c r="B1934" s="3" t="s">
        <v>3009</v>
      </c>
      <c r="C1934" s="4" t="s">
        <v>49</v>
      </c>
      <c r="D1934" s="4">
        <v>0.05</v>
      </c>
      <c r="E1934" s="8">
        <v>63.94</v>
      </c>
      <c r="F1934" s="4">
        <v>14.48</v>
      </c>
      <c r="G1934" s="1" t="s">
        <v>89</v>
      </c>
      <c r="H1934" s="4" t="s">
        <v>41</v>
      </c>
      <c r="I1934" s="4" t="s">
        <v>30</v>
      </c>
      <c r="J1934" s="1" t="s">
        <v>128</v>
      </c>
      <c r="K1934" s="4" t="s">
        <v>75</v>
      </c>
      <c r="L1934" s="1" t="s">
        <v>1996</v>
      </c>
      <c r="M1934" s="4">
        <v>0.46</v>
      </c>
      <c r="N1934" s="1" t="s">
        <v>34</v>
      </c>
      <c r="O1934" s="4" t="s">
        <v>113</v>
      </c>
      <c r="P1934" s="4" t="s">
        <v>319</v>
      </c>
      <c r="Q1934" s="4" t="s">
        <v>3010</v>
      </c>
      <c r="R1934" s="4">
        <v>44133</v>
      </c>
      <c r="S1934" s="2">
        <v>42185</v>
      </c>
      <c r="T1934" s="2">
        <v>42192</v>
      </c>
      <c r="U1934" s="6">
        <v>219.54419999999999</v>
      </c>
      <c r="V1934" s="4">
        <v>5</v>
      </c>
      <c r="W1934" s="4">
        <v>318.18</v>
      </c>
      <c r="X1934" s="4">
        <v>87634</v>
      </c>
      <c r="Y1934" s="4">
        <f>DataSheet!$E1934-DataSheet!$D1934</f>
        <v>63.89</v>
      </c>
      <c r="Z1934" s="1" t="str">
        <f>_xlfn.IFS(Table_1[[#This Row],[Region]]="Central","Chris",Table_1[[#This Row],[Region]]="East","Erin",Table_1[[#This Row],[Region]]="South","Sam",Table_1[[#This Row],[Region]]="West","William")</f>
        <v>Erin</v>
      </c>
    </row>
    <row r="1935" spans="1:26" ht="14.4" x14ac:dyDescent="0.3">
      <c r="A1935" s="4">
        <v>1384</v>
      </c>
      <c r="B1935" s="3" t="s">
        <v>2793</v>
      </c>
      <c r="C1935" s="4" t="s">
        <v>72</v>
      </c>
      <c r="D1935" s="4">
        <v>7.0000000000000007E-2</v>
      </c>
      <c r="E1935" s="8">
        <v>11.29</v>
      </c>
      <c r="F1935" s="4">
        <v>5.03</v>
      </c>
      <c r="G1935" s="1" t="s">
        <v>40</v>
      </c>
      <c r="H1935" s="4" t="s">
        <v>41</v>
      </c>
      <c r="I1935" s="4" t="s">
        <v>50</v>
      </c>
      <c r="J1935" s="1" t="s">
        <v>80</v>
      </c>
      <c r="K1935" s="4" t="s">
        <v>75</v>
      </c>
      <c r="L1935" s="1" t="s">
        <v>1262</v>
      </c>
      <c r="M1935" s="4">
        <v>0.59</v>
      </c>
      <c r="N1935" s="1" t="s">
        <v>34</v>
      </c>
      <c r="O1935" s="4" t="s">
        <v>35</v>
      </c>
      <c r="P1935" s="4" t="s">
        <v>244</v>
      </c>
      <c r="Q1935" s="4" t="s">
        <v>2734</v>
      </c>
      <c r="R1935" s="4">
        <v>22304</v>
      </c>
      <c r="S1935" s="2">
        <v>42185</v>
      </c>
      <c r="T1935" s="2">
        <v>42187</v>
      </c>
      <c r="U1935" s="6">
        <v>-163.03</v>
      </c>
      <c r="V1935" s="4">
        <v>11</v>
      </c>
      <c r="W1935" s="4">
        <v>123.18</v>
      </c>
      <c r="X1935" s="4">
        <v>89407</v>
      </c>
      <c r="Y1935" s="4">
        <f>DataSheet!$E1935-DataSheet!$D1935</f>
        <v>11.219999999999999</v>
      </c>
      <c r="Z1935" s="1" t="str">
        <f>_xlfn.IFS(Table_1[[#This Row],[Region]]="Central","Chris",Table_1[[#This Row],[Region]]="East","Erin",Table_1[[#This Row],[Region]]="South","Sam",Table_1[[#This Row],[Region]]="West","William")</f>
        <v>Sam</v>
      </c>
    </row>
    <row r="1936" spans="1:26" ht="14.4" x14ac:dyDescent="0.3">
      <c r="A1936" s="4">
        <v>1472</v>
      </c>
      <c r="B1936" s="3" t="s">
        <v>2671</v>
      </c>
      <c r="C1936" s="4" t="s">
        <v>72</v>
      </c>
      <c r="D1936" s="4">
        <v>0.02</v>
      </c>
      <c r="E1936" s="8">
        <v>30.98</v>
      </c>
      <c r="F1936" s="4">
        <v>6.5</v>
      </c>
      <c r="G1936" s="1" t="s">
        <v>89</v>
      </c>
      <c r="H1936" s="4" t="s">
        <v>73</v>
      </c>
      <c r="I1936" s="4" t="s">
        <v>42</v>
      </c>
      <c r="J1936" s="1" t="s">
        <v>43</v>
      </c>
      <c r="K1936" s="4" t="s">
        <v>75</v>
      </c>
      <c r="L1936" s="1" t="s">
        <v>2857</v>
      </c>
      <c r="M1936" s="4">
        <v>0.79</v>
      </c>
      <c r="N1936" s="1" t="s">
        <v>34</v>
      </c>
      <c r="O1936" s="4" t="s">
        <v>113</v>
      </c>
      <c r="P1936" s="4" t="s">
        <v>319</v>
      </c>
      <c r="Q1936" s="4" t="s">
        <v>2672</v>
      </c>
      <c r="R1936" s="4">
        <v>44145</v>
      </c>
      <c r="S1936" s="2">
        <v>42185</v>
      </c>
      <c r="T1936" s="2">
        <v>42186</v>
      </c>
      <c r="U1936" s="6">
        <v>-44.624000000000002</v>
      </c>
      <c r="V1936" s="4">
        <v>17</v>
      </c>
      <c r="W1936" s="4">
        <v>552.89</v>
      </c>
      <c r="X1936" s="4">
        <v>87078</v>
      </c>
      <c r="Y1936" s="4">
        <f>DataSheet!$E1936-DataSheet!$D1936</f>
        <v>30.96</v>
      </c>
      <c r="Z1936" s="1" t="str">
        <f>_xlfn.IFS(Table_1[[#This Row],[Region]]="Central","Chris",Table_1[[#This Row],[Region]]="East","Erin",Table_1[[#This Row],[Region]]="South","Sam",Table_1[[#This Row],[Region]]="West","William")</f>
        <v>Erin</v>
      </c>
    </row>
    <row r="1937" spans="1:26" ht="14.4" x14ac:dyDescent="0.3">
      <c r="A1937" s="4">
        <v>2276</v>
      </c>
      <c r="B1937" s="3" t="s">
        <v>3011</v>
      </c>
      <c r="C1937" s="4" t="s">
        <v>72</v>
      </c>
      <c r="D1937" s="4">
        <v>0.01</v>
      </c>
      <c r="E1937" s="8">
        <v>195.99</v>
      </c>
      <c r="F1937" s="4">
        <v>8.99</v>
      </c>
      <c r="G1937" s="1" t="s">
        <v>40</v>
      </c>
      <c r="H1937" s="4" t="s">
        <v>41</v>
      </c>
      <c r="I1937" s="4" t="s">
        <v>42</v>
      </c>
      <c r="J1937" s="1" t="s">
        <v>137</v>
      </c>
      <c r="K1937" s="4" t="s">
        <v>75</v>
      </c>
      <c r="L1937" s="1" t="s">
        <v>1345</v>
      </c>
      <c r="M1937" s="4">
        <v>0.6</v>
      </c>
      <c r="N1937" s="1" t="s">
        <v>34</v>
      </c>
      <c r="O1937" s="4" t="s">
        <v>113</v>
      </c>
      <c r="P1937" s="4" t="s">
        <v>114</v>
      </c>
      <c r="Q1937" s="4" t="s">
        <v>3012</v>
      </c>
      <c r="R1937" s="4">
        <v>14304</v>
      </c>
      <c r="S1937" s="2">
        <v>42185</v>
      </c>
      <c r="T1937" s="2">
        <v>42185</v>
      </c>
      <c r="U1937" s="6">
        <v>2653.7813999999998</v>
      </c>
      <c r="V1937" s="4">
        <v>22</v>
      </c>
      <c r="W1937" s="4">
        <v>3846.06</v>
      </c>
      <c r="X1937" s="4">
        <v>91502</v>
      </c>
      <c r="Y1937" s="4">
        <f>DataSheet!$E1937-DataSheet!$D1937</f>
        <v>195.98000000000002</v>
      </c>
      <c r="Z1937" s="1" t="str">
        <f>_xlfn.IFS(Table_1[[#This Row],[Region]]="Central","Chris",Table_1[[#This Row],[Region]]="East","Erin",Table_1[[#This Row],[Region]]="South","Sam",Table_1[[#This Row],[Region]]="West","William")</f>
        <v>Erin</v>
      </c>
    </row>
    <row r="1938" spans="1:26" ht="14.4" x14ac:dyDescent="0.3">
      <c r="A1938" s="9"/>
      <c r="B1938" s="9"/>
      <c r="C1938" s="9"/>
      <c r="D1938" s="9"/>
      <c r="E1938" s="9"/>
      <c r="F1938" s="9"/>
      <c r="G1938" s="9"/>
      <c r="H1938" s="9"/>
      <c r="I1938" s="9"/>
      <c r="J1938" s="9">
        <f>COUNT(DataSheet!$J$2:$J$1937)</f>
        <v>0</v>
      </c>
      <c r="K1938" s="9"/>
      <c r="L1938" s="9"/>
      <c r="M1938" s="9"/>
      <c r="N1938" s="9"/>
      <c r="O1938" s="9"/>
      <c r="P1938" s="9"/>
      <c r="Q1938" s="9"/>
      <c r="R1938" s="9"/>
      <c r="S1938" s="10"/>
      <c r="T1938" s="10"/>
      <c r="U1938" s="11">
        <f>SUM(DataSheet!$U$2:$U$1937)</f>
        <v>215023.39973715012</v>
      </c>
      <c r="V1938" s="9"/>
      <c r="W1938" s="9"/>
      <c r="X1938" s="9"/>
      <c r="Y1938" s="9"/>
      <c r="Z1938" s="9"/>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5076C-0E42-4211-9148-E3DD8B3F5F71}">
  <dimension ref="A3:C11"/>
  <sheetViews>
    <sheetView showGridLines="0" workbookViewId="0">
      <selection activeCell="D34" sqref="D34"/>
    </sheetView>
  </sheetViews>
  <sheetFormatPr defaultRowHeight="13.2" x14ac:dyDescent="0.25"/>
  <cols>
    <col min="1" max="1" width="12.44140625" bestFit="1" customWidth="1"/>
    <col min="2" max="2" width="12.6640625" bestFit="1" customWidth="1"/>
    <col min="3" max="3" width="12.21875" bestFit="1" customWidth="1"/>
  </cols>
  <sheetData>
    <row r="3" spans="1:3" x14ac:dyDescent="0.25">
      <c r="A3" s="20" t="s">
        <v>3013</v>
      </c>
      <c r="B3" t="s">
        <v>3214</v>
      </c>
      <c r="C3" t="s">
        <v>3215</v>
      </c>
    </row>
    <row r="4" spans="1:3" x14ac:dyDescent="0.25">
      <c r="A4" s="21" t="s">
        <v>3016</v>
      </c>
      <c r="B4" s="39">
        <v>-9818.4253953199968</v>
      </c>
      <c r="C4" s="39">
        <v>240998.47000000009</v>
      </c>
    </row>
    <row r="5" spans="1:3" x14ac:dyDescent="0.25">
      <c r="A5" s="21" t="s">
        <v>3048</v>
      </c>
      <c r="B5" s="39">
        <v>45600.679415320017</v>
      </c>
      <c r="C5" s="39">
        <v>346066.80999999994</v>
      </c>
    </row>
    <row r="6" spans="1:3" x14ac:dyDescent="0.25">
      <c r="A6" s="21" t="s">
        <v>3077</v>
      </c>
      <c r="B6" s="39">
        <v>-2766.8950532499998</v>
      </c>
      <c r="C6" s="39">
        <v>252497.06000000008</v>
      </c>
    </row>
    <row r="7" spans="1:3" x14ac:dyDescent="0.25">
      <c r="A7" s="21" t="s">
        <v>3109</v>
      </c>
      <c r="B7" s="39">
        <v>50780.853161999999</v>
      </c>
      <c r="C7" s="39">
        <v>381645.91000000003</v>
      </c>
    </row>
    <row r="8" spans="1:3" x14ac:dyDescent="0.25">
      <c r="A8" s="21" t="s">
        <v>3139</v>
      </c>
      <c r="B8" s="39">
        <v>62756.369698400034</v>
      </c>
      <c r="C8" s="39">
        <v>303301.22999999986</v>
      </c>
    </row>
    <row r="9" spans="1:3" x14ac:dyDescent="0.25">
      <c r="A9" s="21" t="s">
        <v>3170</v>
      </c>
      <c r="B9" s="39">
        <v>58517.742010000002</v>
      </c>
      <c r="C9" s="39">
        <v>334850.14999999997</v>
      </c>
    </row>
    <row r="10" spans="1:3" x14ac:dyDescent="0.25">
      <c r="A10" s="21" t="s">
        <v>3212</v>
      </c>
      <c r="B10" s="39">
        <v>9953.0758999999998</v>
      </c>
      <c r="C10" s="39">
        <v>22165.14</v>
      </c>
    </row>
    <row r="11" spans="1:3" x14ac:dyDescent="0.25">
      <c r="A11" s="21" t="s">
        <v>3014</v>
      </c>
      <c r="B11" s="39">
        <v>215023.39973715006</v>
      </c>
      <c r="C11" s="39">
        <v>1881524.7699999998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EBCA2-D7E3-4B6A-AD08-9ED7F1D94E01}">
  <dimension ref="A3:B8"/>
  <sheetViews>
    <sheetView showGridLines="0" workbookViewId="0">
      <selection activeCell="N8" sqref="N8"/>
    </sheetView>
  </sheetViews>
  <sheetFormatPr defaultRowHeight="13.2" x14ac:dyDescent="0.25"/>
  <cols>
    <col min="1" max="1" width="13.33203125" bestFit="1" customWidth="1"/>
    <col min="2" max="2" width="18.88671875" bestFit="1" customWidth="1"/>
  </cols>
  <sheetData>
    <row r="3" spans="1:2" x14ac:dyDescent="0.25">
      <c r="A3" s="20" t="s">
        <v>3013</v>
      </c>
      <c r="B3" t="s">
        <v>3015</v>
      </c>
    </row>
    <row r="4" spans="1:2" x14ac:dyDescent="0.25">
      <c r="A4" s="21" t="s">
        <v>41</v>
      </c>
      <c r="B4" s="39">
        <v>408</v>
      </c>
    </row>
    <row r="5" spans="1:2" x14ac:dyDescent="0.25">
      <c r="A5" s="21" t="s">
        <v>96</v>
      </c>
      <c r="B5" s="39">
        <v>675</v>
      </c>
    </row>
    <row r="6" spans="1:2" x14ac:dyDescent="0.25">
      <c r="A6" s="21" t="s">
        <v>73</v>
      </c>
      <c r="B6" s="39">
        <v>468</v>
      </c>
    </row>
    <row r="7" spans="1:2" x14ac:dyDescent="0.25">
      <c r="A7" s="21" t="s">
        <v>29</v>
      </c>
      <c r="B7" s="39">
        <v>385</v>
      </c>
    </row>
    <row r="8" spans="1:2" x14ac:dyDescent="0.25">
      <c r="A8" s="21" t="s">
        <v>3014</v>
      </c>
      <c r="B8" s="39">
        <v>1936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E1125-6279-4E0E-A47F-4337A836F363}">
  <dimension ref="A3:B189"/>
  <sheetViews>
    <sheetView showGridLines="0" workbookViewId="0">
      <selection activeCell="C8" sqref="C8"/>
    </sheetView>
  </sheetViews>
  <sheetFormatPr defaultRowHeight="13.2" x14ac:dyDescent="0.25"/>
  <cols>
    <col min="1" max="1" width="12.44140625" bestFit="1" customWidth="1"/>
    <col min="2" max="2" width="11.77734375" bestFit="1" customWidth="1"/>
  </cols>
  <sheetData>
    <row r="3" spans="1:2" x14ac:dyDescent="0.25">
      <c r="A3" s="20" t="s">
        <v>3013</v>
      </c>
      <c r="B3" t="s">
        <v>3201</v>
      </c>
    </row>
    <row r="4" spans="1:2" x14ac:dyDescent="0.25">
      <c r="A4" s="21" t="s">
        <v>3016</v>
      </c>
      <c r="B4" s="39"/>
    </row>
    <row r="5" spans="1:2" x14ac:dyDescent="0.25">
      <c r="A5" s="23" t="s">
        <v>3017</v>
      </c>
      <c r="B5" s="39">
        <v>8666.18</v>
      </c>
    </row>
    <row r="6" spans="1:2" x14ac:dyDescent="0.25">
      <c r="A6" s="23" t="s">
        <v>3018</v>
      </c>
      <c r="B6" s="39">
        <v>24319.920000000002</v>
      </c>
    </row>
    <row r="7" spans="1:2" x14ac:dyDescent="0.25">
      <c r="A7" s="23" t="s">
        <v>3019</v>
      </c>
      <c r="B7" s="39">
        <v>10134.420000000002</v>
      </c>
    </row>
    <row r="8" spans="1:2" x14ac:dyDescent="0.25">
      <c r="A8" s="23" t="s">
        <v>3020</v>
      </c>
      <c r="B8" s="39">
        <v>5470.58</v>
      </c>
    </row>
    <row r="9" spans="1:2" x14ac:dyDescent="0.25">
      <c r="A9" s="23" t="s">
        <v>3021</v>
      </c>
      <c r="B9" s="39">
        <v>20160.509999999998</v>
      </c>
    </row>
    <row r="10" spans="1:2" x14ac:dyDescent="0.25">
      <c r="A10" s="23" t="s">
        <v>3022</v>
      </c>
      <c r="B10" s="39">
        <v>11123.41</v>
      </c>
    </row>
    <row r="11" spans="1:2" x14ac:dyDescent="0.25">
      <c r="A11" s="23" t="s">
        <v>3023</v>
      </c>
      <c r="B11" s="39">
        <v>16551.82</v>
      </c>
    </row>
    <row r="12" spans="1:2" x14ac:dyDescent="0.25">
      <c r="A12" s="23" t="s">
        <v>3024</v>
      </c>
      <c r="B12" s="39">
        <v>5388.8399999999992</v>
      </c>
    </row>
    <row r="13" spans="1:2" x14ac:dyDescent="0.25">
      <c r="A13" s="23" t="s">
        <v>3025</v>
      </c>
      <c r="B13" s="39">
        <v>13926.830000000002</v>
      </c>
    </row>
    <row r="14" spans="1:2" x14ac:dyDescent="0.25">
      <c r="A14" s="23" t="s">
        <v>3026</v>
      </c>
      <c r="B14" s="39">
        <v>11520.37</v>
      </c>
    </row>
    <row r="15" spans="1:2" x14ac:dyDescent="0.25">
      <c r="A15" s="23" t="s">
        <v>3027</v>
      </c>
      <c r="B15" s="39">
        <v>3355.1199999999994</v>
      </c>
    </row>
    <row r="16" spans="1:2" x14ac:dyDescent="0.25">
      <c r="A16" s="23" t="s">
        <v>3028</v>
      </c>
      <c r="B16" s="39">
        <v>14882.67</v>
      </c>
    </row>
    <row r="17" spans="1:2" x14ac:dyDescent="0.25">
      <c r="A17" s="23" t="s">
        <v>3029</v>
      </c>
      <c r="B17" s="39">
        <v>1772.04</v>
      </c>
    </row>
    <row r="18" spans="1:2" x14ac:dyDescent="0.25">
      <c r="A18" s="23" t="s">
        <v>3030</v>
      </c>
      <c r="B18" s="39">
        <v>5200.1900000000005</v>
      </c>
    </row>
    <row r="19" spans="1:2" x14ac:dyDescent="0.25">
      <c r="A19" s="23" t="s">
        <v>3031</v>
      </c>
      <c r="B19" s="39">
        <v>4829.95</v>
      </c>
    </row>
    <row r="20" spans="1:2" x14ac:dyDescent="0.25">
      <c r="A20" s="23" t="s">
        <v>3032</v>
      </c>
      <c r="B20" s="39">
        <v>3964.13</v>
      </c>
    </row>
    <row r="21" spans="1:2" x14ac:dyDescent="0.25">
      <c r="A21" s="23" t="s">
        <v>3033</v>
      </c>
      <c r="B21" s="39">
        <v>6667.6900000000005</v>
      </c>
    </row>
    <row r="22" spans="1:2" x14ac:dyDescent="0.25">
      <c r="A22" s="23" t="s">
        <v>3034</v>
      </c>
      <c r="B22" s="39">
        <v>2987.38</v>
      </c>
    </row>
    <row r="23" spans="1:2" x14ac:dyDescent="0.25">
      <c r="A23" s="23" t="s">
        <v>3035</v>
      </c>
      <c r="B23" s="39">
        <v>1652.89</v>
      </c>
    </row>
    <row r="24" spans="1:2" x14ac:dyDescent="0.25">
      <c r="A24" s="23" t="s">
        <v>3036</v>
      </c>
      <c r="B24" s="39">
        <v>6109.01</v>
      </c>
    </row>
    <row r="25" spans="1:2" x14ac:dyDescent="0.25">
      <c r="A25" s="23" t="s">
        <v>3037</v>
      </c>
      <c r="B25" s="39">
        <v>12281.51</v>
      </c>
    </row>
    <row r="26" spans="1:2" x14ac:dyDescent="0.25">
      <c r="A26" s="23" t="s">
        <v>3038</v>
      </c>
      <c r="B26" s="39">
        <v>13513.64</v>
      </c>
    </row>
    <row r="27" spans="1:2" x14ac:dyDescent="0.25">
      <c r="A27" s="23" t="s">
        <v>3039</v>
      </c>
      <c r="B27" s="39">
        <v>765.90000000000009</v>
      </c>
    </row>
    <row r="28" spans="1:2" x14ac:dyDescent="0.25">
      <c r="A28" s="23" t="s">
        <v>3040</v>
      </c>
      <c r="B28" s="39">
        <v>8376.5799999999981</v>
      </c>
    </row>
    <row r="29" spans="1:2" x14ac:dyDescent="0.25">
      <c r="A29" s="23" t="s">
        <v>3041</v>
      </c>
      <c r="B29" s="39">
        <v>445.25</v>
      </c>
    </row>
    <row r="30" spans="1:2" x14ac:dyDescent="0.25">
      <c r="A30" s="23" t="s">
        <v>3042</v>
      </c>
      <c r="B30" s="39">
        <v>7035.7300000000005</v>
      </c>
    </row>
    <row r="31" spans="1:2" x14ac:dyDescent="0.25">
      <c r="A31" s="23" t="s">
        <v>3043</v>
      </c>
      <c r="B31" s="39">
        <v>4036.3900000000003</v>
      </c>
    </row>
    <row r="32" spans="1:2" x14ac:dyDescent="0.25">
      <c r="A32" s="23" t="s">
        <v>3044</v>
      </c>
      <c r="B32" s="39">
        <v>6617.65</v>
      </c>
    </row>
    <row r="33" spans="1:2" x14ac:dyDescent="0.25">
      <c r="A33" s="23" t="s">
        <v>3045</v>
      </c>
      <c r="B33" s="39">
        <v>11666.61</v>
      </c>
    </row>
    <row r="34" spans="1:2" x14ac:dyDescent="0.25">
      <c r="A34" s="23" t="s">
        <v>3046</v>
      </c>
      <c r="B34" s="39">
        <v>5276.23</v>
      </c>
    </row>
    <row r="35" spans="1:2" x14ac:dyDescent="0.25">
      <c r="A35" s="23" t="s">
        <v>3047</v>
      </c>
      <c r="B35" s="39">
        <v>16299.11</v>
      </c>
    </row>
    <row r="36" spans="1:2" x14ac:dyDescent="0.25">
      <c r="A36" s="21" t="s">
        <v>3048</v>
      </c>
      <c r="B36" s="39"/>
    </row>
    <row r="37" spans="1:2" x14ac:dyDescent="0.25">
      <c r="A37" s="23" t="s">
        <v>3049</v>
      </c>
      <c r="B37" s="39">
        <v>7529.03</v>
      </c>
    </row>
    <row r="38" spans="1:2" x14ac:dyDescent="0.25">
      <c r="A38" s="23" t="s">
        <v>3050</v>
      </c>
      <c r="B38" s="39">
        <v>20691.02</v>
      </c>
    </row>
    <row r="39" spans="1:2" x14ac:dyDescent="0.25">
      <c r="A39" s="23" t="s">
        <v>3051</v>
      </c>
      <c r="B39" s="39">
        <v>3485.71</v>
      </c>
    </row>
    <row r="40" spans="1:2" x14ac:dyDescent="0.25">
      <c r="A40" s="23" t="s">
        <v>3052</v>
      </c>
      <c r="B40" s="39">
        <v>8893.91</v>
      </c>
    </row>
    <row r="41" spans="1:2" x14ac:dyDescent="0.25">
      <c r="A41" s="23" t="s">
        <v>3053</v>
      </c>
      <c r="B41" s="39">
        <v>17906.149999999998</v>
      </c>
    </row>
    <row r="42" spans="1:2" x14ac:dyDescent="0.25">
      <c r="A42" s="23" t="s">
        <v>3054</v>
      </c>
      <c r="B42" s="39">
        <v>9149.27</v>
      </c>
    </row>
    <row r="43" spans="1:2" x14ac:dyDescent="0.25">
      <c r="A43" s="23" t="s">
        <v>3055</v>
      </c>
      <c r="B43" s="39">
        <v>4720.2899999999991</v>
      </c>
    </row>
    <row r="44" spans="1:2" x14ac:dyDescent="0.25">
      <c r="A44" s="23" t="s">
        <v>3056</v>
      </c>
      <c r="B44" s="39">
        <v>1404.04</v>
      </c>
    </row>
    <row r="45" spans="1:2" x14ac:dyDescent="0.25">
      <c r="A45" s="23" t="s">
        <v>3057</v>
      </c>
      <c r="B45" s="39">
        <v>570.14</v>
      </c>
    </row>
    <row r="46" spans="1:2" x14ac:dyDescent="0.25">
      <c r="A46" s="23" t="s">
        <v>3058</v>
      </c>
      <c r="B46" s="39">
        <v>13160.580000000004</v>
      </c>
    </row>
    <row r="47" spans="1:2" x14ac:dyDescent="0.25">
      <c r="A47" s="23" t="s">
        <v>3059</v>
      </c>
      <c r="B47" s="39">
        <v>23856.929999999993</v>
      </c>
    </row>
    <row r="48" spans="1:2" x14ac:dyDescent="0.25">
      <c r="A48" s="23" t="s">
        <v>3060</v>
      </c>
      <c r="B48" s="39">
        <v>3233.9</v>
      </c>
    </row>
    <row r="49" spans="1:2" x14ac:dyDescent="0.25">
      <c r="A49" s="23" t="s">
        <v>3061</v>
      </c>
      <c r="B49" s="39">
        <v>14090.4</v>
      </c>
    </row>
    <row r="50" spans="1:2" x14ac:dyDescent="0.25">
      <c r="A50" s="23" t="s">
        <v>3062</v>
      </c>
      <c r="B50" s="39">
        <v>22401.480000000003</v>
      </c>
    </row>
    <row r="51" spans="1:2" x14ac:dyDescent="0.25">
      <c r="A51" s="23" t="s">
        <v>3063</v>
      </c>
      <c r="B51" s="39">
        <v>16533.18</v>
      </c>
    </row>
    <row r="52" spans="1:2" x14ac:dyDescent="0.25">
      <c r="A52" s="23" t="s">
        <v>3064</v>
      </c>
      <c r="B52" s="39">
        <v>16120.570000000002</v>
      </c>
    </row>
    <row r="53" spans="1:2" x14ac:dyDescent="0.25">
      <c r="A53" s="23" t="s">
        <v>3065</v>
      </c>
      <c r="B53" s="39">
        <v>1076.3899999999999</v>
      </c>
    </row>
    <row r="54" spans="1:2" x14ac:dyDescent="0.25">
      <c r="A54" s="23" t="s">
        <v>3066</v>
      </c>
      <c r="B54" s="39">
        <v>28264.33</v>
      </c>
    </row>
    <row r="55" spans="1:2" x14ac:dyDescent="0.25">
      <c r="A55" s="23" t="s">
        <v>3067</v>
      </c>
      <c r="B55" s="39">
        <v>2676.23</v>
      </c>
    </row>
    <row r="56" spans="1:2" x14ac:dyDescent="0.25">
      <c r="A56" s="23" t="s">
        <v>3068</v>
      </c>
      <c r="B56" s="39">
        <v>5978.24</v>
      </c>
    </row>
    <row r="57" spans="1:2" x14ac:dyDescent="0.25">
      <c r="A57" s="23" t="s">
        <v>3069</v>
      </c>
      <c r="B57" s="39">
        <v>56764.539999999994</v>
      </c>
    </row>
    <row r="58" spans="1:2" x14ac:dyDescent="0.25">
      <c r="A58" s="23" t="s">
        <v>3070</v>
      </c>
      <c r="B58" s="39">
        <v>11464.77</v>
      </c>
    </row>
    <row r="59" spans="1:2" x14ac:dyDescent="0.25">
      <c r="A59" s="23" t="s">
        <v>3071</v>
      </c>
      <c r="B59" s="39">
        <v>6812.64</v>
      </c>
    </row>
    <row r="60" spans="1:2" x14ac:dyDescent="0.25">
      <c r="A60" s="23" t="s">
        <v>3072</v>
      </c>
      <c r="B60" s="39">
        <v>5160.96</v>
      </c>
    </row>
    <row r="61" spans="1:2" x14ac:dyDescent="0.25">
      <c r="A61" s="23" t="s">
        <v>3073</v>
      </c>
      <c r="B61" s="39">
        <v>10752.130000000001</v>
      </c>
    </row>
    <row r="62" spans="1:2" x14ac:dyDescent="0.25">
      <c r="A62" s="23" t="s">
        <v>3074</v>
      </c>
      <c r="B62" s="39">
        <v>5425.5</v>
      </c>
    </row>
    <row r="63" spans="1:2" x14ac:dyDescent="0.25">
      <c r="A63" s="23" t="s">
        <v>3075</v>
      </c>
      <c r="B63" s="39">
        <v>3537.5</v>
      </c>
    </row>
    <row r="64" spans="1:2" x14ac:dyDescent="0.25">
      <c r="A64" s="23" t="s">
        <v>3076</v>
      </c>
      <c r="B64" s="39">
        <v>3842.61</v>
      </c>
    </row>
    <row r="65" spans="1:2" x14ac:dyDescent="0.25">
      <c r="A65" s="21" t="s">
        <v>3077</v>
      </c>
      <c r="B65" s="39"/>
    </row>
    <row r="66" spans="1:2" x14ac:dyDescent="0.25">
      <c r="A66" s="23" t="s">
        <v>3078</v>
      </c>
      <c r="B66" s="39">
        <v>14138.970000000001</v>
      </c>
    </row>
    <row r="67" spans="1:2" x14ac:dyDescent="0.25">
      <c r="A67" s="23" t="s">
        <v>3079</v>
      </c>
      <c r="B67" s="39">
        <v>6407.95</v>
      </c>
    </row>
    <row r="68" spans="1:2" x14ac:dyDescent="0.25">
      <c r="A68" s="23" t="s">
        <v>3080</v>
      </c>
      <c r="B68" s="39">
        <v>262.78000000000003</v>
      </c>
    </row>
    <row r="69" spans="1:2" x14ac:dyDescent="0.25">
      <c r="A69" s="23" t="s">
        <v>3081</v>
      </c>
      <c r="B69" s="39">
        <v>14738.710000000001</v>
      </c>
    </row>
    <row r="70" spans="1:2" x14ac:dyDescent="0.25">
      <c r="A70" s="23" t="s">
        <v>3082</v>
      </c>
      <c r="B70" s="39">
        <v>6541.1299999999992</v>
      </c>
    </row>
    <row r="71" spans="1:2" x14ac:dyDescent="0.25">
      <c r="A71" s="23" t="s">
        <v>3083</v>
      </c>
      <c r="B71" s="39">
        <v>2218.25</v>
      </c>
    </row>
    <row r="72" spans="1:2" x14ac:dyDescent="0.25">
      <c r="A72" s="23" t="s">
        <v>3084</v>
      </c>
      <c r="B72" s="39">
        <v>2711.04</v>
      </c>
    </row>
    <row r="73" spans="1:2" x14ac:dyDescent="0.25">
      <c r="A73" s="23" t="s">
        <v>3085</v>
      </c>
      <c r="B73" s="39">
        <v>5373.52</v>
      </c>
    </row>
    <row r="74" spans="1:2" x14ac:dyDescent="0.25">
      <c r="A74" s="23" t="s">
        <v>3086</v>
      </c>
      <c r="B74" s="39">
        <v>3255.53</v>
      </c>
    </row>
    <row r="75" spans="1:2" x14ac:dyDescent="0.25">
      <c r="A75" s="23" t="s">
        <v>3087</v>
      </c>
      <c r="B75" s="39">
        <v>7421.7899999999991</v>
      </c>
    </row>
    <row r="76" spans="1:2" x14ac:dyDescent="0.25">
      <c r="A76" s="23" t="s">
        <v>3088</v>
      </c>
      <c r="B76" s="39">
        <v>2619.3700000000003</v>
      </c>
    </row>
    <row r="77" spans="1:2" x14ac:dyDescent="0.25">
      <c r="A77" s="23" t="s">
        <v>3089</v>
      </c>
      <c r="B77" s="39">
        <v>6679.66</v>
      </c>
    </row>
    <row r="78" spans="1:2" x14ac:dyDescent="0.25">
      <c r="A78" s="23" t="s">
        <v>3090</v>
      </c>
      <c r="B78" s="39">
        <v>6648.4900000000007</v>
      </c>
    </row>
    <row r="79" spans="1:2" x14ac:dyDescent="0.25">
      <c r="A79" s="23" t="s">
        <v>3091</v>
      </c>
      <c r="B79" s="39">
        <v>25783.09</v>
      </c>
    </row>
    <row r="80" spans="1:2" x14ac:dyDescent="0.25">
      <c r="A80" s="23" t="s">
        <v>3092</v>
      </c>
      <c r="B80" s="39">
        <v>2943.8199999999997</v>
      </c>
    </row>
    <row r="81" spans="1:2" x14ac:dyDescent="0.25">
      <c r="A81" s="23" t="s">
        <v>3093</v>
      </c>
      <c r="B81" s="39">
        <v>16728.53</v>
      </c>
    </row>
    <row r="82" spans="1:2" x14ac:dyDescent="0.25">
      <c r="A82" s="23" t="s">
        <v>3094</v>
      </c>
      <c r="B82" s="39">
        <v>5244.52</v>
      </c>
    </row>
    <row r="83" spans="1:2" x14ac:dyDescent="0.25">
      <c r="A83" s="23" t="s">
        <v>3095</v>
      </c>
      <c r="B83" s="39">
        <v>16840.650000000001</v>
      </c>
    </row>
    <row r="84" spans="1:2" x14ac:dyDescent="0.25">
      <c r="A84" s="23" t="s">
        <v>3096</v>
      </c>
      <c r="B84" s="39">
        <v>5402.4800000000005</v>
      </c>
    </row>
    <row r="85" spans="1:2" x14ac:dyDescent="0.25">
      <c r="A85" s="23" t="s">
        <v>3097</v>
      </c>
      <c r="B85" s="39">
        <v>16675.579999999998</v>
      </c>
    </row>
    <row r="86" spans="1:2" x14ac:dyDescent="0.25">
      <c r="A86" s="23" t="s">
        <v>3098</v>
      </c>
      <c r="B86" s="39">
        <v>25857.3</v>
      </c>
    </row>
    <row r="87" spans="1:2" x14ac:dyDescent="0.25">
      <c r="A87" s="23" t="s">
        <v>3099</v>
      </c>
      <c r="B87" s="39">
        <v>9403.5600000000013</v>
      </c>
    </row>
    <row r="88" spans="1:2" x14ac:dyDescent="0.25">
      <c r="A88" s="23" t="s">
        <v>3100</v>
      </c>
      <c r="B88" s="39">
        <v>3850.97</v>
      </c>
    </row>
    <row r="89" spans="1:2" x14ac:dyDescent="0.25">
      <c r="A89" s="23" t="s">
        <v>3101</v>
      </c>
      <c r="B89" s="39">
        <v>7449.4500000000007</v>
      </c>
    </row>
    <row r="90" spans="1:2" x14ac:dyDescent="0.25">
      <c r="A90" s="23" t="s">
        <v>3102</v>
      </c>
      <c r="B90" s="39">
        <v>9686.0699999999979</v>
      </c>
    </row>
    <row r="91" spans="1:2" x14ac:dyDescent="0.25">
      <c r="A91" s="23" t="s">
        <v>3103</v>
      </c>
      <c r="B91" s="39">
        <v>5237.6000000000004</v>
      </c>
    </row>
    <row r="92" spans="1:2" x14ac:dyDescent="0.25">
      <c r="A92" s="23" t="s">
        <v>3104</v>
      </c>
      <c r="B92" s="39">
        <v>15468.489999999998</v>
      </c>
    </row>
    <row r="93" spans="1:2" x14ac:dyDescent="0.25">
      <c r="A93" s="23" t="s">
        <v>3105</v>
      </c>
      <c r="B93" s="39">
        <v>2783.93</v>
      </c>
    </row>
    <row r="94" spans="1:2" x14ac:dyDescent="0.25">
      <c r="A94" s="23" t="s">
        <v>3106</v>
      </c>
      <c r="B94" s="39">
        <v>1516.49</v>
      </c>
    </row>
    <row r="95" spans="1:2" x14ac:dyDescent="0.25">
      <c r="A95" s="23" t="s">
        <v>3107</v>
      </c>
      <c r="B95" s="39">
        <v>15175.699999999997</v>
      </c>
    </row>
    <row r="96" spans="1:2" x14ac:dyDescent="0.25">
      <c r="A96" s="23" t="s">
        <v>3108</v>
      </c>
      <c r="B96" s="39">
        <v>101.71</v>
      </c>
    </row>
    <row r="97" spans="1:2" x14ac:dyDescent="0.25">
      <c r="A97" s="21" t="s">
        <v>3109</v>
      </c>
      <c r="B97" s="39"/>
    </row>
    <row r="98" spans="1:2" x14ac:dyDescent="0.25">
      <c r="A98" s="23" t="s">
        <v>3110</v>
      </c>
      <c r="B98" s="39">
        <v>5203.5200000000004</v>
      </c>
    </row>
    <row r="99" spans="1:2" x14ac:dyDescent="0.25">
      <c r="A99" s="23" t="s">
        <v>3111</v>
      </c>
      <c r="B99" s="39">
        <v>25267.499999999996</v>
      </c>
    </row>
    <row r="100" spans="1:2" x14ac:dyDescent="0.25">
      <c r="A100" s="23" t="s">
        <v>3112</v>
      </c>
      <c r="B100" s="39">
        <v>67267.77</v>
      </c>
    </row>
    <row r="101" spans="1:2" x14ac:dyDescent="0.25">
      <c r="A101" s="23" t="s">
        <v>3113</v>
      </c>
      <c r="B101" s="39">
        <v>10775.669999999998</v>
      </c>
    </row>
    <row r="102" spans="1:2" x14ac:dyDescent="0.25">
      <c r="A102" s="23" t="s">
        <v>3114</v>
      </c>
      <c r="B102" s="39">
        <v>16890.22</v>
      </c>
    </row>
    <row r="103" spans="1:2" x14ac:dyDescent="0.25">
      <c r="A103" s="23" t="s">
        <v>3115</v>
      </c>
      <c r="B103" s="39">
        <v>13355.85</v>
      </c>
    </row>
    <row r="104" spans="1:2" x14ac:dyDescent="0.25">
      <c r="A104" s="23" t="s">
        <v>3116</v>
      </c>
      <c r="B104" s="39">
        <v>3637.02</v>
      </c>
    </row>
    <row r="105" spans="1:2" x14ac:dyDescent="0.25">
      <c r="A105" s="23" t="s">
        <v>3117</v>
      </c>
      <c r="B105" s="39">
        <v>19709.510000000002</v>
      </c>
    </row>
    <row r="106" spans="1:2" x14ac:dyDescent="0.25">
      <c r="A106" s="23" t="s">
        <v>3118</v>
      </c>
      <c r="B106" s="39">
        <v>13636.130000000001</v>
      </c>
    </row>
    <row r="107" spans="1:2" x14ac:dyDescent="0.25">
      <c r="A107" s="23" t="s">
        <v>3119</v>
      </c>
      <c r="B107" s="39">
        <v>954.94</v>
      </c>
    </row>
    <row r="108" spans="1:2" x14ac:dyDescent="0.25">
      <c r="A108" s="23" t="s">
        <v>3120</v>
      </c>
      <c r="B108" s="39">
        <v>490</v>
      </c>
    </row>
    <row r="109" spans="1:2" x14ac:dyDescent="0.25">
      <c r="A109" s="23" t="s">
        <v>3121</v>
      </c>
      <c r="B109" s="39">
        <v>3318.9299999999994</v>
      </c>
    </row>
    <row r="110" spans="1:2" x14ac:dyDescent="0.25">
      <c r="A110" s="23" t="s">
        <v>3122</v>
      </c>
      <c r="B110" s="39">
        <v>1809.72</v>
      </c>
    </row>
    <row r="111" spans="1:2" x14ac:dyDescent="0.25">
      <c r="A111" s="23" t="s">
        <v>3123</v>
      </c>
      <c r="B111" s="39">
        <v>6553.25</v>
      </c>
    </row>
    <row r="112" spans="1:2" x14ac:dyDescent="0.25">
      <c r="A112" s="23" t="s">
        <v>3124</v>
      </c>
      <c r="B112" s="39">
        <v>5886.630000000001</v>
      </c>
    </row>
    <row r="113" spans="1:2" x14ac:dyDescent="0.25">
      <c r="A113" s="23" t="s">
        <v>3125</v>
      </c>
      <c r="B113" s="39">
        <v>13273.29</v>
      </c>
    </row>
    <row r="114" spans="1:2" x14ac:dyDescent="0.25">
      <c r="A114" s="23" t="s">
        <v>3126</v>
      </c>
      <c r="B114" s="39">
        <v>10317.049999999999</v>
      </c>
    </row>
    <row r="115" spans="1:2" x14ac:dyDescent="0.25">
      <c r="A115" s="23" t="s">
        <v>3127</v>
      </c>
      <c r="B115" s="39">
        <v>7818.3</v>
      </c>
    </row>
    <row r="116" spans="1:2" x14ac:dyDescent="0.25">
      <c r="A116" s="23" t="s">
        <v>3128</v>
      </c>
      <c r="B116" s="39">
        <v>19795.489999999998</v>
      </c>
    </row>
    <row r="117" spans="1:2" x14ac:dyDescent="0.25">
      <c r="A117" s="23" t="s">
        <v>3129</v>
      </c>
      <c r="B117" s="39">
        <v>23413.18</v>
      </c>
    </row>
    <row r="118" spans="1:2" x14ac:dyDescent="0.25">
      <c r="A118" s="23" t="s">
        <v>3130</v>
      </c>
      <c r="B118" s="39">
        <v>2565.9</v>
      </c>
    </row>
    <row r="119" spans="1:2" x14ac:dyDescent="0.25">
      <c r="A119" s="23" t="s">
        <v>3131</v>
      </c>
      <c r="B119" s="39">
        <v>10621.21</v>
      </c>
    </row>
    <row r="120" spans="1:2" x14ac:dyDescent="0.25">
      <c r="A120" s="23" t="s">
        <v>3132</v>
      </c>
      <c r="B120" s="39">
        <v>2152.5299999999997</v>
      </c>
    </row>
    <row r="121" spans="1:2" x14ac:dyDescent="0.25">
      <c r="A121" s="23" t="s">
        <v>3133</v>
      </c>
      <c r="B121" s="39">
        <v>37768.200000000004</v>
      </c>
    </row>
    <row r="122" spans="1:2" x14ac:dyDescent="0.25">
      <c r="A122" s="23" t="s">
        <v>3134</v>
      </c>
      <c r="B122" s="39">
        <v>12354.359999999999</v>
      </c>
    </row>
    <row r="123" spans="1:2" x14ac:dyDescent="0.25">
      <c r="A123" s="23" t="s">
        <v>3135</v>
      </c>
      <c r="B123" s="39">
        <v>5296.63</v>
      </c>
    </row>
    <row r="124" spans="1:2" x14ac:dyDescent="0.25">
      <c r="A124" s="23" t="s">
        <v>3136</v>
      </c>
      <c r="B124" s="39">
        <v>31319.000000000007</v>
      </c>
    </row>
    <row r="125" spans="1:2" x14ac:dyDescent="0.25">
      <c r="A125" s="23" t="s">
        <v>3137</v>
      </c>
      <c r="B125" s="39">
        <v>3561.5900000000006</v>
      </c>
    </row>
    <row r="126" spans="1:2" x14ac:dyDescent="0.25">
      <c r="A126" s="23" t="s">
        <v>3138</v>
      </c>
      <c r="B126" s="39">
        <v>9015.7999999999993</v>
      </c>
    </row>
    <row r="127" spans="1:2" x14ac:dyDescent="0.25">
      <c r="A127" s="21" t="s">
        <v>3139</v>
      </c>
      <c r="B127" s="39"/>
    </row>
    <row r="128" spans="1:2" x14ac:dyDescent="0.25">
      <c r="A128" s="23" t="s">
        <v>3140</v>
      </c>
      <c r="B128" s="39">
        <v>1701.6</v>
      </c>
    </row>
    <row r="129" spans="1:2" x14ac:dyDescent="0.25">
      <c r="A129" s="23" t="s">
        <v>3141</v>
      </c>
      <c r="B129" s="39">
        <v>12530.77</v>
      </c>
    </row>
    <row r="130" spans="1:2" x14ac:dyDescent="0.25">
      <c r="A130" s="23" t="s">
        <v>3142</v>
      </c>
      <c r="B130" s="39">
        <v>21562.16</v>
      </c>
    </row>
    <row r="131" spans="1:2" x14ac:dyDescent="0.25">
      <c r="A131" s="23" t="s">
        <v>3143</v>
      </c>
      <c r="B131" s="39">
        <v>7375.22</v>
      </c>
    </row>
    <row r="132" spans="1:2" x14ac:dyDescent="0.25">
      <c r="A132" s="23" t="s">
        <v>3144</v>
      </c>
      <c r="B132" s="39">
        <v>25136.13</v>
      </c>
    </row>
    <row r="133" spans="1:2" x14ac:dyDescent="0.25">
      <c r="A133" s="23" t="s">
        <v>3145</v>
      </c>
      <c r="B133" s="39">
        <v>992.06999999999994</v>
      </c>
    </row>
    <row r="134" spans="1:2" x14ac:dyDescent="0.25">
      <c r="A134" s="23" t="s">
        <v>3146</v>
      </c>
      <c r="B134" s="39">
        <v>3652.4900000000002</v>
      </c>
    </row>
    <row r="135" spans="1:2" x14ac:dyDescent="0.25">
      <c r="A135" s="23" t="s">
        <v>3147</v>
      </c>
      <c r="B135" s="39">
        <v>8591.7799999999988</v>
      </c>
    </row>
    <row r="136" spans="1:2" x14ac:dyDescent="0.25">
      <c r="A136" s="23" t="s">
        <v>3148</v>
      </c>
      <c r="B136" s="39">
        <v>909.09</v>
      </c>
    </row>
    <row r="137" spans="1:2" x14ac:dyDescent="0.25">
      <c r="A137" s="23" t="s">
        <v>3149</v>
      </c>
      <c r="B137" s="39">
        <v>4957.99</v>
      </c>
    </row>
    <row r="138" spans="1:2" x14ac:dyDescent="0.25">
      <c r="A138" s="23" t="s">
        <v>3150</v>
      </c>
      <c r="B138" s="39">
        <v>10693.7</v>
      </c>
    </row>
    <row r="139" spans="1:2" x14ac:dyDescent="0.25">
      <c r="A139" s="23" t="s">
        <v>3151</v>
      </c>
      <c r="B139" s="39">
        <v>6177.1699999999992</v>
      </c>
    </row>
    <row r="140" spans="1:2" x14ac:dyDescent="0.25">
      <c r="A140" s="23" t="s">
        <v>3152</v>
      </c>
      <c r="B140" s="39">
        <v>2629.9400000000005</v>
      </c>
    </row>
    <row r="141" spans="1:2" x14ac:dyDescent="0.25">
      <c r="A141" s="23" t="s">
        <v>3153</v>
      </c>
      <c r="B141" s="39">
        <v>7935.95</v>
      </c>
    </row>
    <row r="142" spans="1:2" x14ac:dyDescent="0.25">
      <c r="A142" s="23" t="s">
        <v>3154</v>
      </c>
      <c r="B142" s="39">
        <v>6688.9899999999989</v>
      </c>
    </row>
    <row r="143" spans="1:2" x14ac:dyDescent="0.25">
      <c r="A143" s="23" t="s">
        <v>3155</v>
      </c>
      <c r="B143" s="39">
        <v>10835.31</v>
      </c>
    </row>
    <row r="144" spans="1:2" x14ac:dyDescent="0.25">
      <c r="A144" s="23" t="s">
        <v>3156</v>
      </c>
      <c r="B144" s="39">
        <v>7930.9</v>
      </c>
    </row>
    <row r="145" spans="1:2" x14ac:dyDescent="0.25">
      <c r="A145" s="23" t="s">
        <v>3157</v>
      </c>
      <c r="B145" s="39">
        <v>1916.8</v>
      </c>
    </row>
    <row r="146" spans="1:2" x14ac:dyDescent="0.25">
      <c r="A146" s="23" t="s">
        <v>3158</v>
      </c>
      <c r="B146" s="39">
        <v>7445.03</v>
      </c>
    </row>
    <row r="147" spans="1:2" x14ac:dyDescent="0.25">
      <c r="A147" s="23" t="s">
        <v>3159</v>
      </c>
      <c r="B147" s="39">
        <v>24061.33</v>
      </c>
    </row>
    <row r="148" spans="1:2" x14ac:dyDescent="0.25">
      <c r="A148" s="23" t="s">
        <v>3160</v>
      </c>
      <c r="B148" s="39">
        <v>6585.4</v>
      </c>
    </row>
    <row r="149" spans="1:2" x14ac:dyDescent="0.25">
      <c r="A149" s="23" t="s">
        <v>3161</v>
      </c>
      <c r="B149" s="39">
        <v>13664.44</v>
      </c>
    </row>
    <row r="150" spans="1:2" x14ac:dyDescent="0.25">
      <c r="A150" s="23" t="s">
        <v>3162</v>
      </c>
      <c r="B150" s="39">
        <v>20716.77</v>
      </c>
    </row>
    <row r="151" spans="1:2" x14ac:dyDescent="0.25">
      <c r="A151" s="23" t="s">
        <v>3163</v>
      </c>
      <c r="B151" s="39">
        <v>11562.93</v>
      </c>
    </row>
    <row r="152" spans="1:2" x14ac:dyDescent="0.25">
      <c r="A152" s="23" t="s">
        <v>3164</v>
      </c>
      <c r="B152" s="39">
        <v>12568.219999999998</v>
      </c>
    </row>
    <row r="153" spans="1:2" x14ac:dyDescent="0.25">
      <c r="A153" s="23" t="s">
        <v>3165</v>
      </c>
      <c r="B153" s="39">
        <v>3439.7799999999993</v>
      </c>
    </row>
    <row r="154" spans="1:2" x14ac:dyDescent="0.25">
      <c r="A154" s="23" t="s">
        <v>3166</v>
      </c>
      <c r="B154" s="39">
        <v>1071.55</v>
      </c>
    </row>
    <row r="155" spans="1:2" x14ac:dyDescent="0.25">
      <c r="A155" s="23" t="s">
        <v>3167</v>
      </c>
      <c r="B155" s="39">
        <v>5378.71</v>
      </c>
    </row>
    <row r="156" spans="1:2" x14ac:dyDescent="0.25">
      <c r="A156" s="23" t="s">
        <v>3168</v>
      </c>
      <c r="B156" s="39">
        <v>36735.800000000003</v>
      </c>
    </row>
    <row r="157" spans="1:2" x14ac:dyDescent="0.25">
      <c r="A157" s="23" t="s">
        <v>3169</v>
      </c>
      <c r="B157" s="39">
        <v>4782.83</v>
      </c>
    </row>
    <row r="158" spans="1:2" x14ac:dyDescent="0.25">
      <c r="A158" s="21" t="s">
        <v>3170</v>
      </c>
      <c r="B158" s="39"/>
    </row>
    <row r="159" spans="1:2" x14ac:dyDescent="0.25">
      <c r="A159" s="23" t="s">
        <v>3171</v>
      </c>
      <c r="B159" s="39">
        <v>6929.8200000000006</v>
      </c>
    </row>
    <row r="160" spans="1:2" x14ac:dyDescent="0.25">
      <c r="A160" s="23" t="s">
        <v>3172</v>
      </c>
      <c r="B160" s="39">
        <v>4790.6899999999996</v>
      </c>
    </row>
    <row r="161" spans="1:2" x14ac:dyDescent="0.25">
      <c r="A161" s="23" t="s">
        <v>3173</v>
      </c>
      <c r="B161" s="39">
        <v>10096.130000000001</v>
      </c>
    </row>
    <row r="162" spans="1:2" x14ac:dyDescent="0.25">
      <c r="A162" s="23" t="s">
        <v>3174</v>
      </c>
      <c r="B162" s="39">
        <v>4178.5700000000006</v>
      </c>
    </row>
    <row r="163" spans="1:2" x14ac:dyDescent="0.25">
      <c r="A163" s="23" t="s">
        <v>3175</v>
      </c>
      <c r="B163" s="39">
        <v>30105.889999999996</v>
      </c>
    </row>
    <row r="164" spans="1:2" x14ac:dyDescent="0.25">
      <c r="A164" s="23" t="s">
        <v>3176</v>
      </c>
      <c r="B164" s="39">
        <v>23121.019999999997</v>
      </c>
    </row>
    <row r="165" spans="1:2" x14ac:dyDescent="0.25">
      <c r="A165" s="23" t="s">
        <v>3177</v>
      </c>
      <c r="B165" s="39">
        <v>16260.810000000001</v>
      </c>
    </row>
    <row r="166" spans="1:2" x14ac:dyDescent="0.25">
      <c r="A166" s="23" t="s">
        <v>3178</v>
      </c>
      <c r="B166" s="39">
        <v>5137.93</v>
      </c>
    </row>
    <row r="167" spans="1:2" x14ac:dyDescent="0.25">
      <c r="A167" s="23" t="s">
        <v>3179</v>
      </c>
      <c r="B167" s="39">
        <v>1229.0700000000002</v>
      </c>
    </row>
    <row r="168" spans="1:2" x14ac:dyDescent="0.25">
      <c r="A168" s="23" t="s">
        <v>3180</v>
      </c>
      <c r="B168" s="39">
        <v>1807.72</v>
      </c>
    </row>
    <row r="169" spans="1:2" x14ac:dyDescent="0.25">
      <c r="A169" s="23" t="s">
        <v>3181</v>
      </c>
      <c r="B169" s="39">
        <v>19228.73</v>
      </c>
    </row>
    <row r="170" spans="1:2" x14ac:dyDescent="0.25">
      <c r="A170" s="23" t="s">
        <v>3182</v>
      </c>
      <c r="B170" s="39">
        <v>26689.089999999997</v>
      </c>
    </row>
    <row r="171" spans="1:2" x14ac:dyDescent="0.25">
      <c r="A171" s="23" t="s">
        <v>3183</v>
      </c>
      <c r="B171" s="39">
        <v>10284.630000000001</v>
      </c>
    </row>
    <row r="172" spans="1:2" x14ac:dyDescent="0.25">
      <c r="A172" s="23" t="s">
        <v>3184</v>
      </c>
      <c r="B172" s="39">
        <v>26719.229999999996</v>
      </c>
    </row>
    <row r="173" spans="1:2" x14ac:dyDescent="0.25">
      <c r="A173" s="23" t="s">
        <v>3185</v>
      </c>
      <c r="B173" s="39">
        <v>3011.6000000000004</v>
      </c>
    </row>
    <row r="174" spans="1:2" x14ac:dyDescent="0.25">
      <c r="A174" s="23" t="s">
        <v>3186</v>
      </c>
      <c r="B174" s="39">
        <v>3219.8900000000003</v>
      </c>
    </row>
    <row r="175" spans="1:2" x14ac:dyDescent="0.25">
      <c r="A175" s="23" t="s">
        <v>3187</v>
      </c>
      <c r="B175" s="39">
        <v>3968.5299999999993</v>
      </c>
    </row>
    <row r="176" spans="1:2" x14ac:dyDescent="0.25">
      <c r="A176" s="23" t="s">
        <v>3188</v>
      </c>
      <c r="B176" s="39">
        <v>10185.36</v>
      </c>
    </row>
    <row r="177" spans="1:2" x14ac:dyDescent="0.25">
      <c r="A177" s="23" t="s">
        <v>3189</v>
      </c>
      <c r="B177" s="39">
        <v>12684.679999999998</v>
      </c>
    </row>
    <row r="178" spans="1:2" x14ac:dyDescent="0.25">
      <c r="A178" s="23" t="s">
        <v>3190</v>
      </c>
      <c r="B178" s="39">
        <v>49028.219999999994</v>
      </c>
    </row>
    <row r="179" spans="1:2" x14ac:dyDescent="0.25">
      <c r="A179" s="23" t="s">
        <v>3191</v>
      </c>
      <c r="B179" s="39">
        <v>2367.9900000000002</v>
      </c>
    </row>
    <row r="180" spans="1:2" x14ac:dyDescent="0.25">
      <c r="A180" s="23" t="s">
        <v>3192</v>
      </c>
      <c r="B180" s="39">
        <v>13650.95</v>
      </c>
    </row>
    <row r="181" spans="1:2" x14ac:dyDescent="0.25">
      <c r="A181" s="23" t="s">
        <v>3193</v>
      </c>
      <c r="B181" s="39">
        <v>15196.84</v>
      </c>
    </row>
    <row r="182" spans="1:2" x14ac:dyDescent="0.25">
      <c r="A182" s="23" t="s">
        <v>3194</v>
      </c>
      <c r="B182" s="39">
        <v>572.28</v>
      </c>
    </row>
    <row r="183" spans="1:2" x14ac:dyDescent="0.25">
      <c r="A183" s="23" t="s">
        <v>3195</v>
      </c>
      <c r="B183" s="39">
        <v>10768.77</v>
      </c>
    </row>
    <row r="184" spans="1:2" x14ac:dyDescent="0.25">
      <c r="A184" s="23" t="s">
        <v>3196</v>
      </c>
      <c r="B184" s="39">
        <v>7888.86</v>
      </c>
    </row>
    <row r="185" spans="1:2" x14ac:dyDescent="0.25">
      <c r="A185" s="23" t="s">
        <v>3197</v>
      </c>
      <c r="B185" s="39">
        <v>338.41</v>
      </c>
    </row>
    <row r="186" spans="1:2" x14ac:dyDescent="0.25">
      <c r="A186" s="23" t="s">
        <v>3198</v>
      </c>
      <c r="B186" s="39">
        <v>7990.0900000000011</v>
      </c>
    </row>
    <row r="187" spans="1:2" x14ac:dyDescent="0.25">
      <c r="A187" s="23" t="s">
        <v>3199</v>
      </c>
      <c r="B187" s="39">
        <v>3635.91</v>
      </c>
    </row>
    <row r="188" spans="1:2" x14ac:dyDescent="0.25">
      <c r="A188" s="23" t="s">
        <v>3200</v>
      </c>
      <c r="B188" s="39">
        <v>20508.900000000001</v>
      </c>
    </row>
    <row r="189" spans="1:2" x14ac:dyDescent="0.25">
      <c r="A189" s="21" t="s">
        <v>3014</v>
      </c>
      <c r="B189" s="39">
        <v>1881524.7699999998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EC66-EBC2-45F3-948F-16268F242C85}">
  <dimension ref="A2:F53"/>
  <sheetViews>
    <sheetView showGridLines="0" workbookViewId="0">
      <selection activeCell="S22" sqref="S22"/>
    </sheetView>
  </sheetViews>
  <sheetFormatPr defaultRowHeight="13.2" x14ac:dyDescent="0.25"/>
  <cols>
    <col min="1" max="1" width="17" bestFit="1" customWidth="1"/>
    <col min="2" max="2" width="11.77734375" bestFit="1" customWidth="1"/>
    <col min="6" max="6" width="13.6640625" customWidth="1"/>
  </cols>
  <sheetData>
    <row r="2" spans="1:6" x14ac:dyDescent="0.25">
      <c r="E2" s="27" t="s">
        <v>3209</v>
      </c>
      <c r="F2" s="26"/>
    </row>
    <row r="3" spans="1:6" x14ac:dyDescent="0.25">
      <c r="A3" s="20" t="s">
        <v>3013</v>
      </c>
      <c r="B3" t="s">
        <v>3201</v>
      </c>
      <c r="E3" s="26" t="s">
        <v>3208</v>
      </c>
      <c r="F3" s="26" t="s">
        <v>3201</v>
      </c>
    </row>
    <row r="4" spans="1:6" x14ac:dyDescent="0.25">
      <c r="A4" s="21" t="s">
        <v>166</v>
      </c>
      <c r="B4" s="39">
        <v>46826.450000000004</v>
      </c>
      <c r="E4" s="24" t="s">
        <v>166</v>
      </c>
      <c r="F4" s="25">
        <v>46826.450000000004</v>
      </c>
    </row>
    <row r="5" spans="1:6" x14ac:dyDescent="0.25">
      <c r="A5" s="21" t="s">
        <v>590</v>
      </c>
      <c r="B5" s="39">
        <v>14367.86</v>
      </c>
      <c r="E5" s="24" t="s">
        <v>590</v>
      </c>
      <c r="F5" s="25">
        <v>14367.86</v>
      </c>
    </row>
    <row r="6" spans="1:6" x14ac:dyDescent="0.25">
      <c r="A6" s="21" t="s">
        <v>46</v>
      </c>
      <c r="B6" s="39">
        <v>11724.43</v>
      </c>
      <c r="E6" s="24" t="s">
        <v>46</v>
      </c>
      <c r="F6" s="25">
        <v>11724.43</v>
      </c>
    </row>
    <row r="7" spans="1:6" x14ac:dyDescent="0.25">
      <c r="A7" s="21" t="s">
        <v>92</v>
      </c>
      <c r="B7" s="39">
        <v>284805.40999999986</v>
      </c>
      <c r="E7" s="24" t="s">
        <v>92</v>
      </c>
      <c r="F7" s="25">
        <v>284805.40999999986</v>
      </c>
    </row>
    <row r="8" spans="1:6" x14ac:dyDescent="0.25">
      <c r="A8" s="21" t="s">
        <v>62</v>
      </c>
      <c r="B8" s="39">
        <v>45843.450000000012</v>
      </c>
      <c r="E8" s="24" t="s">
        <v>62</v>
      </c>
      <c r="F8" s="25">
        <v>45843.450000000012</v>
      </c>
    </row>
    <row r="9" spans="1:6" x14ac:dyDescent="0.25">
      <c r="A9" s="21" t="s">
        <v>250</v>
      </c>
      <c r="B9" s="39">
        <v>6540.5400000000009</v>
      </c>
      <c r="E9" s="24" t="s">
        <v>250</v>
      </c>
      <c r="F9" s="25">
        <v>6540.5400000000009</v>
      </c>
    </row>
    <row r="10" spans="1:6" x14ac:dyDescent="0.25">
      <c r="A10" s="21" t="s">
        <v>1610</v>
      </c>
      <c r="B10" s="39">
        <v>1257.76</v>
      </c>
      <c r="E10" s="24" t="s">
        <v>1610</v>
      </c>
      <c r="F10" s="25">
        <v>1257.76</v>
      </c>
    </row>
    <row r="11" spans="1:6" x14ac:dyDescent="0.25">
      <c r="A11" s="21" t="s">
        <v>376</v>
      </c>
      <c r="B11" s="39">
        <v>68946.660000000018</v>
      </c>
      <c r="E11" s="24" t="s">
        <v>376</v>
      </c>
      <c r="F11" s="25">
        <v>68946.660000000018</v>
      </c>
    </row>
    <row r="12" spans="1:6" x14ac:dyDescent="0.25">
      <c r="A12" s="21" t="s">
        <v>125</v>
      </c>
      <c r="B12" s="39">
        <v>81205.22</v>
      </c>
      <c r="E12" s="24" t="s">
        <v>125</v>
      </c>
      <c r="F12" s="25">
        <v>81205.22</v>
      </c>
    </row>
    <row r="13" spans="1:6" x14ac:dyDescent="0.25">
      <c r="A13" s="21" t="s">
        <v>77</v>
      </c>
      <c r="B13" s="39">
        <v>29050.789999999997</v>
      </c>
      <c r="E13" s="24" t="s">
        <v>77</v>
      </c>
      <c r="F13" s="25">
        <v>29050.789999999997</v>
      </c>
    </row>
    <row r="14" spans="1:6" x14ac:dyDescent="0.25">
      <c r="A14" s="21" t="s">
        <v>492</v>
      </c>
      <c r="B14" s="39">
        <v>13922.919999999996</v>
      </c>
      <c r="E14" s="24" t="s">
        <v>492</v>
      </c>
      <c r="F14" s="25">
        <v>13922.919999999996</v>
      </c>
    </row>
    <row r="15" spans="1:6" x14ac:dyDescent="0.25">
      <c r="A15" s="21" t="s">
        <v>105</v>
      </c>
      <c r="B15" s="39">
        <v>98971.250000000029</v>
      </c>
      <c r="E15" s="24" t="s">
        <v>105</v>
      </c>
      <c r="F15" s="25">
        <v>98971.250000000029</v>
      </c>
    </row>
    <row r="16" spans="1:6" x14ac:dyDescent="0.25">
      <c r="A16" s="21" t="s">
        <v>55</v>
      </c>
      <c r="B16" s="39">
        <v>39314.550000000003</v>
      </c>
      <c r="E16" s="24" t="s">
        <v>55</v>
      </c>
      <c r="F16" s="25">
        <v>39314.550000000003</v>
      </c>
    </row>
    <row r="17" spans="1:6" x14ac:dyDescent="0.25">
      <c r="A17" s="21" t="s">
        <v>215</v>
      </c>
      <c r="B17" s="39">
        <v>10977.690000000002</v>
      </c>
      <c r="E17" s="24" t="s">
        <v>215</v>
      </c>
      <c r="F17" s="25">
        <v>10977.690000000002</v>
      </c>
    </row>
    <row r="18" spans="1:6" x14ac:dyDescent="0.25">
      <c r="A18" s="21" t="s">
        <v>539</v>
      </c>
      <c r="B18" s="39">
        <v>29678.210000000003</v>
      </c>
      <c r="E18" s="24" t="s">
        <v>539</v>
      </c>
      <c r="F18" s="25">
        <v>29678.210000000003</v>
      </c>
    </row>
    <row r="19" spans="1:6" x14ac:dyDescent="0.25">
      <c r="A19" s="21" t="s">
        <v>390</v>
      </c>
      <c r="B19" s="39">
        <v>14737.27</v>
      </c>
      <c r="E19" s="24" t="s">
        <v>390</v>
      </c>
      <c r="F19" s="25">
        <v>14737.27</v>
      </c>
    </row>
    <row r="20" spans="1:6" x14ac:dyDescent="0.25">
      <c r="A20" s="21" t="s">
        <v>170</v>
      </c>
      <c r="B20" s="39">
        <v>14909.429999999995</v>
      </c>
      <c r="E20" s="24" t="s">
        <v>170</v>
      </c>
      <c r="F20" s="25">
        <v>14909.429999999995</v>
      </c>
    </row>
    <row r="21" spans="1:6" x14ac:dyDescent="0.25">
      <c r="A21" s="21" t="s">
        <v>333</v>
      </c>
      <c r="B21" s="39">
        <v>30532.709999999995</v>
      </c>
      <c r="E21" s="24" t="s">
        <v>333</v>
      </c>
      <c r="F21" s="25">
        <v>30532.709999999995</v>
      </c>
    </row>
    <row r="22" spans="1:6" x14ac:dyDescent="0.25">
      <c r="A22" s="21" t="s">
        <v>420</v>
      </c>
      <c r="B22" s="39">
        <v>15403.560000000001</v>
      </c>
      <c r="E22" s="24" t="s">
        <v>420</v>
      </c>
      <c r="F22" s="25">
        <v>15403.560000000001</v>
      </c>
    </row>
    <row r="23" spans="1:6" x14ac:dyDescent="0.25">
      <c r="A23" s="21" t="s">
        <v>405</v>
      </c>
      <c r="B23" s="39">
        <v>59114.820000000007</v>
      </c>
      <c r="E23" s="24" t="s">
        <v>405</v>
      </c>
      <c r="F23" s="25">
        <v>59114.820000000007</v>
      </c>
    </row>
    <row r="24" spans="1:6" x14ac:dyDescent="0.25">
      <c r="A24" s="21" t="s">
        <v>291</v>
      </c>
      <c r="B24" s="39">
        <v>69641.81</v>
      </c>
      <c r="E24" s="24" t="s">
        <v>291</v>
      </c>
      <c r="F24" s="25">
        <v>69641.81</v>
      </c>
    </row>
    <row r="25" spans="1:6" x14ac:dyDescent="0.25">
      <c r="A25" s="21" t="s">
        <v>86</v>
      </c>
      <c r="B25" s="39">
        <v>37752.280000000006</v>
      </c>
      <c r="E25" s="24" t="s">
        <v>86</v>
      </c>
      <c r="F25" s="25">
        <v>37752.280000000006</v>
      </c>
    </row>
    <row r="26" spans="1:6" x14ac:dyDescent="0.25">
      <c r="A26" s="21" t="s">
        <v>36</v>
      </c>
      <c r="B26" s="39">
        <v>9689.5799999999981</v>
      </c>
      <c r="E26" s="24" t="s">
        <v>36</v>
      </c>
      <c r="F26" s="25">
        <v>9689.5799999999981</v>
      </c>
    </row>
    <row r="27" spans="1:6" x14ac:dyDescent="0.25">
      <c r="A27" s="21" t="s">
        <v>82</v>
      </c>
      <c r="B27" s="39">
        <v>10903.080000000002</v>
      </c>
      <c r="E27" s="24" t="s">
        <v>82</v>
      </c>
      <c r="F27" s="25">
        <v>10903.080000000002</v>
      </c>
    </row>
    <row r="28" spans="1:6" x14ac:dyDescent="0.25">
      <c r="A28" s="21" t="s">
        <v>279</v>
      </c>
      <c r="B28" s="39">
        <v>12593.59</v>
      </c>
      <c r="E28" s="24" t="s">
        <v>279</v>
      </c>
      <c r="F28" s="25">
        <v>12593.59</v>
      </c>
    </row>
    <row r="29" spans="1:6" x14ac:dyDescent="0.25">
      <c r="A29" s="21" t="s">
        <v>135</v>
      </c>
      <c r="B29" s="39">
        <v>15764.51</v>
      </c>
      <c r="E29" s="24" t="s">
        <v>135</v>
      </c>
      <c r="F29" s="25">
        <v>15764.51</v>
      </c>
    </row>
    <row r="30" spans="1:6" x14ac:dyDescent="0.25">
      <c r="A30" s="21" t="s">
        <v>298</v>
      </c>
      <c r="B30" s="39">
        <v>8864.5399999999991</v>
      </c>
      <c r="E30" s="24" t="s">
        <v>298</v>
      </c>
      <c r="F30" s="25">
        <v>8864.5399999999991</v>
      </c>
    </row>
    <row r="31" spans="1:6" x14ac:dyDescent="0.25">
      <c r="A31" s="21" t="s">
        <v>1358</v>
      </c>
      <c r="B31" s="39">
        <v>7619.7</v>
      </c>
      <c r="E31" s="24" t="s">
        <v>1358</v>
      </c>
      <c r="F31" s="25">
        <v>7619.7</v>
      </c>
    </row>
    <row r="32" spans="1:6" x14ac:dyDescent="0.25">
      <c r="A32" s="21" t="s">
        <v>399</v>
      </c>
      <c r="B32" s="39">
        <v>21943.91</v>
      </c>
      <c r="E32" s="24" t="s">
        <v>399</v>
      </c>
      <c r="F32" s="25">
        <v>21943.91</v>
      </c>
    </row>
    <row r="33" spans="1:6" x14ac:dyDescent="0.25">
      <c r="A33" s="21" t="s">
        <v>642</v>
      </c>
      <c r="B33" s="39">
        <v>5593.18</v>
      </c>
      <c r="E33" s="24" t="s">
        <v>642</v>
      </c>
      <c r="F33" s="25">
        <v>5593.18</v>
      </c>
    </row>
    <row r="34" spans="1:6" x14ac:dyDescent="0.25">
      <c r="A34" s="21" t="s">
        <v>114</v>
      </c>
      <c r="B34" s="39">
        <v>223930.48000000004</v>
      </c>
      <c r="E34" s="24" t="s">
        <v>114</v>
      </c>
      <c r="F34" s="25">
        <v>223930.48000000004</v>
      </c>
    </row>
    <row r="35" spans="1:6" x14ac:dyDescent="0.25">
      <c r="A35" s="21" t="s">
        <v>99</v>
      </c>
      <c r="B35" s="39">
        <v>38147.890000000007</v>
      </c>
      <c r="E35" s="24" t="s">
        <v>99</v>
      </c>
      <c r="F35" s="25">
        <v>38147.890000000007</v>
      </c>
    </row>
    <row r="36" spans="1:6" x14ac:dyDescent="0.25">
      <c r="A36" s="21" t="s">
        <v>567</v>
      </c>
      <c r="B36" s="39">
        <v>5300.2300000000005</v>
      </c>
      <c r="E36" s="24" t="s">
        <v>567</v>
      </c>
      <c r="F36" s="25">
        <v>5300.2300000000005</v>
      </c>
    </row>
    <row r="37" spans="1:6" x14ac:dyDescent="0.25">
      <c r="A37" s="21" t="s">
        <v>319</v>
      </c>
      <c r="B37" s="39">
        <v>69452.819999999963</v>
      </c>
      <c r="E37" s="24" t="s">
        <v>319</v>
      </c>
      <c r="F37" s="25">
        <v>69452.819999999963</v>
      </c>
    </row>
    <row r="38" spans="1:6" x14ac:dyDescent="0.25">
      <c r="A38" s="21" t="s">
        <v>209</v>
      </c>
      <c r="B38" s="39">
        <v>6884.0399999999981</v>
      </c>
      <c r="E38" s="24" t="s">
        <v>209</v>
      </c>
      <c r="F38" s="25">
        <v>6884.0399999999981</v>
      </c>
    </row>
    <row r="39" spans="1:6" x14ac:dyDescent="0.25">
      <c r="A39" s="21" t="s">
        <v>141</v>
      </c>
      <c r="B39" s="39">
        <v>21821.829999999987</v>
      </c>
      <c r="E39" s="24" t="s">
        <v>141</v>
      </c>
      <c r="F39" s="25">
        <v>21821.829999999987</v>
      </c>
    </row>
    <row r="40" spans="1:6" x14ac:dyDescent="0.25">
      <c r="A40" s="21" t="s">
        <v>322</v>
      </c>
      <c r="B40" s="39">
        <v>45780.85</v>
      </c>
      <c r="E40" s="24" t="s">
        <v>322</v>
      </c>
      <c r="F40" s="25">
        <v>45780.85</v>
      </c>
    </row>
    <row r="41" spans="1:6" x14ac:dyDescent="0.25">
      <c r="A41" s="21" t="s">
        <v>586</v>
      </c>
      <c r="B41" s="39">
        <v>10027.83</v>
      </c>
      <c r="E41" s="24" t="s">
        <v>586</v>
      </c>
      <c r="F41" s="25">
        <v>10027.83</v>
      </c>
    </row>
    <row r="42" spans="1:6" x14ac:dyDescent="0.25">
      <c r="A42" s="21" t="s">
        <v>273</v>
      </c>
      <c r="B42" s="39">
        <v>16544.629999999997</v>
      </c>
      <c r="E42" s="24" t="s">
        <v>273</v>
      </c>
      <c r="F42" s="25">
        <v>16544.629999999997</v>
      </c>
    </row>
    <row r="43" spans="1:6" x14ac:dyDescent="0.25">
      <c r="A43" s="21" t="s">
        <v>1073</v>
      </c>
      <c r="B43" s="39">
        <v>1550.49</v>
      </c>
      <c r="E43" s="24" t="s">
        <v>1073</v>
      </c>
      <c r="F43" s="25">
        <v>1550.49</v>
      </c>
    </row>
    <row r="44" spans="1:6" x14ac:dyDescent="0.25">
      <c r="A44" s="21" t="s">
        <v>402</v>
      </c>
      <c r="B44" s="39">
        <v>33209.759999999995</v>
      </c>
      <c r="E44" s="24" t="s">
        <v>402</v>
      </c>
      <c r="F44" s="25">
        <v>33209.759999999995</v>
      </c>
    </row>
    <row r="45" spans="1:6" x14ac:dyDescent="0.25">
      <c r="A45" s="21" t="s">
        <v>189</v>
      </c>
      <c r="B45" s="39">
        <v>91937.13</v>
      </c>
      <c r="E45" s="24" t="s">
        <v>189</v>
      </c>
      <c r="F45" s="25">
        <v>91937.13</v>
      </c>
    </row>
    <row r="46" spans="1:6" x14ac:dyDescent="0.25">
      <c r="A46" s="21" t="s">
        <v>148</v>
      </c>
      <c r="B46" s="39">
        <v>26981.670000000002</v>
      </c>
      <c r="E46" s="24" t="s">
        <v>148</v>
      </c>
      <c r="F46" s="25">
        <v>26981.670000000002</v>
      </c>
    </row>
    <row r="47" spans="1:6" x14ac:dyDescent="0.25">
      <c r="A47" s="21" t="s">
        <v>635</v>
      </c>
      <c r="B47" s="39">
        <v>13491</v>
      </c>
      <c r="E47" s="24" t="s">
        <v>635</v>
      </c>
      <c r="F47" s="25">
        <v>13491</v>
      </c>
    </row>
    <row r="48" spans="1:6" x14ac:dyDescent="0.25">
      <c r="A48" s="21" t="s">
        <v>244</v>
      </c>
      <c r="B48" s="39">
        <v>45282.869999999995</v>
      </c>
      <c r="E48" s="24" t="s">
        <v>244</v>
      </c>
      <c r="F48" s="25">
        <v>45282.869999999995</v>
      </c>
    </row>
    <row r="49" spans="1:6" x14ac:dyDescent="0.25">
      <c r="A49" s="21" t="s">
        <v>68</v>
      </c>
      <c r="B49" s="39">
        <v>78048.650000000009</v>
      </c>
      <c r="E49" s="24" t="s">
        <v>68</v>
      </c>
      <c r="F49" s="25">
        <v>78048.650000000009</v>
      </c>
    </row>
    <row r="50" spans="1:6" x14ac:dyDescent="0.25">
      <c r="A50" s="21" t="s">
        <v>905</v>
      </c>
      <c r="B50" s="39">
        <v>10681.55</v>
      </c>
      <c r="E50" s="24" t="s">
        <v>905</v>
      </c>
      <c r="F50" s="25">
        <v>10681.55</v>
      </c>
    </row>
    <row r="51" spans="1:6" x14ac:dyDescent="0.25">
      <c r="A51" s="21" t="s">
        <v>359</v>
      </c>
      <c r="B51" s="39">
        <v>22770.35</v>
      </c>
      <c r="E51" s="24" t="s">
        <v>359</v>
      </c>
      <c r="F51" s="25">
        <v>22770.35</v>
      </c>
    </row>
    <row r="52" spans="1:6" x14ac:dyDescent="0.25">
      <c r="A52" s="21" t="s">
        <v>1062</v>
      </c>
      <c r="B52" s="39">
        <v>1183.5400000000002</v>
      </c>
      <c r="E52" s="24" t="s">
        <v>1062</v>
      </c>
      <c r="F52" s="25">
        <v>1183.5400000000002</v>
      </c>
    </row>
    <row r="53" spans="1:6" x14ac:dyDescent="0.25">
      <c r="A53" s="21" t="s">
        <v>3014</v>
      </c>
      <c r="B53" s="39">
        <v>1881524.7700000003</v>
      </c>
    </row>
  </sheetData>
  <conditionalFormatting sqref="D1:G52">
    <cfRule type="top10" dxfId="46" priority="1" rank="10"/>
  </conditionalFormatting>
  <dataValidations count="1">
    <dataValidation type="list" allowBlank="1" showInputMessage="1" showErrorMessage="1" sqref="I29" xr:uid="{4C2EE28A-6268-4559-973E-B5BE1C271738}">
      <formula1>$G$24+$F$3</formula1>
    </dataValidation>
  </dataValidation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0B241-2154-4AFC-A2E0-7EFF24FBEF13}">
  <dimension ref="A3:M21"/>
  <sheetViews>
    <sheetView showGridLines="0" workbookViewId="0">
      <selection activeCell="P11" sqref="P11"/>
    </sheetView>
  </sheetViews>
  <sheetFormatPr defaultRowHeight="13.2" x14ac:dyDescent="0.25"/>
  <cols>
    <col min="1" max="1" width="17" bestFit="1" customWidth="1"/>
    <col min="2" max="2" width="12.44140625" bestFit="1" customWidth="1"/>
  </cols>
  <sheetData>
    <row r="3" spans="1:2" x14ac:dyDescent="0.25">
      <c r="A3" s="20" t="s">
        <v>3013</v>
      </c>
      <c r="B3" t="s">
        <v>3216</v>
      </c>
    </row>
    <row r="4" spans="1:2" x14ac:dyDescent="0.25">
      <c r="A4" s="21" t="s">
        <v>92</v>
      </c>
      <c r="B4" s="39">
        <v>36187.568192000006</v>
      </c>
    </row>
    <row r="5" spans="1:2" x14ac:dyDescent="0.25">
      <c r="A5" s="21" t="s">
        <v>62</v>
      </c>
      <c r="B5" s="39">
        <v>6965.4626600000011</v>
      </c>
    </row>
    <row r="6" spans="1:2" x14ac:dyDescent="0.25">
      <c r="A6" s="21" t="s">
        <v>376</v>
      </c>
      <c r="B6" s="39">
        <v>11677.363099999999</v>
      </c>
    </row>
    <row r="7" spans="1:2" x14ac:dyDescent="0.25">
      <c r="A7" s="21" t="s">
        <v>77</v>
      </c>
      <c r="B7" s="39">
        <v>8645.2074137499967</v>
      </c>
    </row>
    <row r="8" spans="1:2" x14ac:dyDescent="0.25">
      <c r="A8" s="21" t="s">
        <v>105</v>
      </c>
      <c r="B8" s="39">
        <v>12321.579311999994</v>
      </c>
    </row>
    <row r="9" spans="1:2" x14ac:dyDescent="0.25">
      <c r="A9" s="21" t="s">
        <v>291</v>
      </c>
      <c r="B9" s="39">
        <v>12307.551891600004</v>
      </c>
    </row>
    <row r="10" spans="1:2" x14ac:dyDescent="0.25">
      <c r="A10" s="21" t="s">
        <v>114</v>
      </c>
      <c r="B10" s="39">
        <v>27611.943318600006</v>
      </c>
    </row>
    <row r="11" spans="1:2" x14ac:dyDescent="0.25">
      <c r="A11" s="21" t="s">
        <v>319</v>
      </c>
      <c r="B11" s="39">
        <v>23410.842026000006</v>
      </c>
    </row>
    <row r="12" spans="1:2" x14ac:dyDescent="0.25">
      <c r="A12" s="21" t="s">
        <v>141</v>
      </c>
      <c r="B12" s="39">
        <v>15291.572600000001</v>
      </c>
    </row>
    <row r="13" spans="1:2" x14ac:dyDescent="0.25">
      <c r="A13" s="21" t="s">
        <v>189</v>
      </c>
      <c r="B13" s="39">
        <v>27288.38666</v>
      </c>
    </row>
    <row r="14" spans="1:2" x14ac:dyDescent="0.25">
      <c r="A14" s="21" t="s">
        <v>3014</v>
      </c>
      <c r="B14" s="39">
        <v>181707.47717395003</v>
      </c>
    </row>
    <row r="21" spans="13:13" x14ac:dyDescent="0.25">
      <c r="M21" s="26" t="s">
        <v>3211</v>
      </c>
    </row>
  </sheetData>
  <conditionalFormatting pivot="1" sqref="B4:B14">
    <cfRule type="top10" dxfId="45" priority="1" rank="10"/>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4662-DEFD-419E-AFEA-5AD26384F913}">
  <dimension ref="A1:B9"/>
  <sheetViews>
    <sheetView showGridLines="0" workbookViewId="0">
      <selection activeCell="I12" sqref="I12"/>
    </sheetView>
  </sheetViews>
  <sheetFormatPr defaultRowHeight="13.2" x14ac:dyDescent="0.25"/>
  <cols>
    <col min="1" max="1" width="13.33203125" bestFit="1" customWidth="1"/>
    <col min="2" max="2" width="14" bestFit="1" customWidth="1"/>
    <col min="3" max="3" width="12.33203125" bestFit="1" customWidth="1"/>
    <col min="4" max="4" width="12.44140625" bestFit="1" customWidth="1"/>
    <col min="5" max="5" width="12.33203125" bestFit="1" customWidth="1"/>
    <col min="6" max="6" width="12.44140625" bestFit="1" customWidth="1"/>
    <col min="7" max="7" width="12.33203125" bestFit="1" customWidth="1"/>
    <col min="8" max="8" width="17.5546875" bestFit="1" customWidth="1"/>
    <col min="9" max="9" width="17.44140625" bestFit="1" customWidth="1"/>
    <col min="10" max="10" width="4.33203125" customWidth="1"/>
    <col min="11" max="12" width="3.77734375" customWidth="1"/>
    <col min="13" max="13" width="3.5546875" customWidth="1"/>
    <col min="14" max="74" width="3" bestFit="1" customWidth="1"/>
    <col min="75" max="77" width="4" bestFit="1" customWidth="1"/>
    <col min="78" max="78" width="11.33203125" bestFit="1" customWidth="1"/>
  </cols>
  <sheetData>
    <row r="1" spans="1:2" x14ac:dyDescent="0.25">
      <c r="A1" s="20" t="s">
        <v>6</v>
      </c>
      <c r="B1" t="s">
        <v>40</v>
      </c>
    </row>
    <row r="3" spans="1:2" x14ac:dyDescent="0.25">
      <c r="A3" s="20" t="s">
        <v>3013</v>
      </c>
      <c r="B3" s="29" t="s">
        <v>3210</v>
      </c>
    </row>
    <row r="4" spans="1:2" x14ac:dyDescent="0.25">
      <c r="A4" s="21" t="s">
        <v>27</v>
      </c>
      <c r="B4" s="28">
        <v>0.1953781512605042</v>
      </c>
    </row>
    <row r="5" spans="1:2" x14ac:dyDescent="0.25">
      <c r="A5" s="21" t="s">
        <v>39</v>
      </c>
      <c r="B5" s="28">
        <v>0.20168067226890757</v>
      </c>
    </row>
    <row r="6" spans="1:2" x14ac:dyDescent="0.25">
      <c r="A6" s="21" t="s">
        <v>49</v>
      </c>
      <c r="B6" s="28">
        <v>0.2107843137254902</v>
      </c>
    </row>
    <row r="7" spans="1:2" x14ac:dyDescent="0.25">
      <c r="A7" s="21" t="s">
        <v>118</v>
      </c>
      <c r="B7" s="28">
        <v>0.19187675070028012</v>
      </c>
    </row>
    <row r="8" spans="1:2" x14ac:dyDescent="0.25">
      <c r="A8" s="21" t="s">
        <v>72</v>
      </c>
      <c r="B8" s="28">
        <v>0.20028011204481794</v>
      </c>
    </row>
    <row r="9" spans="1:2" x14ac:dyDescent="0.25">
      <c r="A9" s="21" t="s">
        <v>3014</v>
      </c>
      <c r="B9" s="2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E2179-C7D3-4197-B52F-2F7D9F27BD1B}">
  <dimension ref="A3:H9"/>
  <sheetViews>
    <sheetView showGridLines="0" workbookViewId="0">
      <selection activeCell="O24" sqref="O24"/>
    </sheetView>
  </sheetViews>
  <sheetFormatPr defaultRowHeight="13.2" x14ac:dyDescent="0.25"/>
  <cols>
    <col min="1" max="1" width="12.44140625" bestFit="1" customWidth="1"/>
    <col min="2" max="2" width="15.109375" bestFit="1" customWidth="1"/>
    <col min="3" max="7" width="10" bestFit="1" customWidth="1"/>
    <col min="8" max="8" width="11" bestFit="1" customWidth="1"/>
  </cols>
  <sheetData>
    <row r="3" spans="1:8" x14ac:dyDescent="0.25">
      <c r="A3" s="15" t="s">
        <v>3201</v>
      </c>
      <c r="B3" s="15" t="s">
        <v>3202</v>
      </c>
      <c r="C3" s="13"/>
      <c r="D3" s="13"/>
      <c r="E3" s="13"/>
      <c r="F3" s="13"/>
      <c r="G3" s="13"/>
      <c r="H3" s="14"/>
    </row>
    <row r="4" spans="1:8" x14ac:dyDescent="0.25">
      <c r="A4" s="15" t="s">
        <v>3013</v>
      </c>
      <c r="B4" s="12" t="s">
        <v>3016</v>
      </c>
      <c r="C4" s="22" t="s">
        <v>3048</v>
      </c>
      <c r="D4" s="22" t="s">
        <v>3077</v>
      </c>
      <c r="E4" s="22" t="s">
        <v>3109</v>
      </c>
      <c r="F4" s="22" t="s">
        <v>3139</v>
      </c>
      <c r="G4" s="22" t="s">
        <v>3170</v>
      </c>
      <c r="H4" s="16" t="s">
        <v>3014</v>
      </c>
    </row>
    <row r="5" spans="1:8" x14ac:dyDescent="0.25">
      <c r="A5" s="17" t="s">
        <v>3203</v>
      </c>
      <c r="B5" s="30">
        <v>59702.73</v>
      </c>
      <c r="C5" s="31">
        <v>70282.439999999973</v>
      </c>
      <c r="D5" s="31">
        <v>62075.31</v>
      </c>
      <c r="E5" s="31">
        <v>64058.379999999983</v>
      </c>
      <c r="F5" s="31">
        <v>79253.140000000058</v>
      </c>
      <c r="G5" s="31">
        <v>106073.62000000001</v>
      </c>
      <c r="H5" s="32">
        <v>441445.62</v>
      </c>
    </row>
    <row r="6" spans="1:8" x14ac:dyDescent="0.25">
      <c r="A6" s="18" t="s">
        <v>3204</v>
      </c>
      <c r="B6" s="33">
        <v>59185.16</v>
      </c>
      <c r="C6" s="34">
        <v>69109.8</v>
      </c>
      <c r="D6" s="34">
        <v>59137.039999999994</v>
      </c>
      <c r="E6" s="34">
        <v>189208.29000000004</v>
      </c>
      <c r="F6" s="34">
        <v>84858.810000000012</v>
      </c>
      <c r="G6" s="34">
        <v>123225.08999999997</v>
      </c>
      <c r="H6" s="35">
        <v>584724.18999999994</v>
      </c>
    </row>
    <row r="7" spans="1:8" x14ac:dyDescent="0.25">
      <c r="A7" s="18" t="s">
        <v>3205</v>
      </c>
      <c r="B7" s="33">
        <v>73062.34</v>
      </c>
      <c r="C7" s="34">
        <v>31754.39</v>
      </c>
      <c r="D7" s="34">
        <v>77874.78</v>
      </c>
      <c r="E7" s="34">
        <v>58285.109999999986</v>
      </c>
      <c r="F7" s="34">
        <v>50887.390000000007</v>
      </c>
      <c r="G7" s="34">
        <v>49464.309999999976</v>
      </c>
      <c r="H7" s="35">
        <v>341328.32</v>
      </c>
    </row>
    <row r="8" spans="1:8" x14ac:dyDescent="0.25">
      <c r="A8" s="18" t="s">
        <v>3206</v>
      </c>
      <c r="B8" s="33">
        <v>73048.319999999992</v>
      </c>
      <c r="C8" s="34">
        <v>154355.81000000003</v>
      </c>
      <c r="D8" s="34">
        <v>66080</v>
      </c>
      <c r="E8" s="34">
        <v>72477.409999999974</v>
      </c>
      <c r="F8" s="34">
        <v>75231.509999999995</v>
      </c>
      <c r="G8" s="34">
        <v>72833.589999999967</v>
      </c>
      <c r="H8" s="35">
        <v>514026.63999999996</v>
      </c>
    </row>
    <row r="9" spans="1:8" x14ac:dyDescent="0.25">
      <c r="A9" s="19" t="s">
        <v>3014</v>
      </c>
      <c r="B9" s="36">
        <v>264998.55</v>
      </c>
      <c r="C9" s="37">
        <v>325502.44000000006</v>
      </c>
      <c r="D9" s="37">
        <v>265167.13</v>
      </c>
      <c r="E9" s="37">
        <v>384029.19</v>
      </c>
      <c r="F9" s="37">
        <v>290230.85000000009</v>
      </c>
      <c r="G9" s="37">
        <v>351596.60999999993</v>
      </c>
      <c r="H9" s="38">
        <v>1881524.7699999998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00DF-FEAA-4F95-BD9C-AFC588367282}">
  <dimension ref="A3:B21"/>
  <sheetViews>
    <sheetView showGridLines="0" workbookViewId="0">
      <selection activeCell="F4" sqref="F4"/>
    </sheetView>
  </sheetViews>
  <sheetFormatPr defaultRowHeight="13.2" x14ac:dyDescent="0.25"/>
  <cols>
    <col min="1" max="1" width="27.6640625" bestFit="1" customWidth="1"/>
    <col min="2" max="3" width="12.6640625" bestFit="1" customWidth="1"/>
  </cols>
  <sheetData>
    <row r="3" spans="1:2" x14ac:dyDescent="0.25">
      <c r="A3" s="20" t="s">
        <v>3013</v>
      </c>
      <c r="B3" t="s">
        <v>3207</v>
      </c>
    </row>
    <row r="4" spans="1:2" x14ac:dyDescent="0.25">
      <c r="A4" s="21" t="s">
        <v>97</v>
      </c>
      <c r="B4" s="39">
        <v>12594.820600000001</v>
      </c>
    </row>
    <row r="5" spans="1:2" x14ac:dyDescent="0.25">
      <c r="A5" s="21" t="s">
        <v>74</v>
      </c>
      <c r="B5" s="39">
        <v>59296.389429999988</v>
      </c>
    </row>
    <row r="6" spans="1:2" x14ac:dyDescent="0.25">
      <c r="A6" s="21" t="s">
        <v>119</v>
      </c>
      <c r="B6" s="39">
        <v>-930.43840000000046</v>
      </c>
    </row>
    <row r="7" spans="1:2" x14ac:dyDescent="0.25">
      <c r="A7" s="21" t="s">
        <v>111</v>
      </c>
      <c r="B7" s="39">
        <v>39808.485999999997</v>
      </c>
    </row>
    <row r="8" spans="1:2" x14ac:dyDescent="0.25">
      <c r="A8" s="21" t="s">
        <v>43</v>
      </c>
      <c r="B8" s="39">
        <v>1698.0439799999999</v>
      </c>
    </row>
    <row r="9" spans="1:2" x14ac:dyDescent="0.25">
      <c r="A9" s="21" t="s">
        <v>65</v>
      </c>
      <c r="B9" s="39">
        <v>23990.207579999998</v>
      </c>
    </row>
    <row r="10" spans="1:2" x14ac:dyDescent="0.25">
      <c r="A10" s="21" t="s">
        <v>347</v>
      </c>
      <c r="B10" s="39">
        <v>-1194.4125000000008</v>
      </c>
    </row>
    <row r="11" spans="1:2" x14ac:dyDescent="0.25">
      <c r="A11" s="21" t="s">
        <v>154</v>
      </c>
      <c r="B11" s="39">
        <v>7028.1595000000016</v>
      </c>
    </row>
    <row r="12" spans="1:2" x14ac:dyDescent="0.25">
      <c r="A12" s="21" t="s">
        <v>128</v>
      </c>
      <c r="B12" s="39">
        <v>18724.1191</v>
      </c>
    </row>
    <row r="13" spans="1:2" x14ac:dyDescent="0.25">
      <c r="A13" s="21" t="s">
        <v>58</v>
      </c>
      <c r="B13" s="39">
        <v>8824.3905639999939</v>
      </c>
    </row>
    <row r="14" spans="1:2" x14ac:dyDescent="0.25">
      <c r="A14" s="21" t="s">
        <v>90</v>
      </c>
      <c r="B14" s="39">
        <v>7769.3150699999978</v>
      </c>
    </row>
    <row r="15" spans="1:2" x14ac:dyDescent="0.25">
      <c r="A15" s="21" t="s">
        <v>51</v>
      </c>
      <c r="B15" s="39">
        <v>-257.62880000000007</v>
      </c>
    </row>
    <row r="16" spans="1:2" x14ac:dyDescent="0.25">
      <c r="A16" s="21" t="s">
        <v>178</v>
      </c>
      <c r="B16" s="39">
        <v>-1544.8260631999995</v>
      </c>
    </row>
    <row r="17" spans="1:2" x14ac:dyDescent="0.25">
      <c r="A17" s="21" t="s">
        <v>570</v>
      </c>
      <c r="B17" s="39">
        <v>-1291.0959000000003</v>
      </c>
    </row>
    <row r="18" spans="1:2" x14ac:dyDescent="0.25">
      <c r="A18" s="21" t="s">
        <v>80</v>
      </c>
      <c r="B18" s="39">
        <v>7803.9946</v>
      </c>
    </row>
    <row r="19" spans="1:2" x14ac:dyDescent="0.25">
      <c r="A19" s="21" t="s">
        <v>31</v>
      </c>
      <c r="B19" s="39">
        <v>-8086.6392636499986</v>
      </c>
    </row>
    <row r="20" spans="1:2" x14ac:dyDescent="0.25">
      <c r="A20" s="21" t="s">
        <v>137</v>
      </c>
      <c r="B20" s="39">
        <v>40790.514240000019</v>
      </c>
    </row>
    <row r="21" spans="1:2" x14ac:dyDescent="0.25">
      <c r="A21" s="21" t="s">
        <v>3014</v>
      </c>
      <c r="B21" s="39">
        <v>215023.39973715006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66168-7587-4298-97C4-910B1106B5DF}">
  <dimension ref="A3:B7"/>
  <sheetViews>
    <sheetView showGridLines="0" workbookViewId="0">
      <selection activeCell="L13" sqref="L13"/>
    </sheetView>
  </sheetViews>
  <sheetFormatPr defaultRowHeight="13.2" x14ac:dyDescent="0.25"/>
  <cols>
    <col min="1" max="1" width="13.33203125" bestFit="1" customWidth="1"/>
    <col min="2" max="2" width="20.21875" bestFit="1" customWidth="1"/>
  </cols>
  <sheetData>
    <row r="3" spans="1:2" x14ac:dyDescent="0.25">
      <c r="A3" s="20" t="s">
        <v>3013</v>
      </c>
      <c r="B3" t="s">
        <v>3213</v>
      </c>
    </row>
    <row r="4" spans="1:2" x14ac:dyDescent="0.25">
      <c r="A4" s="21" t="s">
        <v>28</v>
      </c>
      <c r="B4" s="39">
        <v>11837.800000000005</v>
      </c>
    </row>
    <row r="5" spans="1:2" x14ac:dyDescent="0.25">
      <c r="A5" s="21" t="s">
        <v>89</v>
      </c>
      <c r="B5" s="39">
        <v>2131.9700000000007</v>
      </c>
    </row>
    <row r="6" spans="1:2" x14ac:dyDescent="0.25">
      <c r="A6" s="21" t="s">
        <v>40</v>
      </c>
      <c r="B6" s="39">
        <v>10778.659999999954</v>
      </c>
    </row>
    <row r="7" spans="1:2" x14ac:dyDescent="0.25">
      <c r="A7" s="21" t="s">
        <v>3014</v>
      </c>
      <c r="B7" s="39">
        <v>24748.42999999996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A104F4-868D-486C-946D-899FC1BF17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Dashboard</vt:lpstr>
      <vt:lpstr>DataSheet</vt:lpstr>
      <vt:lpstr>1,Monthly profit trend</vt:lpstr>
      <vt:lpstr>2,Customer Segment</vt:lpstr>
      <vt:lpstr>3, sale trend by week</vt:lpstr>
      <vt:lpstr>4,Regional sales</vt:lpstr>
      <vt:lpstr>5,overall sales </vt:lpstr>
      <vt:lpstr>6,order Priority</vt:lpstr>
      <vt:lpstr>8,Manager Performance</vt:lpstr>
      <vt:lpstr>9,Revenue</vt:lpstr>
      <vt:lpstr>10, shipping Priority</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navjot kaur</cp:lastModifiedBy>
  <dcterms:created xsi:type="dcterms:W3CDTF">2023-11-09T17:06:53Z</dcterms:created>
  <dcterms:modified xsi:type="dcterms:W3CDTF">2023-11-26T20:03:59Z</dcterms:modified>
</cp:coreProperties>
</file>