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\Desktop\GamDev Coursework\Cant_Stop_Wont_Stop\CSWS\Assets\Written\"/>
    </mc:Choice>
  </mc:AlternateContent>
  <xr:revisionPtr revIDLastSave="0" documentId="8_{5133A1C9-7249-43D5-96C0-E715F039BA75}" xr6:coauthVersionLast="47" xr6:coauthVersionMax="47" xr10:uidLastSave="{00000000-0000-0000-0000-000000000000}"/>
  <bookViews>
    <workbookView xWindow="-108" yWindow="-108" windowWidth="22128" windowHeight="1461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C8" i="1"/>
  <c r="F8" i="1"/>
  <c r="H8" i="1" s="1"/>
  <c r="G8" i="1" s="1"/>
  <c r="D8" i="1" s="1"/>
  <c r="E8" i="1" s="1"/>
  <c r="C10" i="1"/>
  <c r="F10" i="1"/>
  <c r="H10" i="1" s="1"/>
  <c r="G10" i="1" s="1"/>
  <c r="D10" i="1" s="1"/>
  <c r="E10" i="1" s="1"/>
  <c r="C12" i="1"/>
  <c r="F12" i="1"/>
  <c r="H12" i="1" s="1"/>
  <c r="G12" i="1" s="1"/>
  <c r="D12" i="1" s="1"/>
  <c r="E12" i="1" s="1"/>
  <c r="C14" i="1"/>
  <c r="F14" i="1"/>
  <c r="H14" i="1" s="1"/>
  <c r="G14" i="1" s="1"/>
  <c r="D14" i="1" s="1"/>
  <c r="E14" i="1" s="1"/>
  <c r="C6" i="1"/>
  <c r="D6" i="1"/>
  <c r="E6" i="1" s="1"/>
  <c r="F6" i="1"/>
  <c r="G6" i="1" s="1"/>
  <c r="N6" i="1"/>
</calcChain>
</file>

<file path=xl/sharedStrings.xml><?xml version="1.0" encoding="utf-8"?>
<sst xmlns="http://schemas.openxmlformats.org/spreadsheetml/2006/main" count="15" uniqueCount="15">
  <si>
    <t>Gear Values</t>
  </si>
  <si>
    <t>Gear #</t>
  </si>
  <si>
    <t>Desired Vals</t>
  </si>
  <si>
    <t>RequiredValues</t>
  </si>
  <si>
    <t>Engine Values</t>
  </si>
  <si>
    <t>MinRPS</t>
  </si>
  <si>
    <t>MaxRPS</t>
  </si>
  <si>
    <t>DragForce Const</t>
  </si>
  <si>
    <t>MaxV(M/S)</t>
  </si>
  <si>
    <t>MinV(M/S)</t>
  </si>
  <si>
    <t>MaxForce(N)</t>
  </si>
  <si>
    <t>StartForce(N)</t>
  </si>
  <si>
    <t>MinForce(N)</t>
  </si>
  <si>
    <t>MinV(KM/H)</t>
  </si>
  <si>
    <t>MaxV(KM/H)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</si>
</sst>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4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2" borderId="0" xfId="0" applyFill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C12" sqref="C12"/>
    </sheetView>
  </sheetViews>
  <sheetFormatPr defaultRowHeight="14.4" x14ac:dyDescent="0.3"/>
  <cols>
    <col min="1" max="1" width="13.33203125" customWidth="1"/>
    <col min="2" max="3" width="14.33203125" customWidth="1"/>
    <col min="4" max="5" width="16.109375" customWidth="1"/>
    <col min="6" max="6" width="13.5546875" customWidth="1"/>
    <col min="7" max="7" width="14.33203125" customWidth="1"/>
    <col min="8" max="8" width="13.88671875" customWidth="1"/>
    <col min="12" max="12" width="8.88671875" customWidth="1"/>
    <col min="13" max="13" width="14.77734375" customWidth="1"/>
    <col min="14" max="14" width="22.6640625" customWidth="1"/>
    <col min="15" max="15" width="15" customWidth="1"/>
  </cols>
  <sheetData>
    <row r="1" spans="1:15" ht="14.4" customHeight="1" x14ac:dyDescent="0.3">
      <c r="A1" s="3" t="s">
        <v>0</v>
      </c>
      <c r="B1" s="3"/>
      <c r="C1" s="3"/>
      <c r="D1" s="3"/>
      <c r="E1" s="4"/>
      <c r="F1" s="5"/>
      <c r="M1" s="2" t="s">
        <v>4</v>
      </c>
      <c r="N1" s="2"/>
      <c r="O1" s="2"/>
    </row>
    <row r="2" spans="1:15" ht="14.4" customHeight="1" x14ac:dyDescent="0.3">
      <c r="A2" s="3"/>
      <c r="B2" s="3"/>
      <c r="C2" s="3"/>
      <c r="D2" s="3"/>
      <c r="E2" s="4"/>
      <c r="F2" s="5"/>
      <c r="M2" s="2"/>
      <c r="N2" s="2"/>
      <c r="O2" s="2"/>
    </row>
    <row r="3" spans="1:15" ht="14.4" customHeight="1" x14ac:dyDescent="0.3">
      <c r="A3" s="5"/>
      <c r="B3" s="5"/>
      <c r="C3" s="5"/>
      <c r="D3" s="5"/>
      <c r="E3" s="5"/>
      <c r="F3" s="5"/>
    </row>
    <row r="4" spans="1:15" x14ac:dyDescent="0.3">
      <c r="A4" s="11" t="s">
        <v>1</v>
      </c>
      <c r="B4" s="7" t="s">
        <v>2</v>
      </c>
      <c r="C4" s="8"/>
      <c r="D4" s="8"/>
      <c r="E4" s="9"/>
      <c r="F4" s="7" t="s">
        <v>3</v>
      </c>
      <c r="G4" s="8"/>
      <c r="H4" s="9"/>
      <c r="M4" s="6" t="s">
        <v>5</v>
      </c>
      <c r="N4">
        <v>5</v>
      </c>
    </row>
    <row r="5" spans="1:15" x14ac:dyDescent="0.3">
      <c r="A5" s="12"/>
      <c r="B5" s="10" t="s">
        <v>9</v>
      </c>
      <c r="C5" s="15" t="s">
        <v>13</v>
      </c>
      <c r="D5" s="10" t="s">
        <v>8</v>
      </c>
      <c r="E5" s="15" t="s">
        <v>14</v>
      </c>
      <c r="F5" s="13" t="s">
        <v>12</v>
      </c>
      <c r="G5" s="13" t="s">
        <v>10</v>
      </c>
      <c r="H5" s="13" t="s">
        <v>11</v>
      </c>
      <c r="M5" s="6" t="s">
        <v>6</v>
      </c>
      <c r="N5">
        <v>95</v>
      </c>
    </row>
    <row r="6" spans="1:15" x14ac:dyDescent="0.3">
      <c r="A6" s="1">
        <v>1</v>
      </c>
      <c r="B6" s="1">
        <v>2</v>
      </c>
      <c r="C6" s="14">
        <f>$B6*3.6</f>
        <v>7.2</v>
      </c>
      <c r="D6" s="1">
        <f>SQRT((G6/$N$6))</f>
        <v>8.717797887081348</v>
      </c>
      <c r="E6" s="14">
        <f>$D6*3.6</f>
        <v>31.384072393492854</v>
      </c>
      <c r="F6" s="1">
        <f>($B6^2)*$N$6</f>
        <v>1.0150049999999999</v>
      </c>
      <c r="G6" s="1">
        <f>$N$5*$H6</f>
        <v>19.285094999999998</v>
      </c>
      <c r="H6" s="1">
        <f>$F6/$N$4</f>
        <v>0.20300099999999999</v>
      </c>
      <c r="M6" s="6" t="s">
        <v>7</v>
      </c>
      <c r="N6">
        <f>0.5*1.293*0.5*0.25*3.14</f>
        <v>0.25375124999999998</v>
      </c>
    </row>
    <row r="7" spans="1:15" x14ac:dyDescent="0.3">
      <c r="A7" s="1"/>
      <c r="B7" s="1"/>
      <c r="C7" s="14"/>
      <c r="D7" s="1"/>
      <c r="E7" s="14"/>
      <c r="F7" s="1"/>
      <c r="G7" s="1"/>
      <c r="H7" s="1"/>
    </row>
    <row r="8" spans="1:15" x14ac:dyDescent="0.3">
      <c r="A8" s="1">
        <v>2</v>
      </c>
      <c r="B8" s="1">
        <v>5</v>
      </c>
      <c r="C8" s="14">
        <f t="shared" ref="C7:C15" si="0">$B8*3.6</f>
        <v>18</v>
      </c>
      <c r="D8" s="1">
        <f t="shared" ref="D7:D15" si="1">SQRT((G8/$N$6))</f>
        <v>21.794494717703365</v>
      </c>
      <c r="E8" s="14">
        <f t="shared" ref="E7:E15" si="2">$D8*3.6</f>
        <v>78.460180983732116</v>
      </c>
      <c r="F8" s="1">
        <f t="shared" ref="F7:F15" si="3">($B8^2)*$N$6</f>
        <v>6.3437812499999993</v>
      </c>
      <c r="G8" s="1">
        <f t="shared" ref="G7:G15" si="4">$N$5*$H8</f>
        <v>120.53184374999998</v>
      </c>
      <c r="H8" s="1">
        <f t="shared" ref="H7:H15" si="5">$F8/$N$4</f>
        <v>1.2687562499999998</v>
      </c>
    </row>
    <row r="9" spans="1:15" x14ac:dyDescent="0.3">
      <c r="A9" s="1"/>
      <c r="B9" s="1"/>
      <c r="C9" s="14"/>
      <c r="D9" s="1"/>
      <c r="E9" s="14"/>
      <c r="F9" s="1"/>
      <c r="G9" s="1"/>
      <c r="H9" s="1"/>
    </row>
    <row r="10" spans="1:15" x14ac:dyDescent="0.3">
      <c r="A10" s="1">
        <v>3</v>
      </c>
      <c r="B10" s="1">
        <v>8</v>
      </c>
      <c r="C10" s="14">
        <f t="shared" si="0"/>
        <v>28.8</v>
      </c>
      <c r="D10" s="1">
        <f t="shared" si="1"/>
        <v>34.871191548325392</v>
      </c>
      <c r="E10" s="14">
        <f t="shared" si="2"/>
        <v>125.53628957397142</v>
      </c>
      <c r="F10" s="1">
        <f t="shared" si="3"/>
        <v>16.240079999999999</v>
      </c>
      <c r="G10" s="1">
        <f t="shared" si="4"/>
        <v>308.56151999999997</v>
      </c>
      <c r="H10" s="1">
        <f t="shared" si="5"/>
        <v>3.2480159999999998</v>
      </c>
    </row>
    <row r="11" spans="1:15" x14ac:dyDescent="0.3">
      <c r="A11" s="1"/>
      <c r="B11" s="1"/>
      <c r="C11" s="14"/>
      <c r="D11" s="1"/>
      <c r="E11" s="14"/>
      <c r="F11" s="1"/>
      <c r="G11" s="1"/>
      <c r="H11" s="1"/>
    </row>
    <row r="12" spans="1:15" x14ac:dyDescent="0.3">
      <c r="A12" s="1">
        <v>4</v>
      </c>
      <c r="B12" s="1">
        <v>10.5</v>
      </c>
      <c r="C12" s="14">
        <f t="shared" si="0"/>
        <v>37.800000000000004</v>
      </c>
      <c r="D12" s="1">
        <f t="shared" si="1"/>
        <v>45.768438907177071</v>
      </c>
      <c r="E12" s="14">
        <f t="shared" si="2"/>
        <v>164.76638006583747</v>
      </c>
      <c r="F12" s="1">
        <f t="shared" si="3"/>
        <v>27.976075312499997</v>
      </c>
      <c r="G12" s="1">
        <f t="shared" si="4"/>
        <v>531.54543093749999</v>
      </c>
      <c r="H12" s="1">
        <f t="shared" si="5"/>
        <v>5.5952150624999994</v>
      </c>
    </row>
    <row r="13" spans="1:15" x14ac:dyDescent="0.3">
      <c r="A13" s="1"/>
      <c r="B13" s="1"/>
      <c r="C13" s="14"/>
      <c r="D13" s="1"/>
      <c r="E13" s="14"/>
      <c r="F13" s="1"/>
      <c r="G13" s="1"/>
      <c r="H13" s="1"/>
    </row>
    <row r="14" spans="1:15" x14ac:dyDescent="0.3">
      <c r="A14" s="1">
        <v>5</v>
      </c>
      <c r="B14" s="1">
        <v>14</v>
      </c>
      <c r="C14" s="14">
        <f t="shared" si="0"/>
        <v>50.4</v>
      </c>
      <c r="D14" s="1">
        <f t="shared" si="1"/>
        <v>61.02458520956943</v>
      </c>
      <c r="E14" s="14">
        <f t="shared" si="2"/>
        <v>219.68850675444995</v>
      </c>
      <c r="F14" s="1">
        <f t="shared" si="3"/>
        <v>49.735244999999999</v>
      </c>
      <c r="G14" s="1">
        <f t="shared" si="4"/>
        <v>944.96965499999999</v>
      </c>
      <c r="H14" s="1">
        <f t="shared" si="5"/>
        <v>9.9470489999999998</v>
      </c>
    </row>
    <row r="15" spans="1:15" x14ac:dyDescent="0.3">
      <c r="B15" s="1"/>
      <c r="C15" s="14"/>
      <c r="D15" s="1"/>
      <c r="E15" s="14"/>
      <c r="F15" s="1"/>
      <c r="G15" s="1"/>
      <c r="H15" s="1"/>
    </row>
  </sheetData>
  <mergeCells count="5">
    <mergeCell ref="M1:O2"/>
    <mergeCell ref="B4:E4"/>
    <mergeCell ref="A4:A5"/>
    <mergeCell ref="F4:H4"/>
    <mergeCell ref="A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</dc:creator>
  <cp:lastModifiedBy>CONS</cp:lastModifiedBy>
  <dcterms:created xsi:type="dcterms:W3CDTF">2023-03-23T03:50:06Z</dcterms:created>
  <dcterms:modified xsi:type="dcterms:W3CDTF">2023-03-24T00:21:50Z</dcterms:modified>
</cp:coreProperties>
</file>