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perli/Desktop/Research_work/Navya_Internship/iGEM_2020/"/>
    </mc:Choice>
  </mc:AlternateContent>
  <xr:revisionPtr revIDLastSave="0" documentId="13_ncr:1_{97A765FD-6D82-1D48-B8D1-6988F25C292E}" xr6:coauthVersionLast="45" xr6:coauthVersionMax="45" xr10:uidLastSave="{00000000-0000-0000-0000-000000000000}"/>
  <bookViews>
    <workbookView xWindow="2540" yWindow="460" windowWidth="26040" windowHeight="14940" xr2:uid="{83EE05AA-CC4A-3B4F-8652-08A6704FE5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2" i="1" l="1"/>
  <c r="B231" i="1"/>
  <c r="B230" i="1"/>
  <c r="B229" i="1"/>
  <c r="B228" i="1"/>
  <c r="B227" i="1"/>
  <c r="B226" i="1"/>
  <c r="B225" i="1"/>
  <c r="B224" i="1"/>
  <c r="B223" i="1"/>
  <c r="B220" i="1"/>
  <c r="B219" i="1"/>
  <c r="B218" i="1"/>
  <c r="B217" i="1"/>
  <c r="B216" i="1"/>
  <c r="B215" i="1"/>
  <c r="B214" i="1"/>
  <c r="B213" i="1"/>
  <c r="B212" i="1"/>
  <c r="B211" i="1"/>
  <c r="B208" i="1"/>
  <c r="B207" i="1"/>
  <c r="B206" i="1"/>
  <c r="B205" i="1"/>
  <c r="B204" i="1"/>
  <c r="B203" i="1"/>
  <c r="B202" i="1"/>
  <c r="B201" i="1"/>
  <c r="B200" i="1"/>
  <c r="B199" i="1"/>
  <c r="B196" i="1"/>
  <c r="B195" i="1"/>
  <c r="B194" i="1"/>
  <c r="B193" i="1"/>
  <c r="B192" i="1"/>
  <c r="B191" i="1"/>
  <c r="B190" i="1"/>
  <c r="B189" i="1"/>
  <c r="B188" i="1"/>
  <c r="B187" i="1"/>
  <c r="B184" i="1"/>
  <c r="B183" i="1"/>
  <c r="B182" i="1"/>
  <c r="B181" i="1"/>
  <c r="B180" i="1"/>
  <c r="B179" i="1"/>
  <c r="B178" i="1"/>
  <c r="B177" i="1"/>
  <c r="B176" i="1"/>
  <c r="B175" i="1"/>
  <c r="B172" i="1"/>
  <c r="B171" i="1"/>
  <c r="B170" i="1"/>
  <c r="B169" i="1"/>
  <c r="B168" i="1"/>
  <c r="B167" i="1"/>
  <c r="B166" i="1"/>
  <c r="B165" i="1"/>
  <c r="B164" i="1"/>
  <c r="B163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38" i="1"/>
  <c r="B137" i="1"/>
  <c r="B136" i="1"/>
  <c r="B135" i="1"/>
  <c r="B134" i="1"/>
  <c r="B133" i="1"/>
  <c r="B132" i="1"/>
  <c r="B131" i="1"/>
  <c r="B130" i="1"/>
  <c r="B129" i="1"/>
  <c r="B126" i="1"/>
  <c r="B125" i="1"/>
  <c r="B124" i="1"/>
  <c r="B123" i="1"/>
  <c r="B122" i="1"/>
  <c r="B121" i="1"/>
  <c r="B120" i="1"/>
  <c r="B119" i="1"/>
  <c r="B118" i="1"/>
  <c r="B117" i="1"/>
  <c r="B114" i="1"/>
  <c r="B113" i="1"/>
  <c r="B112" i="1"/>
  <c r="B111" i="1"/>
  <c r="B110" i="1"/>
  <c r="B109" i="1"/>
  <c r="B108" i="1"/>
  <c r="B107" i="1"/>
  <c r="B106" i="1"/>
  <c r="B105" i="1"/>
  <c r="B102" i="1"/>
  <c r="B101" i="1"/>
  <c r="B100" i="1"/>
  <c r="B99" i="1"/>
  <c r="B98" i="1"/>
  <c r="B97" i="1"/>
  <c r="B96" i="1"/>
  <c r="B95" i="1"/>
  <c r="B94" i="1"/>
  <c r="B93" i="1"/>
  <c r="B90" i="1"/>
  <c r="B89" i="1"/>
  <c r="B88" i="1"/>
  <c r="B87" i="1"/>
  <c r="B86" i="1"/>
  <c r="B85" i="1"/>
  <c r="B84" i="1"/>
  <c r="B83" i="1"/>
  <c r="B82" i="1"/>
  <c r="B81" i="1"/>
  <c r="B78" i="1"/>
  <c r="B77" i="1"/>
  <c r="B76" i="1"/>
  <c r="B75" i="1"/>
  <c r="B74" i="1"/>
  <c r="B73" i="1"/>
  <c r="B72" i="1"/>
  <c r="B71" i="1"/>
  <c r="B70" i="1"/>
  <c r="B69" i="1"/>
  <c r="B66" i="1"/>
  <c r="B65" i="1"/>
  <c r="B64" i="1"/>
  <c r="B63" i="1"/>
  <c r="B62" i="1"/>
  <c r="B61" i="1"/>
  <c r="B60" i="1"/>
  <c r="B59" i="1"/>
  <c r="B58" i="1"/>
  <c r="B57" i="1"/>
  <c r="B54" i="1"/>
  <c r="B53" i="1"/>
  <c r="B52" i="1"/>
  <c r="B51" i="1"/>
  <c r="B50" i="1"/>
  <c r="B49" i="1"/>
  <c r="B48" i="1"/>
  <c r="B47" i="1"/>
  <c r="B46" i="1"/>
  <c r="B45" i="1"/>
  <c r="B42" i="1"/>
  <c r="B41" i="1"/>
  <c r="B40" i="1"/>
  <c r="B39" i="1"/>
  <c r="B38" i="1"/>
  <c r="B37" i="1"/>
  <c r="B36" i="1"/>
  <c r="B35" i="1"/>
  <c r="B34" i="1"/>
  <c r="B33" i="1"/>
  <c r="B30" i="1"/>
  <c r="B29" i="1"/>
  <c r="B28" i="1"/>
  <c r="B27" i="1"/>
  <c r="B26" i="1"/>
  <c r="B25" i="1"/>
  <c r="B24" i="1"/>
  <c r="B23" i="1"/>
  <c r="B22" i="1"/>
  <c r="B21" i="1"/>
  <c r="B19" i="1"/>
  <c r="B18" i="1"/>
  <c r="B17" i="1"/>
  <c r="B16" i="1"/>
  <c r="B15" i="1"/>
  <c r="B14" i="1"/>
  <c r="B13" i="1"/>
  <c r="B12" i="1"/>
  <c r="B11" i="1"/>
  <c r="B10" i="1"/>
</calcChain>
</file>

<file path=xl/sharedStrings.xml><?xml version="1.0" encoding="utf-8"?>
<sst xmlns="http://schemas.openxmlformats.org/spreadsheetml/2006/main" count="808" uniqueCount="405">
  <si>
    <t>IDE_+_94333770.23-P1P2</t>
  </si>
  <si>
    <t>P1P2</t>
  </si>
  <si>
    <t>GGCGACTGCGCTGGCTAATG</t>
  </si>
  <si>
    <t>Top5</t>
  </si>
  <si>
    <t>IDE_-_94333725.23-P1P2</t>
  </si>
  <si>
    <t>GGCGGGCGCCGAGGACTGAG</t>
  </si>
  <si>
    <t>IDE_+_94333791.23-P1P2</t>
  </si>
  <si>
    <t>GGAAGCGTTTGCGGTGATCC</t>
  </si>
  <si>
    <t>IDE_-_94333767.23-P1P2</t>
  </si>
  <si>
    <t>GGTGCAGAAGCCACGCTAGC</t>
  </si>
  <si>
    <t>IDE_-_94333566.23-P1P2</t>
  </si>
  <si>
    <t>GCCCAGGCCGGCGGGACGGG</t>
  </si>
  <si>
    <t>IDE_+_94333764.23-P1P2</t>
  </si>
  <si>
    <t>GGCGCTGGCTAATGCGGTAC</t>
  </si>
  <si>
    <t>Supp5</t>
  </si>
  <si>
    <t>IDE_+_94333629.23-P1P2</t>
  </si>
  <si>
    <t>GCGGGCCCCGTGGGTCACAG</t>
  </si>
  <si>
    <t>IDE_-_94333746.23-P1P2</t>
  </si>
  <si>
    <t>GGAAGGTGCTGGGCAGTGCG</t>
  </si>
  <si>
    <t>IDE_-_94333563.23-P1P2</t>
  </si>
  <si>
    <t>GGGCCCCAGGCCGGCGGGAC</t>
  </si>
  <si>
    <t>IDE_+_94333812.23-P1P2</t>
  </si>
  <si>
    <t>GGCCGGCTCGAAGCGCAAGC</t>
  </si>
  <si>
    <t>sgID</t>
  </si>
  <si>
    <t>gene</t>
  </si>
  <si>
    <t>transcript</t>
  </si>
  <si>
    <t>protospacer sequence</t>
  </si>
  <si>
    <t>selection rank</t>
  </si>
  <si>
    <t>predicted score</t>
  </si>
  <si>
    <t>empirical score</t>
  </si>
  <si>
    <t>off-target stringency</t>
  </si>
  <si>
    <t>Sublibrary half</t>
  </si>
  <si>
    <t>[gene_strandtargeted_PAMcoordinate.sgRNAlength-transcript]</t>
  </si>
  <si>
    <t>[gene targeted by the sgRNA, or "negative_control"]</t>
  </si>
  <si>
    <t>[TSS targeted by the sgRNA; see Table S2]</t>
  </si>
  <si>
    <t>[protospacer sequence; 5'G is included whether or not it is present in the genome]</t>
  </si>
  <si>
    <t>[for each gene/transcript pair, the order in which the sgRNA was selected for inclusion in the library. 1=highest confidence]</t>
  </si>
  <si>
    <t>[predicted score by CRISPRi-v2.1 algorithm]</t>
  </si>
  <si>
    <t>[stringency level at which sgRNA passed threshold (see Methods); 0 is most stringent]</t>
  </si>
  <si>
    <t>[Top5 sgRNAs per TSS or Supp5 sgRNAs to create 10sgRNA/gene libraries]</t>
  </si>
  <si>
    <t>EIF4G2_+_10830441.23-P1</t>
  </si>
  <si>
    <t>P1</t>
  </si>
  <si>
    <t>GAGTCGGAGCTCTATGGAGG</t>
  </si>
  <si>
    <t>EIF4G2_+_10830256.23-P1</t>
  </si>
  <si>
    <t>GGTGGCAGCTGCTGAGTTCT</t>
  </si>
  <si>
    <t>EIF4G2_+_10830444.23-P1</t>
  </si>
  <si>
    <t>GGTGAGTCGGAGCTCTATGG</t>
  </si>
  <si>
    <t>EIF4G2_+_10830447.23-P1</t>
  </si>
  <si>
    <t>GGCAGTGAGTCGGAGCTCTA</t>
  </si>
  <si>
    <t>EIF4G2_+_10830421.23-P1</t>
  </si>
  <si>
    <t>GGGCAGCGGGTACCGAGTGG</t>
  </si>
  <si>
    <t>EIF4G2_+_10830435.23-P1</t>
  </si>
  <si>
    <t>GAGCTCTATGGAGGTGGCAG</t>
  </si>
  <si>
    <t>EIF4G2_-_10830406.23-P1</t>
  </si>
  <si>
    <t>GGGCCTCAAACTCAGCTCAG</t>
  </si>
  <si>
    <t>EIF4G2_+_10830286.23-P1</t>
  </si>
  <si>
    <t>GCGACGACCGGATCCTGAGG</t>
  </si>
  <si>
    <t>EIF4G2_-_10830202.23-P1</t>
  </si>
  <si>
    <t>GGAGAAGAAGCGACCAGGGA</t>
  </si>
  <si>
    <t>EIF4G2_-_10830234.23-P1</t>
  </si>
  <si>
    <t>GAGAGCGCTCCACTCGGCGG</t>
  </si>
  <si>
    <t>P2</t>
  </si>
  <si>
    <t>Measured by Dr. Perli</t>
  </si>
  <si>
    <t>PRRC2A_-_31588485.23-P1P2</t>
  </si>
  <si>
    <t>GGGGCGGCGGTTGCCCGGAT</t>
  </si>
  <si>
    <t>h2</t>
  </si>
  <si>
    <t>PRRC2A_+_31588477.23-P1P2</t>
  </si>
  <si>
    <t>GCCCCGACTAACGGCCCATC</t>
  </si>
  <si>
    <t>PRRC2A_-_31588521.23-P1P2</t>
  </si>
  <si>
    <t>GTCAGCCGCGGAGTGAGCGA</t>
  </si>
  <si>
    <t>PRRC2A_-_31588543.23-P1P2</t>
  </si>
  <si>
    <t>GAGACGGGAGGAGCCGAACC</t>
  </si>
  <si>
    <t>PRRC2A_+_31588917.23-P1P2</t>
  </si>
  <si>
    <t>GAGGAGCGCAGCGGAGGGTA</t>
  </si>
  <si>
    <t>PRRC2A_+_31588595.23-P1P2</t>
  </si>
  <si>
    <t>GATCCGGGACCCGGGCCTAG</t>
  </si>
  <si>
    <t>PRRC2A_+_31588922.23-P1P2</t>
  </si>
  <si>
    <t>GAAGCCAGGAGCGCAGCGGA</t>
  </si>
  <si>
    <t>PRRC2A_+_31588980.23-P1P2</t>
  </si>
  <si>
    <t>GGGCGCGGCCCACCACCACG</t>
  </si>
  <si>
    <t>PRRC2A_+_31588948.23-P1P2</t>
  </si>
  <si>
    <t>GGGAGGGGGCCCACAAATGG</t>
  </si>
  <si>
    <t>PRRC2A_+_31588794.23-P1P2</t>
  </si>
  <si>
    <t>GGGAGTAGAGGTACCGGAGG</t>
  </si>
  <si>
    <t>PRRC2B_+_134305640.23-P1P2</t>
  </si>
  <si>
    <t>GCAACCCTGGGCCTTACCTG</t>
  </si>
  <si>
    <t>h7</t>
  </si>
  <si>
    <t>PRRC2B_-_134305562.23-P1P2</t>
  </si>
  <si>
    <t>GGTTTGGGGCAAATTACCAA</t>
  </si>
  <si>
    <t>PRRC2B_-_134305658.23-P1P2</t>
  </si>
  <si>
    <t>GGATCCTCAGGTAAGGCCCA</t>
  </si>
  <si>
    <t>PRRC2B_-_134305651.23-P1P2</t>
  </si>
  <si>
    <t>GGCGATTAGATCCTCAGGTA</t>
  </si>
  <si>
    <t>PRRC2B_-_134305616.23-P1P2</t>
  </si>
  <si>
    <t>GGCCTGTTTGATAAGTATAA</t>
  </si>
  <si>
    <t>PRRC2B_-_134305646.23-P1P2</t>
  </si>
  <si>
    <t>GTAGACGCGATTAGATCCTC</t>
  </si>
  <si>
    <t>PRRC2B_-_134305738.23-P1P2</t>
  </si>
  <si>
    <t>GTCACCTGGTTAGACAGATG</t>
  </si>
  <si>
    <t>PRRC2B_+_134305720.23-P1P2</t>
  </si>
  <si>
    <t>GGGACCACATCTGTCTAACC</t>
  </si>
  <si>
    <t>PRRC2B_+_134305850.23-P1P2</t>
  </si>
  <si>
    <t>GGCTTCAATAAGGTAATAGA</t>
  </si>
  <si>
    <t>PRRC2B_+_134305822.23-P1P2</t>
  </si>
  <si>
    <t>GTTCCACTACAGAAAGAGTC</t>
  </si>
  <si>
    <t>PRRC2C_-_171454889.23-P1P2</t>
  </si>
  <si>
    <t>GTGACCGGTAAGGAAAGCGA</t>
  </si>
  <si>
    <t>PRRC2C_-_171454879.23-P1P2</t>
  </si>
  <si>
    <t>GACACTCACCCTGACCGGTA</t>
  </si>
  <si>
    <t>PRRC2C_-_171454729.23-P1P2</t>
  </si>
  <si>
    <t>GGAAAGCTGCGAAAGTGCTT</t>
  </si>
  <si>
    <t>PRRC2C_+_171455148.23-P1P2</t>
  </si>
  <si>
    <t>GCCAGGACTGGGGTCTAGGT</t>
  </si>
  <si>
    <t>PRRC2C_-_171454657.23-P1P2</t>
  </si>
  <si>
    <t>GGTCATGACGTAGTACGTAG</t>
  </si>
  <si>
    <t>PRRC2C_+_171454700.23-P1P2</t>
  </si>
  <si>
    <t>GCTTTCGCAGCTTTCCGAGG</t>
  </si>
  <si>
    <t>PRRC2C_+_171455103.23-P1P2</t>
  </si>
  <si>
    <t>GTCCCGCTGCAGACCACATG</t>
  </si>
  <si>
    <t>PRRC2C_+_171454742.23-P1P2</t>
  </si>
  <si>
    <t>GACTGGAAAAGCCGAAGCTG</t>
  </si>
  <si>
    <t>PRRC2C_+_171455088.23-P1P2</t>
  </si>
  <si>
    <t>GCATGGGGCGGGTCTGACTC</t>
  </si>
  <si>
    <t>PRRC2C_-_171455136.23-P1P2</t>
  </si>
  <si>
    <t>GTGCAGCGGGAGTTCTGGAC</t>
  </si>
  <si>
    <t>FXR1_-_180630512.23-P1P2</t>
  </si>
  <si>
    <t>GGAGGTTCGCGGCTCTAACG</t>
  </si>
  <si>
    <t>FXR1_-_180630488.23-P1P2</t>
  </si>
  <si>
    <t>GTCCAACATGGCGGAGCTGA</t>
  </si>
  <si>
    <t>FXR1_-_180630338.23-P1P2</t>
  </si>
  <si>
    <t>GCGGCACGTTGAGACCCCAG</t>
  </si>
  <si>
    <t>FXR1_-_180630862.23-P1P2</t>
  </si>
  <si>
    <t>GAGCAGGCCCGAGCTCTGGG</t>
  </si>
  <si>
    <t>FXR1_-_180630501.23-P1P2</t>
  </si>
  <si>
    <t>GAGCTGACGGTGGAGGTTCG</t>
  </si>
  <si>
    <t>FXR1_-_180630476.23-P1P2</t>
  </si>
  <si>
    <t>GGGCCTTTGCGGTTCCAACA</t>
  </si>
  <si>
    <t>FXR1_+_180630664.23-P1P2</t>
  </si>
  <si>
    <t>GTTAAACCGCGGGTGGAGGG</t>
  </si>
  <si>
    <t>FXR1_-_180630316.23-P1P2</t>
  </si>
  <si>
    <t>GGATCCCACCTGGAGAGTCG</t>
  </si>
  <si>
    <t>FXR1_-_180630479.23-P1P2</t>
  </si>
  <si>
    <t>GCTTTGCGGTTCCAACATGG</t>
  </si>
  <si>
    <t>FXR1_-_180630643.23-P1P2</t>
  </si>
  <si>
    <t>GGCAGCCAGGCCAAAGCTCG</t>
  </si>
  <si>
    <t>FXR2_+_7518141.23-P1P2</t>
  </si>
  <si>
    <t>GgcagcggGTCCCGGGACTG</t>
  </si>
  <si>
    <t>FXR2_-_7517939.23-P1P2</t>
  </si>
  <si>
    <t>GGCCCCCGGCGTCTCCCCGG</t>
  </si>
  <si>
    <t>FXR2_-_7517992.23-P1P2</t>
  </si>
  <si>
    <t>Gagccgggccggccccacgg</t>
  </si>
  <si>
    <t>FXR2_+_7518092.23-P1P2</t>
  </si>
  <si>
    <t>Ggctgaggtgacgaaggcag</t>
  </si>
  <si>
    <t>FXR2_+_7518050.23-P1P2</t>
  </si>
  <si>
    <t>GACGGTGGCGGAGACCAAgg</t>
  </si>
  <si>
    <t>FXR2_+_7517919.23-P1P2</t>
  </si>
  <si>
    <t>GTCCTCCGGGGAGACGCCGG</t>
  </si>
  <si>
    <t>FXR2_-_7517788.23-P1P2</t>
  </si>
  <si>
    <t>GACCTTGTAGAAGGCCCCGT</t>
  </si>
  <si>
    <t>FXR2_+_7518004.23-P1P2</t>
  </si>
  <si>
    <t>GgccccggcccccTGCTCGT</t>
  </si>
  <si>
    <t>FXR2_+_7517780.23-P1P2</t>
  </si>
  <si>
    <t>GGAGGTGCGCGGCTCCAACG</t>
  </si>
  <si>
    <t>FXR2_+_7517798.23-P1P2</t>
  </si>
  <si>
    <t>GGAGCCGGGACTGCCCGTCG</t>
  </si>
  <si>
    <t>FMR1_+_146993472.23-P1P2</t>
  </si>
  <si>
    <t>GCTCAGAGGCGGCCCTCCAC</t>
  </si>
  <si>
    <t>FMR1_+_146993486.23-P1P2</t>
  </si>
  <si>
    <t>GcggcccgccgccCGCTCAG</t>
  </si>
  <si>
    <t>FMR1_-_146993521.23-P1P2</t>
  </si>
  <si>
    <t>Ggcgggccgacggcgagcgc</t>
  </si>
  <si>
    <t>FMR1_+_146993649.23-P1P2</t>
  </si>
  <si>
    <t>GGAGCCCGCCCCCGAGAGGT</t>
  </si>
  <si>
    <t>FMR1_+_146993455.23-P1P2</t>
  </si>
  <si>
    <t>GACCGGAAGTGAAACCGAAA</t>
  </si>
  <si>
    <t>FMR1_-_146993763.23-P1P2</t>
  </si>
  <si>
    <t>GTACAAGGTACTTGGCTCTA</t>
  </si>
  <si>
    <t>FMR1_-_146993475.23-P1P2</t>
  </si>
  <si>
    <t>GTCCGTTTCGGTTTCACTTC</t>
  </si>
  <si>
    <t>FMR1_+_146993505.23-P1P2</t>
  </si>
  <si>
    <t>Gcgccgcccgcgctcgccgt</t>
  </si>
  <si>
    <t>FMR1_-_146993660.23-P1P2</t>
  </si>
  <si>
    <t>GGCGCCCGCAGCCCACCTCT</t>
  </si>
  <si>
    <t>FMR1_+_146993921.23-P1P2</t>
  </si>
  <si>
    <t>GGCCTCTCGGAGTCGGAGAG</t>
  </si>
  <si>
    <t>AP2A2_-_925877.23-P1P2</t>
  </si>
  <si>
    <t>GcgcgcgGCGGCCCAGAAAG</t>
  </si>
  <si>
    <t>AP2A2_+_925897.23-P1P2</t>
  </si>
  <si>
    <t>GCCGGGGAGCCGCCTAACCA</t>
  </si>
  <si>
    <t>AP2A2_-_925907.23-P1P2</t>
  </si>
  <si>
    <t>GCCCTGAGGCGGCCGTGGTT</t>
  </si>
  <si>
    <t>AP2A2_-_925932.23-P1P2</t>
  </si>
  <si>
    <t>GCTCCCCGGCGGCTCCTCCG</t>
  </si>
  <si>
    <t>AP2A2_-_925910.23-P1P2</t>
  </si>
  <si>
    <t>GTGAGGCGGCCGTGGTTAGG</t>
  </si>
  <si>
    <t>AP2A2_-_926017.23-P1P2</t>
  </si>
  <si>
    <t>GCGAGGCCGCTCCCGAGCGT</t>
  </si>
  <si>
    <t>AP2A2_-_926098.23-P1P2</t>
  </si>
  <si>
    <t>GTATCCGCAACTGTGAGTGG</t>
  </si>
  <si>
    <t>AP2A2_-_926027.23-P1P2</t>
  </si>
  <si>
    <t>GCCCGAGCGTCGGAAGATGC</t>
  </si>
  <si>
    <t>AP2A2_-_926095.23-P1P2</t>
  </si>
  <si>
    <t>GGGATATCCGCAACTGTGAG</t>
  </si>
  <si>
    <t>AP2A2_+_926001.23-P1P2</t>
  </si>
  <si>
    <t>GATCTTCCGACGCTCGGGAG</t>
  </si>
  <si>
    <t>GNB2L1_+_180670873.23-P1P2</t>
  </si>
  <si>
    <t>GTGCAAGGCGGCGGCAGGAG</t>
  </si>
  <si>
    <t>GNB2L1_-_180670840.23-P1P2</t>
  </si>
  <si>
    <t>GGTCGCTGCAGCGACGAGGA</t>
  </si>
  <si>
    <t>GNB2L1_-_180670846.23-P1P2</t>
  </si>
  <si>
    <t>GGCAGCGACGAGGATGGCAC</t>
  </si>
  <si>
    <t>GNB2L1_+_180670882.23-P1P2</t>
  </si>
  <si>
    <t>GCTCTTTCACTGCAAGGCGG</t>
  </si>
  <si>
    <t>GNB2L1_-_180670836.23-P1P2</t>
  </si>
  <si>
    <t>GGTGTGTCGCTGCAGCGACG</t>
  </si>
  <si>
    <t>GNB2L1_-_180670702.23-P1P2</t>
  </si>
  <si>
    <t>GTAGTCCGTACCTCGAGAGG</t>
  </si>
  <si>
    <t>GNB2L1_+_180670753.23-P1P2</t>
  </si>
  <si>
    <t>GGCACCCTCAAGGGCCACAA</t>
  </si>
  <si>
    <t>GNB2L1_+_180670885.23-P1P2</t>
  </si>
  <si>
    <t>GTCTCTCTTTCACTGCAAGG</t>
  </si>
  <si>
    <t>GNB2L1_-_180670707.23-P1P2</t>
  </si>
  <si>
    <t>GCGTACCTCGAGAGGCGGAG</t>
  </si>
  <si>
    <t>GNB2L1_-_180670807.23-P1P2</t>
  </si>
  <si>
    <t>GATCTGCTCAGTCATGGCGG</t>
  </si>
  <si>
    <t>SFPQ_-_35658708.23-P1P2</t>
  </si>
  <si>
    <t>GAGACGCTCAGGAAACGTGG</t>
  </si>
  <si>
    <t>SFPQ_+_35658618.23-P1P2</t>
  </si>
  <si>
    <t>GATCGGTTCCGGAGTCgtgg</t>
  </si>
  <si>
    <t>SFPQ_-_35658705.23-P1P2</t>
  </si>
  <si>
    <t>GAGAAGACGCTCAGGAAACG</t>
  </si>
  <si>
    <t>SFPQ_+_35658752.23-P1P2</t>
  </si>
  <si>
    <t>GTATAAGACGAGGACAAAGG</t>
  </si>
  <si>
    <t>SFPQ_-_35658747.23-P1P2</t>
  </si>
  <si>
    <t>GAAATGGCGGATGACACAGG</t>
  </si>
  <si>
    <t>SFPQ_-_35658734.23-P1P2</t>
  </si>
  <si>
    <t>GCTTGCTTCTCACAAAATGG</t>
  </si>
  <si>
    <t>SFPQ_-_35658674.23-P1P2</t>
  </si>
  <si>
    <t>GTGTGGTCAAGGGGCGGTCG</t>
  </si>
  <si>
    <t>SFPQ_+_35658755.23-P1P2</t>
  </si>
  <si>
    <t>GCTATATAAGACGAGGACAA</t>
  </si>
  <si>
    <t>SFPQ_-_35658697.23-P1P2</t>
  </si>
  <si>
    <t>GAAAAGCGAAGAAGACGCTC</t>
  </si>
  <si>
    <t>SFPQ_-_35658325.23-P1P2</t>
  </si>
  <si>
    <t>GCGGGTCCCTGAGCAACGAC</t>
  </si>
  <si>
    <t>EIF4G3_-_21503353.23-P1</t>
  </si>
  <si>
    <t>GACGAGCAGAGCATCCAACA</t>
  </si>
  <si>
    <t>EIF4G3_-_21503314.23-P1</t>
  </si>
  <si>
    <t>GAGCGGGGCTCAGGCGATGC</t>
  </si>
  <si>
    <t>EIF4G3_-_21503138.23-P1</t>
  </si>
  <si>
    <t>GCCCCGCGGGCCAGCACCAC</t>
  </si>
  <si>
    <t>EIF4G3_-_21503173.23-P1</t>
  </si>
  <si>
    <t>GTGACAACGCGACCCCAGGG</t>
  </si>
  <si>
    <t>EIF4G3_+_21503282.23-P1</t>
  </si>
  <si>
    <t>GTGAGCCCCGCTACCGAGAA</t>
  </si>
  <si>
    <t>EIF4G3_+_21503163.23-P1</t>
  </si>
  <si>
    <t>GGGGTCCGGCCCCCCCCCTG</t>
  </si>
  <si>
    <t>EIF4G3_+_21503132.23-P1</t>
  </si>
  <si>
    <t>GCACGGAGACCGGCAGCCGG</t>
  </si>
  <si>
    <t>EIF4G3_-_21503317.23-P1</t>
  </si>
  <si>
    <t>GGGGGCTCAGGCGATGCCGG</t>
  </si>
  <si>
    <t>EIF4G3_-_21503383.23-P1</t>
  </si>
  <si>
    <t>GCCGCCTCCAGCAGTCCGGC</t>
  </si>
  <si>
    <t>EIF4G3_+_21503142.23-P1</t>
  </si>
  <si>
    <t>GGTCGCGTTGTCACGGAGAC</t>
  </si>
  <si>
    <t>EIF4G3_-_21377374.23-P2</t>
  </si>
  <si>
    <t>GCTTACTTGAGAGAGTCCAG</t>
  </si>
  <si>
    <t>EIF4G3_-_21377390.23-P2</t>
  </si>
  <si>
    <t>GCAGGGGACGATGCATGTCC</t>
  </si>
  <si>
    <t>EIF4G3_-_21377452.23-P2</t>
  </si>
  <si>
    <t>GTGTGCTGAATAAGGGGATG</t>
  </si>
  <si>
    <t>EIF4G3_+_21377474.23-P2</t>
  </si>
  <si>
    <t>GTCCTCACAGGTAACACAAG</t>
  </si>
  <si>
    <t>EIF4G3_-_21377411.23-P2</t>
  </si>
  <si>
    <t>GGGGGCGTTGCCGCAAGATT</t>
  </si>
  <si>
    <t>EIF4G3_+_21377399.23-P2</t>
  </si>
  <si>
    <t>GAAGGGGCATCCAAATCTTG</t>
  </si>
  <si>
    <t>EIF4G3_-_21377393.23-P2</t>
  </si>
  <si>
    <t>GGGGACGATGCATGTCCCGG</t>
  </si>
  <si>
    <t>EIF4G3_-_21377446.23-P2</t>
  </si>
  <si>
    <t>GATTTCATGTGCTGAATAAG</t>
  </si>
  <si>
    <t>EIF4G3_-_21377033.23-P2</t>
  </si>
  <si>
    <t>GACCCGAAAGGGGTGCGAGA</t>
  </si>
  <si>
    <t>EIF4G3_-_21377465.23-P2</t>
  </si>
  <si>
    <t>GGGGATGGGGTAGGGGTTCC</t>
  </si>
  <si>
    <t>YTHDF1_+_61847294.23-P1P2</t>
  </si>
  <si>
    <t>GTGACAGGCCCGGCCTCTAG</t>
  </si>
  <si>
    <t>YTHDF1_-_61847358.23-P1P2</t>
  </si>
  <si>
    <t>Ggccccgccgccaattcccc</t>
  </si>
  <si>
    <t>YTHDF1_-_61847469.23-P1P2</t>
  </si>
  <si>
    <t>GGAGGCGTCGACTCCAATgg</t>
  </si>
  <si>
    <t>YTHDF1_-_61847451.23-P1P2</t>
  </si>
  <si>
    <t>GGGACGCGGACGCACTGAGG</t>
  </si>
  <si>
    <t>YTHDF1_-_61847466.23-P1P2</t>
  </si>
  <si>
    <t>GGAGGAGGCGTCGACTCCAA</t>
  </si>
  <si>
    <t>YTHDF1_-_61847472.23-P1P2</t>
  </si>
  <si>
    <t>GGCGTCGACTCCAATggcgg</t>
  </si>
  <si>
    <t>YTHDF1_-_61847448.23-P1P2</t>
  </si>
  <si>
    <t>GCCGGGACGCGGACGCACTG</t>
  </si>
  <si>
    <t>YTHDF1_-_61847431.23-P1P2</t>
  </si>
  <si>
    <t>GCGGCAGCGGCGGTGAGCCC</t>
  </si>
  <si>
    <t>YTHDF1_-_61847475.23-P1P2</t>
  </si>
  <si>
    <t>GTCGACTCCAATggcggcgg</t>
  </si>
  <si>
    <t>YTHDF1_+_61847210.23-P1P2</t>
  </si>
  <si>
    <t>GAGCGTGGACACCCAGGTAG</t>
  </si>
  <si>
    <t>YTHDF2_+_29063366.23-P1P2</t>
  </si>
  <si>
    <t>GGCAGAGCGCCGAACAGCGG</t>
  </si>
  <si>
    <t>YTHDF2_+_29063287.23-P1P2</t>
  </si>
  <si>
    <t>GGGCCCGGCGCGAAGAACCC</t>
  </si>
  <si>
    <t>YTHDF2_+_29063507.23-P1P2</t>
  </si>
  <si>
    <t>GTGACACTCGGGGGCCTCGG</t>
  </si>
  <si>
    <t>YTHDF2_+_29063460.23-P1P2</t>
  </si>
  <si>
    <t>GTCAGGCTCCGGCTCCGACT</t>
  </si>
  <si>
    <t>YTHDF2_+_29063483.23-P1P2</t>
  </si>
  <si>
    <t>GGCAGCGGAGACACAGCGCG</t>
  </si>
  <si>
    <t>YTHDF2_-_29063468.23-P1P2</t>
  </si>
  <si>
    <t>GGGCTAGAGCGTCGCCGAGT</t>
  </si>
  <si>
    <t>YTHDF2_-_29063515.23-P1P2</t>
  </si>
  <si>
    <t>GGTCTCCGCTGCGTCCGCCG</t>
  </si>
  <si>
    <t>YTHDF2_+_29063937.23-P1P2</t>
  </si>
  <si>
    <t>GCGGCGACGCGAGGAACCCA</t>
  </si>
  <si>
    <t>YTHDF2_-_29063474.23-P1P2</t>
  </si>
  <si>
    <t>GAGCGTCGCCGAGTCGGAGC</t>
  </si>
  <si>
    <t>YTHDF2_+_29063552.23-P1P2</t>
  </si>
  <si>
    <t>GGGCAGATGAGCCCCGTCTG</t>
  </si>
  <si>
    <t>YTHDF3_-_64081188.23-P1P2</t>
  </si>
  <si>
    <t>GCGGAGCGGAAGTGAGACTA</t>
  </si>
  <si>
    <t>YTHDF3_+_64081199.23-P1P2</t>
  </si>
  <si>
    <t>GCTGCTTCTCGGGTCCACAA</t>
  </si>
  <si>
    <t>YTHDF3_+_64081196.23-P1P2</t>
  </si>
  <si>
    <t>GCTTCTCGGGTCCACAATGG</t>
  </si>
  <si>
    <t>YTHDF3_-_64081161.23-P1P2</t>
  </si>
  <si>
    <t>GAGTGGAGAGCGGAAGGTCA</t>
  </si>
  <si>
    <t>YTHDF3_-_64081263.23-P1P2</t>
  </si>
  <si>
    <t>GGCGTGCAAGCGGAAAAGAC</t>
  </si>
  <si>
    <t>YTHDF3_+_64081264.23-P1P2</t>
  </si>
  <si>
    <t>GGCTCGGGAGTCGGAGGAAG</t>
  </si>
  <si>
    <t>YTHDF3_-_64081207.23-P1P2</t>
  </si>
  <si>
    <t>GGGGAGTCTGTCCGCCATTG</t>
  </si>
  <si>
    <t>YTHDF3_-_64081144.23-P1P2</t>
  </si>
  <si>
    <t>GGTGAGCGCGGACGTCAGAG</t>
  </si>
  <si>
    <t>YTHDF3_-_64081466.23-P1P2</t>
  </si>
  <si>
    <t>GACTAGCGTGGATCAGGTGA</t>
  </si>
  <si>
    <t>YTHDF3_-_64081253.23-P1P2</t>
  </si>
  <si>
    <t>GGGGAAGAGGAGCGTGCAAG</t>
  </si>
  <si>
    <t>METTL3_+_21979226.23-P1P2</t>
  </si>
  <si>
    <t>GTGGGGCCGAGGCTCAACCG</t>
  </si>
  <si>
    <t>METTL3_+_21979431.23-P1P2</t>
  </si>
  <si>
    <t>GGTGAGAATTGGCTATATCC</t>
  </si>
  <si>
    <t>METTL3_-_21979468.23-P1P2</t>
  </si>
  <si>
    <t>GTCTCACGCGGACACCCCGA</t>
  </si>
  <si>
    <t>METTL3_-_21979407.23-P1P2</t>
  </si>
  <si>
    <t>GCCTCTCGAATAAGGCGCGG</t>
  </si>
  <si>
    <t>METTL3_+_21979272.23-P1P2</t>
  </si>
  <si>
    <t>GGAGGCGGAAGCAGGACTCG</t>
  </si>
  <si>
    <t>METTL3_+_21979442.23-P1P2</t>
  </si>
  <si>
    <t>GGGGGTGTCCGCGTGAGAAT</t>
  </si>
  <si>
    <t>METTL3_-_21979399.23-P1P2</t>
  </si>
  <si>
    <t>GCCCTGACACCTCTCGAATA</t>
  </si>
  <si>
    <t>METTL3_+_21979419.23-P1P2</t>
  </si>
  <si>
    <t>GTATATCCTGGAGCGAGTGC</t>
  </si>
  <si>
    <t>METTL3_-_21979476.23-P1P2</t>
  </si>
  <si>
    <t>GGGACACCCCGAAGGCTAAC</t>
  </si>
  <si>
    <t>METTL3_+_21979218.23-P1P2</t>
  </si>
  <si>
    <t>GAGGCTCAACCGGGGAGGAC</t>
  </si>
  <si>
    <t>EIF4G1_-_184032386.23-P1P2</t>
  </si>
  <si>
    <t>GCCGCCGAGCGGGATCTGTG</t>
  </si>
  <si>
    <t>EIF4G1_-_184032400.23-P1P2</t>
  </si>
  <si>
    <t>GCTGTGCGGGGAGCCGGAAA</t>
  </si>
  <si>
    <t>EIF4G1_-_184032364.23-P1P2</t>
  </si>
  <si>
    <t>GTGCGCCTGCGGAGAAGCGG</t>
  </si>
  <si>
    <t>EIF4G1_-_184032431.23-P1P2</t>
  </si>
  <si>
    <t>GACGTCTGTGCGGCTGCGTG</t>
  </si>
  <si>
    <t>EIF4G1_-_184032787.23-P1P2</t>
  </si>
  <si>
    <t>GCCCACGGGCGCAGGCACCA</t>
  </si>
  <si>
    <t>EIF4G1_-_184032375.23-P1P2</t>
  </si>
  <si>
    <t>GAGAAGCGGTGGCCGCCGAG</t>
  </si>
  <si>
    <t>EIF4G1_-_184033039.23-P1P2</t>
  </si>
  <si>
    <t>GCTTCCTGGCCTACACTCCT</t>
  </si>
  <si>
    <t>EIF4G1_-_184033042.23-P1P2</t>
  </si>
  <si>
    <t>GCCTGGCCTACACTCCTGGG</t>
  </si>
  <si>
    <t>EIF4G1_+_184033171.23-P1P2</t>
  </si>
  <si>
    <t>GCAGGCTCCCGGATCACGAA</t>
  </si>
  <si>
    <t>EIF4G1_+_184032391.23-P1P2</t>
  </si>
  <si>
    <t>GCGTAGTCCACAACCATTTC</t>
  </si>
  <si>
    <t>ZCCHC6_-_88969258.23-P1P2</t>
  </si>
  <si>
    <t>GATCAGCCCGGAGGCGAGTC</t>
  </si>
  <si>
    <t>ZCCHC6_-_88969190.23-P1P2</t>
  </si>
  <si>
    <t>GGATGGAACCAACGTACCTC</t>
  </si>
  <si>
    <t>ZCCHC6_-_88969270.23-P1P2</t>
  </si>
  <si>
    <t>GGCGAGTCTGGCAGGGACGT</t>
  </si>
  <si>
    <t>ZCCHC6_+_88969280.23-P1P2</t>
  </si>
  <si>
    <t>GGAAGGTGGTGAGTGCTCTT</t>
  </si>
  <si>
    <t>ZCCHC6_-_88969277.23-P1P2</t>
  </si>
  <si>
    <t>GTGGCAGGGACGTTGGGAGA</t>
  </si>
  <si>
    <t>ZCCHC6_+_88969345.23-P1P2</t>
  </si>
  <si>
    <t>GGTGGGGCCGAAGGAAAACA</t>
  </si>
  <si>
    <t>ZCCHC6_-_88969249.23-P1P2</t>
  </si>
  <si>
    <t>GAACTGGAGAATCAGCCCGG</t>
  </si>
  <si>
    <t>ZCCHC6_+_88969297.23-P1P2</t>
  </si>
  <si>
    <t>GAGGCTGGGGACCGCGGCGA</t>
  </si>
  <si>
    <t>ZCCHC6_-_88969214.23-P1P2</t>
  </si>
  <si>
    <t>GCCAGGCCGGACAGCTACTC</t>
  </si>
  <si>
    <t>ZCCHC6_-_88969308.23-P1P2</t>
  </si>
  <si>
    <t>GGCACTCACCACCTTCGCCG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</si>
</sst>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E179-0C92-5949-A7FE-22EEEC7E44F9}">
  <dimension ref="A1:L232"/>
  <sheetViews>
    <sheetView tabSelected="1" workbookViewId="0">
      <selection activeCell="D237" sqref="D237"/>
    </sheetView>
  </sheetViews>
  <sheetFormatPr baseColWidth="10" defaultRowHeight="16"/>
  <cols>
    <col min="4" max="4" width="45.1640625" customWidth="1"/>
  </cols>
  <sheetData>
    <row r="1" spans="1:12">
      <c r="A1" s="1" t="s">
        <v>23</v>
      </c>
      <c r="B1" s="1" t="s">
        <v>24</v>
      </c>
      <c r="C1" s="1" t="s">
        <v>25</v>
      </c>
      <c r="D1" t="s">
        <v>26</v>
      </c>
      <c r="E1" s="1" t="s">
        <v>27</v>
      </c>
      <c r="F1" t="s">
        <v>28</v>
      </c>
      <c r="G1" t="s">
        <v>29</v>
      </c>
      <c r="H1" t="s">
        <v>30</v>
      </c>
      <c r="I1" t="s">
        <v>31</v>
      </c>
      <c r="L1" s="2" t="s">
        <v>62</v>
      </c>
    </row>
    <row r="2" spans="1:12">
      <c r="A2" s="2" t="s">
        <v>32</v>
      </c>
      <c r="B2" s="2" t="s">
        <v>33</v>
      </c>
      <c r="C2" s="2" t="s">
        <v>34</v>
      </c>
      <c r="D2" s="2" t="s">
        <v>35</v>
      </c>
      <c r="E2" s="2" t="s">
        <v>36</v>
      </c>
      <c r="F2" s="2" t="s">
        <v>37</v>
      </c>
      <c r="H2" s="2" t="s">
        <v>38</v>
      </c>
      <c r="I2" s="3" t="s">
        <v>39</v>
      </c>
      <c r="L2" s="2"/>
    </row>
    <row r="3" spans="1:12">
      <c r="A3" s="2"/>
      <c r="B3" s="2"/>
      <c r="C3" s="2"/>
      <c r="D3" s="2"/>
      <c r="E3" s="2"/>
      <c r="F3" s="2"/>
      <c r="H3" s="2"/>
      <c r="I3" s="3"/>
      <c r="L3" s="2"/>
    </row>
    <row r="4" spans="1:12">
      <c r="A4" s="2"/>
      <c r="B4" s="2"/>
      <c r="C4" s="2"/>
      <c r="D4" s="2"/>
      <c r="E4" s="2"/>
      <c r="F4" s="2"/>
      <c r="H4" s="2"/>
      <c r="I4" s="3"/>
      <c r="L4" s="2"/>
    </row>
    <row r="5" spans="1:12">
      <c r="A5" s="2"/>
      <c r="B5" s="2"/>
      <c r="C5" s="2"/>
      <c r="D5" s="2"/>
      <c r="E5" s="2"/>
      <c r="F5" s="2"/>
      <c r="H5" s="2"/>
      <c r="I5" s="3"/>
      <c r="L5" s="2"/>
    </row>
    <row r="6" spans="1:12">
      <c r="A6" s="2"/>
      <c r="B6" s="2"/>
      <c r="C6" s="2"/>
      <c r="D6" s="2"/>
      <c r="E6" s="2"/>
      <c r="F6" s="2"/>
      <c r="H6" s="2"/>
      <c r="I6" s="3"/>
      <c r="L6" s="2"/>
    </row>
    <row r="7" spans="1:12">
      <c r="A7" s="2"/>
      <c r="B7" s="2"/>
      <c r="C7" s="2"/>
      <c r="D7" s="2"/>
      <c r="E7" s="2"/>
      <c r="F7" s="2"/>
      <c r="H7" s="2"/>
      <c r="I7" s="3"/>
      <c r="L7" s="2"/>
    </row>
    <row r="8" spans="1:12">
      <c r="A8" s="2"/>
      <c r="B8" s="2"/>
      <c r="C8" s="2"/>
      <c r="D8" s="2"/>
      <c r="E8" s="2"/>
      <c r="F8" s="2"/>
      <c r="H8" s="2"/>
      <c r="I8" s="3"/>
    </row>
    <row r="10" spans="1:12">
      <c r="A10" s="1" t="s">
        <v>40</v>
      </c>
      <c r="B10" s="1" t="str">
        <f t="shared" ref="B10:B29" si="0">"EIF4G2"</f>
        <v>EIF4G2</v>
      </c>
      <c r="C10" t="s">
        <v>41</v>
      </c>
      <c r="D10" t="s">
        <v>42</v>
      </c>
      <c r="E10">
        <v>1</v>
      </c>
      <c r="F10">
        <v>1.10756349605</v>
      </c>
      <c r="H10">
        <v>0</v>
      </c>
      <c r="I10" t="s">
        <v>3</v>
      </c>
      <c r="L10">
        <v>0.17119999999999999</v>
      </c>
    </row>
    <row r="11" spans="1:12">
      <c r="A11" s="1" t="s">
        <v>43</v>
      </c>
      <c r="B11" s="1" t="str">
        <f t="shared" si="0"/>
        <v>EIF4G2</v>
      </c>
      <c r="C11" t="s">
        <v>41</v>
      </c>
      <c r="D11" t="s">
        <v>44</v>
      </c>
      <c r="E11">
        <v>2</v>
      </c>
      <c r="F11">
        <v>0.75536365712099995</v>
      </c>
      <c r="H11">
        <v>0</v>
      </c>
      <c r="I11" t="s">
        <v>3</v>
      </c>
      <c r="L11">
        <v>0.70599999999999996</v>
      </c>
    </row>
    <row r="12" spans="1:12">
      <c r="A12" s="1" t="s">
        <v>45</v>
      </c>
      <c r="B12" s="1" t="str">
        <f t="shared" si="0"/>
        <v>EIF4G2</v>
      </c>
      <c r="C12" t="s">
        <v>41</v>
      </c>
      <c r="D12" t="s">
        <v>46</v>
      </c>
      <c r="E12">
        <v>3</v>
      </c>
      <c r="F12">
        <v>1.1682629068299999</v>
      </c>
      <c r="H12">
        <v>0</v>
      </c>
      <c r="I12" t="s">
        <v>3</v>
      </c>
      <c r="L12">
        <v>3.1800000000000002E-2</v>
      </c>
    </row>
    <row r="13" spans="1:12">
      <c r="A13" s="1" t="s">
        <v>47</v>
      </c>
      <c r="B13" s="1" t="str">
        <f t="shared" si="0"/>
        <v>EIF4G2</v>
      </c>
      <c r="C13" t="s">
        <v>41</v>
      </c>
      <c r="D13" t="s">
        <v>48</v>
      </c>
      <c r="E13">
        <v>4</v>
      </c>
      <c r="F13">
        <v>1.1064430170199999</v>
      </c>
      <c r="H13">
        <v>0</v>
      </c>
      <c r="I13" t="s">
        <v>3</v>
      </c>
      <c r="L13">
        <v>0.27689999999999998</v>
      </c>
    </row>
    <row r="14" spans="1:12">
      <c r="A14" s="1" t="s">
        <v>49</v>
      </c>
      <c r="B14" s="1" t="str">
        <f t="shared" si="0"/>
        <v>EIF4G2</v>
      </c>
      <c r="C14" t="s">
        <v>41</v>
      </c>
      <c r="D14" t="s">
        <v>50</v>
      </c>
      <c r="E14">
        <v>5</v>
      </c>
      <c r="F14">
        <v>1.0182371394700001</v>
      </c>
      <c r="H14">
        <v>0</v>
      </c>
      <c r="I14" t="s">
        <v>3</v>
      </c>
      <c r="L14">
        <v>4.6199999999999998E-2</v>
      </c>
    </row>
    <row r="15" spans="1:12">
      <c r="A15" s="1" t="s">
        <v>51</v>
      </c>
      <c r="B15" s="1" t="str">
        <f t="shared" si="0"/>
        <v>EIF4G2</v>
      </c>
      <c r="C15" t="s">
        <v>41</v>
      </c>
      <c r="D15" t="s">
        <v>52</v>
      </c>
      <c r="E15">
        <v>6</v>
      </c>
      <c r="F15">
        <v>0.94539748420699998</v>
      </c>
      <c r="H15">
        <v>0</v>
      </c>
      <c r="I15" t="s">
        <v>14</v>
      </c>
      <c r="L15">
        <v>9.7100000000000006E-2</v>
      </c>
    </row>
    <row r="16" spans="1:12">
      <c r="A16" s="1" t="s">
        <v>53</v>
      </c>
      <c r="B16" s="1" t="str">
        <f t="shared" si="0"/>
        <v>EIF4G2</v>
      </c>
      <c r="C16" t="s">
        <v>41</v>
      </c>
      <c r="D16" t="s">
        <v>54</v>
      </c>
      <c r="E16">
        <v>7</v>
      </c>
      <c r="F16">
        <v>0.86544811693099999</v>
      </c>
      <c r="H16">
        <v>0</v>
      </c>
      <c r="I16" t="s">
        <v>14</v>
      </c>
      <c r="L16">
        <v>0.82350000000000001</v>
      </c>
    </row>
    <row r="17" spans="1:12">
      <c r="A17" s="1" t="s">
        <v>55</v>
      </c>
      <c r="B17" s="1" t="str">
        <f t="shared" si="0"/>
        <v>EIF4G2</v>
      </c>
      <c r="C17" t="s">
        <v>41</v>
      </c>
      <c r="D17" t="s">
        <v>56</v>
      </c>
      <c r="E17">
        <v>8</v>
      </c>
      <c r="F17">
        <v>0.81249411814000005</v>
      </c>
      <c r="H17">
        <v>0</v>
      </c>
      <c r="I17" t="s">
        <v>14</v>
      </c>
      <c r="L17">
        <v>0.69479999999999997</v>
      </c>
    </row>
    <row r="18" spans="1:12">
      <c r="A18" s="1" t="s">
        <v>57</v>
      </c>
      <c r="B18" s="1" t="str">
        <f t="shared" si="0"/>
        <v>EIF4G2</v>
      </c>
      <c r="C18" t="s">
        <v>41</v>
      </c>
      <c r="D18" t="s">
        <v>58</v>
      </c>
      <c r="E18">
        <v>9</v>
      </c>
      <c r="F18">
        <v>0.76829622013700005</v>
      </c>
      <c r="H18">
        <v>0</v>
      </c>
      <c r="I18" t="s">
        <v>14</v>
      </c>
      <c r="L18">
        <v>0.31709999999999999</v>
      </c>
    </row>
    <row r="19" spans="1:12">
      <c r="A19" s="1" t="s">
        <v>59</v>
      </c>
      <c r="B19" s="1" t="str">
        <f t="shared" si="0"/>
        <v>EIF4G2</v>
      </c>
      <c r="C19" t="s">
        <v>41</v>
      </c>
      <c r="D19" t="s">
        <v>60</v>
      </c>
      <c r="E19">
        <v>10</v>
      </c>
      <c r="F19">
        <v>0.73008615404300004</v>
      </c>
      <c r="H19">
        <v>0</v>
      </c>
      <c r="I19" t="s">
        <v>14</v>
      </c>
      <c r="L19">
        <v>2.6700000000000002E-2</v>
      </c>
    </row>
    <row r="20" spans="1:12">
      <c r="A20" s="1"/>
      <c r="B20" s="1"/>
    </row>
    <row r="21" spans="1:12">
      <c r="A21" s="1" t="s">
        <v>63</v>
      </c>
      <c r="B21" s="1" t="str">
        <f t="shared" ref="B21:B30" si="1">"PRRC2A"</f>
        <v>PRRC2A</v>
      </c>
      <c r="C21" s="1" t="s">
        <v>1</v>
      </c>
      <c r="D21" t="s">
        <v>64</v>
      </c>
      <c r="E21">
        <v>1</v>
      </c>
      <c r="G21">
        <v>1.06534744717</v>
      </c>
      <c r="H21">
        <v>0</v>
      </c>
      <c r="I21">
        <v>0.61698985994300004</v>
      </c>
      <c r="J21" t="s">
        <v>65</v>
      </c>
      <c r="K21" t="s">
        <v>3</v>
      </c>
      <c r="L21">
        <v>1</v>
      </c>
    </row>
    <row r="22" spans="1:12">
      <c r="A22" s="1" t="s">
        <v>66</v>
      </c>
      <c r="B22" s="1" t="str">
        <f t="shared" si="1"/>
        <v>PRRC2A</v>
      </c>
      <c r="C22" s="1" t="s">
        <v>1</v>
      </c>
      <c r="D22" t="s">
        <v>67</v>
      </c>
      <c r="E22">
        <v>2</v>
      </c>
      <c r="G22">
        <v>1.04895828333</v>
      </c>
      <c r="H22">
        <v>0</v>
      </c>
      <c r="I22">
        <v>0.41622664704500001</v>
      </c>
      <c r="J22" t="s">
        <v>65</v>
      </c>
      <c r="K22" t="s">
        <v>3</v>
      </c>
      <c r="L22">
        <v>0.2</v>
      </c>
    </row>
    <row r="23" spans="1:12">
      <c r="A23" s="1" t="s">
        <v>68</v>
      </c>
      <c r="B23" s="1" t="str">
        <f t="shared" si="1"/>
        <v>PRRC2A</v>
      </c>
      <c r="C23" s="1" t="s">
        <v>1</v>
      </c>
      <c r="D23" t="s">
        <v>69</v>
      </c>
      <c r="E23">
        <v>3</v>
      </c>
      <c r="F23">
        <v>0.99812823811499995</v>
      </c>
      <c r="H23">
        <v>0</v>
      </c>
      <c r="I23">
        <v>1.04938890438</v>
      </c>
      <c r="J23" t="s">
        <v>65</v>
      </c>
      <c r="K23" t="s">
        <v>3</v>
      </c>
      <c r="L23">
        <v>0.19500000000000001</v>
      </c>
    </row>
    <row r="24" spans="1:12">
      <c r="A24" s="1" t="s">
        <v>70</v>
      </c>
      <c r="B24" s="1" t="str">
        <f t="shared" si="1"/>
        <v>PRRC2A</v>
      </c>
      <c r="C24" s="1" t="s">
        <v>1</v>
      </c>
      <c r="D24" t="s">
        <v>71</v>
      </c>
      <c r="E24">
        <v>4</v>
      </c>
      <c r="F24">
        <v>0.955642272525</v>
      </c>
      <c r="H24">
        <v>0</v>
      </c>
      <c r="I24">
        <v>0.93033275983899999</v>
      </c>
      <c r="J24" t="s">
        <v>65</v>
      </c>
      <c r="K24" t="s">
        <v>3</v>
      </c>
      <c r="L24">
        <v>0.15</v>
      </c>
    </row>
    <row r="25" spans="1:12">
      <c r="A25" s="1" t="s">
        <v>72</v>
      </c>
      <c r="B25" s="1" t="str">
        <f t="shared" si="1"/>
        <v>PRRC2A</v>
      </c>
      <c r="C25" s="1" t="s">
        <v>1</v>
      </c>
      <c r="D25" t="s">
        <v>73</v>
      </c>
      <c r="E25">
        <v>5</v>
      </c>
      <c r="F25">
        <v>0.93619503413600003</v>
      </c>
      <c r="H25">
        <v>0</v>
      </c>
      <c r="I25">
        <v>0.63674590783499996</v>
      </c>
      <c r="J25" t="s">
        <v>65</v>
      </c>
      <c r="K25" t="s">
        <v>3</v>
      </c>
      <c r="L25">
        <v>0.4</v>
      </c>
    </row>
    <row r="26" spans="1:12">
      <c r="A26" s="1" t="s">
        <v>74</v>
      </c>
      <c r="B26" s="1" t="str">
        <f t="shared" si="1"/>
        <v>PRRC2A</v>
      </c>
      <c r="C26" s="1" t="s">
        <v>1</v>
      </c>
      <c r="D26" t="s">
        <v>75</v>
      </c>
      <c r="E26">
        <v>6</v>
      </c>
      <c r="F26">
        <v>0.69892592766399997</v>
      </c>
      <c r="G26">
        <v>0.88569426949800001</v>
      </c>
      <c r="H26">
        <v>0</v>
      </c>
      <c r="I26">
        <v>0.68465682377000003</v>
      </c>
      <c r="J26" t="s">
        <v>65</v>
      </c>
      <c r="K26" t="s">
        <v>14</v>
      </c>
      <c r="L26">
        <v>0.97</v>
      </c>
    </row>
    <row r="27" spans="1:12">
      <c r="A27" s="1" t="s">
        <v>76</v>
      </c>
      <c r="B27" s="1" t="str">
        <f t="shared" si="1"/>
        <v>PRRC2A</v>
      </c>
      <c r="C27" s="1" t="s">
        <v>1</v>
      </c>
      <c r="D27" t="s">
        <v>77</v>
      </c>
      <c r="E27">
        <v>7</v>
      </c>
      <c r="F27">
        <v>0.84587033694299996</v>
      </c>
      <c r="H27">
        <v>0</v>
      </c>
      <c r="I27">
        <v>0.57940598612100003</v>
      </c>
      <c r="J27" t="s">
        <v>65</v>
      </c>
      <c r="K27" t="s">
        <v>14</v>
      </c>
      <c r="L27">
        <v>0.27</v>
      </c>
    </row>
    <row r="28" spans="1:12">
      <c r="A28" s="1" t="s">
        <v>78</v>
      </c>
      <c r="B28" s="1" t="str">
        <f t="shared" si="1"/>
        <v>PRRC2A</v>
      </c>
      <c r="C28" s="1" t="s">
        <v>1</v>
      </c>
      <c r="D28" t="s">
        <v>79</v>
      </c>
      <c r="E28">
        <v>8</v>
      </c>
      <c r="F28">
        <v>0.82617698508899995</v>
      </c>
      <c r="H28">
        <v>0</v>
      </c>
      <c r="I28">
        <v>0.50876756619899999</v>
      </c>
      <c r="J28" t="s">
        <v>65</v>
      </c>
      <c r="K28" t="s">
        <v>14</v>
      </c>
      <c r="L28">
        <v>0.54</v>
      </c>
    </row>
    <row r="29" spans="1:12">
      <c r="A29" s="1" t="s">
        <v>80</v>
      </c>
      <c r="B29" s="1" t="str">
        <f t="shared" si="1"/>
        <v>PRRC2A</v>
      </c>
      <c r="C29" s="1" t="s">
        <v>1</v>
      </c>
      <c r="D29" t="s">
        <v>81</v>
      </c>
      <c r="E29">
        <v>9</v>
      </c>
      <c r="F29">
        <v>0.82475237065999996</v>
      </c>
      <c r="H29">
        <v>0</v>
      </c>
      <c r="I29">
        <v>0.51839223640400001</v>
      </c>
      <c r="J29" t="s">
        <v>65</v>
      </c>
      <c r="K29" t="s">
        <v>14</v>
      </c>
      <c r="L29">
        <v>0.95</v>
      </c>
    </row>
    <row r="30" spans="1:12">
      <c r="A30" s="1" t="s">
        <v>82</v>
      </c>
      <c r="B30" s="1" t="str">
        <f t="shared" si="1"/>
        <v>PRRC2A</v>
      </c>
      <c r="C30" s="1" t="s">
        <v>1</v>
      </c>
      <c r="D30" t="s">
        <v>83</v>
      </c>
      <c r="E30">
        <v>10</v>
      </c>
      <c r="F30">
        <v>0.76121218312200001</v>
      </c>
      <c r="H30">
        <v>0</v>
      </c>
      <c r="I30">
        <v>0.754874523854</v>
      </c>
      <c r="J30" t="s">
        <v>65</v>
      </c>
      <c r="K30" t="s">
        <v>14</v>
      </c>
      <c r="L30">
        <v>0.96</v>
      </c>
    </row>
    <row r="33" spans="1:12">
      <c r="A33" s="1" t="s">
        <v>84</v>
      </c>
      <c r="B33" s="1" t="str">
        <f t="shared" ref="B33:B42" si="2">"PRRC2B"</f>
        <v>PRRC2B</v>
      </c>
      <c r="C33" s="1" t="s">
        <v>1</v>
      </c>
      <c r="D33" t="s">
        <v>85</v>
      </c>
      <c r="E33">
        <v>1</v>
      </c>
      <c r="F33">
        <v>0.81746884645600004</v>
      </c>
      <c r="H33">
        <v>0</v>
      </c>
      <c r="I33">
        <v>0.70366396898500005</v>
      </c>
      <c r="J33" t="s">
        <v>86</v>
      </c>
      <c r="K33" t="s">
        <v>3</v>
      </c>
      <c r="L33">
        <v>0.6</v>
      </c>
    </row>
    <row r="34" spans="1:12">
      <c r="A34" s="1" t="s">
        <v>87</v>
      </c>
      <c r="B34" s="1" t="str">
        <f t="shared" si="2"/>
        <v>PRRC2B</v>
      </c>
      <c r="C34" s="1" t="s">
        <v>1</v>
      </c>
      <c r="D34" t="s">
        <v>88</v>
      </c>
      <c r="E34">
        <v>2</v>
      </c>
      <c r="F34">
        <v>0.71417579597799996</v>
      </c>
      <c r="H34">
        <v>0</v>
      </c>
      <c r="I34">
        <v>0.64745761186100004</v>
      </c>
      <c r="J34" t="s">
        <v>86</v>
      </c>
      <c r="K34" t="s">
        <v>3</v>
      </c>
      <c r="L34">
        <v>0.15</v>
      </c>
    </row>
    <row r="35" spans="1:12">
      <c r="A35" s="1" t="s">
        <v>89</v>
      </c>
      <c r="B35" s="1" t="str">
        <f t="shared" si="2"/>
        <v>PRRC2B</v>
      </c>
      <c r="C35" s="1" t="s">
        <v>1</v>
      </c>
      <c r="D35" t="s">
        <v>90</v>
      </c>
      <c r="E35">
        <v>3</v>
      </c>
      <c r="F35">
        <v>0.712766070669</v>
      </c>
      <c r="H35">
        <v>0</v>
      </c>
      <c r="I35">
        <v>0.63064166490399998</v>
      </c>
      <c r="J35" t="s">
        <v>86</v>
      </c>
      <c r="K35" t="s">
        <v>3</v>
      </c>
      <c r="L35">
        <v>0.7</v>
      </c>
    </row>
    <row r="36" spans="1:12">
      <c r="A36" s="1" t="s">
        <v>91</v>
      </c>
      <c r="B36" s="1" t="str">
        <f t="shared" si="2"/>
        <v>PRRC2B</v>
      </c>
      <c r="C36" s="1" t="s">
        <v>1</v>
      </c>
      <c r="D36" t="s">
        <v>92</v>
      </c>
      <c r="E36">
        <v>4</v>
      </c>
      <c r="F36">
        <v>0.69884543425400003</v>
      </c>
      <c r="H36">
        <v>0</v>
      </c>
      <c r="I36">
        <v>0.64151289138400003</v>
      </c>
      <c r="J36" t="s">
        <v>86</v>
      </c>
      <c r="K36" t="s">
        <v>3</v>
      </c>
      <c r="L36">
        <v>0.97</v>
      </c>
    </row>
    <row r="37" spans="1:12">
      <c r="A37" s="1" t="s">
        <v>93</v>
      </c>
      <c r="B37" s="1" t="str">
        <f t="shared" si="2"/>
        <v>PRRC2B</v>
      </c>
      <c r="C37" s="1" t="s">
        <v>1</v>
      </c>
      <c r="D37" t="s">
        <v>94</v>
      </c>
      <c r="E37">
        <v>5</v>
      </c>
      <c r="F37">
        <v>0.58989427912699999</v>
      </c>
      <c r="H37">
        <v>0</v>
      </c>
      <c r="I37">
        <v>0.61070749013100001</v>
      </c>
      <c r="J37" t="s">
        <v>86</v>
      </c>
      <c r="K37" t="s">
        <v>3</v>
      </c>
      <c r="L37">
        <v>0.05</v>
      </c>
    </row>
    <row r="38" spans="1:12">
      <c r="A38" s="1" t="s">
        <v>95</v>
      </c>
      <c r="B38" s="1" t="str">
        <f t="shared" si="2"/>
        <v>PRRC2B</v>
      </c>
      <c r="C38" s="1" t="s">
        <v>1</v>
      </c>
      <c r="D38" t="s">
        <v>96</v>
      </c>
      <c r="E38">
        <v>6</v>
      </c>
      <c r="F38">
        <v>0.57676264878899997</v>
      </c>
      <c r="H38">
        <v>0</v>
      </c>
      <c r="I38">
        <v>0.57571591897899999</v>
      </c>
      <c r="J38" t="s">
        <v>86</v>
      </c>
      <c r="K38" t="s">
        <v>14</v>
      </c>
      <c r="L38">
        <v>0.95</v>
      </c>
    </row>
    <row r="39" spans="1:12">
      <c r="A39" s="1" t="s">
        <v>97</v>
      </c>
      <c r="B39" s="1" t="str">
        <f t="shared" si="2"/>
        <v>PRRC2B</v>
      </c>
      <c r="C39" s="1" t="s">
        <v>1</v>
      </c>
      <c r="D39" t="s">
        <v>98</v>
      </c>
      <c r="E39">
        <v>7</v>
      </c>
      <c r="F39">
        <v>0.48421838644600002</v>
      </c>
      <c r="H39">
        <v>0</v>
      </c>
      <c r="I39">
        <v>0.45593955523599999</v>
      </c>
      <c r="J39" t="s">
        <v>86</v>
      </c>
      <c r="K39" t="s">
        <v>14</v>
      </c>
      <c r="L39">
        <v>0.48</v>
      </c>
    </row>
    <row r="40" spans="1:12">
      <c r="A40" s="1" t="s">
        <v>99</v>
      </c>
      <c r="B40" s="1" t="str">
        <f t="shared" si="2"/>
        <v>PRRC2B</v>
      </c>
      <c r="C40" s="1" t="s">
        <v>1</v>
      </c>
      <c r="D40" t="s">
        <v>100</v>
      </c>
      <c r="E40">
        <v>8</v>
      </c>
      <c r="F40">
        <v>0.45240691126799998</v>
      </c>
      <c r="H40">
        <v>0</v>
      </c>
      <c r="I40">
        <v>0.44045148386600003</v>
      </c>
      <c r="J40" t="s">
        <v>86</v>
      </c>
      <c r="K40" t="s">
        <v>14</v>
      </c>
      <c r="L40">
        <v>0.8</v>
      </c>
    </row>
    <row r="41" spans="1:12">
      <c r="A41" s="1" t="s">
        <v>101</v>
      </c>
      <c r="B41" s="1" t="str">
        <f t="shared" si="2"/>
        <v>PRRC2B</v>
      </c>
      <c r="C41" s="1" t="s">
        <v>1</v>
      </c>
      <c r="D41" t="s">
        <v>102</v>
      </c>
      <c r="E41">
        <v>9</v>
      </c>
      <c r="F41">
        <v>0.447054899364</v>
      </c>
      <c r="H41">
        <v>0</v>
      </c>
      <c r="I41">
        <v>0.45524708708599998</v>
      </c>
      <c r="J41" t="s">
        <v>86</v>
      </c>
      <c r="K41" t="s">
        <v>14</v>
      </c>
      <c r="L41">
        <v>0.14000000000000001</v>
      </c>
    </row>
    <row r="42" spans="1:12">
      <c r="A42" s="1" t="s">
        <v>103</v>
      </c>
      <c r="B42" s="1" t="str">
        <f t="shared" si="2"/>
        <v>PRRC2B</v>
      </c>
      <c r="C42" s="1" t="s">
        <v>1</v>
      </c>
      <c r="D42" t="s">
        <v>104</v>
      </c>
      <c r="E42">
        <v>10</v>
      </c>
      <c r="F42">
        <v>0.44109576133799999</v>
      </c>
      <c r="H42">
        <v>0</v>
      </c>
      <c r="I42">
        <v>0.37389064851800002</v>
      </c>
      <c r="J42" t="s">
        <v>86</v>
      </c>
      <c r="K42" t="s">
        <v>14</v>
      </c>
      <c r="L42">
        <v>0.42</v>
      </c>
    </row>
    <row r="45" spans="1:12">
      <c r="A45" s="1" t="s">
        <v>105</v>
      </c>
      <c r="B45" s="1" t="str">
        <f t="shared" ref="B45:B64" si="3">"PRRC2C"</f>
        <v>PRRC2C</v>
      </c>
      <c r="C45" s="1" t="s">
        <v>1</v>
      </c>
      <c r="D45" t="s">
        <v>106</v>
      </c>
      <c r="E45">
        <v>1</v>
      </c>
      <c r="G45">
        <v>1.2218458721800001</v>
      </c>
      <c r="H45">
        <v>0</v>
      </c>
      <c r="I45">
        <v>0.62096238271199999</v>
      </c>
      <c r="J45" t="s">
        <v>86</v>
      </c>
      <c r="K45" t="s">
        <v>3</v>
      </c>
      <c r="L45">
        <v>1.1499999999999999</v>
      </c>
    </row>
    <row r="46" spans="1:12">
      <c r="A46" s="1" t="s">
        <v>107</v>
      </c>
      <c r="B46" s="1" t="str">
        <f t="shared" si="3"/>
        <v>PRRC2C</v>
      </c>
      <c r="C46" s="1" t="s">
        <v>1</v>
      </c>
      <c r="D46" t="s">
        <v>108</v>
      </c>
      <c r="E46">
        <v>2</v>
      </c>
      <c r="G46">
        <v>0.98534701444499995</v>
      </c>
      <c r="H46">
        <v>0</v>
      </c>
      <c r="I46">
        <v>0.63295895019399995</v>
      </c>
      <c r="J46" t="s">
        <v>86</v>
      </c>
      <c r="K46" t="s">
        <v>3</v>
      </c>
      <c r="L46">
        <v>0.79</v>
      </c>
    </row>
    <row r="47" spans="1:12">
      <c r="A47" s="1" t="s">
        <v>109</v>
      </c>
      <c r="B47" s="1" t="str">
        <f t="shared" si="3"/>
        <v>PRRC2C</v>
      </c>
      <c r="C47" s="1" t="s">
        <v>1</v>
      </c>
      <c r="D47" t="s">
        <v>110</v>
      </c>
      <c r="E47">
        <v>3</v>
      </c>
      <c r="F47">
        <v>0.71160605703699997</v>
      </c>
      <c r="G47">
        <v>0.79280711337499998</v>
      </c>
      <c r="H47">
        <v>0</v>
      </c>
      <c r="I47">
        <v>0.77873773655400003</v>
      </c>
      <c r="J47" t="s">
        <v>86</v>
      </c>
      <c r="K47" t="s">
        <v>3</v>
      </c>
      <c r="L47">
        <v>1.23</v>
      </c>
    </row>
    <row r="48" spans="1:12">
      <c r="A48" s="1" t="s">
        <v>111</v>
      </c>
      <c r="B48" s="1" t="str">
        <f t="shared" si="3"/>
        <v>PRRC2C</v>
      </c>
      <c r="C48" s="1" t="s">
        <v>1</v>
      </c>
      <c r="D48" t="s">
        <v>112</v>
      </c>
      <c r="E48">
        <v>4</v>
      </c>
      <c r="F48">
        <v>0.88304350130599996</v>
      </c>
      <c r="H48">
        <v>0</v>
      </c>
      <c r="I48">
        <v>0.55491779716300005</v>
      </c>
      <c r="J48" t="s">
        <v>86</v>
      </c>
      <c r="K48" t="s">
        <v>3</v>
      </c>
      <c r="L48">
        <v>0.91</v>
      </c>
    </row>
    <row r="49" spans="1:12">
      <c r="A49" s="1" t="s">
        <v>113</v>
      </c>
      <c r="B49" s="1" t="str">
        <f t="shared" si="3"/>
        <v>PRRC2C</v>
      </c>
      <c r="C49" s="1" t="s">
        <v>1</v>
      </c>
      <c r="D49" t="s">
        <v>114</v>
      </c>
      <c r="E49">
        <v>5</v>
      </c>
      <c r="F49">
        <v>0.87785024006199996</v>
      </c>
      <c r="H49">
        <v>0</v>
      </c>
      <c r="I49">
        <v>0.74027806924499995</v>
      </c>
      <c r="J49" t="s">
        <v>86</v>
      </c>
      <c r="K49" t="s">
        <v>3</v>
      </c>
      <c r="L49">
        <v>1.88</v>
      </c>
    </row>
    <row r="50" spans="1:12">
      <c r="A50" s="1" t="s">
        <v>115</v>
      </c>
      <c r="B50" s="1" t="str">
        <f t="shared" si="3"/>
        <v>PRRC2C</v>
      </c>
      <c r="C50" s="1" t="s">
        <v>1</v>
      </c>
      <c r="D50" t="s">
        <v>116</v>
      </c>
      <c r="E50">
        <v>6</v>
      </c>
      <c r="F50">
        <v>0.86668746010599995</v>
      </c>
      <c r="H50">
        <v>0</v>
      </c>
      <c r="I50">
        <v>0.87137339152600002</v>
      </c>
      <c r="J50" t="s">
        <v>86</v>
      </c>
      <c r="K50" t="s">
        <v>14</v>
      </c>
      <c r="L50">
        <v>1.55</v>
      </c>
    </row>
    <row r="51" spans="1:12">
      <c r="A51" s="1" t="s">
        <v>117</v>
      </c>
      <c r="B51" s="1" t="str">
        <f t="shared" si="3"/>
        <v>PRRC2C</v>
      </c>
      <c r="C51" s="1" t="s">
        <v>1</v>
      </c>
      <c r="D51" t="s">
        <v>118</v>
      </c>
      <c r="E51">
        <v>7</v>
      </c>
      <c r="F51">
        <v>0.85261784275399999</v>
      </c>
      <c r="H51">
        <v>0</v>
      </c>
      <c r="I51">
        <v>0.54937849826200003</v>
      </c>
      <c r="J51" t="s">
        <v>86</v>
      </c>
      <c r="K51" t="s">
        <v>14</v>
      </c>
      <c r="L51">
        <v>0.89</v>
      </c>
    </row>
    <row r="52" spans="1:12">
      <c r="A52" s="1" t="s">
        <v>119</v>
      </c>
      <c r="B52" s="1" t="str">
        <f t="shared" si="3"/>
        <v>PRRC2C</v>
      </c>
      <c r="C52" s="1" t="s">
        <v>1</v>
      </c>
      <c r="D52" t="s">
        <v>120</v>
      </c>
      <c r="E52">
        <v>8</v>
      </c>
      <c r="F52">
        <v>0.84174695156599999</v>
      </c>
      <c r="H52">
        <v>0</v>
      </c>
      <c r="I52">
        <v>0.74270463100600004</v>
      </c>
      <c r="J52" t="s">
        <v>86</v>
      </c>
      <c r="K52" t="s">
        <v>14</v>
      </c>
      <c r="L52">
        <v>0.88</v>
      </c>
    </row>
    <row r="53" spans="1:12">
      <c r="A53" s="1" t="s">
        <v>121</v>
      </c>
      <c r="B53" s="1" t="str">
        <f t="shared" si="3"/>
        <v>PRRC2C</v>
      </c>
      <c r="C53" s="1" t="s">
        <v>1</v>
      </c>
      <c r="D53" t="s">
        <v>122</v>
      </c>
      <c r="E53">
        <v>9</v>
      </c>
      <c r="F53">
        <v>0.82662741440200005</v>
      </c>
      <c r="H53">
        <v>0</v>
      </c>
      <c r="I53">
        <v>0.53414016916700002</v>
      </c>
      <c r="J53" t="s">
        <v>86</v>
      </c>
      <c r="K53" t="s">
        <v>14</v>
      </c>
      <c r="L53">
        <v>0.59</v>
      </c>
    </row>
    <row r="54" spans="1:12">
      <c r="A54" s="1" t="s">
        <v>123</v>
      </c>
      <c r="B54" s="1" t="str">
        <f t="shared" si="3"/>
        <v>PRRC2C</v>
      </c>
      <c r="C54" s="1" t="s">
        <v>1</v>
      </c>
      <c r="D54" t="s">
        <v>124</v>
      </c>
      <c r="E54">
        <v>10</v>
      </c>
      <c r="F54">
        <v>0.802568097546</v>
      </c>
      <c r="H54">
        <v>0</v>
      </c>
      <c r="I54">
        <v>0.481687489335</v>
      </c>
      <c r="J54" t="s">
        <v>86</v>
      </c>
      <c r="K54" t="s">
        <v>14</v>
      </c>
      <c r="L54">
        <v>0.82</v>
      </c>
    </row>
    <row r="55" spans="1:12">
      <c r="A55" s="1"/>
      <c r="B55" s="1"/>
    </row>
    <row r="56" spans="1:12">
      <c r="A56" s="1"/>
      <c r="B56" s="1"/>
    </row>
    <row r="57" spans="1:12">
      <c r="A57" s="1" t="s">
        <v>125</v>
      </c>
      <c r="B57" s="1" t="str">
        <f t="shared" ref="B57:B66" si="4">"FXR1"</f>
        <v>FXR1</v>
      </c>
      <c r="C57" t="s">
        <v>1</v>
      </c>
      <c r="D57" t="s">
        <v>126</v>
      </c>
      <c r="E57">
        <v>1</v>
      </c>
      <c r="F57">
        <v>0.86390410096199999</v>
      </c>
      <c r="H57">
        <v>0</v>
      </c>
      <c r="I57" t="s">
        <v>3</v>
      </c>
      <c r="L57">
        <v>0.17</v>
      </c>
    </row>
    <row r="58" spans="1:12">
      <c r="A58" s="1" t="s">
        <v>127</v>
      </c>
      <c r="B58" s="1" t="str">
        <f t="shared" si="4"/>
        <v>FXR1</v>
      </c>
      <c r="C58" t="s">
        <v>1</v>
      </c>
      <c r="D58" t="s">
        <v>128</v>
      </c>
      <c r="E58">
        <v>2</v>
      </c>
      <c r="F58">
        <v>0.80388204753400005</v>
      </c>
      <c r="H58">
        <v>0</v>
      </c>
      <c r="I58" t="s">
        <v>3</v>
      </c>
      <c r="L58">
        <v>0.64</v>
      </c>
    </row>
    <row r="59" spans="1:12">
      <c r="A59" s="1" t="s">
        <v>129</v>
      </c>
      <c r="B59" s="1" t="str">
        <f t="shared" si="4"/>
        <v>FXR1</v>
      </c>
      <c r="C59" t="s">
        <v>1</v>
      </c>
      <c r="D59" t="s">
        <v>130</v>
      </c>
      <c r="E59">
        <v>3</v>
      </c>
      <c r="F59">
        <v>0.77231397949400005</v>
      </c>
      <c r="H59">
        <v>0</v>
      </c>
      <c r="I59" t="s">
        <v>3</v>
      </c>
      <c r="L59">
        <v>0.48</v>
      </c>
    </row>
    <row r="60" spans="1:12">
      <c r="A60" s="1" t="s">
        <v>131</v>
      </c>
      <c r="B60" s="1" t="str">
        <f t="shared" si="4"/>
        <v>FXR1</v>
      </c>
      <c r="C60" t="s">
        <v>1</v>
      </c>
      <c r="D60" t="s">
        <v>132</v>
      </c>
      <c r="E60">
        <v>4</v>
      </c>
      <c r="F60">
        <v>0.75211233899800001</v>
      </c>
      <c r="H60">
        <v>0</v>
      </c>
      <c r="I60" t="s">
        <v>3</v>
      </c>
      <c r="L60">
        <v>0.32</v>
      </c>
    </row>
    <row r="61" spans="1:12">
      <c r="A61" s="1" t="s">
        <v>133</v>
      </c>
      <c r="B61" s="1" t="str">
        <f t="shared" si="4"/>
        <v>FXR1</v>
      </c>
      <c r="C61" t="s">
        <v>1</v>
      </c>
      <c r="D61" t="s">
        <v>134</v>
      </c>
      <c r="E61">
        <v>5</v>
      </c>
      <c r="F61">
        <v>0.72501954842000005</v>
      </c>
      <c r="H61">
        <v>0</v>
      </c>
      <c r="I61" t="s">
        <v>3</v>
      </c>
      <c r="L61">
        <v>0.24</v>
      </c>
    </row>
    <row r="62" spans="1:12">
      <c r="A62" s="1" t="s">
        <v>135</v>
      </c>
      <c r="B62" s="1" t="str">
        <f t="shared" si="4"/>
        <v>FXR1</v>
      </c>
      <c r="C62" t="s">
        <v>1</v>
      </c>
      <c r="D62" t="s">
        <v>136</v>
      </c>
      <c r="E62">
        <v>6</v>
      </c>
      <c r="F62">
        <v>0.69911853342600006</v>
      </c>
      <c r="H62">
        <v>0</v>
      </c>
      <c r="I62" t="s">
        <v>14</v>
      </c>
      <c r="L62">
        <v>0.71</v>
      </c>
    </row>
    <row r="63" spans="1:12">
      <c r="A63" s="1" t="s">
        <v>137</v>
      </c>
      <c r="B63" s="1" t="str">
        <f t="shared" si="4"/>
        <v>FXR1</v>
      </c>
      <c r="C63" t="s">
        <v>1</v>
      </c>
      <c r="D63" t="s">
        <v>138</v>
      </c>
      <c r="E63">
        <v>7</v>
      </c>
      <c r="F63">
        <v>0.68365275635</v>
      </c>
      <c r="H63">
        <v>0</v>
      </c>
      <c r="I63" t="s">
        <v>14</v>
      </c>
      <c r="L63">
        <v>0.62</v>
      </c>
    </row>
    <row r="64" spans="1:12">
      <c r="A64" s="1" t="s">
        <v>139</v>
      </c>
      <c r="B64" s="1" t="str">
        <f t="shared" si="4"/>
        <v>FXR1</v>
      </c>
      <c r="C64" t="s">
        <v>1</v>
      </c>
      <c r="D64" t="s">
        <v>140</v>
      </c>
      <c r="E64">
        <v>8</v>
      </c>
      <c r="F64">
        <v>0.66329244337299997</v>
      </c>
      <c r="H64">
        <v>0</v>
      </c>
      <c r="I64" t="s">
        <v>14</v>
      </c>
      <c r="L64">
        <v>0.39</v>
      </c>
    </row>
    <row r="65" spans="1:12">
      <c r="A65" s="1" t="s">
        <v>141</v>
      </c>
      <c r="B65" s="1" t="str">
        <f t="shared" si="4"/>
        <v>FXR1</v>
      </c>
      <c r="C65" t="s">
        <v>1</v>
      </c>
      <c r="D65" t="s">
        <v>142</v>
      </c>
      <c r="E65">
        <v>9</v>
      </c>
      <c r="F65">
        <v>0.63084647128500004</v>
      </c>
      <c r="H65">
        <v>0</v>
      </c>
      <c r="I65" t="s">
        <v>14</v>
      </c>
      <c r="L65">
        <v>0.77</v>
      </c>
    </row>
    <row r="66" spans="1:12">
      <c r="A66" s="1" t="s">
        <v>143</v>
      </c>
      <c r="B66" s="1" t="str">
        <f t="shared" si="4"/>
        <v>FXR1</v>
      </c>
      <c r="C66" t="s">
        <v>1</v>
      </c>
      <c r="D66" t="s">
        <v>144</v>
      </c>
      <c r="E66">
        <v>10</v>
      </c>
      <c r="F66">
        <v>0.59870918059800005</v>
      </c>
      <c r="H66">
        <v>0</v>
      </c>
      <c r="I66" t="s">
        <v>14</v>
      </c>
      <c r="L66">
        <v>0.61</v>
      </c>
    </row>
    <row r="69" spans="1:12">
      <c r="A69" s="1" t="s">
        <v>145</v>
      </c>
      <c r="B69" s="1" t="str">
        <f t="shared" ref="B69:B78" si="5">"FXR2"</f>
        <v>FXR2</v>
      </c>
      <c r="C69" t="s">
        <v>1</v>
      </c>
      <c r="D69" t="s">
        <v>146</v>
      </c>
      <c r="E69">
        <v>1</v>
      </c>
      <c r="F69">
        <v>0.91253111780899998</v>
      </c>
      <c r="H69">
        <v>0</v>
      </c>
      <c r="I69" t="s">
        <v>3</v>
      </c>
      <c r="L69">
        <v>0.76</v>
      </c>
    </row>
    <row r="70" spans="1:12">
      <c r="A70" s="1" t="s">
        <v>147</v>
      </c>
      <c r="B70" s="1" t="str">
        <f t="shared" si="5"/>
        <v>FXR2</v>
      </c>
      <c r="C70" t="s">
        <v>1</v>
      </c>
      <c r="D70" t="s">
        <v>148</v>
      </c>
      <c r="E70">
        <v>2</v>
      </c>
      <c r="F70">
        <v>0.72101224241999995</v>
      </c>
      <c r="H70">
        <v>0</v>
      </c>
      <c r="I70" t="s">
        <v>3</v>
      </c>
      <c r="L70">
        <v>0.38</v>
      </c>
    </row>
    <row r="71" spans="1:12">
      <c r="A71" s="1" t="s">
        <v>149</v>
      </c>
      <c r="B71" s="1" t="str">
        <f t="shared" si="5"/>
        <v>FXR2</v>
      </c>
      <c r="C71" t="s">
        <v>1</v>
      </c>
      <c r="D71" t="s">
        <v>150</v>
      </c>
      <c r="E71">
        <v>3</v>
      </c>
      <c r="F71">
        <v>0.72084932626499998</v>
      </c>
      <c r="H71">
        <v>0</v>
      </c>
      <c r="I71" t="s">
        <v>3</v>
      </c>
      <c r="L71">
        <v>0.56000000000000005</v>
      </c>
    </row>
    <row r="72" spans="1:12">
      <c r="A72" s="1" t="s">
        <v>151</v>
      </c>
      <c r="B72" s="1" t="str">
        <f t="shared" si="5"/>
        <v>FXR2</v>
      </c>
      <c r="C72" t="s">
        <v>1</v>
      </c>
      <c r="D72" t="s">
        <v>152</v>
      </c>
      <c r="E72">
        <v>4</v>
      </c>
      <c r="F72">
        <v>0.68387970987900004</v>
      </c>
      <c r="H72">
        <v>0</v>
      </c>
      <c r="I72" t="s">
        <v>3</v>
      </c>
      <c r="L72">
        <v>0.38</v>
      </c>
    </row>
    <row r="73" spans="1:12">
      <c r="A73" s="1" t="s">
        <v>153</v>
      </c>
      <c r="B73" s="1" t="str">
        <f t="shared" si="5"/>
        <v>FXR2</v>
      </c>
      <c r="C73" t="s">
        <v>1</v>
      </c>
      <c r="D73" t="s">
        <v>154</v>
      </c>
      <c r="E73">
        <v>5</v>
      </c>
      <c r="F73">
        <v>0.66596031914599996</v>
      </c>
      <c r="H73">
        <v>0</v>
      </c>
      <c r="I73" t="s">
        <v>3</v>
      </c>
      <c r="L73">
        <v>0.37</v>
      </c>
    </row>
    <row r="74" spans="1:12">
      <c r="A74" s="1" t="s">
        <v>155</v>
      </c>
      <c r="B74" s="1" t="str">
        <f t="shared" si="5"/>
        <v>FXR2</v>
      </c>
      <c r="C74" t="s">
        <v>1</v>
      </c>
      <c r="D74" t="s">
        <v>156</v>
      </c>
      <c r="E74">
        <v>6</v>
      </c>
      <c r="F74">
        <v>0.63866276818099998</v>
      </c>
      <c r="H74">
        <v>0</v>
      </c>
      <c r="I74" t="s">
        <v>14</v>
      </c>
      <c r="L74">
        <v>0.39</v>
      </c>
    </row>
    <row r="75" spans="1:12">
      <c r="A75" s="1" t="s">
        <v>157</v>
      </c>
      <c r="B75" s="1" t="str">
        <f t="shared" si="5"/>
        <v>FXR2</v>
      </c>
      <c r="C75" t="s">
        <v>1</v>
      </c>
      <c r="D75" t="s">
        <v>158</v>
      </c>
      <c r="E75">
        <v>7</v>
      </c>
      <c r="F75">
        <v>0.62773913834499995</v>
      </c>
      <c r="H75">
        <v>0</v>
      </c>
      <c r="I75" t="s">
        <v>14</v>
      </c>
      <c r="L75">
        <v>0.63</v>
      </c>
    </row>
    <row r="76" spans="1:12">
      <c r="A76" s="1" t="s">
        <v>159</v>
      </c>
      <c r="B76" s="1" t="str">
        <f t="shared" si="5"/>
        <v>FXR2</v>
      </c>
      <c r="C76" t="s">
        <v>1</v>
      </c>
      <c r="D76" t="s">
        <v>160</v>
      </c>
      <c r="E76">
        <v>8</v>
      </c>
      <c r="F76">
        <v>0.61314786066100002</v>
      </c>
      <c r="H76">
        <v>0</v>
      </c>
      <c r="I76" t="s">
        <v>14</v>
      </c>
      <c r="L76">
        <v>0.48</v>
      </c>
    </row>
    <row r="77" spans="1:12">
      <c r="A77" s="1" t="s">
        <v>161</v>
      </c>
      <c r="B77" s="1" t="str">
        <f t="shared" si="5"/>
        <v>FXR2</v>
      </c>
      <c r="C77" t="s">
        <v>1</v>
      </c>
      <c r="D77" t="s">
        <v>162</v>
      </c>
      <c r="E77">
        <v>9</v>
      </c>
      <c r="F77">
        <v>0.607280542699</v>
      </c>
      <c r="H77">
        <v>0</v>
      </c>
      <c r="I77" t="s">
        <v>14</v>
      </c>
      <c r="L77">
        <v>0.52</v>
      </c>
    </row>
    <row r="78" spans="1:12">
      <c r="A78" s="1" t="s">
        <v>163</v>
      </c>
      <c r="B78" s="1" t="str">
        <f t="shared" si="5"/>
        <v>FXR2</v>
      </c>
      <c r="C78" t="s">
        <v>1</v>
      </c>
      <c r="D78" t="s">
        <v>164</v>
      </c>
      <c r="E78">
        <v>10</v>
      </c>
      <c r="F78">
        <v>0.59365227914800001</v>
      </c>
      <c r="H78">
        <v>0</v>
      </c>
      <c r="I78" t="s">
        <v>14</v>
      </c>
      <c r="L78">
        <v>1.79</v>
      </c>
    </row>
    <row r="81" spans="1:12">
      <c r="A81" s="1" t="s">
        <v>165</v>
      </c>
      <c r="B81" s="1" t="str">
        <f t="shared" ref="B81:B90" si="6">"FMR1"</f>
        <v>FMR1</v>
      </c>
      <c r="C81" t="s">
        <v>1</v>
      </c>
      <c r="D81" t="s">
        <v>166</v>
      </c>
      <c r="E81">
        <v>1</v>
      </c>
      <c r="F81">
        <v>0.97986742321200004</v>
      </c>
      <c r="H81">
        <v>0</v>
      </c>
      <c r="I81" t="s">
        <v>3</v>
      </c>
      <c r="L81">
        <v>0.22</v>
      </c>
    </row>
    <row r="82" spans="1:12">
      <c r="A82" s="1" t="s">
        <v>167</v>
      </c>
      <c r="B82" s="1" t="str">
        <f t="shared" si="6"/>
        <v>FMR1</v>
      </c>
      <c r="C82" t="s">
        <v>1</v>
      </c>
      <c r="D82" t="s">
        <v>168</v>
      </c>
      <c r="E82">
        <v>2</v>
      </c>
      <c r="F82">
        <v>0.88776539292300005</v>
      </c>
      <c r="H82">
        <v>0</v>
      </c>
      <c r="I82" t="s">
        <v>3</v>
      </c>
      <c r="L82">
        <v>0.31</v>
      </c>
    </row>
    <row r="83" spans="1:12">
      <c r="A83" s="1" t="s">
        <v>169</v>
      </c>
      <c r="B83" s="1" t="str">
        <f t="shared" si="6"/>
        <v>FMR1</v>
      </c>
      <c r="C83" t="s">
        <v>1</v>
      </c>
      <c r="D83" t="s">
        <v>170</v>
      </c>
      <c r="E83">
        <v>3</v>
      </c>
      <c r="F83">
        <v>0.73794017652900001</v>
      </c>
      <c r="H83">
        <v>0</v>
      </c>
      <c r="I83" t="s">
        <v>3</v>
      </c>
      <c r="L83">
        <v>0.3</v>
      </c>
    </row>
    <row r="84" spans="1:12">
      <c r="A84" s="1" t="s">
        <v>171</v>
      </c>
      <c r="B84" s="1" t="str">
        <f t="shared" si="6"/>
        <v>FMR1</v>
      </c>
      <c r="C84" t="s">
        <v>1</v>
      </c>
      <c r="D84" t="s">
        <v>172</v>
      </c>
      <c r="E84">
        <v>4</v>
      </c>
      <c r="F84">
        <v>0.67308673075100001</v>
      </c>
      <c r="H84">
        <v>0</v>
      </c>
      <c r="I84" t="s">
        <v>3</v>
      </c>
      <c r="L84">
        <v>0.31</v>
      </c>
    </row>
    <row r="85" spans="1:12">
      <c r="A85" s="1" t="s">
        <v>173</v>
      </c>
      <c r="B85" s="1" t="str">
        <f t="shared" si="6"/>
        <v>FMR1</v>
      </c>
      <c r="C85" t="s">
        <v>1</v>
      </c>
      <c r="D85" t="s">
        <v>174</v>
      </c>
      <c r="E85">
        <v>5</v>
      </c>
      <c r="F85">
        <v>0.66686511450499997</v>
      </c>
      <c r="H85">
        <v>0</v>
      </c>
      <c r="I85" t="s">
        <v>3</v>
      </c>
      <c r="L85">
        <v>0.33</v>
      </c>
    </row>
    <row r="86" spans="1:12">
      <c r="A86" s="1" t="s">
        <v>175</v>
      </c>
      <c r="B86" s="1" t="str">
        <f t="shared" si="6"/>
        <v>FMR1</v>
      </c>
      <c r="C86" t="s">
        <v>1</v>
      </c>
      <c r="D86" t="s">
        <v>176</v>
      </c>
      <c r="E86">
        <v>6</v>
      </c>
      <c r="F86">
        <v>0.61942913338399996</v>
      </c>
      <c r="H86">
        <v>0</v>
      </c>
      <c r="I86" t="s">
        <v>14</v>
      </c>
      <c r="L86">
        <v>0.39</v>
      </c>
    </row>
    <row r="87" spans="1:12">
      <c r="A87" s="1" t="s">
        <v>177</v>
      </c>
      <c r="B87" s="1" t="str">
        <f t="shared" si="6"/>
        <v>FMR1</v>
      </c>
      <c r="C87" t="s">
        <v>1</v>
      </c>
      <c r="D87" t="s">
        <v>178</v>
      </c>
      <c r="E87">
        <v>7</v>
      </c>
      <c r="F87">
        <v>0.61607763924400005</v>
      </c>
      <c r="H87">
        <v>0</v>
      </c>
      <c r="I87" t="s">
        <v>14</v>
      </c>
      <c r="L87">
        <v>0.51</v>
      </c>
    </row>
    <row r="88" spans="1:12">
      <c r="A88" s="1" t="s">
        <v>179</v>
      </c>
      <c r="B88" s="1" t="str">
        <f t="shared" si="6"/>
        <v>FMR1</v>
      </c>
      <c r="C88" t="s">
        <v>1</v>
      </c>
      <c r="D88" t="s">
        <v>180</v>
      </c>
      <c r="E88">
        <v>8</v>
      </c>
      <c r="F88">
        <v>0.60652457037600005</v>
      </c>
      <c r="H88">
        <v>0</v>
      </c>
      <c r="I88" t="s">
        <v>14</v>
      </c>
      <c r="L88">
        <v>0.6</v>
      </c>
    </row>
    <row r="89" spans="1:12">
      <c r="A89" s="1" t="s">
        <v>181</v>
      </c>
      <c r="B89" s="1" t="str">
        <f t="shared" si="6"/>
        <v>FMR1</v>
      </c>
      <c r="C89" t="s">
        <v>1</v>
      </c>
      <c r="D89" t="s">
        <v>182</v>
      </c>
      <c r="E89">
        <v>9</v>
      </c>
      <c r="F89">
        <v>0.59180231910500003</v>
      </c>
      <c r="H89">
        <v>0</v>
      </c>
      <c r="I89" t="s">
        <v>14</v>
      </c>
      <c r="L89">
        <v>0.46</v>
      </c>
    </row>
    <row r="90" spans="1:12">
      <c r="A90" s="1" t="s">
        <v>183</v>
      </c>
      <c r="B90" s="1" t="str">
        <f t="shared" si="6"/>
        <v>FMR1</v>
      </c>
      <c r="C90" t="s">
        <v>1</v>
      </c>
      <c r="D90" t="s">
        <v>184</v>
      </c>
      <c r="E90">
        <v>10</v>
      </c>
      <c r="F90">
        <v>0.56694796545500004</v>
      </c>
      <c r="H90">
        <v>0</v>
      </c>
      <c r="I90" t="s">
        <v>14</v>
      </c>
      <c r="L90">
        <v>0.51</v>
      </c>
    </row>
    <row r="93" spans="1:12">
      <c r="A93" s="1" t="s">
        <v>0</v>
      </c>
      <c r="B93" s="1" t="str">
        <f t="shared" ref="B93:B102" si="7">"IDE"</f>
        <v>IDE</v>
      </c>
      <c r="C93" t="s">
        <v>1</v>
      </c>
      <c r="D93" t="s">
        <v>2</v>
      </c>
      <c r="E93">
        <v>1</v>
      </c>
      <c r="F93">
        <v>0.90794222896400001</v>
      </c>
      <c r="H93">
        <v>0</v>
      </c>
      <c r="I93" t="s">
        <v>3</v>
      </c>
      <c r="L93">
        <v>0.49</v>
      </c>
    </row>
    <row r="94" spans="1:12">
      <c r="A94" s="1" t="s">
        <v>4</v>
      </c>
      <c r="B94" s="1" t="str">
        <f t="shared" si="7"/>
        <v>IDE</v>
      </c>
      <c r="C94" t="s">
        <v>1</v>
      </c>
      <c r="D94" t="s">
        <v>5</v>
      </c>
      <c r="E94">
        <v>2</v>
      </c>
      <c r="F94">
        <v>0.87283118392500003</v>
      </c>
      <c r="H94">
        <v>0</v>
      </c>
      <c r="I94" t="s">
        <v>3</v>
      </c>
      <c r="L94">
        <v>0.24</v>
      </c>
    </row>
    <row r="95" spans="1:12">
      <c r="A95" s="1" t="s">
        <v>6</v>
      </c>
      <c r="B95" s="1" t="str">
        <f t="shared" si="7"/>
        <v>IDE</v>
      </c>
      <c r="C95" t="s">
        <v>1</v>
      </c>
      <c r="D95" t="s">
        <v>7</v>
      </c>
      <c r="E95">
        <v>3</v>
      </c>
      <c r="F95">
        <v>0.78737765528199999</v>
      </c>
      <c r="H95">
        <v>0</v>
      </c>
      <c r="I95" t="s">
        <v>3</v>
      </c>
      <c r="L95">
        <v>0.45</v>
      </c>
    </row>
    <row r="96" spans="1:12">
      <c r="A96" s="1" t="s">
        <v>8</v>
      </c>
      <c r="B96" s="1" t="str">
        <f t="shared" si="7"/>
        <v>IDE</v>
      </c>
      <c r="C96" t="s">
        <v>1</v>
      </c>
      <c r="D96" t="s">
        <v>9</v>
      </c>
      <c r="E96">
        <v>4</v>
      </c>
      <c r="F96">
        <v>0.78109942666999999</v>
      </c>
      <c r="H96">
        <v>0</v>
      </c>
      <c r="I96" t="s">
        <v>3</v>
      </c>
      <c r="L96">
        <v>0.44</v>
      </c>
    </row>
    <row r="97" spans="1:12">
      <c r="A97" s="1" t="s">
        <v>10</v>
      </c>
      <c r="B97" s="1" t="str">
        <f t="shared" si="7"/>
        <v>IDE</v>
      </c>
      <c r="C97" t="s">
        <v>1</v>
      </c>
      <c r="D97" t="s">
        <v>11</v>
      </c>
      <c r="E97">
        <v>5</v>
      </c>
      <c r="F97">
        <v>0.76327551440200003</v>
      </c>
      <c r="H97">
        <v>0</v>
      </c>
      <c r="I97" t="s">
        <v>3</v>
      </c>
      <c r="L97">
        <v>0.13</v>
      </c>
    </row>
    <row r="98" spans="1:12">
      <c r="A98" s="1" t="s">
        <v>12</v>
      </c>
      <c r="B98" s="1" t="str">
        <f t="shared" si="7"/>
        <v>IDE</v>
      </c>
      <c r="C98" t="s">
        <v>1</v>
      </c>
      <c r="D98" t="s">
        <v>13</v>
      </c>
      <c r="E98">
        <v>6</v>
      </c>
      <c r="F98">
        <v>0.75500914970099997</v>
      </c>
      <c r="H98">
        <v>0</v>
      </c>
      <c r="I98" t="s">
        <v>14</v>
      </c>
      <c r="L98">
        <v>0.08</v>
      </c>
    </row>
    <row r="99" spans="1:12">
      <c r="A99" s="1" t="s">
        <v>15</v>
      </c>
      <c r="B99" s="1" t="str">
        <f t="shared" si="7"/>
        <v>IDE</v>
      </c>
      <c r="C99" t="s">
        <v>1</v>
      </c>
      <c r="D99" t="s">
        <v>16</v>
      </c>
      <c r="E99">
        <v>7</v>
      </c>
      <c r="F99">
        <v>0.713092440705</v>
      </c>
      <c r="H99">
        <v>0</v>
      </c>
      <c r="I99" t="s">
        <v>14</v>
      </c>
      <c r="L99">
        <v>0.91</v>
      </c>
    </row>
    <row r="100" spans="1:12">
      <c r="A100" s="1" t="s">
        <v>17</v>
      </c>
      <c r="B100" s="1" t="str">
        <f t="shared" si="7"/>
        <v>IDE</v>
      </c>
      <c r="C100" t="s">
        <v>1</v>
      </c>
      <c r="D100" t="s">
        <v>18</v>
      </c>
      <c r="E100">
        <v>8</v>
      </c>
      <c r="F100">
        <v>0.70738751203100003</v>
      </c>
      <c r="H100">
        <v>0</v>
      </c>
      <c r="I100" t="s">
        <v>14</v>
      </c>
      <c r="L100">
        <v>0.79</v>
      </c>
    </row>
    <row r="101" spans="1:12">
      <c r="A101" s="1" t="s">
        <v>19</v>
      </c>
      <c r="B101" s="1" t="str">
        <f t="shared" si="7"/>
        <v>IDE</v>
      </c>
      <c r="C101" t="s">
        <v>1</v>
      </c>
      <c r="D101" t="s">
        <v>20</v>
      </c>
      <c r="E101">
        <v>9</v>
      </c>
      <c r="F101">
        <v>0.69990479713599996</v>
      </c>
      <c r="H101">
        <v>0</v>
      </c>
      <c r="I101" t="s">
        <v>14</v>
      </c>
      <c r="L101">
        <v>0.95</v>
      </c>
    </row>
    <row r="102" spans="1:12">
      <c r="A102" s="1" t="s">
        <v>21</v>
      </c>
      <c r="B102" s="1" t="str">
        <f t="shared" si="7"/>
        <v>IDE</v>
      </c>
      <c r="C102" t="s">
        <v>1</v>
      </c>
      <c r="D102" t="s">
        <v>22</v>
      </c>
      <c r="E102">
        <v>10</v>
      </c>
      <c r="F102">
        <v>0.69783271040700001</v>
      </c>
      <c r="H102">
        <v>0</v>
      </c>
      <c r="I102" t="s">
        <v>14</v>
      </c>
      <c r="L102">
        <v>0.65</v>
      </c>
    </row>
    <row r="105" spans="1:12">
      <c r="A105" s="1" t="s">
        <v>185</v>
      </c>
      <c r="B105" s="1" t="str">
        <f t="shared" ref="B105:B114" si="8">"AP2A2"</f>
        <v>AP2A2</v>
      </c>
      <c r="C105" t="s">
        <v>1</v>
      </c>
      <c r="D105" t="s">
        <v>186</v>
      </c>
      <c r="E105">
        <v>1</v>
      </c>
      <c r="F105">
        <v>0.92654684222999995</v>
      </c>
      <c r="H105">
        <v>0</v>
      </c>
      <c r="I105" t="s">
        <v>3</v>
      </c>
      <c r="L105">
        <v>0.18</v>
      </c>
    </row>
    <row r="106" spans="1:12">
      <c r="A106" s="1" t="s">
        <v>187</v>
      </c>
      <c r="B106" s="1" t="str">
        <f t="shared" si="8"/>
        <v>AP2A2</v>
      </c>
      <c r="C106" t="s">
        <v>1</v>
      </c>
      <c r="D106" t="s">
        <v>188</v>
      </c>
      <c r="E106">
        <v>2</v>
      </c>
      <c r="F106">
        <v>0.86282777268400002</v>
      </c>
      <c r="H106">
        <v>0</v>
      </c>
      <c r="I106" t="s">
        <v>3</v>
      </c>
      <c r="L106">
        <v>0.12</v>
      </c>
    </row>
    <row r="107" spans="1:12">
      <c r="A107" s="1" t="s">
        <v>189</v>
      </c>
      <c r="B107" s="1" t="str">
        <f t="shared" si="8"/>
        <v>AP2A2</v>
      </c>
      <c r="C107" t="s">
        <v>1</v>
      </c>
      <c r="D107" t="s">
        <v>190</v>
      </c>
      <c r="E107">
        <v>3</v>
      </c>
      <c r="F107">
        <v>0.76603732102599997</v>
      </c>
      <c r="H107">
        <v>0</v>
      </c>
      <c r="I107" t="s">
        <v>3</v>
      </c>
      <c r="L107">
        <v>0.02</v>
      </c>
    </row>
    <row r="108" spans="1:12">
      <c r="A108" s="1" t="s">
        <v>191</v>
      </c>
      <c r="B108" s="1" t="str">
        <f t="shared" si="8"/>
        <v>AP2A2</v>
      </c>
      <c r="C108" t="s">
        <v>1</v>
      </c>
      <c r="D108" t="s">
        <v>192</v>
      </c>
      <c r="E108">
        <v>4</v>
      </c>
      <c r="F108">
        <v>0.71808628342500003</v>
      </c>
      <c r="H108">
        <v>0</v>
      </c>
      <c r="I108" t="s">
        <v>3</v>
      </c>
      <c r="L108">
        <v>0.04</v>
      </c>
    </row>
    <row r="109" spans="1:12">
      <c r="A109" s="1" t="s">
        <v>193</v>
      </c>
      <c r="B109" s="1" t="str">
        <f t="shared" si="8"/>
        <v>AP2A2</v>
      </c>
      <c r="C109" t="s">
        <v>1</v>
      </c>
      <c r="D109" t="s">
        <v>194</v>
      </c>
      <c r="E109">
        <v>5</v>
      </c>
      <c r="F109">
        <v>0.680285148916</v>
      </c>
      <c r="H109">
        <v>0</v>
      </c>
      <c r="I109" t="s">
        <v>3</v>
      </c>
      <c r="L109">
        <v>0.05</v>
      </c>
    </row>
    <row r="110" spans="1:12">
      <c r="A110" s="1" t="s">
        <v>195</v>
      </c>
      <c r="B110" s="1" t="str">
        <f t="shared" si="8"/>
        <v>AP2A2</v>
      </c>
      <c r="C110" t="s">
        <v>1</v>
      </c>
      <c r="D110" t="s">
        <v>196</v>
      </c>
      <c r="E110">
        <v>6</v>
      </c>
      <c r="F110">
        <v>0.61126444276299996</v>
      </c>
      <c r="H110">
        <v>0</v>
      </c>
      <c r="I110" t="s">
        <v>14</v>
      </c>
      <c r="L110">
        <v>0.06</v>
      </c>
    </row>
    <row r="111" spans="1:12">
      <c r="A111" s="1" t="s">
        <v>197</v>
      </c>
      <c r="B111" s="1" t="str">
        <f t="shared" si="8"/>
        <v>AP2A2</v>
      </c>
      <c r="C111" t="s">
        <v>1</v>
      </c>
      <c r="D111" t="s">
        <v>198</v>
      </c>
      <c r="E111">
        <v>7</v>
      </c>
      <c r="F111">
        <v>0.58128453886099996</v>
      </c>
      <c r="H111">
        <v>0</v>
      </c>
      <c r="I111" t="s">
        <v>14</v>
      </c>
      <c r="L111">
        <v>0.03</v>
      </c>
    </row>
    <row r="112" spans="1:12">
      <c r="A112" s="1" t="s">
        <v>199</v>
      </c>
      <c r="B112" s="1" t="str">
        <f t="shared" si="8"/>
        <v>AP2A2</v>
      </c>
      <c r="C112" t="s">
        <v>1</v>
      </c>
      <c r="D112" t="s">
        <v>200</v>
      </c>
      <c r="E112">
        <v>8</v>
      </c>
      <c r="F112">
        <v>0.57483093135700003</v>
      </c>
      <c r="H112">
        <v>0</v>
      </c>
      <c r="I112" t="s">
        <v>14</v>
      </c>
      <c r="L112">
        <v>0.84</v>
      </c>
    </row>
    <row r="113" spans="1:12">
      <c r="A113" s="1" t="s">
        <v>201</v>
      </c>
      <c r="B113" s="1" t="str">
        <f t="shared" si="8"/>
        <v>AP2A2</v>
      </c>
      <c r="C113" t="s">
        <v>1</v>
      </c>
      <c r="D113" t="s">
        <v>202</v>
      </c>
      <c r="E113">
        <v>9</v>
      </c>
      <c r="F113">
        <v>0.54868084559200003</v>
      </c>
      <c r="H113">
        <v>0</v>
      </c>
      <c r="I113" t="s">
        <v>14</v>
      </c>
      <c r="L113">
        <v>0.93</v>
      </c>
    </row>
    <row r="114" spans="1:12">
      <c r="A114" s="1" t="s">
        <v>203</v>
      </c>
      <c r="B114" s="1" t="str">
        <f t="shared" si="8"/>
        <v>AP2A2</v>
      </c>
      <c r="C114" t="s">
        <v>1</v>
      </c>
      <c r="D114" t="s">
        <v>204</v>
      </c>
      <c r="E114">
        <v>10</v>
      </c>
      <c r="F114">
        <v>0.547879108113</v>
      </c>
      <c r="H114">
        <v>0</v>
      </c>
      <c r="I114" t="s">
        <v>14</v>
      </c>
      <c r="L114">
        <v>0.67</v>
      </c>
    </row>
    <row r="117" spans="1:12">
      <c r="A117" s="1" t="s">
        <v>205</v>
      </c>
      <c r="B117" s="1" t="str">
        <f t="shared" ref="B117:B126" si="9">"GNB2L1"</f>
        <v>GNB2L1</v>
      </c>
      <c r="C117" t="s">
        <v>1</v>
      </c>
      <c r="D117" t="s">
        <v>206</v>
      </c>
      <c r="E117">
        <v>1</v>
      </c>
      <c r="F117">
        <v>0.96333641362699995</v>
      </c>
      <c r="H117">
        <v>0</v>
      </c>
      <c r="I117" t="s">
        <v>3</v>
      </c>
      <c r="L117">
        <v>0.5</v>
      </c>
    </row>
    <row r="118" spans="1:12">
      <c r="A118" s="1" t="s">
        <v>207</v>
      </c>
      <c r="B118" s="1" t="str">
        <f t="shared" si="9"/>
        <v>GNB2L1</v>
      </c>
      <c r="C118" t="s">
        <v>1</v>
      </c>
      <c r="D118" t="s">
        <v>208</v>
      </c>
      <c r="E118">
        <v>2</v>
      </c>
      <c r="F118">
        <v>0.842649482497</v>
      </c>
      <c r="H118">
        <v>0</v>
      </c>
      <c r="I118" t="s">
        <v>3</v>
      </c>
      <c r="L118">
        <v>0.02</v>
      </c>
    </row>
    <row r="119" spans="1:12">
      <c r="A119" s="1" t="s">
        <v>209</v>
      </c>
      <c r="B119" s="1" t="str">
        <f t="shared" si="9"/>
        <v>GNB2L1</v>
      </c>
      <c r="C119" t="s">
        <v>1</v>
      </c>
      <c r="D119" t="s">
        <v>210</v>
      </c>
      <c r="E119">
        <v>3</v>
      </c>
      <c r="F119">
        <v>0.770218678386</v>
      </c>
      <c r="H119">
        <v>0</v>
      </c>
      <c r="I119" t="s">
        <v>3</v>
      </c>
      <c r="L119">
        <v>0.22</v>
      </c>
    </row>
    <row r="120" spans="1:12">
      <c r="A120" s="1" t="s">
        <v>211</v>
      </c>
      <c r="B120" s="1" t="str">
        <f t="shared" si="9"/>
        <v>GNB2L1</v>
      </c>
      <c r="C120" t="s">
        <v>1</v>
      </c>
      <c r="D120" t="s">
        <v>212</v>
      </c>
      <c r="E120">
        <v>4</v>
      </c>
      <c r="F120">
        <v>0.75604941731599995</v>
      </c>
      <c r="H120">
        <v>0</v>
      </c>
      <c r="I120" t="s">
        <v>3</v>
      </c>
      <c r="L120">
        <v>0.25</v>
      </c>
    </row>
    <row r="121" spans="1:12">
      <c r="A121" s="1" t="s">
        <v>213</v>
      </c>
      <c r="B121" s="1" t="str">
        <f t="shared" si="9"/>
        <v>GNB2L1</v>
      </c>
      <c r="C121" t="s">
        <v>1</v>
      </c>
      <c r="D121" t="s">
        <v>214</v>
      </c>
      <c r="E121">
        <v>5</v>
      </c>
      <c r="F121">
        <v>0.71449821336499997</v>
      </c>
      <c r="H121">
        <v>0</v>
      </c>
      <c r="I121" t="s">
        <v>3</v>
      </c>
      <c r="L121">
        <v>0.19</v>
      </c>
    </row>
    <row r="122" spans="1:12">
      <c r="A122" s="1" t="s">
        <v>215</v>
      </c>
      <c r="B122" s="1" t="str">
        <f t="shared" si="9"/>
        <v>GNB2L1</v>
      </c>
      <c r="C122" t="s">
        <v>1</v>
      </c>
      <c r="D122" t="s">
        <v>216</v>
      </c>
      <c r="E122">
        <v>6</v>
      </c>
      <c r="F122">
        <v>0.71131049893599996</v>
      </c>
      <c r="H122">
        <v>0</v>
      </c>
      <c r="I122" t="s">
        <v>14</v>
      </c>
      <c r="L122">
        <v>0.05</v>
      </c>
    </row>
    <row r="123" spans="1:12">
      <c r="A123" s="1" t="s">
        <v>217</v>
      </c>
      <c r="B123" s="1" t="str">
        <f t="shared" si="9"/>
        <v>GNB2L1</v>
      </c>
      <c r="C123" t="s">
        <v>1</v>
      </c>
      <c r="D123" t="s">
        <v>218</v>
      </c>
      <c r="E123">
        <v>7</v>
      </c>
      <c r="F123">
        <v>0.69009751611799997</v>
      </c>
      <c r="H123">
        <v>0</v>
      </c>
      <c r="I123" t="s">
        <v>14</v>
      </c>
      <c r="L123">
        <v>0.1</v>
      </c>
    </row>
    <row r="124" spans="1:12">
      <c r="A124" s="1" t="s">
        <v>219</v>
      </c>
      <c r="B124" s="1" t="str">
        <f t="shared" si="9"/>
        <v>GNB2L1</v>
      </c>
      <c r="C124" t="s">
        <v>1</v>
      </c>
      <c r="D124" t="s">
        <v>220</v>
      </c>
      <c r="E124">
        <v>8</v>
      </c>
      <c r="F124">
        <v>0.687079353517</v>
      </c>
      <c r="H124">
        <v>0</v>
      </c>
      <c r="I124" t="s">
        <v>14</v>
      </c>
      <c r="L124">
        <v>0.14000000000000001</v>
      </c>
    </row>
    <row r="125" spans="1:12">
      <c r="A125" s="1" t="s">
        <v>221</v>
      </c>
      <c r="B125" s="1" t="str">
        <f t="shared" si="9"/>
        <v>GNB2L1</v>
      </c>
      <c r="C125" t="s">
        <v>1</v>
      </c>
      <c r="D125" t="s">
        <v>222</v>
      </c>
      <c r="E125">
        <v>9</v>
      </c>
      <c r="F125">
        <v>0.685758878593</v>
      </c>
      <c r="H125">
        <v>0</v>
      </c>
      <c r="I125" t="s">
        <v>14</v>
      </c>
      <c r="L125">
        <v>7.0000000000000007E-2</v>
      </c>
    </row>
    <row r="126" spans="1:12">
      <c r="A126" s="1" t="s">
        <v>223</v>
      </c>
      <c r="B126" s="1" t="str">
        <f t="shared" si="9"/>
        <v>GNB2L1</v>
      </c>
      <c r="C126" t="s">
        <v>1</v>
      </c>
      <c r="D126" t="s">
        <v>224</v>
      </c>
      <c r="E126">
        <v>10</v>
      </c>
      <c r="F126">
        <v>0.68411205840099998</v>
      </c>
      <c r="H126">
        <v>0</v>
      </c>
      <c r="I126" t="s">
        <v>14</v>
      </c>
      <c r="L126">
        <v>0.4</v>
      </c>
    </row>
    <row r="129" spans="1:12">
      <c r="A129" s="1" t="s">
        <v>225</v>
      </c>
      <c r="B129" s="1" t="str">
        <f t="shared" ref="B129:B138" si="10">"SFPQ"</f>
        <v>SFPQ</v>
      </c>
      <c r="C129" t="s">
        <v>1</v>
      </c>
      <c r="D129" t="s">
        <v>226</v>
      </c>
      <c r="E129">
        <v>1</v>
      </c>
      <c r="G129">
        <v>1.26610880484</v>
      </c>
      <c r="H129">
        <v>0</v>
      </c>
      <c r="I129" t="s">
        <v>3</v>
      </c>
      <c r="L129">
        <v>0.21</v>
      </c>
    </row>
    <row r="130" spans="1:12">
      <c r="A130" s="1" t="s">
        <v>227</v>
      </c>
      <c r="B130" s="1" t="str">
        <f t="shared" si="10"/>
        <v>SFPQ</v>
      </c>
      <c r="C130" t="s">
        <v>1</v>
      </c>
      <c r="D130" t="s">
        <v>228</v>
      </c>
      <c r="E130">
        <v>2</v>
      </c>
      <c r="G130">
        <v>0.98576696491100002</v>
      </c>
      <c r="H130">
        <v>0</v>
      </c>
      <c r="I130" t="s">
        <v>3</v>
      </c>
      <c r="L130">
        <v>0.01</v>
      </c>
    </row>
    <row r="131" spans="1:12">
      <c r="A131" s="1" t="s">
        <v>229</v>
      </c>
      <c r="B131" s="1" t="str">
        <f t="shared" si="10"/>
        <v>SFPQ</v>
      </c>
      <c r="C131" t="s">
        <v>1</v>
      </c>
      <c r="D131" t="s">
        <v>230</v>
      </c>
      <c r="E131">
        <v>3</v>
      </c>
      <c r="F131">
        <v>0.83648664918100002</v>
      </c>
      <c r="H131">
        <v>0</v>
      </c>
      <c r="I131" t="s">
        <v>3</v>
      </c>
      <c r="L131">
        <v>0.4</v>
      </c>
    </row>
    <row r="132" spans="1:12">
      <c r="A132" s="1" t="s">
        <v>231</v>
      </c>
      <c r="B132" s="1" t="str">
        <f t="shared" si="10"/>
        <v>SFPQ</v>
      </c>
      <c r="C132" t="s">
        <v>1</v>
      </c>
      <c r="D132" t="s">
        <v>232</v>
      </c>
      <c r="E132">
        <v>4</v>
      </c>
      <c r="F132">
        <v>0.77289886806300001</v>
      </c>
      <c r="H132">
        <v>0</v>
      </c>
      <c r="I132" t="s">
        <v>3</v>
      </c>
      <c r="L132">
        <v>0.52</v>
      </c>
    </row>
    <row r="133" spans="1:12">
      <c r="A133" s="1" t="s">
        <v>233</v>
      </c>
      <c r="B133" s="1" t="str">
        <f t="shared" si="10"/>
        <v>SFPQ</v>
      </c>
      <c r="C133" t="s">
        <v>1</v>
      </c>
      <c r="D133" t="s">
        <v>234</v>
      </c>
      <c r="E133">
        <v>5</v>
      </c>
      <c r="F133">
        <v>0.73843680768099995</v>
      </c>
      <c r="H133">
        <v>0</v>
      </c>
      <c r="I133" t="s">
        <v>3</v>
      </c>
      <c r="L133">
        <v>0.01</v>
      </c>
    </row>
    <row r="134" spans="1:12">
      <c r="A134" s="1" t="s">
        <v>235</v>
      </c>
      <c r="B134" s="1" t="str">
        <f t="shared" si="10"/>
        <v>SFPQ</v>
      </c>
      <c r="C134" t="s">
        <v>1</v>
      </c>
      <c r="D134" t="s">
        <v>236</v>
      </c>
      <c r="E134">
        <v>6</v>
      </c>
      <c r="F134">
        <v>0.71097280845400002</v>
      </c>
      <c r="H134">
        <v>0</v>
      </c>
      <c r="I134" t="s">
        <v>14</v>
      </c>
      <c r="L134">
        <v>0.2</v>
      </c>
    </row>
    <row r="135" spans="1:12">
      <c r="A135" s="1" t="s">
        <v>237</v>
      </c>
      <c r="B135" s="1" t="str">
        <f t="shared" si="10"/>
        <v>SFPQ</v>
      </c>
      <c r="C135" t="s">
        <v>1</v>
      </c>
      <c r="D135" t="s">
        <v>238</v>
      </c>
      <c r="E135">
        <v>7</v>
      </c>
      <c r="F135">
        <v>0.70996680794099998</v>
      </c>
      <c r="H135">
        <v>0</v>
      </c>
      <c r="I135" t="s">
        <v>14</v>
      </c>
      <c r="L135">
        <v>0.14000000000000001</v>
      </c>
    </row>
    <row r="136" spans="1:12">
      <c r="A136" s="1" t="s">
        <v>239</v>
      </c>
      <c r="B136" s="1" t="str">
        <f t="shared" si="10"/>
        <v>SFPQ</v>
      </c>
      <c r="C136" t="s">
        <v>1</v>
      </c>
      <c r="D136" t="s">
        <v>240</v>
      </c>
      <c r="E136">
        <v>8</v>
      </c>
      <c r="F136">
        <v>0.67453410654000001</v>
      </c>
      <c r="H136">
        <v>0</v>
      </c>
      <c r="I136" t="s">
        <v>14</v>
      </c>
      <c r="L136">
        <v>0.21</v>
      </c>
    </row>
    <row r="137" spans="1:12">
      <c r="A137" s="1" t="s">
        <v>241</v>
      </c>
      <c r="B137" s="1" t="str">
        <f t="shared" si="10"/>
        <v>SFPQ</v>
      </c>
      <c r="C137" t="s">
        <v>1</v>
      </c>
      <c r="D137" t="s">
        <v>242</v>
      </c>
      <c r="E137">
        <v>9</v>
      </c>
      <c r="F137">
        <v>0.61986657409400003</v>
      </c>
      <c r="H137">
        <v>0</v>
      </c>
      <c r="I137" t="s">
        <v>14</v>
      </c>
      <c r="L137">
        <v>0.3</v>
      </c>
    </row>
    <row r="138" spans="1:12">
      <c r="A138" s="1" t="s">
        <v>243</v>
      </c>
      <c r="B138" s="1" t="str">
        <f t="shared" si="10"/>
        <v>SFPQ</v>
      </c>
      <c r="C138" t="s">
        <v>1</v>
      </c>
      <c r="D138" t="s">
        <v>244</v>
      </c>
      <c r="E138">
        <v>10</v>
      </c>
      <c r="F138">
        <v>0.60864801106900002</v>
      </c>
      <c r="H138">
        <v>0</v>
      </c>
      <c r="I138" t="s">
        <v>14</v>
      </c>
      <c r="L138">
        <v>0.4</v>
      </c>
    </row>
    <row r="141" spans="1:12">
      <c r="A141" s="1" t="s">
        <v>245</v>
      </c>
      <c r="B141" s="1" t="str">
        <f t="shared" ref="B141:B160" si="11">"EIF4G3"</f>
        <v>EIF4G3</v>
      </c>
      <c r="C141" t="s">
        <v>41</v>
      </c>
      <c r="D141" t="s">
        <v>246</v>
      </c>
      <c r="E141">
        <v>1</v>
      </c>
      <c r="F141">
        <v>0.80396724105499995</v>
      </c>
      <c r="H141">
        <v>0</v>
      </c>
      <c r="I141" t="s">
        <v>3</v>
      </c>
      <c r="L141">
        <v>0.95</v>
      </c>
    </row>
    <row r="142" spans="1:12">
      <c r="A142" s="1" t="s">
        <v>247</v>
      </c>
      <c r="B142" s="1" t="str">
        <f t="shared" si="11"/>
        <v>EIF4G3</v>
      </c>
      <c r="C142" t="s">
        <v>41</v>
      </c>
      <c r="D142" t="s">
        <v>248</v>
      </c>
      <c r="E142">
        <v>2</v>
      </c>
      <c r="F142">
        <v>0.79360693415500005</v>
      </c>
      <c r="H142">
        <v>0</v>
      </c>
      <c r="I142" t="s">
        <v>3</v>
      </c>
      <c r="L142">
        <v>1.1499999999999999</v>
      </c>
    </row>
    <row r="143" spans="1:12">
      <c r="A143" s="1" t="s">
        <v>249</v>
      </c>
      <c r="B143" s="1" t="str">
        <f t="shared" si="11"/>
        <v>EIF4G3</v>
      </c>
      <c r="C143" t="s">
        <v>41</v>
      </c>
      <c r="D143" t="s">
        <v>250</v>
      </c>
      <c r="E143">
        <v>3</v>
      </c>
      <c r="F143">
        <v>0.79077265361100002</v>
      </c>
      <c r="H143">
        <v>0</v>
      </c>
      <c r="I143" t="s">
        <v>3</v>
      </c>
      <c r="L143">
        <v>0.45</v>
      </c>
    </row>
    <row r="144" spans="1:12">
      <c r="A144" s="1" t="s">
        <v>251</v>
      </c>
      <c r="B144" s="1" t="str">
        <f t="shared" si="11"/>
        <v>EIF4G3</v>
      </c>
      <c r="C144" t="s">
        <v>41</v>
      </c>
      <c r="D144" t="s">
        <v>252</v>
      </c>
      <c r="E144">
        <v>4</v>
      </c>
      <c r="F144">
        <v>0.76933222711000004</v>
      </c>
      <c r="H144">
        <v>0</v>
      </c>
      <c r="I144" t="s">
        <v>3</v>
      </c>
      <c r="L144">
        <v>0.4</v>
      </c>
    </row>
    <row r="145" spans="1:12">
      <c r="A145" s="1" t="s">
        <v>253</v>
      </c>
      <c r="B145" s="1" t="str">
        <f t="shared" si="11"/>
        <v>EIF4G3</v>
      </c>
      <c r="C145" t="s">
        <v>41</v>
      </c>
      <c r="D145" t="s">
        <v>254</v>
      </c>
      <c r="E145">
        <v>5</v>
      </c>
      <c r="F145">
        <v>0.76059571685299998</v>
      </c>
      <c r="H145">
        <v>0</v>
      </c>
      <c r="I145" t="s">
        <v>3</v>
      </c>
      <c r="L145">
        <v>1</v>
      </c>
    </row>
    <row r="146" spans="1:12">
      <c r="A146" s="1" t="s">
        <v>255</v>
      </c>
      <c r="B146" s="1" t="str">
        <f t="shared" si="11"/>
        <v>EIF4G3</v>
      </c>
      <c r="C146" t="s">
        <v>41</v>
      </c>
      <c r="D146" t="s">
        <v>256</v>
      </c>
      <c r="E146">
        <v>6</v>
      </c>
      <c r="F146">
        <v>0.74292017077299999</v>
      </c>
      <c r="H146">
        <v>0</v>
      </c>
      <c r="I146" t="s">
        <v>14</v>
      </c>
      <c r="L146">
        <v>0.63</v>
      </c>
    </row>
    <row r="147" spans="1:12">
      <c r="A147" s="1" t="s">
        <v>257</v>
      </c>
      <c r="B147" s="1" t="str">
        <f t="shared" si="11"/>
        <v>EIF4G3</v>
      </c>
      <c r="C147" t="s">
        <v>41</v>
      </c>
      <c r="D147" t="s">
        <v>258</v>
      </c>
      <c r="E147">
        <v>7</v>
      </c>
      <c r="F147">
        <v>0.70954036319400005</v>
      </c>
      <c r="H147">
        <v>0</v>
      </c>
      <c r="I147" t="s">
        <v>14</v>
      </c>
      <c r="L147">
        <v>0.69</v>
      </c>
    </row>
    <row r="148" spans="1:12">
      <c r="A148" s="1" t="s">
        <v>259</v>
      </c>
      <c r="B148" s="1" t="str">
        <f t="shared" si="11"/>
        <v>EIF4G3</v>
      </c>
      <c r="C148" t="s">
        <v>41</v>
      </c>
      <c r="D148" t="s">
        <v>260</v>
      </c>
      <c r="E148">
        <v>8</v>
      </c>
      <c r="F148">
        <v>0.64847214744399995</v>
      </c>
      <c r="H148">
        <v>0</v>
      </c>
      <c r="I148" t="s">
        <v>14</v>
      </c>
      <c r="L148">
        <v>1.3</v>
      </c>
    </row>
    <row r="149" spans="1:12">
      <c r="A149" s="1" t="s">
        <v>261</v>
      </c>
      <c r="B149" s="1" t="str">
        <f t="shared" si="11"/>
        <v>EIF4G3</v>
      </c>
      <c r="C149" t="s">
        <v>41</v>
      </c>
      <c r="D149" t="s">
        <v>262</v>
      </c>
      <c r="E149">
        <v>9</v>
      </c>
      <c r="F149">
        <v>0.59664046499699996</v>
      </c>
      <c r="H149">
        <v>0</v>
      </c>
      <c r="I149" t="s">
        <v>14</v>
      </c>
      <c r="L149">
        <v>1.4</v>
      </c>
    </row>
    <row r="150" spans="1:12">
      <c r="A150" s="1" t="s">
        <v>263</v>
      </c>
      <c r="B150" s="1" t="str">
        <f t="shared" si="11"/>
        <v>EIF4G3</v>
      </c>
      <c r="C150" t="s">
        <v>41</v>
      </c>
      <c r="D150" t="s">
        <v>264</v>
      </c>
      <c r="E150">
        <v>10</v>
      </c>
      <c r="F150">
        <v>0.58637680282500004</v>
      </c>
      <c r="H150">
        <v>0</v>
      </c>
      <c r="I150" t="s">
        <v>14</v>
      </c>
      <c r="L150">
        <v>1.2</v>
      </c>
    </row>
    <row r="151" spans="1:12">
      <c r="A151" s="1" t="s">
        <v>265</v>
      </c>
      <c r="B151" s="1" t="str">
        <f t="shared" si="11"/>
        <v>EIF4G3</v>
      </c>
      <c r="C151" t="s">
        <v>61</v>
      </c>
      <c r="D151" t="s">
        <v>266</v>
      </c>
      <c r="E151">
        <v>1</v>
      </c>
      <c r="F151">
        <v>0.84224604428399996</v>
      </c>
      <c r="H151">
        <v>0</v>
      </c>
      <c r="I151" t="s">
        <v>3</v>
      </c>
      <c r="L151">
        <v>2.4</v>
      </c>
    </row>
    <row r="152" spans="1:12">
      <c r="A152" s="1" t="s">
        <v>267</v>
      </c>
      <c r="B152" s="1" t="str">
        <f t="shared" si="11"/>
        <v>EIF4G3</v>
      </c>
      <c r="C152" t="s">
        <v>61</v>
      </c>
      <c r="D152" t="s">
        <v>268</v>
      </c>
      <c r="E152">
        <v>2</v>
      </c>
      <c r="F152">
        <v>0.77920522481400001</v>
      </c>
      <c r="H152">
        <v>0</v>
      </c>
      <c r="I152" t="s">
        <v>3</v>
      </c>
      <c r="L152">
        <v>1.3</v>
      </c>
    </row>
    <row r="153" spans="1:12">
      <c r="A153" s="1" t="s">
        <v>269</v>
      </c>
      <c r="B153" s="1" t="str">
        <f t="shared" si="11"/>
        <v>EIF4G3</v>
      </c>
      <c r="C153" t="s">
        <v>61</v>
      </c>
      <c r="D153" t="s">
        <v>270</v>
      </c>
      <c r="E153">
        <v>3</v>
      </c>
      <c r="F153">
        <v>0.73841431389500001</v>
      </c>
      <c r="H153">
        <v>0</v>
      </c>
      <c r="I153" t="s">
        <v>3</v>
      </c>
      <c r="L153">
        <v>2.2999999999999998</v>
      </c>
    </row>
    <row r="154" spans="1:12">
      <c r="A154" s="1" t="s">
        <v>271</v>
      </c>
      <c r="B154" s="1" t="str">
        <f t="shared" si="11"/>
        <v>EIF4G3</v>
      </c>
      <c r="C154" t="s">
        <v>61</v>
      </c>
      <c r="D154" t="s">
        <v>272</v>
      </c>
      <c r="E154">
        <v>4</v>
      </c>
      <c r="F154">
        <v>0.73551611683700002</v>
      </c>
      <c r="H154">
        <v>0</v>
      </c>
      <c r="I154" t="s">
        <v>3</v>
      </c>
      <c r="L154">
        <v>1.28</v>
      </c>
    </row>
    <row r="155" spans="1:12">
      <c r="A155" s="1" t="s">
        <v>273</v>
      </c>
      <c r="B155" s="1" t="str">
        <f t="shared" si="11"/>
        <v>EIF4G3</v>
      </c>
      <c r="C155" t="s">
        <v>61</v>
      </c>
      <c r="D155" t="s">
        <v>274</v>
      </c>
      <c r="E155">
        <v>5</v>
      </c>
      <c r="F155">
        <v>0.70029396281099998</v>
      </c>
      <c r="H155">
        <v>0</v>
      </c>
      <c r="I155" t="s">
        <v>3</v>
      </c>
      <c r="L155">
        <v>1.45</v>
      </c>
    </row>
    <row r="156" spans="1:12">
      <c r="A156" s="1" t="s">
        <v>275</v>
      </c>
      <c r="B156" s="1" t="str">
        <f t="shared" si="11"/>
        <v>EIF4G3</v>
      </c>
      <c r="C156" t="s">
        <v>61</v>
      </c>
      <c r="D156" t="s">
        <v>276</v>
      </c>
      <c r="E156">
        <v>6</v>
      </c>
      <c r="F156">
        <v>0.69241210114700003</v>
      </c>
      <c r="H156">
        <v>0</v>
      </c>
      <c r="I156" t="s">
        <v>14</v>
      </c>
      <c r="L156">
        <v>2.36</v>
      </c>
    </row>
    <row r="157" spans="1:12">
      <c r="A157" s="1" t="s">
        <v>277</v>
      </c>
      <c r="B157" s="1" t="str">
        <f t="shared" si="11"/>
        <v>EIF4G3</v>
      </c>
      <c r="C157" t="s">
        <v>61</v>
      </c>
      <c r="D157" t="s">
        <v>278</v>
      </c>
      <c r="E157">
        <v>7</v>
      </c>
      <c r="F157">
        <v>0.64926689638400004</v>
      </c>
      <c r="H157">
        <v>0</v>
      </c>
      <c r="I157" t="s">
        <v>14</v>
      </c>
      <c r="L157">
        <v>1.18</v>
      </c>
    </row>
    <row r="158" spans="1:12">
      <c r="A158" s="1" t="s">
        <v>279</v>
      </c>
      <c r="B158" s="1" t="str">
        <f t="shared" si="11"/>
        <v>EIF4G3</v>
      </c>
      <c r="C158" t="s">
        <v>61</v>
      </c>
      <c r="D158" t="s">
        <v>280</v>
      </c>
      <c r="E158">
        <v>8</v>
      </c>
      <c r="F158">
        <v>0.56080275459200002</v>
      </c>
      <c r="H158">
        <v>0</v>
      </c>
      <c r="I158" t="s">
        <v>14</v>
      </c>
      <c r="L158">
        <v>1.36</v>
      </c>
    </row>
    <row r="159" spans="1:12">
      <c r="A159" s="1" t="s">
        <v>281</v>
      </c>
      <c r="B159" s="1" t="str">
        <f t="shared" si="11"/>
        <v>EIF4G3</v>
      </c>
      <c r="C159" t="s">
        <v>61</v>
      </c>
      <c r="D159" t="s">
        <v>282</v>
      </c>
      <c r="E159">
        <v>9</v>
      </c>
      <c r="F159">
        <v>0.485506415182</v>
      </c>
      <c r="H159">
        <v>0</v>
      </c>
      <c r="I159" t="s">
        <v>14</v>
      </c>
      <c r="L159">
        <v>0.87</v>
      </c>
    </row>
    <row r="160" spans="1:12">
      <c r="A160" s="1" t="s">
        <v>283</v>
      </c>
      <c r="B160" s="1" t="str">
        <f t="shared" si="11"/>
        <v>EIF4G3</v>
      </c>
      <c r="C160" t="s">
        <v>61</v>
      </c>
      <c r="D160" t="s">
        <v>284</v>
      </c>
      <c r="E160">
        <v>10</v>
      </c>
      <c r="F160">
        <v>0.45212754933499999</v>
      </c>
      <c r="H160">
        <v>0</v>
      </c>
      <c r="I160" t="s">
        <v>14</v>
      </c>
      <c r="L160">
        <v>0.75</v>
      </c>
    </row>
    <row r="163" spans="1:12">
      <c r="A163" s="1" t="s">
        <v>285</v>
      </c>
      <c r="B163" s="1" t="str">
        <f t="shared" ref="B163:B172" si="12">"YTHDF1"</f>
        <v>YTHDF1</v>
      </c>
      <c r="C163" t="s">
        <v>1</v>
      </c>
      <c r="D163" t="s">
        <v>286</v>
      </c>
      <c r="E163">
        <v>1</v>
      </c>
      <c r="G163">
        <v>1.03370529424</v>
      </c>
      <c r="H163">
        <v>0</v>
      </c>
      <c r="I163" t="s">
        <v>3</v>
      </c>
      <c r="L163">
        <v>0.75</v>
      </c>
    </row>
    <row r="164" spans="1:12">
      <c r="A164" s="1" t="s">
        <v>287</v>
      </c>
      <c r="B164" s="1" t="str">
        <f t="shared" si="12"/>
        <v>YTHDF1</v>
      </c>
      <c r="C164" t="s">
        <v>1</v>
      </c>
      <c r="D164" t="s">
        <v>288</v>
      </c>
      <c r="E164">
        <v>2</v>
      </c>
      <c r="G164">
        <v>0.86049025590100003</v>
      </c>
      <c r="H164">
        <v>0</v>
      </c>
      <c r="I164" t="s">
        <v>3</v>
      </c>
      <c r="L164">
        <v>0.27</v>
      </c>
    </row>
    <row r="165" spans="1:12">
      <c r="A165" s="1" t="s">
        <v>289</v>
      </c>
      <c r="B165" s="1" t="str">
        <f t="shared" si="12"/>
        <v>YTHDF1</v>
      </c>
      <c r="C165" t="s">
        <v>1</v>
      </c>
      <c r="D165" t="s">
        <v>290</v>
      </c>
      <c r="E165">
        <v>3</v>
      </c>
      <c r="F165">
        <v>0.97896654479099998</v>
      </c>
      <c r="G165">
        <v>0.76944628133699999</v>
      </c>
      <c r="H165">
        <v>0</v>
      </c>
      <c r="I165" t="s">
        <v>3</v>
      </c>
      <c r="L165">
        <v>0.67</v>
      </c>
    </row>
    <row r="166" spans="1:12">
      <c r="A166" s="1" t="s">
        <v>291</v>
      </c>
      <c r="B166" s="1" t="str">
        <f t="shared" si="12"/>
        <v>YTHDF1</v>
      </c>
      <c r="C166" t="s">
        <v>1</v>
      </c>
      <c r="D166" t="s">
        <v>292</v>
      </c>
      <c r="E166">
        <v>4</v>
      </c>
      <c r="F166">
        <v>0.86988421127100002</v>
      </c>
      <c r="H166">
        <v>0</v>
      </c>
      <c r="I166" t="s">
        <v>3</v>
      </c>
      <c r="L166">
        <v>0.65</v>
      </c>
    </row>
    <row r="167" spans="1:12">
      <c r="A167" s="1" t="s">
        <v>293</v>
      </c>
      <c r="B167" s="1" t="str">
        <f t="shared" si="12"/>
        <v>YTHDF1</v>
      </c>
      <c r="C167" t="s">
        <v>1</v>
      </c>
      <c r="D167" t="s">
        <v>294</v>
      </c>
      <c r="E167">
        <v>5</v>
      </c>
      <c r="F167">
        <v>0.83067498575800003</v>
      </c>
      <c r="H167">
        <v>0</v>
      </c>
      <c r="I167" t="s">
        <v>3</v>
      </c>
      <c r="L167">
        <v>0.16</v>
      </c>
    </row>
    <row r="168" spans="1:12">
      <c r="A168" s="1" t="s">
        <v>295</v>
      </c>
      <c r="B168" s="1" t="str">
        <f t="shared" si="12"/>
        <v>YTHDF1</v>
      </c>
      <c r="C168" t="s">
        <v>1</v>
      </c>
      <c r="D168" t="s">
        <v>296</v>
      </c>
      <c r="E168">
        <v>6</v>
      </c>
      <c r="F168">
        <v>0.77580292644000004</v>
      </c>
      <c r="H168">
        <v>0</v>
      </c>
      <c r="I168" t="s">
        <v>14</v>
      </c>
      <c r="L168">
        <v>0.11</v>
      </c>
    </row>
    <row r="169" spans="1:12">
      <c r="A169" s="1" t="s">
        <v>297</v>
      </c>
      <c r="B169" s="1" t="str">
        <f t="shared" si="12"/>
        <v>YTHDF1</v>
      </c>
      <c r="C169" t="s">
        <v>1</v>
      </c>
      <c r="D169" t="s">
        <v>298</v>
      </c>
      <c r="E169">
        <v>7</v>
      </c>
      <c r="F169">
        <v>0.77161629695599998</v>
      </c>
      <c r="H169">
        <v>0</v>
      </c>
      <c r="I169" t="s">
        <v>14</v>
      </c>
      <c r="L169">
        <v>0.49</v>
      </c>
    </row>
    <row r="170" spans="1:12">
      <c r="A170" s="1" t="s">
        <v>299</v>
      </c>
      <c r="B170" s="1" t="str">
        <f t="shared" si="12"/>
        <v>YTHDF1</v>
      </c>
      <c r="C170" t="s">
        <v>1</v>
      </c>
      <c r="D170" t="s">
        <v>300</v>
      </c>
      <c r="E170">
        <v>8</v>
      </c>
      <c r="F170">
        <v>0.70505593392099997</v>
      </c>
      <c r="H170">
        <v>0</v>
      </c>
      <c r="I170" t="s">
        <v>14</v>
      </c>
      <c r="L170">
        <v>0.95</v>
      </c>
    </row>
    <row r="171" spans="1:12">
      <c r="A171" s="1" t="s">
        <v>301</v>
      </c>
      <c r="B171" s="1" t="str">
        <f t="shared" si="12"/>
        <v>YTHDF1</v>
      </c>
      <c r="C171" t="s">
        <v>1</v>
      </c>
      <c r="D171" t="s">
        <v>302</v>
      </c>
      <c r="E171">
        <v>9</v>
      </c>
      <c r="F171">
        <v>0.70428873119900004</v>
      </c>
      <c r="H171">
        <v>0</v>
      </c>
      <c r="I171" t="s">
        <v>14</v>
      </c>
      <c r="L171">
        <v>0.34</v>
      </c>
    </row>
    <row r="172" spans="1:12">
      <c r="A172" s="1" t="s">
        <v>303</v>
      </c>
      <c r="B172" s="1" t="str">
        <f t="shared" si="12"/>
        <v>YTHDF1</v>
      </c>
      <c r="C172" t="s">
        <v>1</v>
      </c>
      <c r="D172" t="s">
        <v>304</v>
      </c>
      <c r="E172">
        <v>10</v>
      </c>
      <c r="F172">
        <v>0.61387622218799998</v>
      </c>
      <c r="H172">
        <v>0</v>
      </c>
      <c r="I172" t="s">
        <v>14</v>
      </c>
      <c r="L172">
        <v>0.57999999999999996</v>
      </c>
    </row>
    <row r="175" spans="1:12">
      <c r="A175" s="1" t="s">
        <v>305</v>
      </c>
      <c r="B175" s="1" t="str">
        <f t="shared" ref="B175:B184" si="13">"YTHDF2"</f>
        <v>YTHDF2</v>
      </c>
      <c r="C175" t="s">
        <v>1</v>
      </c>
      <c r="D175" t="s">
        <v>306</v>
      </c>
      <c r="E175">
        <v>1</v>
      </c>
      <c r="G175">
        <v>0.94737739141599997</v>
      </c>
      <c r="H175">
        <v>0</v>
      </c>
      <c r="I175" t="s">
        <v>3</v>
      </c>
      <c r="L175">
        <v>0.22</v>
      </c>
    </row>
    <row r="176" spans="1:12">
      <c r="A176" s="1" t="s">
        <v>307</v>
      </c>
      <c r="B176" s="1" t="str">
        <f t="shared" si="13"/>
        <v>YTHDF2</v>
      </c>
      <c r="C176" t="s">
        <v>1</v>
      </c>
      <c r="D176" t="s">
        <v>308</v>
      </c>
      <c r="E176">
        <v>2</v>
      </c>
      <c r="G176">
        <v>0.75081756955900003</v>
      </c>
      <c r="H176">
        <v>0</v>
      </c>
      <c r="I176" t="s">
        <v>3</v>
      </c>
      <c r="L176">
        <v>0.75</v>
      </c>
    </row>
    <row r="177" spans="1:12">
      <c r="A177" s="1" t="s">
        <v>309</v>
      </c>
      <c r="B177" s="1" t="str">
        <f t="shared" si="13"/>
        <v>YTHDF2</v>
      </c>
      <c r="C177" t="s">
        <v>1</v>
      </c>
      <c r="D177" t="s">
        <v>310</v>
      </c>
      <c r="E177">
        <v>3</v>
      </c>
      <c r="F177">
        <v>0.93582045636099997</v>
      </c>
      <c r="H177">
        <v>0</v>
      </c>
      <c r="I177" t="s">
        <v>3</v>
      </c>
      <c r="L177">
        <v>0.25</v>
      </c>
    </row>
    <row r="178" spans="1:12">
      <c r="A178" s="1" t="s">
        <v>311</v>
      </c>
      <c r="B178" s="1" t="str">
        <f t="shared" si="13"/>
        <v>YTHDF2</v>
      </c>
      <c r="C178" t="s">
        <v>1</v>
      </c>
      <c r="D178" t="s">
        <v>312</v>
      </c>
      <c r="E178">
        <v>4</v>
      </c>
      <c r="F178">
        <v>0.87405082263599998</v>
      </c>
      <c r="H178">
        <v>0</v>
      </c>
      <c r="I178" t="s">
        <v>3</v>
      </c>
      <c r="L178">
        <v>0.5</v>
      </c>
    </row>
    <row r="179" spans="1:12">
      <c r="A179" s="1" t="s">
        <v>313</v>
      </c>
      <c r="B179" s="1" t="str">
        <f t="shared" si="13"/>
        <v>YTHDF2</v>
      </c>
      <c r="C179" t="s">
        <v>1</v>
      </c>
      <c r="D179" t="s">
        <v>314</v>
      </c>
      <c r="E179">
        <v>5</v>
      </c>
      <c r="F179">
        <v>0.80661982864899995</v>
      </c>
      <c r="H179">
        <v>0</v>
      </c>
      <c r="I179" t="s">
        <v>3</v>
      </c>
      <c r="L179">
        <v>0.69</v>
      </c>
    </row>
    <row r="180" spans="1:12">
      <c r="A180" s="1" t="s">
        <v>315</v>
      </c>
      <c r="B180" s="1" t="str">
        <f t="shared" si="13"/>
        <v>YTHDF2</v>
      </c>
      <c r="C180" t="s">
        <v>1</v>
      </c>
      <c r="D180" t="s">
        <v>316</v>
      </c>
      <c r="E180">
        <v>6</v>
      </c>
      <c r="F180">
        <v>0.76447937725500004</v>
      </c>
      <c r="H180">
        <v>0</v>
      </c>
      <c r="I180" t="s">
        <v>14</v>
      </c>
      <c r="L180">
        <v>0.89</v>
      </c>
    </row>
    <row r="181" spans="1:12">
      <c r="A181" s="1" t="s">
        <v>317</v>
      </c>
      <c r="B181" s="1" t="str">
        <f t="shared" si="13"/>
        <v>YTHDF2</v>
      </c>
      <c r="C181" t="s">
        <v>1</v>
      </c>
      <c r="D181" t="s">
        <v>318</v>
      </c>
      <c r="E181">
        <v>7</v>
      </c>
      <c r="F181">
        <v>0.74608803583799999</v>
      </c>
      <c r="H181">
        <v>0</v>
      </c>
      <c r="I181" t="s">
        <v>14</v>
      </c>
      <c r="L181">
        <v>0.95</v>
      </c>
    </row>
    <row r="182" spans="1:12">
      <c r="A182" s="1" t="s">
        <v>319</v>
      </c>
      <c r="B182" s="1" t="str">
        <f t="shared" si="13"/>
        <v>YTHDF2</v>
      </c>
      <c r="C182" t="s">
        <v>1</v>
      </c>
      <c r="D182" t="s">
        <v>320</v>
      </c>
      <c r="E182">
        <v>8</v>
      </c>
      <c r="F182">
        <v>0.74583166230800002</v>
      </c>
      <c r="H182">
        <v>0</v>
      </c>
      <c r="I182" t="s">
        <v>14</v>
      </c>
      <c r="L182">
        <v>0.54</v>
      </c>
    </row>
    <row r="183" spans="1:12">
      <c r="A183" s="1" t="s">
        <v>321</v>
      </c>
      <c r="B183" s="1" t="str">
        <f t="shared" si="13"/>
        <v>YTHDF2</v>
      </c>
      <c r="C183" t="s">
        <v>1</v>
      </c>
      <c r="D183" t="s">
        <v>322</v>
      </c>
      <c r="E183">
        <v>9</v>
      </c>
      <c r="F183">
        <v>0.73760286121499996</v>
      </c>
      <c r="H183">
        <v>0</v>
      </c>
      <c r="I183" t="s">
        <v>14</v>
      </c>
      <c r="L183">
        <v>0.13</v>
      </c>
    </row>
    <row r="184" spans="1:12">
      <c r="A184" s="1" t="s">
        <v>323</v>
      </c>
      <c r="B184" s="1" t="str">
        <f t="shared" si="13"/>
        <v>YTHDF2</v>
      </c>
      <c r="C184" t="s">
        <v>1</v>
      </c>
      <c r="D184" t="s">
        <v>324</v>
      </c>
      <c r="E184">
        <v>10</v>
      </c>
      <c r="F184">
        <v>0.67812297678300004</v>
      </c>
      <c r="H184">
        <v>0</v>
      </c>
      <c r="I184" t="s">
        <v>14</v>
      </c>
      <c r="L184">
        <v>0.14000000000000001</v>
      </c>
    </row>
    <row r="187" spans="1:12">
      <c r="A187" s="1" t="s">
        <v>325</v>
      </c>
      <c r="B187" s="1" t="str">
        <f t="shared" ref="B187:B196" si="14">"YTHDF3"</f>
        <v>YTHDF3</v>
      </c>
      <c r="C187" t="s">
        <v>1</v>
      </c>
      <c r="D187" t="s">
        <v>326</v>
      </c>
      <c r="E187">
        <v>1</v>
      </c>
      <c r="F187">
        <v>1.01155024985</v>
      </c>
      <c r="H187">
        <v>0</v>
      </c>
      <c r="I187" t="s">
        <v>3</v>
      </c>
      <c r="L187">
        <v>0.47</v>
      </c>
    </row>
    <row r="188" spans="1:12">
      <c r="A188" s="1" t="s">
        <v>327</v>
      </c>
      <c r="B188" s="1" t="str">
        <f t="shared" si="14"/>
        <v>YTHDF3</v>
      </c>
      <c r="C188" t="s">
        <v>1</v>
      </c>
      <c r="D188" t="s">
        <v>328</v>
      </c>
      <c r="E188">
        <v>2</v>
      </c>
      <c r="F188">
        <v>1.0022808565300001</v>
      </c>
      <c r="H188">
        <v>0</v>
      </c>
      <c r="I188" t="s">
        <v>3</v>
      </c>
      <c r="L188">
        <v>0.35</v>
      </c>
    </row>
    <row r="189" spans="1:12">
      <c r="A189" s="1" t="s">
        <v>329</v>
      </c>
      <c r="B189" s="1" t="str">
        <f t="shared" si="14"/>
        <v>YTHDF3</v>
      </c>
      <c r="C189" t="s">
        <v>1</v>
      </c>
      <c r="D189" t="s">
        <v>330</v>
      </c>
      <c r="E189">
        <v>3</v>
      </c>
      <c r="F189">
        <v>0.85948122266000004</v>
      </c>
      <c r="H189">
        <v>0</v>
      </c>
      <c r="I189" t="s">
        <v>3</v>
      </c>
      <c r="L189">
        <v>0.83</v>
      </c>
    </row>
    <row r="190" spans="1:12">
      <c r="A190" s="1" t="s">
        <v>331</v>
      </c>
      <c r="B190" s="1" t="str">
        <f t="shared" si="14"/>
        <v>YTHDF3</v>
      </c>
      <c r="C190" t="s">
        <v>1</v>
      </c>
      <c r="D190" t="s">
        <v>332</v>
      </c>
      <c r="E190">
        <v>4</v>
      </c>
      <c r="F190">
        <v>0.72630308724899995</v>
      </c>
      <c r="H190">
        <v>0</v>
      </c>
      <c r="I190" t="s">
        <v>3</v>
      </c>
      <c r="L190">
        <v>0.57999999999999996</v>
      </c>
    </row>
    <row r="191" spans="1:12">
      <c r="A191" s="1" t="s">
        <v>333</v>
      </c>
      <c r="B191" s="1" t="str">
        <f t="shared" si="14"/>
        <v>YTHDF3</v>
      </c>
      <c r="C191" t="s">
        <v>1</v>
      </c>
      <c r="D191" t="s">
        <v>334</v>
      </c>
      <c r="E191">
        <v>5</v>
      </c>
      <c r="F191">
        <v>0.69375075246999995</v>
      </c>
      <c r="H191">
        <v>0</v>
      </c>
      <c r="I191" t="s">
        <v>3</v>
      </c>
      <c r="L191">
        <v>0.54</v>
      </c>
    </row>
    <row r="192" spans="1:12">
      <c r="A192" s="1" t="s">
        <v>335</v>
      </c>
      <c r="B192" s="1" t="str">
        <f t="shared" si="14"/>
        <v>YTHDF3</v>
      </c>
      <c r="C192" t="s">
        <v>1</v>
      </c>
      <c r="D192" t="s">
        <v>336</v>
      </c>
      <c r="E192">
        <v>6</v>
      </c>
      <c r="F192">
        <v>0.68808745427600004</v>
      </c>
      <c r="H192">
        <v>0</v>
      </c>
      <c r="I192" t="s">
        <v>14</v>
      </c>
      <c r="L192">
        <v>0.91</v>
      </c>
    </row>
    <row r="193" spans="1:12">
      <c r="A193" s="1" t="s">
        <v>337</v>
      </c>
      <c r="B193" s="1" t="str">
        <f t="shared" si="14"/>
        <v>YTHDF3</v>
      </c>
      <c r="C193" t="s">
        <v>1</v>
      </c>
      <c r="D193" t="s">
        <v>338</v>
      </c>
      <c r="E193">
        <v>7</v>
      </c>
      <c r="F193">
        <v>0.68371118796599994</v>
      </c>
      <c r="H193">
        <v>0</v>
      </c>
      <c r="I193" t="s">
        <v>14</v>
      </c>
      <c r="L193">
        <v>0.28000000000000003</v>
      </c>
    </row>
    <row r="194" spans="1:12">
      <c r="A194" s="1" t="s">
        <v>339</v>
      </c>
      <c r="B194" s="1" t="str">
        <f t="shared" si="14"/>
        <v>YTHDF3</v>
      </c>
      <c r="C194" t="s">
        <v>1</v>
      </c>
      <c r="D194" t="s">
        <v>340</v>
      </c>
      <c r="E194">
        <v>8</v>
      </c>
      <c r="F194">
        <v>0.66575131841599999</v>
      </c>
      <c r="H194">
        <v>0</v>
      </c>
      <c r="I194" t="s">
        <v>14</v>
      </c>
      <c r="L194">
        <v>0.75</v>
      </c>
    </row>
    <row r="195" spans="1:12">
      <c r="A195" s="1" t="s">
        <v>341</v>
      </c>
      <c r="B195" s="1" t="str">
        <f t="shared" si="14"/>
        <v>YTHDF3</v>
      </c>
      <c r="C195" t="s">
        <v>1</v>
      </c>
      <c r="D195" t="s">
        <v>342</v>
      </c>
      <c r="E195">
        <v>9</v>
      </c>
      <c r="F195">
        <v>0.62074337009199998</v>
      </c>
      <c r="H195">
        <v>0</v>
      </c>
      <c r="I195" t="s">
        <v>14</v>
      </c>
      <c r="L195">
        <v>0.75</v>
      </c>
    </row>
    <row r="196" spans="1:12">
      <c r="A196" s="1" t="s">
        <v>343</v>
      </c>
      <c r="B196" s="1" t="str">
        <f t="shared" si="14"/>
        <v>YTHDF3</v>
      </c>
      <c r="C196" t="s">
        <v>1</v>
      </c>
      <c r="D196" t="s">
        <v>344</v>
      </c>
      <c r="E196">
        <v>10</v>
      </c>
      <c r="F196">
        <v>0.55972478290700001</v>
      </c>
      <c r="H196">
        <v>0</v>
      </c>
      <c r="I196" t="s">
        <v>14</v>
      </c>
      <c r="L196">
        <v>0.38</v>
      </c>
    </row>
    <row r="199" spans="1:12">
      <c r="A199" s="1" t="s">
        <v>345</v>
      </c>
      <c r="B199" s="1" t="str">
        <f t="shared" ref="B199:B208" si="15">"METTL3"</f>
        <v>METTL3</v>
      </c>
      <c r="C199" t="s">
        <v>1</v>
      </c>
      <c r="D199" t="s">
        <v>346</v>
      </c>
      <c r="E199">
        <v>1</v>
      </c>
      <c r="G199">
        <v>1.3661015377700001</v>
      </c>
      <c r="H199">
        <v>0</v>
      </c>
      <c r="I199" t="s">
        <v>3</v>
      </c>
      <c r="L199">
        <v>0.56000000000000005</v>
      </c>
    </row>
    <row r="200" spans="1:12">
      <c r="A200" s="1" t="s">
        <v>347</v>
      </c>
      <c r="B200" s="1" t="str">
        <f t="shared" si="15"/>
        <v>METTL3</v>
      </c>
      <c r="C200" t="s">
        <v>1</v>
      </c>
      <c r="D200" t="s">
        <v>348</v>
      </c>
      <c r="E200">
        <v>2</v>
      </c>
      <c r="G200">
        <v>1.3077615514100001</v>
      </c>
      <c r="H200">
        <v>0</v>
      </c>
      <c r="I200" t="s">
        <v>3</v>
      </c>
      <c r="L200">
        <v>7.0000000000000007E-2</v>
      </c>
    </row>
    <row r="201" spans="1:12">
      <c r="A201" s="1" t="s">
        <v>349</v>
      </c>
      <c r="B201" s="1" t="str">
        <f t="shared" si="15"/>
        <v>METTL3</v>
      </c>
      <c r="C201" t="s">
        <v>1</v>
      </c>
      <c r="D201" t="s">
        <v>350</v>
      </c>
      <c r="E201">
        <v>3</v>
      </c>
      <c r="F201">
        <v>0.77373419098899998</v>
      </c>
      <c r="H201">
        <v>0</v>
      </c>
      <c r="I201" t="s">
        <v>3</v>
      </c>
      <c r="L201">
        <v>0.05</v>
      </c>
    </row>
    <row r="202" spans="1:12">
      <c r="A202" s="1" t="s">
        <v>351</v>
      </c>
      <c r="B202" s="1" t="str">
        <f t="shared" si="15"/>
        <v>METTL3</v>
      </c>
      <c r="C202" t="s">
        <v>1</v>
      </c>
      <c r="D202" t="s">
        <v>352</v>
      </c>
      <c r="E202">
        <v>4</v>
      </c>
      <c r="F202">
        <v>0.72133373307199999</v>
      </c>
      <c r="H202">
        <v>0</v>
      </c>
      <c r="I202" t="s">
        <v>3</v>
      </c>
      <c r="L202">
        <v>0.53</v>
      </c>
    </row>
    <row r="203" spans="1:12">
      <c r="A203" s="1" t="s">
        <v>353</v>
      </c>
      <c r="B203" s="1" t="str">
        <f t="shared" si="15"/>
        <v>METTL3</v>
      </c>
      <c r="C203" t="s">
        <v>1</v>
      </c>
      <c r="D203" t="s">
        <v>354</v>
      </c>
      <c r="E203">
        <v>5</v>
      </c>
      <c r="F203">
        <v>0.695448832967</v>
      </c>
      <c r="H203">
        <v>0</v>
      </c>
      <c r="I203" t="s">
        <v>3</v>
      </c>
      <c r="L203">
        <v>0.77</v>
      </c>
    </row>
    <row r="204" spans="1:12">
      <c r="A204" s="1" t="s">
        <v>355</v>
      </c>
      <c r="B204" s="1" t="str">
        <f t="shared" si="15"/>
        <v>METTL3</v>
      </c>
      <c r="C204" t="s">
        <v>1</v>
      </c>
      <c r="D204" t="s">
        <v>356</v>
      </c>
      <c r="E204">
        <v>6</v>
      </c>
      <c r="F204">
        <v>0.67027313340100003</v>
      </c>
      <c r="H204">
        <v>0</v>
      </c>
      <c r="I204" t="s">
        <v>14</v>
      </c>
      <c r="L204">
        <v>0.93</v>
      </c>
    </row>
    <row r="205" spans="1:12">
      <c r="A205" s="1" t="s">
        <v>357</v>
      </c>
      <c r="B205" s="1" t="str">
        <f t="shared" si="15"/>
        <v>METTL3</v>
      </c>
      <c r="C205" t="s">
        <v>1</v>
      </c>
      <c r="D205" t="s">
        <v>358</v>
      </c>
      <c r="E205">
        <v>7</v>
      </c>
      <c r="F205">
        <v>0.64783268070900002</v>
      </c>
      <c r="H205">
        <v>0</v>
      </c>
      <c r="I205" t="s">
        <v>14</v>
      </c>
      <c r="L205">
        <v>0.12</v>
      </c>
    </row>
    <row r="206" spans="1:12">
      <c r="A206" s="1" t="s">
        <v>359</v>
      </c>
      <c r="B206" s="1" t="str">
        <f t="shared" si="15"/>
        <v>METTL3</v>
      </c>
      <c r="C206" t="s">
        <v>1</v>
      </c>
      <c r="D206" t="s">
        <v>360</v>
      </c>
      <c r="E206">
        <v>8</v>
      </c>
      <c r="F206">
        <v>0.64417257601699995</v>
      </c>
      <c r="H206">
        <v>0</v>
      </c>
      <c r="I206" t="s">
        <v>14</v>
      </c>
      <c r="L206">
        <v>0.56000000000000005</v>
      </c>
    </row>
    <row r="207" spans="1:12">
      <c r="A207" s="1" t="s">
        <v>361</v>
      </c>
      <c r="B207" s="1" t="str">
        <f t="shared" si="15"/>
        <v>METTL3</v>
      </c>
      <c r="C207" t="s">
        <v>1</v>
      </c>
      <c r="D207" t="s">
        <v>362</v>
      </c>
      <c r="E207">
        <v>9</v>
      </c>
      <c r="F207">
        <v>0.63952434734700003</v>
      </c>
      <c r="H207">
        <v>0</v>
      </c>
      <c r="I207" t="s">
        <v>14</v>
      </c>
      <c r="L207">
        <v>0.46</v>
      </c>
    </row>
    <row r="208" spans="1:12">
      <c r="A208" s="1" t="s">
        <v>363</v>
      </c>
      <c r="B208" s="1" t="str">
        <f t="shared" si="15"/>
        <v>METTL3</v>
      </c>
      <c r="C208" t="s">
        <v>1</v>
      </c>
      <c r="D208" t="s">
        <v>364</v>
      </c>
      <c r="E208">
        <v>10</v>
      </c>
      <c r="F208">
        <v>0.63766437240100005</v>
      </c>
      <c r="H208">
        <v>0</v>
      </c>
      <c r="I208" t="s">
        <v>14</v>
      </c>
      <c r="L208">
        <v>0.01</v>
      </c>
    </row>
    <row r="211" spans="1:12">
      <c r="A211" s="1" t="s">
        <v>365</v>
      </c>
      <c r="B211" s="1" t="str">
        <f t="shared" ref="B211:B220" si="16">"EIF4G1"</f>
        <v>EIF4G1</v>
      </c>
      <c r="C211" t="s">
        <v>1</v>
      </c>
      <c r="D211" t="s">
        <v>366</v>
      </c>
      <c r="E211">
        <v>1</v>
      </c>
      <c r="F211">
        <v>0.83953154210299996</v>
      </c>
      <c r="H211">
        <v>0</v>
      </c>
      <c r="I211" t="s">
        <v>3</v>
      </c>
      <c r="L211">
        <v>0.74</v>
      </c>
    </row>
    <row r="212" spans="1:12">
      <c r="A212" s="1" t="s">
        <v>367</v>
      </c>
      <c r="B212" s="1" t="str">
        <f t="shared" si="16"/>
        <v>EIF4G1</v>
      </c>
      <c r="C212" t="s">
        <v>1</v>
      </c>
      <c r="D212" t="s">
        <v>368</v>
      </c>
      <c r="E212">
        <v>2</v>
      </c>
      <c r="F212">
        <v>0.70952411600900001</v>
      </c>
      <c r="H212">
        <v>0</v>
      </c>
      <c r="I212" t="s">
        <v>3</v>
      </c>
      <c r="L212">
        <v>0.45</v>
      </c>
    </row>
    <row r="213" spans="1:12">
      <c r="A213" s="1" t="s">
        <v>369</v>
      </c>
      <c r="B213" s="1" t="str">
        <f t="shared" si="16"/>
        <v>EIF4G1</v>
      </c>
      <c r="C213" t="s">
        <v>1</v>
      </c>
      <c r="D213" t="s">
        <v>370</v>
      </c>
      <c r="E213">
        <v>3</v>
      </c>
      <c r="F213">
        <v>0.65883927983699997</v>
      </c>
      <c r="H213">
        <v>0</v>
      </c>
      <c r="I213" t="s">
        <v>3</v>
      </c>
      <c r="L213">
        <v>0.08</v>
      </c>
    </row>
    <row r="214" spans="1:12">
      <c r="A214" s="1" t="s">
        <v>371</v>
      </c>
      <c r="B214" s="1" t="str">
        <f t="shared" si="16"/>
        <v>EIF4G1</v>
      </c>
      <c r="C214" t="s">
        <v>1</v>
      </c>
      <c r="D214" t="s">
        <v>372</v>
      </c>
      <c r="E214">
        <v>4</v>
      </c>
      <c r="F214">
        <v>0.63197243264000003</v>
      </c>
      <c r="H214">
        <v>0</v>
      </c>
      <c r="I214" t="s">
        <v>3</v>
      </c>
      <c r="L214">
        <v>0.22</v>
      </c>
    </row>
    <row r="215" spans="1:12">
      <c r="A215" s="1" t="s">
        <v>373</v>
      </c>
      <c r="B215" s="1" t="str">
        <f t="shared" si="16"/>
        <v>EIF4G1</v>
      </c>
      <c r="C215" t="s">
        <v>1</v>
      </c>
      <c r="D215" t="s">
        <v>374</v>
      </c>
      <c r="E215">
        <v>5</v>
      </c>
      <c r="F215">
        <v>0.62912848753299999</v>
      </c>
      <c r="H215">
        <v>0</v>
      </c>
      <c r="I215" t="s">
        <v>3</v>
      </c>
      <c r="L215">
        <v>0.91</v>
      </c>
    </row>
    <row r="216" spans="1:12">
      <c r="A216" s="1" t="s">
        <v>375</v>
      </c>
      <c r="B216" s="1" t="str">
        <f t="shared" si="16"/>
        <v>EIF4G1</v>
      </c>
      <c r="C216" t="s">
        <v>1</v>
      </c>
      <c r="D216" t="s">
        <v>376</v>
      </c>
      <c r="E216">
        <v>6</v>
      </c>
      <c r="F216">
        <v>0.62141667342600004</v>
      </c>
      <c r="H216">
        <v>0</v>
      </c>
      <c r="I216" t="s">
        <v>14</v>
      </c>
      <c r="L216">
        <v>0.15</v>
      </c>
    </row>
    <row r="217" spans="1:12">
      <c r="A217" s="1" t="s">
        <v>377</v>
      </c>
      <c r="B217" s="1" t="str">
        <f t="shared" si="16"/>
        <v>EIF4G1</v>
      </c>
      <c r="C217" t="s">
        <v>1</v>
      </c>
      <c r="D217" t="s">
        <v>378</v>
      </c>
      <c r="E217">
        <v>7</v>
      </c>
      <c r="F217">
        <v>0.61900448940800001</v>
      </c>
      <c r="H217">
        <v>0</v>
      </c>
      <c r="I217" t="s">
        <v>14</v>
      </c>
      <c r="L217">
        <v>0.82</v>
      </c>
    </row>
    <row r="218" spans="1:12">
      <c r="A218" s="1" t="s">
        <v>379</v>
      </c>
      <c r="B218" s="1" t="str">
        <f t="shared" si="16"/>
        <v>EIF4G1</v>
      </c>
      <c r="C218" t="s">
        <v>1</v>
      </c>
      <c r="D218" t="s">
        <v>380</v>
      </c>
      <c r="E218">
        <v>8</v>
      </c>
      <c r="F218">
        <v>0.60056625262499996</v>
      </c>
      <c r="H218">
        <v>0</v>
      </c>
      <c r="I218" t="s">
        <v>14</v>
      </c>
      <c r="L218">
        <v>0.53</v>
      </c>
    </row>
    <row r="219" spans="1:12">
      <c r="A219" s="1" t="s">
        <v>381</v>
      </c>
      <c r="B219" s="1" t="str">
        <f t="shared" si="16"/>
        <v>EIF4G1</v>
      </c>
      <c r="C219" t="s">
        <v>1</v>
      </c>
      <c r="D219" t="s">
        <v>382</v>
      </c>
      <c r="E219">
        <v>9</v>
      </c>
      <c r="F219">
        <v>0.55788556131599998</v>
      </c>
      <c r="H219">
        <v>0</v>
      </c>
      <c r="I219" t="s">
        <v>14</v>
      </c>
      <c r="L219">
        <v>0.99</v>
      </c>
    </row>
    <row r="220" spans="1:12">
      <c r="A220" s="1" t="s">
        <v>383</v>
      </c>
      <c r="B220" s="1" t="str">
        <f t="shared" si="16"/>
        <v>EIF4G1</v>
      </c>
      <c r="C220" t="s">
        <v>1</v>
      </c>
      <c r="D220" t="s">
        <v>384</v>
      </c>
      <c r="E220">
        <v>10</v>
      </c>
      <c r="F220">
        <v>0.55334129465399995</v>
      </c>
      <c r="H220">
        <v>0</v>
      </c>
      <c r="I220" t="s">
        <v>14</v>
      </c>
      <c r="L220">
        <v>7.0000000000000007E-2</v>
      </c>
    </row>
    <row r="223" spans="1:12">
      <c r="A223" s="1" t="s">
        <v>385</v>
      </c>
      <c r="B223" s="1" t="str">
        <f t="shared" ref="B223:B232" si="17">"ZCCHC6"</f>
        <v>ZCCHC6</v>
      </c>
      <c r="C223" t="s">
        <v>1</v>
      </c>
      <c r="D223" t="s">
        <v>386</v>
      </c>
      <c r="E223">
        <v>1</v>
      </c>
      <c r="G223">
        <v>1.0392258564100001</v>
      </c>
      <c r="H223">
        <v>0</v>
      </c>
      <c r="I223" t="s">
        <v>3</v>
      </c>
      <c r="L223">
        <v>0.14000000000000001</v>
      </c>
    </row>
    <row r="224" spans="1:12">
      <c r="A224" s="1" t="s">
        <v>387</v>
      </c>
      <c r="B224" s="1" t="str">
        <f t="shared" si="17"/>
        <v>ZCCHC6</v>
      </c>
      <c r="C224" t="s">
        <v>1</v>
      </c>
      <c r="D224" t="s">
        <v>388</v>
      </c>
      <c r="E224">
        <v>2</v>
      </c>
      <c r="G224">
        <v>1.0095533212600001</v>
      </c>
      <c r="H224">
        <v>0</v>
      </c>
      <c r="I224" t="s">
        <v>3</v>
      </c>
      <c r="L224">
        <v>0.85</v>
      </c>
    </row>
    <row r="225" spans="1:12">
      <c r="A225" s="1" t="s">
        <v>389</v>
      </c>
      <c r="B225" s="1" t="str">
        <f t="shared" si="17"/>
        <v>ZCCHC6</v>
      </c>
      <c r="C225" t="s">
        <v>1</v>
      </c>
      <c r="D225" t="s">
        <v>390</v>
      </c>
      <c r="E225">
        <v>3</v>
      </c>
      <c r="F225">
        <v>0.773693868344</v>
      </c>
      <c r="G225">
        <v>0.84594859344899997</v>
      </c>
      <c r="H225">
        <v>0</v>
      </c>
      <c r="I225" t="s">
        <v>3</v>
      </c>
      <c r="L225">
        <v>0.62</v>
      </c>
    </row>
    <row r="226" spans="1:12">
      <c r="A226" s="1" t="s">
        <v>391</v>
      </c>
      <c r="B226" s="1" t="str">
        <f t="shared" si="17"/>
        <v>ZCCHC6</v>
      </c>
      <c r="C226" t="s">
        <v>1</v>
      </c>
      <c r="D226" t="s">
        <v>392</v>
      </c>
      <c r="E226">
        <v>4</v>
      </c>
      <c r="F226">
        <v>0.97243898961499997</v>
      </c>
      <c r="H226">
        <v>0</v>
      </c>
      <c r="I226" t="s">
        <v>3</v>
      </c>
      <c r="L226">
        <v>0.35</v>
      </c>
    </row>
    <row r="227" spans="1:12">
      <c r="A227" s="1" t="s">
        <v>393</v>
      </c>
      <c r="B227" s="1" t="str">
        <f t="shared" si="17"/>
        <v>ZCCHC6</v>
      </c>
      <c r="C227" t="s">
        <v>1</v>
      </c>
      <c r="D227" t="s">
        <v>394</v>
      </c>
      <c r="E227">
        <v>5</v>
      </c>
      <c r="F227">
        <v>0.89758614969200001</v>
      </c>
      <c r="H227">
        <v>0</v>
      </c>
      <c r="I227" t="s">
        <v>3</v>
      </c>
      <c r="L227">
        <v>0.51</v>
      </c>
    </row>
    <row r="228" spans="1:12">
      <c r="A228" s="1" t="s">
        <v>395</v>
      </c>
      <c r="B228" s="1" t="str">
        <f t="shared" si="17"/>
        <v>ZCCHC6</v>
      </c>
      <c r="C228" t="s">
        <v>1</v>
      </c>
      <c r="D228" t="s">
        <v>396</v>
      </c>
      <c r="E228">
        <v>6</v>
      </c>
      <c r="F228">
        <v>0.77306753442999998</v>
      </c>
      <c r="H228">
        <v>0</v>
      </c>
      <c r="I228" t="s">
        <v>14</v>
      </c>
      <c r="L228">
        <v>0.4</v>
      </c>
    </row>
    <row r="229" spans="1:12">
      <c r="A229" s="1" t="s">
        <v>397</v>
      </c>
      <c r="B229" s="1" t="str">
        <f t="shared" si="17"/>
        <v>ZCCHC6</v>
      </c>
      <c r="C229" t="s">
        <v>1</v>
      </c>
      <c r="D229" t="s">
        <v>398</v>
      </c>
      <c r="E229">
        <v>7</v>
      </c>
      <c r="F229">
        <v>0.76582915316699995</v>
      </c>
      <c r="H229">
        <v>0</v>
      </c>
      <c r="I229" t="s">
        <v>14</v>
      </c>
      <c r="L229">
        <v>7.0000000000000007E-2</v>
      </c>
    </row>
    <row r="230" spans="1:12">
      <c r="A230" s="1" t="s">
        <v>399</v>
      </c>
      <c r="B230" s="1" t="str">
        <f t="shared" si="17"/>
        <v>ZCCHC6</v>
      </c>
      <c r="C230" t="s">
        <v>1</v>
      </c>
      <c r="D230" t="s">
        <v>400</v>
      </c>
      <c r="E230">
        <v>8</v>
      </c>
      <c r="F230">
        <v>0.73542171856899996</v>
      </c>
      <c r="H230">
        <v>0</v>
      </c>
      <c r="I230" t="s">
        <v>14</v>
      </c>
      <c r="L230">
        <v>0.23</v>
      </c>
    </row>
    <row r="231" spans="1:12">
      <c r="A231" s="1" t="s">
        <v>401</v>
      </c>
      <c r="B231" s="1" t="str">
        <f t="shared" si="17"/>
        <v>ZCCHC6</v>
      </c>
      <c r="C231" t="s">
        <v>1</v>
      </c>
      <c r="D231" t="s">
        <v>402</v>
      </c>
      <c r="E231">
        <v>9</v>
      </c>
      <c r="F231">
        <v>0.51756935735499998</v>
      </c>
      <c r="G231">
        <v>0.90362496356699995</v>
      </c>
      <c r="H231">
        <v>0</v>
      </c>
      <c r="I231" t="s">
        <v>14</v>
      </c>
      <c r="L231">
        <v>0.12</v>
      </c>
    </row>
    <row r="232" spans="1:12">
      <c r="A232" s="1" t="s">
        <v>403</v>
      </c>
      <c r="B232" s="1" t="str">
        <f t="shared" si="17"/>
        <v>ZCCHC6</v>
      </c>
      <c r="C232" t="s">
        <v>1</v>
      </c>
      <c r="D232" t="s">
        <v>404</v>
      </c>
      <c r="E232">
        <v>10</v>
      </c>
      <c r="F232">
        <v>0.70494950011599999</v>
      </c>
      <c r="H232">
        <v>0</v>
      </c>
      <c r="I232" t="s">
        <v>14</v>
      </c>
      <c r="L232">
        <v>0.18</v>
      </c>
    </row>
  </sheetData>
  <mergeCells count="9">
    <mergeCell ref="L1:L7"/>
    <mergeCell ref="H2:H8"/>
    <mergeCell ref="I2:I8"/>
    <mergeCell ref="A2:A8"/>
    <mergeCell ref="B2:B8"/>
    <mergeCell ref="C2:C8"/>
    <mergeCell ref="D2:D8"/>
    <mergeCell ref="E2:E8"/>
    <mergeCell ref="F2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2020-09-13T22:36:12Z</dcterms:created>
  <dcterms:modified xsi:type="dcterms:W3CDTF">2020-09-14T01:29:20Z</dcterms:modified>
</cp:coreProperties>
</file>