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28820169\Downloads\BO_Papers\MEng_Code\case2_Glu-Fru\"/>
    </mc:Choice>
  </mc:AlternateContent>
  <xr:revisionPtr revIDLastSave="0" documentId="13_ncr:1_{3DE1989F-C1CC-4EDC-8FA6-C41CD779E0B7}" xr6:coauthVersionLast="47" xr6:coauthVersionMax="47" xr10:uidLastSave="{00000000-0000-0000-0000-000000000000}"/>
  <bookViews>
    <workbookView xWindow="-300" yWindow="1392" windowWidth="17280" windowHeight="8880" xr2:uid="{00000000-000D-0000-FFFF-FFFF00000000}"/>
  </bookViews>
  <sheets>
    <sheet name="gluco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G2" i="1"/>
  <c r="F4" i="1"/>
  <c r="F3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K2" i="1" l="1"/>
  <c r="K3" i="1"/>
  <c r="C5" i="1" l="1"/>
  <c r="C6" i="1"/>
  <c r="C8" i="1"/>
  <c r="C9" i="1"/>
  <c r="C10" i="1"/>
  <c r="C14" i="1"/>
  <c r="C15" i="1"/>
  <c r="C16" i="1"/>
  <c r="C17" i="1"/>
  <c r="C18" i="1"/>
  <c r="C22" i="1"/>
  <c r="C23" i="1"/>
  <c r="C24" i="1"/>
  <c r="C25" i="1"/>
  <c r="C26" i="1"/>
  <c r="I8" i="1"/>
  <c r="C3" i="1" s="1"/>
  <c r="C7" i="1" l="1"/>
  <c r="C4" i="1"/>
  <c r="C21" i="1"/>
  <c r="C13" i="1"/>
  <c r="D13" i="1" s="1"/>
  <c r="C2" i="1"/>
  <c r="C20" i="1"/>
  <c r="C12" i="1"/>
  <c r="C27" i="1"/>
  <c r="D27" i="1" s="1"/>
  <c r="C19" i="1"/>
  <c r="C11" i="1"/>
  <c r="D14" i="1"/>
  <c r="D25" i="1"/>
  <c r="D2" i="1"/>
  <c r="D3" i="1"/>
  <c r="D4" i="1"/>
  <c r="D5" i="1"/>
  <c r="D6" i="1"/>
  <c r="D7" i="1"/>
  <c r="D8" i="1"/>
  <c r="D9" i="1"/>
  <c r="D10" i="1"/>
  <c r="D11" i="1"/>
  <c r="D12" i="1"/>
  <c r="D15" i="1"/>
  <c r="D16" i="1"/>
  <c r="D17" i="1"/>
  <c r="D18" i="1"/>
  <c r="D19" i="1"/>
  <c r="D20" i="1"/>
  <c r="D21" i="1"/>
  <c r="D22" i="1"/>
  <c r="D23" i="1"/>
  <c r="D24" i="1"/>
  <c r="D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tc={5AF1EB17-828D-47F0-A2E0-4DB30A2B1BE1}</author>
  </authors>
  <commentList>
    <comment ref="T2" authorId="0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<sst xmlns="http://schemas.openxmlformats.org/spreadsheetml/2006/main" count="50" uniqueCount="50">
  <si>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</si>
  <si>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</si>
  <si>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</si>
  <si>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</si>
  <si>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</si>
  <si>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</si>
  <si>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</si>
  <si>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</si>
  <si>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</si>
  <si>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</si>
  <si>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</si>
  <si>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</si>
  <si>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</si>
  <si>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</si>
  <si>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</si>
  <si>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</si>
  <si>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</si>
  <si>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</si>
  <si>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</si>
  <si>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</si>
  <si>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</si>
  <si>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</si>
  <si>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</si>
  <si>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</si>
  <si>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</si>
  <si>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</si>
  <si>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</si>
  <si>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</si>
  <si>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</si>
  <si>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</si>
  <si>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</si>
  <si>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</si>
  <si>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</si>
  <si>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</si>
  <si>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</si>
  <si>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</si>
  <si>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</si>
  <si>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</si>
  <si>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</si>
  <si>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</si>
  <si>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</si>
  <si>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</si>
  <si>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</si>
  <si>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</si>
  <si>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</si>
  <si>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</si>
  <si>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</si>
  <si>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time duration in min</t>
  </si>
  <si>
    <t>blue</t>
  </si>
  <si>
    <t>Glucose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</si>
</sst>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2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0" fillId="4" borderId="1" xfId="0" applyFill="1" applyBorder="1"/>
    <xf numFmtId="2" fontId="2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Fructose and Glucose</a:t>
            </a:r>
            <a:r>
              <a:rPr lang="en-US" baseline="0"/>
              <a:t> 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Fructose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2.4000000000000004</c:v>
                </c:pt>
                <c:pt idx="4">
                  <c:v>3.2</c:v>
                </c:pt>
                <c:pt idx="5">
                  <c:v>4</c:v>
                </c:pt>
                <c:pt idx="6">
                  <c:v>4.8000000000000007</c:v>
                </c:pt>
                <c:pt idx="7">
                  <c:v>5.6000000000000005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9.6000000000000014</c:v>
                </c:pt>
                <c:pt idx="13">
                  <c:v>10.4</c:v>
                </c:pt>
                <c:pt idx="14">
                  <c:v>11.200000000000001</c:v>
                </c:pt>
                <c:pt idx="15">
                  <c:v>12</c:v>
                </c:pt>
                <c:pt idx="16">
                  <c:v>12.8</c:v>
                </c:pt>
                <c:pt idx="17">
                  <c:v>13.600000000000001</c:v>
                </c:pt>
                <c:pt idx="18">
                  <c:v>14.4</c:v>
                </c:pt>
                <c:pt idx="19">
                  <c:v>15.200000000000001</c:v>
                </c:pt>
                <c:pt idx="20">
                  <c:v>16</c:v>
                </c:pt>
                <c:pt idx="21">
                  <c:v>16.8</c:v>
                </c:pt>
                <c:pt idx="22">
                  <c:v>17.600000000000001</c:v>
                </c:pt>
                <c:pt idx="23">
                  <c:v>18.400000000000002</c:v>
                </c:pt>
                <c:pt idx="24">
                  <c:v>19.200000000000003</c:v>
                </c:pt>
                <c:pt idx="25">
                  <c:v>20</c:v>
                </c:pt>
              </c:numCache>
            </c:numRef>
          </c:xVal>
          <c:yVal>
            <c:numRef>
              <c:f>glucose!$F$2:$F$27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1.04382E-2</c:v>
                </c:pt>
                <c:pt idx="6">
                  <c:v>8.1351000000000007E-2</c:v>
                </c:pt>
                <c:pt idx="7">
                  <c:v>9.6373800000000009E-2</c:v>
                </c:pt>
                <c:pt idx="8">
                  <c:v>0.15824159999999998</c:v>
                </c:pt>
                <c:pt idx="9">
                  <c:v>0.1539864</c:v>
                </c:pt>
                <c:pt idx="10">
                  <c:v>0.13691159999999999</c:v>
                </c:pt>
                <c:pt idx="11">
                  <c:v>0.10920420000000002</c:v>
                </c:pt>
                <c:pt idx="12">
                  <c:v>8.3089800000000019E-2</c:v>
                </c:pt>
                <c:pt idx="13">
                  <c:v>5.1742799999999999E-2</c:v>
                </c:pt>
                <c:pt idx="14">
                  <c:v>2.6735399999999999E-2</c:v>
                </c:pt>
                <c:pt idx="15">
                  <c:v>1.07838E-2</c:v>
                </c:pt>
                <c:pt idx="16">
                  <c:v>4.8869999999999999E-3</c:v>
                </c:pt>
                <c:pt idx="17">
                  <c:v>2.3165999999999998E-3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4-4425-879A-45CC2A4AF5A2}"/>
            </c:ext>
          </c:extLst>
        </c:ser>
        <c:ser>
          <c:idx val="1"/>
          <c:order val="1"/>
          <c:tx>
            <c:v>Glucose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2.4000000000000004</c:v>
                </c:pt>
                <c:pt idx="4">
                  <c:v>3.2</c:v>
                </c:pt>
                <c:pt idx="5">
                  <c:v>4</c:v>
                </c:pt>
                <c:pt idx="6">
                  <c:v>4.8000000000000007</c:v>
                </c:pt>
                <c:pt idx="7">
                  <c:v>5.6000000000000005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9.6000000000000014</c:v>
                </c:pt>
                <c:pt idx="13">
                  <c:v>10.4</c:v>
                </c:pt>
                <c:pt idx="14">
                  <c:v>11.200000000000001</c:v>
                </c:pt>
                <c:pt idx="15">
                  <c:v>12</c:v>
                </c:pt>
                <c:pt idx="16">
                  <c:v>12.8</c:v>
                </c:pt>
                <c:pt idx="17">
                  <c:v>13.600000000000001</c:v>
                </c:pt>
                <c:pt idx="18">
                  <c:v>14.4</c:v>
                </c:pt>
                <c:pt idx="19">
                  <c:v>15.200000000000001</c:v>
                </c:pt>
                <c:pt idx="20">
                  <c:v>16</c:v>
                </c:pt>
                <c:pt idx="21">
                  <c:v>16.8</c:v>
                </c:pt>
                <c:pt idx="22">
                  <c:v>17.600000000000001</c:v>
                </c:pt>
                <c:pt idx="23">
                  <c:v>18.400000000000002</c:v>
                </c:pt>
                <c:pt idx="24">
                  <c:v>19.200000000000003</c:v>
                </c:pt>
                <c:pt idx="25">
                  <c:v>20</c:v>
                </c:pt>
              </c:numCache>
            </c:numRef>
          </c:xVal>
          <c:yVal>
            <c:numRef>
              <c:f>glucose!$F$2:$F$27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1.04382E-2</c:v>
                </c:pt>
                <c:pt idx="6">
                  <c:v>8.1351000000000007E-2</c:v>
                </c:pt>
                <c:pt idx="7">
                  <c:v>9.6373800000000009E-2</c:v>
                </c:pt>
                <c:pt idx="8">
                  <c:v>0.15824159999999998</c:v>
                </c:pt>
                <c:pt idx="9">
                  <c:v>0.1539864</c:v>
                </c:pt>
                <c:pt idx="10">
                  <c:v>0.13691159999999999</c:v>
                </c:pt>
                <c:pt idx="11">
                  <c:v>0.10920420000000002</c:v>
                </c:pt>
                <c:pt idx="12">
                  <c:v>8.3089800000000019E-2</c:v>
                </c:pt>
                <c:pt idx="13">
                  <c:v>5.1742799999999999E-2</c:v>
                </c:pt>
                <c:pt idx="14">
                  <c:v>2.6735399999999999E-2</c:v>
                </c:pt>
                <c:pt idx="15">
                  <c:v>1.07838E-2</c:v>
                </c:pt>
                <c:pt idx="16">
                  <c:v>4.8869999999999999E-3</c:v>
                </c:pt>
                <c:pt idx="17">
                  <c:v>2.3165999999999998E-3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4-4425-879A-45CC2A4A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8</xdr:row>
      <xdr:rowOff>76200</xdr:rowOff>
    </xdr:from>
    <xdr:to>
      <xdr:col>10</xdr:col>
      <xdr:colOff>457200</xdr:colOff>
      <xdr:row>26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4"/>
  <sheetViews>
    <sheetView tabSelected="1" topLeftCell="K1" workbookViewId="0">
      <selection activeCell="I5" sqref="I5"/>
    </sheetView>
  </sheetViews>
  <sheetFormatPr defaultRowHeight="14.4" x14ac:dyDescent="0.3"/>
  <cols>
    <col min="1" max="1" width="16.44140625" bestFit="1" customWidth="1"/>
    <col min="2" max="2" width="9.109375" bestFit="1" customWidth="1"/>
    <col min="5" max="5" width="9.5546875" bestFit="1" customWidth="1"/>
    <col min="6" max="6" width="12" bestFit="1" customWidth="1"/>
    <col min="7" max="7" width="17" bestFit="1" customWidth="1"/>
    <col min="8" max="8" width="18.77734375" bestFit="1" customWidth="1"/>
    <col min="9" max="9" width="18.5546875" bestFit="1" customWidth="1"/>
    <col min="10" max="10" width="23.44140625" bestFit="1" customWidth="1"/>
    <col min="11" max="11" width="18.21875" bestFit="1" customWidth="1"/>
    <col min="12" max="12" width="16.5546875" bestFit="1" customWidth="1"/>
    <col min="13" max="13" width="19" bestFit="1" customWidth="1"/>
    <col min="14" max="15" width="16.77734375" bestFit="1" customWidth="1"/>
    <col min="16" max="16" width="11.5546875" bestFit="1" customWidth="1"/>
    <col min="19" max="20" width="10.77734375" bestFit="1" customWidth="1"/>
  </cols>
  <sheetData>
    <row r="1" spans="1:20" x14ac:dyDescent="0.3">
      <c r="A1" s="1" t="s">
        <v>29</v>
      </c>
      <c r="B1" s="1" t="s">
        <v>28</v>
      </c>
      <c r="C1" s="1" t="s">
        <v>27</v>
      </c>
      <c r="D1" s="1" t="s">
        <v>30</v>
      </c>
      <c r="E1" s="12" t="s">
        <v>0</v>
      </c>
      <c r="F1" s="5" t="s">
        <v>26</v>
      </c>
      <c r="G1" s="1" t="s">
        <v>43</v>
      </c>
      <c r="H1" s="1" t="s">
        <v>44</v>
      </c>
      <c r="I1" s="1" t="s">
        <v>42</v>
      </c>
      <c r="J1" s="1" t="s">
        <v>46</v>
      </c>
      <c r="K1" s="1" t="s">
        <v>45</v>
      </c>
      <c r="L1" s="1" t="s">
        <v>40</v>
      </c>
      <c r="M1" s="1" t="s">
        <v>41</v>
      </c>
      <c r="N1" s="1" t="s">
        <v>32</v>
      </c>
      <c r="O1" s="1" t="s">
        <v>38</v>
      </c>
      <c r="P1" s="1" t="s">
        <v>39</v>
      </c>
      <c r="Q1" s="1" t="s">
        <v>36</v>
      </c>
      <c r="R1" s="1" t="s">
        <v>37</v>
      </c>
      <c r="S1" s="1" t="s">
        <v>35</v>
      </c>
      <c r="T1" s="1" t="s">
        <v>34</v>
      </c>
    </row>
    <row r="2" spans="1:20" ht="15.6" x14ac:dyDescent="0.3">
      <c r="A2" t="s">
        <v>31</v>
      </c>
      <c r="B2" s="1">
        <v>0</v>
      </c>
      <c r="C2" s="1">
        <f>B2*$I$8</f>
        <v>0</v>
      </c>
      <c r="D2" s="1">
        <f>C2*60</f>
        <v>0</v>
      </c>
      <c r="E2" s="12">
        <v>0</v>
      </c>
      <c r="F2" s="1">
        <f>E3*(1/1000)</f>
        <v>0</v>
      </c>
      <c r="G2">
        <f>8.4*0.0166666667</f>
        <v>0.14000000028000001</v>
      </c>
      <c r="H2" s="1">
        <v>15</v>
      </c>
      <c r="I2" s="3">
        <v>70</v>
      </c>
      <c r="J2" s="1">
        <f>H2/I2</f>
        <v>0.21428571428571427</v>
      </c>
      <c r="K2" s="11">
        <f>420*(0.001)</f>
        <v>0.42</v>
      </c>
      <c r="L2">
        <v>17.5</v>
      </c>
      <c r="M2" s="1">
        <v>2</v>
      </c>
      <c r="N2" s="1">
        <v>0.4</v>
      </c>
      <c r="O2" s="1">
        <v>60</v>
      </c>
      <c r="P2" s="1" t="s">
        <v>33</v>
      </c>
      <c r="Q2" s="1" t="s">
        <v>49</v>
      </c>
      <c r="R2" s="1" t="s">
        <v>48</v>
      </c>
      <c r="S2" s="1">
        <v>0</v>
      </c>
      <c r="T2" s="4">
        <v>0.3</v>
      </c>
    </row>
    <row r="3" spans="1:20" x14ac:dyDescent="0.3">
      <c r="A3" s="1" t="s">
        <v>1</v>
      </c>
      <c r="B3" s="1">
        <v>1</v>
      </c>
      <c r="C3" s="1">
        <f t="shared" ref="C3:C27" si="0">B3*$I$8</f>
        <v>0.8</v>
      </c>
      <c r="D3" s="1">
        <f t="shared" ref="D3:D27" si="1">C3*60</f>
        <v>48</v>
      </c>
      <c r="E3" s="13">
        <v>0</v>
      </c>
      <c r="F3" s="1">
        <f t="shared" ref="F3:F27" si="2">E4*(1/1000)</f>
        <v>0</v>
      </c>
      <c r="G3" s="2"/>
      <c r="K3">
        <f>420*(0.001)</f>
        <v>0.42</v>
      </c>
      <c r="L3" s="1">
        <v>17.5</v>
      </c>
    </row>
    <row r="4" spans="1:20" x14ac:dyDescent="0.3">
      <c r="A4" s="1" t="s">
        <v>2</v>
      </c>
      <c r="B4" s="1">
        <v>2</v>
      </c>
      <c r="C4" s="1">
        <f t="shared" si="0"/>
        <v>1.6</v>
      </c>
      <c r="D4" s="1">
        <f t="shared" si="1"/>
        <v>96</v>
      </c>
      <c r="E4" s="13">
        <v>0</v>
      </c>
      <c r="F4" s="1">
        <f>E5*(1/1000)</f>
        <v>0</v>
      </c>
      <c r="G4" s="2"/>
    </row>
    <row r="5" spans="1:20" x14ac:dyDescent="0.3">
      <c r="A5" s="1" t="s">
        <v>3</v>
      </c>
      <c r="B5" s="1">
        <v>3</v>
      </c>
      <c r="C5" s="1">
        <f t="shared" si="0"/>
        <v>2.4000000000000004</v>
      </c>
      <c r="D5" s="1">
        <f t="shared" si="1"/>
        <v>144.00000000000003</v>
      </c>
      <c r="E5" s="13">
        <v>0</v>
      </c>
      <c r="F5" s="1">
        <f t="shared" si="2"/>
        <v>0</v>
      </c>
      <c r="G5" s="2"/>
    </row>
    <row r="6" spans="1:20" x14ac:dyDescent="0.3">
      <c r="A6" s="1" t="s">
        <v>4</v>
      </c>
      <c r="B6" s="1">
        <v>4</v>
      </c>
      <c r="C6" s="1">
        <f t="shared" si="0"/>
        <v>3.2</v>
      </c>
      <c r="D6" s="1">
        <f t="shared" si="1"/>
        <v>192</v>
      </c>
      <c r="E6" s="13">
        <v>0</v>
      </c>
      <c r="F6" s="1">
        <f t="shared" si="2"/>
        <v>0</v>
      </c>
      <c r="G6" s="2"/>
    </row>
    <row r="7" spans="1:20" x14ac:dyDescent="0.3">
      <c r="A7" s="1" t="s">
        <v>5</v>
      </c>
      <c r="B7" s="1">
        <v>5</v>
      </c>
      <c r="C7" s="1">
        <f t="shared" si="0"/>
        <v>4</v>
      </c>
      <c r="D7" s="1">
        <f t="shared" si="1"/>
        <v>240</v>
      </c>
      <c r="E7" s="13">
        <v>0</v>
      </c>
      <c r="F7" s="1">
        <f t="shared" si="2"/>
        <v>1.04382E-2</v>
      </c>
      <c r="G7" s="2"/>
    </row>
    <row r="8" spans="1:20" x14ac:dyDescent="0.3">
      <c r="A8" s="1" t="s">
        <v>6</v>
      </c>
      <c r="B8" s="1">
        <v>6</v>
      </c>
      <c r="C8" s="1">
        <f t="shared" si="0"/>
        <v>4.8000000000000007</v>
      </c>
      <c r="D8" s="1">
        <f t="shared" si="1"/>
        <v>288.00000000000006</v>
      </c>
      <c r="E8" s="13">
        <v>10.4382</v>
      </c>
      <c r="F8" s="1">
        <f t="shared" si="2"/>
        <v>8.1351000000000007E-2</v>
      </c>
      <c r="G8" s="2"/>
      <c r="H8" s="1" t="s">
        <v>47</v>
      </c>
      <c r="I8" s="1">
        <f>48/60</f>
        <v>0.8</v>
      </c>
    </row>
    <row r="9" spans="1:20" x14ac:dyDescent="0.3">
      <c r="A9" s="1" t="s">
        <v>7</v>
      </c>
      <c r="B9" s="1">
        <v>7</v>
      </c>
      <c r="C9" s="1">
        <f t="shared" si="0"/>
        <v>5.6000000000000005</v>
      </c>
      <c r="D9" s="1">
        <f t="shared" si="1"/>
        <v>336.00000000000006</v>
      </c>
      <c r="E9" s="13">
        <v>81.350999999999999</v>
      </c>
      <c r="F9" s="1">
        <f t="shared" si="2"/>
        <v>9.6373800000000009E-2</v>
      </c>
      <c r="G9" s="2"/>
    </row>
    <row r="10" spans="1:20" x14ac:dyDescent="0.3">
      <c r="A10" s="1" t="s">
        <v>8</v>
      </c>
      <c r="B10" s="1">
        <v>8</v>
      </c>
      <c r="C10" s="1">
        <f t="shared" si="0"/>
        <v>6.4</v>
      </c>
      <c r="D10" s="1">
        <f t="shared" si="1"/>
        <v>384</v>
      </c>
      <c r="E10" s="13">
        <v>96.373800000000003</v>
      </c>
      <c r="F10" s="1">
        <f t="shared" si="2"/>
        <v>0.15824159999999998</v>
      </c>
      <c r="G10" s="2"/>
    </row>
    <row r="11" spans="1:20" x14ac:dyDescent="0.3">
      <c r="A11" s="1" t="s">
        <v>9</v>
      </c>
      <c r="B11" s="1">
        <v>9</v>
      </c>
      <c r="C11" s="1">
        <f>B11*$I$8</f>
        <v>7.2</v>
      </c>
      <c r="D11" s="1">
        <f>C11*60</f>
        <v>432</v>
      </c>
      <c r="E11" s="13">
        <v>158.24159999999998</v>
      </c>
      <c r="F11" s="1">
        <f t="shared" si="2"/>
        <v>0.1539864</v>
      </c>
      <c r="G11" s="2"/>
    </row>
    <row r="12" spans="1:20" x14ac:dyDescent="0.3">
      <c r="A12" s="1" t="s">
        <v>10</v>
      </c>
      <c r="B12" s="1">
        <v>10</v>
      </c>
      <c r="C12" s="1">
        <f t="shared" si="0"/>
        <v>8</v>
      </c>
      <c r="D12" s="1">
        <f t="shared" si="1"/>
        <v>480</v>
      </c>
      <c r="E12" s="13">
        <v>153.9864</v>
      </c>
      <c r="F12" s="1">
        <f t="shared" si="2"/>
        <v>0.13691159999999999</v>
      </c>
      <c r="G12" s="2"/>
    </row>
    <row r="13" spans="1:20" x14ac:dyDescent="0.3">
      <c r="A13" s="1" t="s">
        <v>11</v>
      </c>
      <c r="B13" s="1">
        <v>11</v>
      </c>
      <c r="C13" s="1">
        <f t="shared" si="0"/>
        <v>8.8000000000000007</v>
      </c>
      <c r="D13" s="1">
        <f t="shared" si="1"/>
        <v>528</v>
      </c>
      <c r="E13" s="13">
        <v>136.91159999999999</v>
      </c>
      <c r="F13" s="1">
        <f t="shared" si="2"/>
        <v>0.10920420000000002</v>
      </c>
      <c r="G13" s="2"/>
    </row>
    <row r="14" spans="1:20" x14ac:dyDescent="0.3">
      <c r="A14" s="1" t="s">
        <v>12</v>
      </c>
      <c r="B14" s="1">
        <v>12</v>
      </c>
      <c r="C14" s="1">
        <f t="shared" si="0"/>
        <v>9.6000000000000014</v>
      </c>
      <c r="D14" s="1">
        <f t="shared" si="1"/>
        <v>576.00000000000011</v>
      </c>
      <c r="E14" s="13">
        <v>109.20420000000001</v>
      </c>
      <c r="F14" s="1">
        <f t="shared" si="2"/>
        <v>8.3089800000000019E-2</v>
      </c>
      <c r="G14" s="2"/>
    </row>
    <row r="15" spans="1:20" x14ac:dyDescent="0.3">
      <c r="A15" s="1" t="s">
        <v>13</v>
      </c>
      <c r="B15" s="1">
        <v>13</v>
      </c>
      <c r="C15" s="1">
        <f t="shared" si="0"/>
        <v>10.4</v>
      </c>
      <c r="D15" s="1">
        <f t="shared" si="1"/>
        <v>624</v>
      </c>
      <c r="E15" s="13">
        <v>83.089800000000011</v>
      </c>
      <c r="F15" s="1">
        <f t="shared" si="2"/>
        <v>5.1742799999999999E-2</v>
      </c>
      <c r="G15" s="2"/>
    </row>
    <row r="16" spans="1:20" x14ac:dyDescent="0.3">
      <c r="A16" s="1" t="s">
        <v>14</v>
      </c>
      <c r="B16" s="1">
        <v>14</v>
      </c>
      <c r="C16" s="1">
        <f t="shared" si="0"/>
        <v>11.200000000000001</v>
      </c>
      <c r="D16" s="1">
        <f t="shared" si="1"/>
        <v>672.00000000000011</v>
      </c>
      <c r="E16" s="13">
        <v>51.742799999999995</v>
      </c>
      <c r="F16" s="1">
        <f t="shared" si="2"/>
        <v>2.6735399999999999E-2</v>
      </c>
      <c r="G16" s="2"/>
    </row>
    <row r="17" spans="1:7" x14ac:dyDescent="0.3">
      <c r="A17" s="1" t="s">
        <v>15</v>
      </c>
      <c r="B17" s="1">
        <v>15</v>
      </c>
      <c r="C17" s="1">
        <f t="shared" si="0"/>
        <v>12</v>
      </c>
      <c r="D17" s="1">
        <f t="shared" si="1"/>
        <v>720</v>
      </c>
      <c r="E17" s="13">
        <v>26.735399999999998</v>
      </c>
      <c r="F17" s="1">
        <f t="shared" si="2"/>
        <v>1.07838E-2</v>
      </c>
      <c r="G17" s="2"/>
    </row>
    <row r="18" spans="1:7" x14ac:dyDescent="0.3">
      <c r="A18" s="1" t="s">
        <v>16</v>
      </c>
      <c r="B18" s="1">
        <v>16</v>
      </c>
      <c r="C18" s="1">
        <f t="shared" si="0"/>
        <v>12.8</v>
      </c>
      <c r="D18" s="1">
        <f t="shared" si="1"/>
        <v>768</v>
      </c>
      <c r="E18" s="13">
        <v>10.783799999999999</v>
      </c>
      <c r="F18" s="1">
        <f t="shared" si="2"/>
        <v>4.8869999999999999E-3</v>
      </c>
      <c r="G18" s="2"/>
    </row>
    <row r="19" spans="1:7" x14ac:dyDescent="0.3">
      <c r="A19" s="1" t="s">
        <v>17</v>
      </c>
      <c r="B19" s="1">
        <v>17</v>
      </c>
      <c r="C19" s="1">
        <f t="shared" si="0"/>
        <v>13.600000000000001</v>
      </c>
      <c r="D19" s="1">
        <f t="shared" si="1"/>
        <v>816.00000000000011</v>
      </c>
      <c r="E19" s="13">
        <v>4.8869999999999996</v>
      </c>
      <c r="F19" s="1">
        <f t="shared" si="2"/>
        <v>2.3165999999999998E-3</v>
      </c>
      <c r="G19" s="2"/>
    </row>
    <row r="20" spans="1:7" x14ac:dyDescent="0.3">
      <c r="A20" s="1" t="s">
        <v>18</v>
      </c>
      <c r="B20" s="1">
        <v>18</v>
      </c>
      <c r="C20" s="1">
        <f t="shared" si="0"/>
        <v>14.4</v>
      </c>
      <c r="D20" s="1">
        <f t="shared" si="1"/>
        <v>864</v>
      </c>
      <c r="E20" s="13">
        <v>2.3165999999999998</v>
      </c>
      <c r="F20" s="1">
        <f t="shared" si="2"/>
        <v>0</v>
      </c>
      <c r="G20" s="2"/>
    </row>
    <row r="21" spans="1:7" x14ac:dyDescent="0.3">
      <c r="A21" s="1" t="s">
        <v>19</v>
      </c>
      <c r="B21" s="1">
        <v>19</v>
      </c>
      <c r="C21" s="1">
        <f t="shared" si="0"/>
        <v>15.200000000000001</v>
      </c>
      <c r="D21" s="1">
        <f t="shared" si="1"/>
        <v>912.00000000000011</v>
      </c>
      <c r="E21" s="13">
        <v>0</v>
      </c>
      <c r="F21" s="1">
        <f t="shared" si="2"/>
        <v>0</v>
      </c>
      <c r="G21" s="2"/>
    </row>
    <row r="22" spans="1:7" x14ac:dyDescent="0.3">
      <c r="A22" s="1" t="s">
        <v>20</v>
      </c>
      <c r="B22" s="1">
        <v>20</v>
      </c>
      <c r="C22" s="1">
        <f t="shared" si="0"/>
        <v>16</v>
      </c>
      <c r="D22" s="1">
        <f t="shared" si="1"/>
        <v>960</v>
      </c>
      <c r="E22" s="13">
        <v>0</v>
      </c>
      <c r="F22" s="1">
        <f t="shared" si="2"/>
        <v>0</v>
      </c>
      <c r="G22" s="2"/>
    </row>
    <row r="23" spans="1:7" x14ac:dyDescent="0.3">
      <c r="A23" s="1" t="s">
        <v>21</v>
      </c>
      <c r="B23" s="1">
        <v>21</v>
      </c>
      <c r="C23" s="1">
        <f t="shared" si="0"/>
        <v>16.8</v>
      </c>
      <c r="D23" s="1">
        <f t="shared" si="1"/>
        <v>1008</v>
      </c>
      <c r="E23" s="13">
        <v>0</v>
      </c>
      <c r="F23" s="1">
        <f t="shared" si="2"/>
        <v>0</v>
      </c>
      <c r="G23" s="2"/>
    </row>
    <row r="24" spans="1:7" x14ac:dyDescent="0.3">
      <c r="A24" s="1" t="s">
        <v>22</v>
      </c>
      <c r="B24" s="1">
        <v>22</v>
      </c>
      <c r="C24" s="1">
        <f t="shared" si="0"/>
        <v>17.600000000000001</v>
      </c>
      <c r="D24" s="1">
        <f t="shared" si="1"/>
        <v>1056</v>
      </c>
      <c r="E24" s="13">
        <v>0</v>
      </c>
      <c r="F24" s="1">
        <f t="shared" si="2"/>
        <v>0</v>
      </c>
      <c r="G24" s="2"/>
    </row>
    <row r="25" spans="1:7" x14ac:dyDescent="0.3">
      <c r="A25" s="1" t="s">
        <v>23</v>
      </c>
      <c r="B25" s="1">
        <v>23</v>
      </c>
      <c r="C25" s="1">
        <f t="shared" si="0"/>
        <v>18.400000000000002</v>
      </c>
      <c r="D25" s="1">
        <f t="shared" si="1"/>
        <v>1104.0000000000002</v>
      </c>
      <c r="E25" s="13">
        <v>0</v>
      </c>
      <c r="F25" s="1">
        <f t="shared" si="2"/>
        <v>0</v>
      </c>
      <c r="G25" s="2"/>
    </row>
    <row r="26" spans="1:7" x14ac:dyDescent="0.3">
      <c r="A26" s="1" t="s">
        <v>24</v>
      </c>
      <c r="B26" s="1">
        <v>24</v>
      </c>
      <c r="C26" s="1">
        <f t="shared" si="0"/>
        <v>19.200000000000003</v>
      </c>
      <c r="D26" s="1">
        <f t="shared" si="1"/>
        <v>1152.0000000000002</v>
      </c>
      <c r="E26" s="13">
        <v>0</v>
      </c>
      <c r="F26" s="1">
        <f t="shared" si="2"/>
        <v>0</v>
      </c>
      <c r="G26" s="2"/>
    </row>
    <row r="27" spans="1:7" x14ac:dyDescent="0.3">
      <c r="A27" s="6" t="s">
        <v>25</v>
      </c>
      <c r="B27" s="6">
        <v>25</v>
      </c>
      <c r="C27" s="1">
        <f t="shared" si="0"/>
        <v>20</v>
      </c>
      <c r="D27" s="6">
        <f t="shared" si="1"/>
        <v>1200</v>
      </c>
      <c r="E27" s="13">
        <v>0</v>
      </c>
      <c r="F27" s="1">
        <f t="shared" si="2"/>
        <v>0</v>
      </c>
      <c r="G27" s="2"/>
    </row>
    <row r="28" spans="1:7" x14ac:dyDescent="0.3">
      <c r="A28" s="7"/>
      <c r="B28" s="7"/>
      <c r="C28" s="7"/>
      <c r="D28" s="7"/>
      <c r="E28" s="8"/>
      <c r="F28" s="7"/>
      <c r="G28" s="2"/>
    </row>
    <row r="29" spans="1:7" x14ac:dyDescent="0.3">
      <c r="E29" s="9"/>
      <c r="G29" s="2"/>
    </row>
    <row r="30" spans="1:7" x14ac:dyDescent="0.3">
      <c r="E30" s="9"/>
    </row>
    <row r="31" spans="1:7" x14ac:dyDescent="0.3">
      <c r="E31" s="9"/>
    </row>
    <row r="32" spans="1:7" x14ac:dyDescent="0.3">
      <c r="E32" s="9"/>
    </row>
    <row r="33" spans="5:5" x14ac:dyDescent="0.3">
      <c r="E33" s="9"/>
    </row>
    <row r="34" spans="5:5" x14ac:dyDescent="0.3">
      <c r="E34" s="9"/>
    </row>
    <row r="35" spans="5:5" x14ac:dyDescent="0.3">
      <c r="E35" s="9"/>
    </row>
    <row r="36" spans="5:5" x14ac:dyDescent="0.3">
      <c r="E36" s="9"/>
    </row>
    <row r="37" spans="5:5" x14ac:dyDescent="0.3">
      <c r="E37" s="9"/>
    </row>
    <row r="38" spans="5:5" x14ac:dyDescent="0.3">
      <c r="E38" s="9"/>
    </row>
    <row r="39" spans="5:5" x14ac:dyDescent="0.3">
      <c r="E39" s="9"/>
    </row>
    <row r="40" spans="5:5" x14ac:dyDescent="0.3">
      <c r="E40" s="9"/>
    </row>
    <row r="41" spans="5:5" x14ac:dyDescent="0.3">
      <c r="E41" s="9"/>
    </row>
    <row r="42" spans="5:5" x14ac:dyDescent="0.3">
      <c r="E42" s="9"/>
    </row>
    <row r="43" spans="5:5" x14ac:dyDescent="0.3">
      <c r="E43" s="9"/>
    </row>
    <row r="44" spans="5:5" x14ac:dyDescent="0.3">
      <c r="E44" s="9"/>
    </row>
    <row r="45" spans="5:5" x14ac:dyDescent="0.3">
      <c r="E45" s="9"/>
    </row>
    <row r="46" spans="5:5" x14ac:dyDescent="0.3">
      <c r="E46" s="9"/>
    </row>
    <row r="47" spans="5:5" x14ac:dyDescent="0.3">
      <c r="E47" s="9"/>
    </row>
    <row r="48" spans="5:5" x14ac:dyDescent="0.3">
      <c r="E48" s="9"/>
    </row>
    <row r="49" spans="5:5" x14ac:dyDescent="0.3">
      <c r="E49" s="9"/>
    </row>
    <row r="50" spans="5:5" x14ac:dyDescent="0.3">
      <c r="E50" s="9"/>
    </row>
    <row r="51" spans="5:5" x14ac:dyDescent="0.3">
      <c r="E51" s="10"/>
    </row>
    <row r="52" spans="5:5" x14ac:dyDescent="0.3">
      <c r="E52" s="10"/>
    </row>
    <row r="53" spans="5:5" x14ac:dyDescent="0.3">
      <c r="E53" s="10"/>
    </row>
    <row r="54" spans="5:5" x14ac:dyDescent="0.3">
      <c r="E54" s="10"/>
    </row>
    <row r="55" spans="5:5" x14ac:dyDescent="0.3">
      <c r="E55" s="10"/>
    </row>
    <row r="56" spans="5:5" x14ac:dyDescent="0.3">
      <c r="E56" s="10"/>
    </row>
    <row r="57" spans="5:5" x14ac:dyDescent="0.3">
      <c r="E57" s="10"/>
    </row>
    <row r="58" spans="5:5" x14ac:dyDescent="0.3">
      <c r="E58" s="10"/>
    </row>
    <row r="59" spans="5:5" x14ac:dyDescent="0.3">
      <c r="E59" s="10"/>
    </row>
    <row r="60" spans="5:5" x14ac:dyDescent="0.3">
      <c r="E60" s="10"/>
    </row>
    <row r="61" spans="5:5" x14ac:dyDescent="0.3">
      <c r="E61" s="10"/>
    </row>
    <row r="62" spans="5:5" x14ac:dyDescent="0.3">
      <c r="E62" s="10"/>
    </row>
    <row r="63" spans="5:5" x14ac:dyDescent="0.3">
      <c r="E63" s="10"/>
    </row>
    <row r="64" spans="5:5" x14ac:dyDescent="0.3">
      <c r="E64" s="10"/>
    </row>
    <row r="65" spans="5:5" x14ac:dyDescent="0.3">
      <c r="E65" s="10"/>
    </row>
    <row r="66" spans="5:5" x14ac:dyDescent="0.3">
      <c r="E66" s="10"/>
    </row>
    <row r="67" spans="5:5" x14ac:dyDescent="0.3">
      <c r="E67" s="10"/>
    </row>
    <row r="68" spans="5:5" x14ac:dyDescent="0.3">
      <c r="E68" s="10"/>
    </row>
    <row r="69" spans="5:5" x14ac:dyDescent="0.3">
      <c r="E69" s="10"/>
    </row>
    <row r="70" spans="5:5" x14ac:dyDescent="0.3">
      <c r="E70" s="10"/>
    </row>
    <row r="71" spans="5:5" x14ac:dyDescent="0.3">
      <c r="E71" s="10"/>
    </row>
    <row r="72" spans="5:5" x14ac:dyDescent="0.3">
      <c r="E72" s="10"/>
    </row>
    <row r="73" spans="5:5" x14ac:dyDescent="0.3">
      <c r="E73" s="10"/>
    </row>
    <row r="74" spans="5:5" x14ac:dyDescent="0.3">
      <c r="E74" s="10"/>
    </row>
  </sheetData>
  <pageMargins left="0.7" right="0.7" top="0.75" bottom="0.75" header="0.3" footer="0.3"/>
  <pageSetup paperSize="9" orientation="portrait" horizontalDpi="4294967293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glucose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Punabantu, N, Mr [28820169@sun.ac.za]</cp:lastModifiedBy>
  <dcterms:created xsi:type="dcterms:W3CDTF">2015-06-05T18:17:20Z</dcterms:created>
  <dcterms:modified xsi:type="dcterms:W3CDTF">2025-07-15T18:55:35Z</dcterms:modified>
</cp:coreProperties>
</file>