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E8553FFD-2A2F-4A05-AB98-3F1A32088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N2" i="1"/>
  <c r="H3" i="1"/>
  <c r="I2" i="1" s="1"/>
  <c r="H4" i="1"/>
  <c r="I3" i="1" s="1"/>
  <c r="H5" i="1"/>
  <c r="I4" i="1" s="1"/>
  <c r="H6" i="1"/>
  <c r="I5" i="1" s="1"/>
  <c r="H7" i="1"/>
  <c r="I6" i="1" s="1"/>
  <c r="H8" i="1"/>
  <c r="I7" i="1" s="1"/>
  <c r="H9" i="1"/>
  <c r="I8" i="1" s="1"/>
  <c r="H10" i="1"/>
  <c r="I9" i="1" s="1"/>
  <c r="H11" i="1"/>
  <c r="I10" i="1" s="1"/>
  <c r="H12" i="1"/>
  <c r="I11" i="1" s="1"/>
  <c r="H13" i="1"/>
  <c r="I12" i="1" s="1"/>
  <c r="H14" i="1"/>
  <c r="I13" i="1" s="1"/>
  <c r="H15" i="1"/>
  <c r="I14" i="1" s="1"/>
  <c r="H16" i="1"/>
  <c r="I15" i="1" s="1"/>
  <c r="H17" i="1"/>
  <c r="I16" i="1" s="1"/>
  <c r="H18" i="1"/>
  <c r="I17" i="1" s="1"/>
  <c r="H19" i="1"/>
  <c r="I18" i="1" s="1"/>
  <c r="H20" i="1"/>
  <c r="I19" i="1" s="1"/>
  <c r="H21" i="1"/>
  <c r="I20" i="1" s="1"/>
  <c r="H22" i="1"/>
  <c r="I21" i="1" s="1"/>
  <c r="H23" i="1"/>
  <c r="I22" i="1" s="1"/>
  <c r="H24" i="1"/>
  <c r="I23" i="1" s="1"/>
  <c r="H25" i="1"/>
  <c r="I24" i="1" s="1"/>
  <c r="H26" i="1"/>
  <c r="I25" i="1" s="1"/>
  <c r="H27" i="1"/>
  <c r="I26" i="1" s="1"/>
  <c r="H28" i="1"/>
  <c r="I27" i="1" s="1"/>
  <c r="H29" i="1"/>
  <c r="I28" i="1" s="1"/>
  <c r="H30" i="1"/>
  <c r="I29" i="1" s="1"/>
  <c r="H31" i="1"/>
  <c r="I30" i="1" s="1"/>
  <c r="H32" i="1"/>
  <c r="I31" i="1" s="1"/>
  <c r="H33" i="1"/>
  <c r="I32" i="1" s="1"/>
  <c r="H2" i="1"/>
  <c r="L5" i="1" l="1"/>
  <c r="M2" i="1"/>
  <c r="J2" i="1"/>
  <c r="C2" i="1" l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E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W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<sst xmlns="http://schemas.openxmlformats.org/spreadsheetml/2006/main" count="64" uniqueCount="64">
  <si>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</si>
  <si>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</si>
  <si>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</si>
  <si>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</si>
  <si>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</si>
  <si>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</si>
  <si>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</si>
  <si>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</si>
  <si>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</si>
  <si>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</si>
  <si>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</si>
  <si>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</si>
  <si>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</si>
  <si>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</si>
  <si>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</si>
  <si>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</si>
  <si>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</si>
  <si>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</si>
  <si>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</si>
  <si>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</si>
  <si>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</si>
  <si>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</si>
  <si>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</si>
  <si>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</si>
  <si>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</si>
  <si>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</si>
  <si>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</si>
  <si>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</si>
  <si>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</si>
  <si>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</si>
  <si>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</si>
  <si>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</si>
  <si>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</si>
  <si>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</si>
  <si>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</si>
  <si>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</si>
  <si>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</si>
  <si>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</si>
  <si>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</si>
  <si>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</si>
  <si>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</si>
  <si>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</si>
  <si>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</si>
  <si>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</si>
  <si>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</si>
  <si>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</si>
  <si>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</si>
  <si>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</si>
  <si>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</si>
  <si>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</si>
  <si>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</si>
  <si>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</si>
  <si>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</si>
  <si>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</si>
  <si>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</si>
  <si>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Chloride</t>
  </si>
  <si>
    <t>F26</t>
  </si>
  <si>
    <t>F27</t>
  </si>
  <si>
    <t>F28</t>
  </si>
  <si>
    <t>F29</t>
  </si>
  <si>
    <t>F30</t>
  </si>
  <si>
    <t>F31</t>
  </si>
  <si>
    <t>Borate mg/l</t>
  </si>
  <si>
    <t>HCl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</si>
</sst>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0" fillId="2" borderId="2" xfId="0" applyFill="1" applyBorder="1"/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6" borderId="1" xfId="0" applyFill="1" applyBorder="1"/>
    <xf numFmtId="0" fontId="2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glucose!$I$2:$I$27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glucose!$I$2:$I$27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1158240</xdr:colOff>
      <xdr:row>11</xdr:row>
      <xdr:rowOff>0</xdr:rowOff>
    </xdr:from>
    <xdr:to>
      <xdr:col>13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3FEF5DB-474A-44D0-A448-7BC243F78234}">
    <text>Add the concentration data</text>
  </threadedComment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workbookViewId="0">
      <selection activeCell="F4" sqref="F4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8" width="9.5546875" customWidth="1"/>
    <col min="9" max="9" width="12" bestFit="1" customWidth="1"/>
    <col min="10" max="10" width="17" bestFit="1" customWidth="1"/>
    <col min="11" max="11" width="36.6640625" bestFit="1" customWidth="1"/>
    <col min="12" max="12" width="18.5546875" bestFit="1" customWidth="1"/>
    <col min="13" max="13" width="23.44140625" bestFit="1" customWidth="1"/>
    <col min="14" max="14" width="18.33203125" bestFit="1" customWidth="1"/>
    <col min="15" max="15" width="16.5546875" bestFit="1" customWidth="1"/>
    <col min="16" max="16" width="19" bestFit="1" customWidth="1"/>
    <col min="17" max="18" width="16.6640625" bestFit="1" customWidth="1"/>
    <col min="19" max="19" width="11.5546875" bestFit="1" customWidth="1"/>
    <col min="22" max="23" width="10.6640625" bestFit="1" customWidth="1"/>
  </cols>
  <sheetData>
    <row r="1" spans="1:23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62</v>
      </c>
      <c r="F1" s="21" t="s">
        <v>63</v>
      </c>
      <c r="G1" s="21"/>
      <c r="H1" s="21" t="s">
        <v>0</v>
      </c>
      <c r="I1" s="3" t="s">
        <v>26</v>
      </c>
      <c r="J1" s="8" t="s">
        <v>43</v>
      </c>
      <c r="K1" s="8" t="s">
        <v>44</v>
      </c>
      <c r="L1" s="8" t="s">
        <v>42</v>
      </c>
      <c r="M1" s="1" t="s">
        <v>46</v>
      </c>
      <c r="N1" s="8" t="s">
        <v>45</v>
      </c>
      <c r="O1" s="8" t="s">
        <v>40</v>
      </c>
      <c r="P1" s="8" t="s">
        <v>41</v>
      </c>
      <c r="Q1" s="8" t="s">
        <v>32</v>
      </c>
      <c r="R1" s="1" t="s">
        <v>38</v>
      </c>
      <c r="S1" s="1" t="s">
        <v>39</v>
      </c>
      <c r="T1" s="24" t="s">
        <v>36</v>
      </c>
      <c r="U1" s="1" t="s">
        <v>37</v>
      </c>
      <c r="V1" s="1" t="s">
        <v>35</v>
      </c>
      <c r="W1" s="1" t="s">
        <v>34</v>
      </c>
    </row>
    <row r="2" spans="1:23" ht="15.6" x14ac:dyDescent="0.3">
      <c r="A2" t="s">
        <v>31</v>
      </c>
      <c r="B2" s="1">
        <v>0</v>
      </c>
      <c r="C2" s="1">
        <f t="shared" ref="C2:C27" si="0">B2*$L$5</f>
        <v>0</v>
      </c>
      <c r="D2" s="1">
        <f>C2*60</f>
        <v>0</v>
      </c>
      <c r="E2" s="1">
        <v>0</v>
      </c>
      <c r="F2" s="1"/>
      <c r="G2" s="1"/>
      <c r="H2" s="8">
        <f>E2/1000</f>
        <v>0</v>
      </c>
      <c r="I2" s="1">
        <f>H3*(1/1000)</f>
        <v>5.5740000000000003E-6</v>
      </c>
      <c r="J2" s="8">
        <f>8.4*0.0166666667</f>
        <v>0.14000000028000001</v>
      </c>
      <c r="K2" s="8">
        <v>30</v>
      </c>
      <c r="L2" s="8">
        <v>150</v>
      </c>
      <c r="M2" s="1">
        <f>K2/L2</f>
        <v>0.2</v>
      </c>
      <c r="N2" s="10">
        <f>9.726/1000</f>
        <v>9.7260000000000003E-3</v>
      </c>
      <c r="O2" s="9">
        <v>24</v>
      </c>
      <c r="P2" s="11">
        <v>2</v>
      </c>
      <c r="Q2" s="11">
        <v>0.4</v>
      </c>
      <c r="R2" s="1">
        <v>60</v>
      </c>
      <c r="S2" s="1" t="s">
        <v>33</v>
      </c>
      <c r="T2" s="24" t="s">
        <v>55</v>
      </c>
      <c r="U2" s="1" t="s">
        <v>47</v>
      </c>
      <c r="V2" s="1">
        <v>0</v>
      </c>
      <c r="W2" s="1">
        <v>0.3</v>
      </c>
    </row>
    <row r="3" spans="1:23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22">
        <v>5.5739999999999998</v>
      </c>
      <c r="F3" s="22"/>
      <c r="G3" s="22"/>
      <c r="H3" s="8">
        <f t="shared" ref="H3:H33" si="2">E3/1000</f>
        <v>5.574E-3</v>
      </c>
      <c r="I3" s="1">
        <f t="shared" ref="I3:I33" si="3">H4*(1/1000)</f>
        <v>4.1269999999999996E-6</v>
      </c>
      <c r="N3" s="5"/>
      <c r="O3" s="5"/>
      <c r="P3" s="5"/>
      <c r="Q3" s="5"/>
    </row>
    <row r="4" spans="1:23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22">
        <v>4.1269999999999998</v>
      </c>
      <c r="F4" s="22"/>
      <c r="G4" s="22"/>
      <c r="H4" s="8">
        <f t="shared" si="2"/>
        <v>4.1269999999999996E-3</v>
      </c>
      <c r="I4" s="1">
        <f t="shared" si="3"/>
        <v>4.2569999999999992E-6</v>
      </c>
      <c r="K4" s="8" t="s">
        <v>49</v>
      </c>
      <c r="L4" s="8">
        <v>36</v>
      </c>
      <c r="M4" s="1" t="s">
        <v>50</v>
      </c>
    </row>
    <row r="5" spans="1:23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22">
        <v>4.2569999999999997</v>
      </c>
      <c r="F5" s="22"/>
      <c r="G5" s="22"/>
      <c r="H5" s="8">
        <f t="shared" si="2"/>
        <v>4.2569999999999995E-3</v>
      </c>
      <c r="I5" s="1">
        <f t="shared" si="3"/>
        <v>4.1830000000000004E-6</v>
      </c>
      <c r="K5" s="1" t="s">
        <v>48</v>
      </c>
      <c r="L5" s="1">
        <f>L4/60</f>
        <v>0.6</v>
      </c>
      <c r="M5" s="1" t="s">
        <v>51</v>
      </c>
    </row>
    <row r="6" spans="1:23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22">
        <v>4.1829999999999998</v>
      </c>
      <c r="F6" s="22"/>
      <c r="G6" s="22"/>
      <c r="H6" s="8">
        <f t="shared" si="2"/>
        <v>4.1830000000000001E-3</v>
      </c>
      <c r="I6" s="1">
        <f t="shared" si="3"/>
        <v>3.4640000000000002E-6</v>
      </c>
    </row>
    <row r="7" spans="1:23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22">
        <v>3.464</v>
      </c>
      <c r="F7" s="22"/>
      <c r="G7" s="22"/>
      <c r="H7" s="8">
        <f t="shared" si="2"/>
        <v>3.4640000000000001E-3</v>
      </c>
      <c r="I7" s="1">
        <f t="shared" si="3"/>
        <v>4.0450000000000002E-6</v>
      </c>
    </row>
    <row r="8" spans="1:23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22">
        <v>4.0449999999999999</v>
      </c>
      <c r="F8" s="22"/>
      <c r="G8" s="22"/>
      <c r="H8" s="8">
        <f t="shared" si="2"/>
        <v>4.045E-3</v>
      </c>
      <c r="I8" s="1">
        <f t="shared" si="3"/>
        <v>4.0820000000000001E-6</v>
      </c>
      <c r="J8" s="2"/>
    </row>
    <row r="9" spans="1:23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22">
        <v>4.0819999999999999</v>
      </c>
      <c r="F9" s="22"/>
      <c r="G9" s="22"/>
      <c r="H9" s="8">
        <f t="shared" si="2"/>
        <v>4.0819999999999997E-3</v>
      </c>
      <c r="I9" s="1">
        <f t="shared" si="3"/>
        <v>3.8639999999999998E-6</v>
      </c>
      <c r="J9" s="2"/>
    </row>
    <row r="10" spans="1:23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22">
        <v>3.8639999999999999</v>
      </c>
      <c r="F10" s="22"/>
      <c r="G10" s="22"/>
      <c r="H10" s="8">
        <f t="shared" si="2"/>
        <v>3.8639999999999998E-3</v>
      </c>
      <c r="I10" s="1">
        <f t="shared" si="3"/>
        <v>3.827E-6</v>
      </c>
      <c r="J10" s="2"/>
    </row>
    <row r="11" spans="1:23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22">
        <v>3.827</v>
      </c>
      <c r="F11" s="22"/>
      <c r="G11" s="22"/>
      <c r="H11" s="8">
        <f t="shared" si="2"/>
        <v>3.8270000000000001E-3</v>
      </c>
      <c r="I11" s="1">
        <f t="shared" si="3"/>
        <v>1.1164999999999999E-5</v>
      </c>
    </row>
    <row r="12" spans="1:23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22">
        <v>11.164999999999999</v>
      </c>
      <c r="F12" s="22"/>
      <c r="G12" s="22"/>
      <c r="H12" s="8">
        <f t="shared" si="2"/>
        <v>1.1165E-2</v>
      </c>
      <c r="I12" s="1">
        <f t="shared" si="3"/>
        <v>1.2213800000000002E-4</v>
      </c>
      <c r="J12" s="2"/>
    </row>
    <row r="13" spans="1:23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22">
        <v>122.13800000000001</v>
      </c>
      <c r="F13" s="22"/>
      <c r="G13" s="22"/>
      <c r="H13" s="8">
        <f t="shared" si="2"/>
        <v>0.12213800000000001</v>
      </c>
      <c r="I13" s="1">
        <f t="shared" si="3"/>
        <v>5.8123599999999995E-4</v>
      </c>
      <c r="J13" s="2"/>
    </row>
    <row r="14" spans="1:23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22">
        <v>581.23599999999999</v>
      </c>
      <c r="F14" s="22"/>
      <c r="G14" s="22"/>
      <c r="H14" s="8">
        <f t="shared" si="2"/>
        <v>0.58123599999999997</v>
      </c>
      <c r="I14" s="1">
        <f t="shared" si="3"/>
        <v>6.9794300000000002E-4</v>
      </c>
      <c r="J14" s="2"/>
    </row>
    <row r="15" spans="1:23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22">
        <v>697.94299999999998</v>
      </c>
      <c r="F15" s="22"/>
      <c r="G15" s="22"/>
      <c r="H15" s="8">
        <f t="shared" si="2"/>
        <v>0.69794299999999998</v>
      </c>
      <c r="I15" s="1">
        <f t="shared" si="3"/>
        <v>1.4288009999999999E-3</v>
      </c>
      <c r="J15" s="2"/>
    </row>
    <row r="16" spans="1:23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22">
        <v>1428.8009999999999</v>
      </c>
      <c r="F16" s="22"/>
      <c r="G16" s="22"/>
      <c r="H16" s="8">
        <f t="shared" si="2"/>
        <v>1.428801</v>
      </c>
      <c r="I16" s="1">
        <f t="shared" si="3"/>
        <v>1.272979E-3</v>
      </c>
      <c r="J16" s="2"/>
    </row>
    <row r="17" spans="1:10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22">
        <v>1272.979</v>
      </c>
      <c r="F17" s="22"/>
      <c r="G17" s="22"/>
      <c r="H17" s="8">
        <f t="shared" si="2"/>
        <v>1.2729790000000001</v>
      </c>
      <c r="I17" s="1">
        <f t="shared" si="3"/>
        <v>1.434137E-3</v>
      </c>
      <c r="J17" s="2"/>
    </row>
    <row r="18" spans="1:10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22">
        <v>1434.1369999999999</v>
      </c>
      <c r="F18" s="22"/>
      <c r="G18" s="22"/>
      <c r="H18" s="8">
        <f t="shared" si="2"/>
        <v>1.434137</v>
      </c>
      <c r="I18" s="1">
        <f t="shared" si="3"/>
        <v>1.3246710000000001E-3</v>
      </c>
      <c r="J18" s="2"/>
    </row>
    <row r="19" spans="1:10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22">
        <v>1324.671</v>
      </c>
      <c r="F19" s="22"/>
      <c r="G19" s="22"/>
      <c r="H19" s="8">
        <f t="shared" si="2"/>
        <v>1.3246710000000002</v>
      </c>
      <c r="I19" s="1">
        <f t="shared" si="3"/>
        <v>9.1704799999999995E-4</v>
      </c>
      <c r="J19" s="2"/>
    </row>
    <row r="20" spans="1:10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22">
        <v>917.048</v>
      </c>
      <c r="F20" s="22"/>
      <c r="G20" s="22"/>
      <c r="H20" s="8">
        <f t="shared" si="2"/>
        <v>0.91704799999999997</v>
      </c>
      <c r="I20" s="1">
        <f t="shared" si="3"/>
        <v>6.3300699999999999E-4</v>
      </c>
      <c r="J20" s="2"/>
    </row>
    <row r="21" spans="1:10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22">
        <v>633.00699999999995</v>
      </c>
      <c r="F21" s="22"/>
      <c r="G21" s="22"/>
      <c r="H21" s="8">
        <f t="shared" si="2"/>
        <v>0.63300699999999999</v>
      </c>
      <c r="I21" s="1">
        <f t="shared" si="3"/>
        <v>3.05975E-4</v>
      </c>
      <c r="J21" s="2"/>
    </row>
    <row r="22" spans="1:10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22">
        <v>305.97500000000002</v>
      </c>
      <c r="F22" s="22"/>
      <c r="G22" s="22"/>
      <c r="H22" s="8">
        <f t="shared" si="2"/>
        <v>0.305975</v>
      </c>
      <c r="I22" s="1">
        <f t="shared" si="3"/>
        <v>1.20835E-4</v>
      </c>
      <c r="J22" s="2"/>
    </row>
    <row r="23" spans="1:10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22">
        <v>120.83499999999999</v>
      </c>
      <c r="F23" s="22"/>
      <c r="G23" s="22"/>
      <c r="H23" s="8">
        <f t="shared" si="2"/>
        <v>0.120835</v>
      </c>
      <c r="I23" s="1">
        <f t="shared" si="3"/>
        <v>3.9109999999999997E-5</v>
      </c>
      <c r="J23" s="2"/>
    </row>
    <row r="24" spans="1:10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22">
        <v>39.11</v>
      </c>
      <c r="F24" s="22"/>
      <c r="G24" s="22"/>
      <c r="H24" s="8">
        <f t="shared" si="2"/>
        <v>3.9109999999999999E-2</v>
      </c>
      <c r="I24" s="1">
        <f t="shared" si="3"/>
        <v>1.5946999999999998E-5</v>
      </c>
      <c r="J24" s="2"/>
    </row>
    <row r="25" spans="1:10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22">
        <v>15.946999999999999</v>
      </c>
      <c r="F25" s="22"/>
      <c r="G25" s="22"/>
      <c r="H25" s="8">
        <f t="shared" si="2"/>
        <v>1.5946999999999999E-2</v>
      </c>
      <c r="I25" s="1">
        <f t="shared" si="3"/>
        <v>7.9260000000000017E-6</v>
      </c>
      <c r="J25" s="2"/>
    </row>
    <row r="26" spans="1:10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22">
        <v>7.9260000000000002</v>
      </c>
      <c r="F26" s="22"/>
      <c r="G26" s="22"/>
      <c r="H26" s="8">
        <f t="shared" si="2"/>
        <v>7.9260000000000008E-3</v>
      </c>
      <c r="I26" s="1">
        <f t="shared" si="3"/>
        <v>5.5690000000000004E-6</v>
      </c>
      <c r="J26" s="2"/>
    </row>
    <row r="27" spans="1:10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22">
        <v>5.569</v>
      </c>
      <c r="F27" s="22"/>
      <c r="G27" s="22"/>
      <c r="H27" s="8">
        <f t="shared" si="2"/>
        <v>5.5690000000000002E-3</v>
      </c>
      <c r="I27" s="1">
        <f t="shared" si="3"/>
        <v>4.5750000000000002E-6</v>
      </c>
      <c r="J27" s="2"/>
    </row>
    <row r="28" spans="1:10" x14ac:dyDescent="0.3">
      <c r="A28" s="1" t="s">
        <v>56</v>
      </c>
      <c r="B28" s="1">
        <v>26</v>
      </c>
      <c r="C28" s="1">
        <f t="shared" ref="C28:C33" si="4">B28*$L$5</f>
        <v>15.6</v>
      </c>
      <c r="D28" s="1">
        <f t="shared" ref="D28:D33" si="5">C28*60</f>
        <v>936</v>
      </c>
      <c r="E28" s="22">
        <v>4.5750000000000002</v>
      </c>
      <c r="F28" s="22"/>
      <c r="G28" s="22"/>
      <c r="H28" s="8">
        <f t="shared" si="2"/>
        <v>4.5750000000000001E-3</v>
      </c>
      <c r="I28" s="1">
        <f t="shared" si="3"/>
        <v>4.8100000000000005E-6</v>
      </c>
    </row>
    <row r="29" spans="1:10" x14ac:dyDescent="0.3">
      <c r="A29" s="1" t="s">
        <v>57</v>
      </c>
      <c r="B29" s="1">
        <v>27</v>
      </c>
      <c r="C29" s="1">
        <f t="shared" si="4"/>
        <v>16.2</v>
      </c>
      <c r="D29" s="1">
        <f t="shared" si="5"/>
        <v>972</v>
      </c>
      <c r="E29" s="22">
        <v>4.8099999999999996</v>
      </c>
      <c r="F29" s="22"/>
      <c r="G29" s="22"/>
      <c r="H29" s="8">
        <f t="shared" si="2"/>
        <v>4.81E-3</v>
      </c>
      <c r="I29" s="1">
        <f t="shared" si="3"/>
        <v>4.9230000000000001E-6</v>
      </c>
    </row>
    <row r="30" spans="1:10" x14ac:dyDescent="0.3">
      <c r="A30" s="1" t="s">
        <v>58</v>
      </c>
      <c r="B30" s="1">
        <v>28</v>
      </c>
      <c r="C30" s="1">
        <f t="shared" si="4"/>
        <v>16.8</v>
      </c>
      <c r="D30" s="1">
        <f t="shared" si="5"/>
        <v>1008</v>
      </c>
      <c r="E30" s="22">
        <v>4.923</v>
      </c>
      <c r="F30" s="22"/>
      <c r="G30" s="22"/>
      <c r="H30" s="8">
        <f t="shared" si="2"/>
        <v>4.9230000000000003E-3</v>
      </c>
      <c r="I30" s="1">
        <f t="shared" si="3"/>
        <v>3.5880000000000002E-5</v>
      </c>
    </row>
    <row r="31" spans="1:10" x14ac:dyDescent="0.3">
      <c r="A31" s="1" t="s">
        <v>59</v>
      </c>
      <c r="B31" s="1">
        <v>29</v>
      </c>
      <c r="C31" s="1">
        <f t="shared" si="4"/>
        <v>17.399999999999999</v>
      </c>
      <c r="D31" s="1">
        <f t="shared" si="5"/>
        <v>1044</v>
      </c>
      <c r="E31" s="22">
        <v>35.880000000000003</v>
      </c>
      <c r="F31" s="22"/>
      <c r="G31" s="22"/>
      <c r="H31" s="8">
        <f t="shared" si="2"/>
        <v>3.5880000000000002E-2</v>
      </c>
      <c r="I31" s="1">
        <f t="shared" si="3"/>
        <v>3.6410000000000004E-6</v>
      </c>
    </row>
    <row r="32" spans="1:10" x14ac:dyDescent="0.3">
      <c r="A32" s="1" t="s">
        <v>60</v>
      </c>
      <c r="B32" s="1">
        <v>30</v>
      </c>
      <c r="C32" s="1">
        <f t="shared" si="4"/>
        <v>18</v>
      </c>
      <c r="D32" s="1">
        <f t="shared" si="5"/>
        <v>1080</v>
      </c>
      <c r="E32" s="22">
        <v>3.641</v>
      </c>
      <c r="F32" s="22"/>
      <c r="G32" s="22"/>
      <c r="H32" s="8">
        <f t="shared" si="2"/>
        <v>3.6410000000000001E-3</v>
      </c>
      <c r="I32" s="1">
        <f t="shared" si="3"/>
        <v>4.1160000000000001E-6</v>
      </c>
    </row>
    <row r="33" spans="1:9" ht="15" thickBot="1" x14ac:dyDescent="0.35">
      <c r="A33" s="1" t="s">
        <v>61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23">
        <v>4.1159999999999997</v>
      </c>
      <c r="F33" s="25"/>
      <c r="G33" s="25"/>
      <c r="H33" s="8">
        <f t="shared" si="2"/>
        <v>4.1159999999999999E-3</v>
      </c>
      <c r="I33" s="1">
        <f t="shared" si="3"/>
        <v>0</v>
      </c>
    </row>
    <row r="34" spans="1:9" x14ac:dyDescent="0.3">
      <c r="E34" s="6"/>
      <c r="F34" s="6"/>
      <c r="G34" s="6"/>
      <c r="H34" s="6"/>
    </row>
    <row r="35" spans="1:9" x14ac:dyDescent="0.3">
      <c r="E35" s="6"/>
      <c r="F35" s="6"/>
      <c r="G35" s="6"/>
      <c r="H35" s="6"/>
    </row>
    <row r="36" spans="1:9" x14ac:dyDescent="0.3">
      <c r="E36" s="6"/>
      <c r="F36" s="6"/>
      <c r="G36" s="6"/>
      <c r="H36" s="6"/>
    </row>
    <row r="37" spans="1:9" x14ac:dyDescent="0.3">
      <c r="E37" s="6"/>
      <c r="F37" s="6"/>
      <c r="G37" s="6"/>
      <c r="H37" s="6"/>
    </row>
    <row r="38" spans="1:9" x14ac:dyDescent="0.3">
      <c r="E38" s="6"/>
      <c r="F38" s="6"/>
      <c r="G38" s="6"/>
      <c r="H38" s="6"/>
    </row>
    <row r="39" spans="1:9" x14ac:dyDescent="0.3">
      <c r="E39" s="6"/>
      <c r="F39" s="6"/>
      <c r="G39" s="6"/>
      <c r="H39" s="6"/>
    </row>
    <row r="40" spans="1:9" x14ac:dyDescent="0.3">
      <c r="E40" s="6"/>
      <c r="F40" s="6"/>
      <c r="G40" s="6"/>
      <c r="H40" s="6"/>
    </row>
    <row r="41" spans="1:9" x14ac:dyDescent="0.3">
      <c r="E41" s="6"/>
      <c r="F41" s="6"/>
      <c r="G41" s="6"/>
      <c r="H41" s="6"/>
    </row>
    <row r="42" spans="1:9" x14ac:dyDescent="0.3">
      <c r="E42" s="6"/>
      <c r="F42" s="6"/>
      <c r="G42" s="6"/>
      <c r="H42" s="6"/>
    </row>
    <row r="43" spans="1:9" x14ac:dyDescent="0.3">
      <c r="E43" s="6"/>
      <c r="F43" s="6"/>
      <c r="G43" s="6"/>
      <c r="H43" s="6"/>
    </row>
    <row r="44" spans="1:9" x14ac:dyDescent="0.3">
      <c r="E44" s="6"/>
      <c r="F44" s="6"/>
      <c r="G44" s="6"/>
      <c r="H44" s="6"/>
    </row>
    <row r="45" spans="1:9" x14ac:dyDescent="0.3">
      <c r="E45" s="6"/>
      <c r="F45" s="6"/>
      <c r="G45" s="6"/>
      <c r="H45" s="6"/>
    </row>
    <row r="46" spans="1:9" x14ac:dyDescent="0.3">
      <c r="E46" s="6"/>
      <c r="F46" s="6"/>
      <c r="G46" s="6"/>
      <c r="H46" s="6"/>
    </row>
    <row r="47" spans="1:9" x14ac:dyDescent="0.3">
      <c r="E47" s="6"/>
      <c r="F47" s="6"/>
      <c r="G47" s="6"/>
      <c r="H47" s="6"/>
    </row>
    <row r="48" spans="1:9" x14ac:dyDescent="0.3">
      <c r="E48" s="6"/>
      <c r="F48" s="6"/>
      <c r="G48" s="6"/>
      <c r="H48" s="6"/>
    </row>
    <row r="49" spans="5:8" x14ac:dyDescent="0.3">
      <c r="E49" s="6"/>
      <c r="F49" s="6"/>
      <c r="G49" s="6"/>
      <c r="H49" s="6"/>
    </row>
    <row r="50" spans="5:8" x14ac:dyDescent="0.3">
      <c r="E50" s="6"/>
      <c r="F50" s="6"/>
      <c r="G50" s="6"/>
      <c r="H50" s="6"/>
    </row>
    <row r="51" spans="5:8" x14ac:dyDescent="0.3">
      <c r="E51" s="7"/>
      <c r="F51" s="7"/>
      <c r="G51" s="7"/>
      <c r="H51" s="7"/>
    </row>
    <row r="52" spans="5:8" x14ac:dyDescent="0.3">
      <c r="E52" s="7"/>
      <c r="F52" s="7"/>
      <c r="G52" s="7"/>
      <c r="H52" s="7"/>
    </row>
    <row r="53" spans="5:8" x14ac:dyDescent="0.3">
      <c r="E53" s="7"/>
      <c r="F53" s="7"/>
      <c r="G53" s="7"/>
      <c r="H53" s="7"/>
    </row>
    <row r="54" spans="5:8" x14ac:dyDescent="0.3">
      <c r="E54" s="7"/>
      <c r="F54" s="7"/>
      <c r="G54" s="7"/>
      <c r="H54" s="7"/>
    </row>
    <row r="55" spans="5:8" x14ac:dyDescent="0.3">
      <c r="E55" s="7"/>
      <c r="F55" s="7"/>
      <c r="G55" s="7"/>
      <c r="H55" s="7"/>
    </row>
    <row r="56" spans="5:8" x14ac:dyDescent="0.3">
      <c r="E56" s="7"/>
      <c r="F56" s="7"/>
      <c r="G56" s="7"/>
      <c r="H56" s="7"/>
    </row>
    <row r="57" spans="5:8" x14ac:dyDescent="0.3">
      <c r="E57" s="7"/>
      <c r="F57" s="7"/>
      <c r="G57" s="7"/>
      <c r="H57" s="7"/>
    </row>
    <row r="58" spans="5:8" x14ac:dyDescent="0.3">
      <c r="E58" s="7"/>
      <c r="F58" s="7"/>
      <c r="G58" s="7"/>
      <c r="H58" s="7"/>
    </row>
    <row r="59" spans="5:8" x14ac:dyDescent="0.3">
      <c r="E59" s="7"/>
      <c r="F59" s="7"/>
      <c r="G59" s="7"/>
      <c r="H59" s="7"/>
    </row>
    <row r="60" spans="5:8" x14ac:dyDescent="0.3">
      <c r="E60" s="7"/>
      <c r="F60" s="7"/>
      <c r="G60" s="7"/>
      <c r="H60" s="7"/>
    </row>
    <row r="61" spans="5:8" x14ac:dyDescent="0.3">
      <c r="E61" s="7"/>
      <c r="F61" s="7"/>
      <c r="G61" s="7"/>
      <c r="H61" s="7"/>
    </row>
    <row r="62" spans="5:8" x14ac:dyDescent="0.3">
      <c r="E62" s="7"/>
      <c r="F62" s="7"/>
      <c r="G62" s="7"/>
      <c r="H62" s="7"/>
    </row>
    <row r="63" spans="5:8" x14ac:dyDescent="0.3">
      <c r="E63" s="7"/>
      <c r="F63" s="7"/>
      <c r="G63" s="7"/>
      <c r="H63" s="7"/>
    </row>
    <row r="64" spans="5:8" x14ac:dyDescent="0.3">
      <c r="E64" s="7"/>
      <c r="F64" s="7"/>
      <c r="G64" s="7"/>
      <c r="H64" s="7"/>
    </row>
    <row r="65" spans="5:8" x14ac:dyDescent="0.3">
      <c r="E65" s="7"/>
      <c r="F65" s="7"/>
      <c r="G65" s="7"/>
      <c r="H65" s="7"/>
    </row>
    <row r="66" spans="5:8" x14ac:dyDescent="0.3">
      <c r="E66" s="7"/>
      <c r="F66" s="7"/>
      <c r="G66" s="7"/>
      <c r="H66" s="7"/>
    </row>
    <row r="67" spans="5:8" x14ac:dyDescent="0.3">
      <c r="E67" s="7"/>
      <c r="F67" s="7"/>
      <c r="G67" s="7"/>
      <c r="H67" s="7"/>
    </row>
    <row r="68" spans="5:8" x14ac:dyDescent="0.3">
      <c r="E68" s="7"/>
      <c r="F68" s="7"/>
      <c r="G68" s="7"/>
      <c r="H68" s="7"/>
    </row>
    <row r="69" spans="5:8" x14ac:dyDescent="0.3">
      <c r="E69" s="7"/>
      <c r="F69" s="7"/>
      <c r="G69" s="7"/>
      <c r="H69" s="7"/>
    </row>
    <row r="70" spans="5:8" x14ac:dyDescent="0.3">
      <c r="E70" s="7"/>
      <c r="F70" s="7"/>
      <c r="G70" s="7"/>
      <c r="H70" s="7"/>
    </row>
    <row r="71" spans="5:8" x14ac:dyDescent="0.3">
      <c r="E71" s="7"/>
      <c r="F71" s="7"/>
      <c r="G71" s="7"/>
      <c r="H71" s="7"/>
    </row>
    <row r="72" spans="5:8" x14ac:dyDescent="0.3">
      <c r="E72" s="7"/>
      <c r="F72" s="7"/>
      <c r="G72" s="7"/>
      <c r="H72" s="7"/>
    </row>
    <row r="73" spans="5:8" x14ac:dyDescent="0.3">
      <c r="E73" s="7"/>
      <c r="F73" s="7"/>
      <c r="G73" s="7"/>
      <c r="H73" s="7"/>
    </row>
    <row r="74" spans="5:8" x14ac:dyDescent="0.3">
      <c r="E74" s="7"/>
      <c r="F74" s="7"/>
      <c r="G74" s="7"/>
      <c r="H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A36-D089-4D70-8642-09E310AD3F30}">
  <dimension ref="B1:D33"/>
  <sheetViews>
    <sheetView topLeftCell="A14" workbookViewId="0">
      <selection activeCell="B3" sqref="B3:B33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12" t="s">
        <v>52</v>
      </c>
      <c r="C2" s="13" t="s">
        <v>53</v>
      </c>
      <c r="D2" s="14" t="s">
        <v>54</v>
      </c>
    </row>
    <row r="3" spans="2:4" x14ac:dyDescent="0.3">
      <c r="B3" s="15">
        <v>5.5739999999999998</v>
      </c>
      <c r="C3" s="16">
        <v>440.72199999999998</v>
      </c>
      <c r="D3" s="17">
        <v>154.30500000000001</v>
      </c>
    </row>
    <row r="4" spans="2:4" x14ac:dyDescent="0.3">
      <c r="B4" s="15">
        <v>4.1269999999999998</v>
      </c>
      <c r="C4" s="16">
        <v>385.26499999999999</v>
      </c>
      <c r="D4" s="17">
        <v>149.92500000000001</v>
      </c>
    </row>
    <row r="5" spans="2:4" x14ac:dyDescent="0.3">
      <c r="B5" s="15">
        <v>4.2569999999999997</v>
      </c>
      <c r="C5" s="16">
        <v>401.23099999999999</v>
      </c>
      <c r="D5" s="17">
        <v>151.255</v>
      </c>
    </row>
    <row r="6" spans="2:4" x14ac:dyDescent="0.3">
      <c r="B6" s="15">
        <v>4.1829999999999998</v>
      </c>
      <c r="C6" s="16">
        <v>405.86799999999999</v>
      </c>
      <c r="D6" s="17">
        <v>146.51499999999999</v>
      </c>
    </row>
    <row r="7" spans="2:4" x14ac:dyDescent="0.3">
      <c r="B7" s="15">
        <v>3.464</v>
      </c>
      <c r="C7" s="16">
        <v>367.19299999999998</v>
      </c>
      <c r="D7" s="17">
        <v>143.33500000000001</v>
      </c>
    </row>
    <row r="8" spans="2:4" x14ac:dyDescent="0.3">
      <c r="B8" s="15">
        <v>4.0449999999999999</v>
      </c>
      <c r="C8" s="16">
        <v>418.673</v>
      </c>
      <c r="D8" s="17">
        <v>143.61500000000001</v>
      </c>
    </row>
    <row r="9" spans="2:4" x14ac:dyDescent="0.3">
      <c r="B9" s="15">
        <v>4.0819999999999999</v>
      </c>
      <c r="C9" s="16">
        <v>400.48200000000003</v>
      </c>
      <c r="D9" s="17">
        <v>153.19999999999999</v>
      </c>
    </row>
    <row r="10" spans="2:4" x14ac:dyDescent="0.3">
      <c r="B10" s="15">
        <v>3.8639999999999999</v>
      </c>
      <c r="C10" s="16">
        <v>393.654</v>
      </c>
      <c r="D10" s="17">
        <v>148.66999999999999</v>
      </c>
    </row>
    <row r="11" spans="2:4" x14ac:dyDescent="0.3">
      <c r="B11" s="15">
        <v>3.827</v>
      </c>
      <c r="C11" s="16">
        <v>418.233</v>
      </c>
      <c r="D11" s="17">
        <v>381.74</v>
      </c>
    </row>
    <row r="12" spans="2:4" x14ac:dyDescent="0.3">
      <c r="B12" s="15">
        <v>11.164999999999999</v>
      </c>
      <c r="C12" s="16">
        <v>385.49</v>
      </c>
      <c r="D12" s="17">
        <v>3817.2249999999999</v>
      </c>
    </row>
    <row r="13" spans="2:4" x14ac:dyDescent="0.3">
      <c r="B13" s="15">
        <v>122.13800000000001</v>
      </c>
      <c r="C13" s="16">
        <v>380.81400000000002</v>
      </c>
      <c r="D13" s="17">
        <v>7418.06</v>
      </c>
    </row>
    <row r="14" spans="2:4" x14ac:dyDescent="0.3">
      <c r="B14" s="15">
        <v>581.23599999999999</v>
      </c>
      <c r="C14" s="16">
        <v>417.44900000000001</v>
      </c>
      <c r="D14" s="17">
        <v>8983.25</v>
      </c>
    </row>
    <row r="15" spans="2:4" x14ac:dyDescent="0.3">
      <c r="B15" s="15">
        <v>697.94299999999998</v>
      </c>
      <c r="C15" s="16">
        <v>409.29300000000001</v>
      </c>
      <c r="D15" s="17">
        <v>7086.9650000000001</v>
      </c>
    </row>
    <row r="16" spans="2:4" x14ac:dyDescent="0.3">
      <c r="B16" s="15">
        <v>1428.8009999999999</v>
      </c>
      <c r="C16" s="16">
        <v>419.97899999999998</v>
      </c>
      <c r="D16" s="17">
        <v>9498.64</v>
      </c>
    </row>
    <row r="17" spans="2:4" x14ac:dyDescent="0.3">
      <c r="B17" s="15">
        <v>1272.979</v>
      </c>
      <c r="C17" s="16">
        <v>436.60399999999998</v>
      </c>
      <c r="D17" s="17">
        <v>8740.9950000000008</v>
      </c>
    </row>
    <row r="18" spans="2:4" x14ac:dyDescent="0.3">
      <c r="B18" s="15">
        <v>1434.1369999999999</v>
      </c>
      <c r="C18" s="16">
        <v>417.09</v>
      </c>
      <c r="D18" s="17">
        <v>3960.4349999999999</v>
      </c>
    </row>
    <row r="19" spans="2:4" x14ac:dyDescent="0.3">
      <c r="B19" s="15">
        <v>1324.671</v>
      </c>
      <c r="C19" s="16">
        <v>435.69499999999999</v>
      </c>
      <c r="D19" s="17">
        <v>818.05</v>
      </c>
    </row>
    <row r="20" spans="2:4" x14ac:dyDescent="0.3">
      <c r="B20" s="15">
        <v>917.048</v>
      </c>
      <c r="C20" s="16">
        <v>408.83499999999998</v>
      </c>
      <c r="D20" s="17">
        <v>186.965</v>
      </c>
    </row>
    <row r="21" spans="2:4" x14ac:dyDescent="0.3">
      <c r="B21" s="15">
        <v>633.00699999999995</v>
      </c>
      <c r="C21" s="16">
        <v>413.565</v>
      </c>
      <c r="D21" s="17">
        <v>149.16999999999999</v>
      </c>
    </row>
    <row r="22" spans="2:4" x14ac:dyDescent="0.3">
      <c r="B22" s="15">
        <v>305.97500000000002</v>
      </c>
      <c r="C22" s="16">
        <v>403.392</v>
      </c>
      <c r="D22" s="17">
        <v>145.82499999999999</v>
      </c>
    </row>
    <row r="23" spans="2:4" x14ac:dyDescent="0.3">
      <c r="B23" s="15">
        <v>120.83499999999999</v>
      </c>
      <c r="C23" s="16">
        <v>376.28699999999998</v>
      </c>
      <c r="D23" s="17">
        <v>148.63499999999999</v>
      </c>
    </row>
    <row r="24" spans="2:4" x14ac:dyDescent="0.3">
      <c r="B24" s="15">
        <v>39.11</v>
      </c>
      <c r="C24" s="16">
        <v>390.57900000000001</v>
      </c>
      <c r="D24" s="17">
        <v>157.47</v>
      </c>
    </row>
    <row r="25" spans="2:4" x14ac:dyDescent="0.3">
      <c r="B25" s="15">
        <v>15.946999999999999</v>
      </c>
      <c r="C25" s="16">
        <v>349.61099999999999</v>
      </c>
      <c r="D25" s="17">
        <v>149.27500000000001</v>
      </c>
    </row>
    <row r="26" spans="2:4" x14ac:dyDescent="0.3">
      <c r="B26" s="15">
        <v>7.9260000000000002</v>
      </c>
      <c r="C26" s="16">
        <v>339.12799999999999</v>
      </c>
      <c r="D26" s="17">
        <v>152.125</v>
      </c>
    </row>
    <row r="27" spans="2:4" x14ac:dyDescent="0.3">
      <c r="B27" s="15">
        <v>5.569</v>
      </c>
      <c r="C27" s="16">
        <v>351.54899999999998</v>
      </c>
      <c r="D27" s="17">
        <v>151.36000000000001</v>
      </c>
    </row>
    <row r="28" spans="2:4" x14ac:dyDescent="0.3">
      <c r="B28" s="15">
        <v>4.5750000000000002</v>
      </c>
      <c r="C28" s="16">
        <v>346.214</v>
      </c>
      <c r="D28" s="17">
        <v>155.41499999999999</v>
      </c>
    </row>
    <row r="29" spans="2:4" x14ac:dyDescent="0.3">
      <c r="B29" s="15">
        <v>4.8099999999999996</v>
      </c>
      <c r="C29" s="16">
        <v>353.2</v>
      </c>
      <c r="D29" s="17">
        <v>132.565</v>
      </c>
    </row>
    <row r="30" spans="2:4" x14ac:dyDescent="0.3">
      <c r="B30" s="15">
        <v>4.923</v>
      </c>
      <c r="C30" s="16">
        <v>354.87700000000001</v>
      </c>
      <c r="D30" s="17">
        <v>129.315</v>
      </c>
    </row>
    <row r="31" spans="2:4" x14ac:dyDescent="0.3">
      <c r="B31" s="15">
        <v>35.880000000000003</v>
      </c>
      <c r="C31" s="16">
        <v>343.15899999999999</v>
      </c>
      <c r="D31" s="17">
        <v>123.285</v>
      </c>
    </row>
    <row r="32" spans="2:4" x14ac:dyDescent="0.3">
      <c r="B32" s="15">
        <v>3.641</v>
      </c>
      <c r="C32" s="16">
        <v>240.98599999999999</v>
      </c>
      <c r="D32" s="17">
        <v>125.815</v>
      </c>
    </row>
    <row r="33" spans="2:4" ht="15" thickBot="1" x14ac:dyDescent="0.35">
      <c r="B33" s="18">
        <v>4.1159999999999997</v>
      </c>
      <c r="C33" s="19">
        <v>234.40299999999999</v>
      </c>
      <c r="D33" s="20">
        <v>56.28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2025-06-06T10:52:15Z</dcterms:modified>
</cp:coreProperties>
</file>