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28820169\Downloads\BO Papers\Regression_Analysis\"/>
    </mc:Choice>
  </mc:AlternateContent>
  <xr:revisionPtr revIDLastSave="0" documentId="13_ncr:1_{4B089B3C-98E2-4F79-A473-3C43714599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 s="1"/>
  <c r="C29" i="1"/>
  <c r="D29" i="1"/>
  <c r="C30" i="1"/>
  <c r="D30" i="1" s="1"/>
  <c r="C31" i="1"/>
  <c r="D31" i="1"/>
  <c r="C32" i="1"/>
  <c r="D32" i="1"/>
  <c r="C33" i="1"/>
  <c r="D33" i="1"/>
  <c r="G28" i="1"/>
  <c r="G29" i="1"/>
  <c r="G30" i="1"/>
  <c r="G31" i="1"/>
  <c r="G32" i="1"/>
  <c r="G33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2" i="1"/>
  <c r="F2" i="1"/>
  <c r="J5" i="1" l="1"/>
  <c r="C2" i="1" s="1"/>
  <c r="K2" i="1"/>
  <c r="H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4" i="1"/>
  <c r="D25" i="1"/>
  <c r="D2" i="1"/>
  <c r="D3" i="1"/>
  <c r="D5" i="1"/>
  <c r="D6" i="1"/>
  <c r="D7" i="1"/>
  <c r="D8" i="1"/>
  <c r="D9" i="1"/>
  <c r="D10" i="1"/>
  <c r="D11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E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<sst xmlns="http://schemas.openxmlformats.org/spreadsheetml/2006/main" count="63" uniqueCount="63">
  <si>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</si>
  <si>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</si>
  <si>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</si>
  <si>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</si>
  <si>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</si>
  <si>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</si>
  <si>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</si>
  <si>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</si>
  <si>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</si>
  <si>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</si>
  <si>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</si>
  <si>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</si>
  <si>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</si>
  <si>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</si>
  <si>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</si>
  <si>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</si>
  <si>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</si>
  <si>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</si>
  <si>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</si>
  <si>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</si>
  <si>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</si>
  <si>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</si>
  <si>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</si>
  <si>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</si>
  <si>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</si>
  <si>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</si>
  <si>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</si>
  <si>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</si>
  <si>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</si>
  <si>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</si>
  <si>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</si>
  <si>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</si>
  <si>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</si>
  <si>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</si>
  <si>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</si>
  <si>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</si>
  <si>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</si>
  <si>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</si>
  <si>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</si>
  <si>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</si>
  <si>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</si>
  <si>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</si>
  <si>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</si>
  <si>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</si>
  <si>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</si>
  <si>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</si>
  <si>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</si>
  <si>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</si>
  <si>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</si>
  <si>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</si>
  <si>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</si>
  <si>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</si>
  <si>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</si>
  <si>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</si>
  <si>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</si>
  <si>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mg/l</t>
  </si>
  <si>
    <t>Chloride</t>
  </si>
  <si>
    <t>F26</t>
  </si>
  <si>
    <t>F27</t>
  </si>
  <si>
    <t>F28</t>
  </si>
  <si>
    <t>F29</t>
  </si>
  <si>
    <t>F30</t>
  </si>
  <si>
    <t>F31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</si>
</sst>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2" fillId="5" borderId="10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right" vertical="center"/>
    </xf>
    <xf numFmtId="0" fontId="0" fillId="2" borderId="2" xfId="0" applyFill="1" applyBorder="1"/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F1" workbookViewId="0">
      <selection activeCell="L11" sqref="L11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9.5546875" customWidth="1"/>
    <col min="7" max="7" width="12" bestFit="1" customWidth="1"/>
    <col min="8" max="8" width="17" bestFit="1" customWidth="1"/>
    <col min="9" max="9" width="36.664062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55</v>
      </c>
      <c r="F1" s="21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24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1">
        <f>C2*60</f>
        <v>0</v>
      </c>
      <c r="E2" s="1">
        <v>0</v>
      </c>
      <c r="F2" s="8">
        <f>E2/1000</f>
        <v>0</v>
      </c>
      <c r="G2" s="1">
        <f>F3*(1/1000)</f>
        <v>5.5740000000000003E-6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9.726/1000</f>
        <v>9.7260000000000003E-3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24" t="s">
        <v>56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1">
        <v>1</v>
      </c>
      <c r="C3" s="1">
        <f t="shared" si="0"/>
        <v>0.6</v>
      </c>
      <c r="D3" s="1">
        <f t="shared" ref="D3:D27" si="1">C3*60</f>
        <v>36</v>
      </c>
      <c r="E3" s="22">
        <v>5.5739999999999998</v>
      </c>
      <c r="F3" s="8">
        <f t="shared" ref="F3:F33" si="2">E3/1000</f>
        <v>5.574E-3</v>
      </c>
      <c r="G3" s="1">
        <f t="shared" ref="G3:G33" si="3">F4*(1/1000)</f>
        <v>4.1269999999999996E-6</v>
      </c>
      <c r="L3" s="5"/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1">
        <f>C4*60</f>
        <v>72</v>
      </c>
      <c r="E4" s="22">
        <v>4.1269999999999998</v>
      </c>
      <c r="F4" s="8">
        <f t="shared" si="2"/>
        <v>4.1269999999999996E-3</v>
      </c>
      <c r="G4" s="1">
        <f t="shared" si="3"/>
        <v>4.2569999999999992E-6</v>
      </c>
      <c r="I4" s="8" t="s">
        <v>49</v>
      </c>
      <c r="J4" s="8">
        <v>36</v>
      </c>
      <c r="K4" s="1" t="s">
        <v>50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1">
        <f t="shared" si="1"/>
        <v>107.99999999999999</v>
      </c>
      <c r="E5" s="22">
        <v>4.2569999999999997</v>
      </c>
      <c r="F5" s="8">
        <f t="shared" si="2"/>
        <v>4.2569999999999995E-3</v>
      </c>
      <c r="G5" s="1">
        <f t="shared" si="3"/>
        <v>4.1830000000000004E-6</v>
      </c>
      <c r="I5" s="1" t="s">
        <v>48</v>
      </c>
      <c r="J5" s="1">
        <f>J4/60</f>
        <v>0.6</v>
      </c>
      <c r="K5" s="1" t="s">
        <v>51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1">
        <f t="shared" si="1"/>
        <v>144</v>
      </c>
      <c r="E6" s="22">
        <v>4.1829999999999998</v>
      </c>
      <c r="F6" s="8">
        <f t="shared" si="2"/>
        <v>4.1830000000000001E-3</v>
      </c>
      <c r="G6" s="1">
        <f t="shared" si="3"/>
        <v>3.4640000000000002E-6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1">
        <f t="shared" si="1"/>
        <v>180</v>
      </c>
      <c r="E7" s="22">
        <v>3.464</v>
      </c>
      <c r="F7" s="8">
        <f t="shared" si="2"/>
        <v>3.4640000000000001E-3</v>
      </c>
      <c r="G7" s="1">
        <f t="shared" si="3"/>
        <v>4.0450000000000002E-6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1">
        <f t="shared" si="1"/>
        <v>215.99999999999997</v>
      </c>
      <c r="E8" s="22">
        <v>4.0449999999999999</v>
      </c>
      <c r="F8" s="8">
        <f t="shared" si="2"/>
        <v>4.045E-3</v>
      </c>
      <c r="G8" s="1">
        <f t="shared" si="3"/>
        <v>4.0820000000000001E-6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1">
        <f t="shared" si="1"/>
        <v>252</v>
      </c>
      <c r="E9" s="22">
        <v>4.0819999999999999</v>
      </c>
      <c r="F9" s="8">
        <f t="shared" si="2"/>
        <v>4.0819999999999997E-3</v>
      </c>
      <c r="G9" s="1">
        <f t="shared" si="3"/>
        <v>3.8639999999999998E-6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1">
        <f t="shared" si="1"/>
        <v>288</v>
      </c>
      <c r="E10" s="22">
        <v>3.8639999999999999</v>
      </c>
      <c r="F10" s="8">
        <f t="shared" si="2"/>
        <v>3.8639999999999998E-3</v>
      </c>
      <c r="G10" s="1">
        <f t="shared" si="3"/>
        <v>3.827E-6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1">
        <f>C11*60</f>
        <v>323.99999999999994</v>
      </c>
      <c r="E11" s="22">
        <v>3.827</v>
      </c>
      <c r="F11" s="8">
        <f t="shared" si="2"/>
        <v>3.8270000000000001E-3</v>
      </c>
      <c r="G11" s="1">
        <f t="shared" si="3"/>
        <v>1.1164999999999999E-5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1">
        <f t="shared" si="1"/>
        <v>360</v>
      </c>
      <c r="E12" s="22">
        <v>11.164999999999999</v>
      </c>
      <c r="F12" s="8">
        <f t="shared" si="2"/>
        <v>1.1165E-2</v>
      </c>
      <c r="G12" s="1">
        <f t="shared" si="3"/>
        <v>1.2213800000000002E-4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1">
        <f t="shared" si="1"/>
        <v>396</v>
      </c>
      <c r="E13" s="22">
        <v>122.13800000000001</v>
      </c>
      <c r="F13" s="8">
        <f t="shared" si="2"/>
        <v>0.12213800000000001</v>
      </c>
      <c r="G13" s="1">
        <f t="shared" si="3"/>
        <v>5.8123599999999995E-4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1">
        <f t="shared" si="1"/>
        <v>431.99999999999994</v>
      </c>
      <c r="E14" s="22">
        <v>581.23599999999999</v>
      </c>
      <c r="F14" s="8">
        <f t="shared" si="2"/>
        <v>0.58123599999999997</v>
      </c>
      <c r="G14" s="1">
        <f t="shared" si="3"/>
        <v>6.9794300000000002E-4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1">
        <f t="shared" si="1"/>
        <v>468</v>
      </c>
      <c r="E15" s="22">
        <v>697.94299999999998</v>
      </c>
      <c r="F15" s="8">
        <f t="shared" si="2"/>
        <v>0.69794299999999998</v>
      </c>
      <c r="G15" s="1">
        <f t="shared" si="3"/>
        <v>1.4288009999999999E-3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1">
        <f t="shared" si="1"/>
        <v>504</v>
      </c>
      <c r="E16" s="22">
        <v>1428.8009999999999</v>
      </c>
      <c r="F16" s="8">
        <f t="shared" si="2"/>
        <v>1.428801</v>
      </c>
      <c r="G16" s="1">
        <f t="shared" si="3"/>
        <v>1.272979E-3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1">
        <f t="shared" si="1"/>
        <v>540</v>
      </c>
      <c r="E17" s="22">
        <v>1272.979</v>
      </c>
      <c r="F17" s="8">
        <f t="shared" si="2"/>
        <v>1.2729790000000001</v>
      </c>
      <c r="G17" s="1">
        <f t="shared" si="3"/>
        <v>1.434137E-3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1">
        <f t="shared" si="1"/>
        <v>576</v>
      </c>
      <c r="E18" s="22">
        <v>1434.1369999999999</v>
      </c>
      <c r="F18" s="8">
        <f t="shared" si="2"/>
        <v>1.434137</v>
      </c>
      <c r="G18" s="1">
        <f t="shared" si="3"/>
        <v>1.3246710000000001E-3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1">
        <f t="shared" si="1"/>
        <v>612</v>
      </c>
      <c r="E19" s="22">
        <v>1324.671</v>
      </c>
      <c r="F19" s="8">
        <f t="shared" si="2"/>
        <v>1.3246710000000002</v>
      </c>
      <c r="G19" s="1">
        <f t="shared" si="3"/>
        <v>9.1704799999999995E-4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1">
        <f t="shared" si="1"/>
        <v>647.99999999999989</v>
      </c>
      <c r="E20" s="22">
        <v>917.048</v>
      </c>
      <c r="F20" s="8">
        <f t="shared" si="2"/>
        <v>0.91704799999999997</v>
      </c>
      <c r="G20" s="1">
        <f t="shared" si="3"/>
        <v>6.3300699999999999E-4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1">
        <f t="shared" si="1"/>
        <v>684</v>
      </c>
      <c r="E21" s="22">
        <v>633.00699999999995</v>
      </c>
      <c r="F21" s="8">
        <f t="shared" si="2"/>
        <v>0.63300699999999999</v>
      </c>
      <c r="G21" s="1">
        <f t="shared" si="3"/>
        <v>3.05975E-4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1">
        <f t="shared" si="1"/>
        <v>720</v>
      </c>
      <c r="E22" s="22">
        <v>305.97500000000002</v>
      </c>
      <c r="F22" s="8">
        <f t="shared" si="2"/>
        <v>0.305975</v>
      </c>
      <c r="G22" s="1">
        <f t="shared" si="3"/>
        <v>1.20835E-4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1">
        <f t="shared" si="1"/>
        <v>756</v>
      </c>
      <c r="E23" s="22">
        <v>120.83499999999999</v>
      </c>
      <c r="F23" s="8">
        <f t="shared" si="2"/>
        <v>0.120835</v>
      </c>
      <c r="G23" s="1">
        <f t="shared" si="3"/>
        <v>3.9109999999999997E-5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1">
        <f t="shared" si="1"/>
        <v>792</v>
      </c>
      <c r="E24" s="22">
        <v>39.11</v>
      </c>
      <c r="F24" s="8">
        <f t="shared" si="2"/>
        <v>3.9109999999999999E-2</v>
      </c>
      <c r="G24" s="1">
        <f t="shared" si="3"/>
        <v>1.5946999999999998E-5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1">
        <f t="shared" si="1"/>
        <v>827.99999999999989</v>
      </c>
      <c r="E25" s="22">
        <v>15.946999999999999</v>
      </c>
      <c r="F25" s="8">
        <f t="shared" si="2"/>
        <v>1.5946999999999999E-2</v>
      </c>
      <c r="G25" s="1">
        <f t="shared" si="3"/>
        <v>7.9260000000000017E-6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1">
        <f t="shared" si="1"/>
        <v>863.99999999999989</v>
      </c>
      <c r="E26" s="22">
        <v>7.9260000000000002</v>
      </c>
      <c r="F26" s="8">
        <f t="shared" si="2"/>
        <v>7.9260000000000008E-3</v>
      </c>
      <c r="G26" s="1">
        <f t="shared" si="3"/>
        <v>5.5690000000000004E-6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4">
        <f t="shared" si="1"/>
        <v>900</v>
      </c>
      <c r="E27" s="22">
        <v>5.569</v>
      </c>
      <c r="F27" s="8">
        <f t="shared" si="2"/>
        <v>5.5690000000000002E-3</v>
      </c>
      <c r="G27" s="1">
        <f t="shared" si="3"/>
        <v>4.5750000000000002E-6</v>
      </c>
      <c r="H27" s="2"/>
    </row>
    <row r="28" spans="1:8" x14ac:dyDescent="0.3">
      <c r="A28" s="1" t="s">
        <v>57</v>
      </c>
      <c r="B28" s="1">
        <v>26</v>
      </c>
      <c r="C28" s="1">
        <f t="shared" ref="C28:C33" si="4">B28*$J$5</f>
        <v>15.6</v>
      </c>
      <c r="D28" s="1">
        <f t="shared" ref="D28:D33" si="5">C28*60</f>
        <v>936</v>
      </c>
      <c r="E28" s="22">
        <v>4.5750000000000002</v>
      </c>
      <c r="F28" s="8">
        <f t="shared" si="2"/>
        <v>4.5750000000000001E-3</v>
      </c>
      <c r="G28" s="1">
        <f t="shared" si="3"/>
        <v>4.8100000000000005E-6</v>
      </c>
    </row>
    <row r="29" spans="1:8" x14ac:dyDescent="0.3">
      <c r="A29" s="1" t="s">
        <v>58</v>
      </c>
      <c r="B29" s="1">
        <v>27</v>
      </c>
      <c r="C29" s="1">
        <f t="shared" si="4"/>
        <v>16.2</v>
      </c>
      <c r="D29" s="1">
        <f t="shared" si="5"/>
        <v>972</v>
      </c>
      <c r="E29" s="22">
        <v>4.8099999999999996</v>
      </c>
      <c r="F29" s="8">
        <f t="shared" si="2"/>
        <v>4.81E-3</v>
      </c>
      <c r="G29" s="1">
        <f t="shared" si="3"/>
        <v>4.9230000000000001E-6</v>
      </c>
    </row>
    <row r="30" spans="1:8" x14ac:dyDescent="0.3">
      <c r="A30" s="1" t="s">
        <v>59</v>
      </c>
      <c r="B30" s="1">
        <v>28</v>
      </c>
      <c r="C30" s="1">
        <f t="shared" si="4"/>
        <v>16.8</v>
      </c>
      <c r="D30" s="1">
        <f t="shared" si="5"/>
        <v>1008</v>
      </c>
      <c r="E30" s="22">
        <v>4.923</v>
      </c>
      <c r="F30" s="8">
        <f t="shared" si="2"/>
        <v>4.9230000000000003E-3</v>
      </c>
      <c r="G30" s="1">
        <f t="shared" si="3"/>
        <v>3.5880000000000002E-5</v>
      </c>
    </row>
    <row r="31" spans="1:8" x14ac:dyDescent="0.3">
      <c r="A31" s="1" t="s">
        <v>60</v>
      </c>
      <c r="B31" s="1">
        <v>29</v>
      </c>
      <c r="C31" s="1">
        <f t="shared" si="4"/>
        <v>17.399999999999999</v>
      </c>
      <c r="D31" s="1">
        <f t="shared" si="5"/>
        <v>1044</v>
      </c>
      <c r="E31" s="22">
        <v>35.880000000000003</v>
      </c>
      <c r="F31" s="8">
        <f t="shared" si="2"/>
        <v>3.5880000000000002E-2</v>
      </c>
      <c r="G31" s="1">
        <f t="shared" si="3"/>
        <v>3.6410000000000004E-6</v>
      </c>
    </row>
    <row r="32" spans="1:8" x14ac:dyDescent="0.3">
      <c r="A32" s="1" t="s">
        <v>61</v>
      </c>
      <c r="B32" s="1">
        <v>30</v>
      </c>
      <c r="C32" s="1">
        <f t="shared" si="4"/>
        <v>18</v>
      </c>
      <c r="D32" s="1">
        <f t="shared" si="5"/>
        <v>1080</v>
      </c>
      <c r="E32" s="22">
        <v>3.641</v>
      </c>
      <c r="F32" s="8">
        <f t="shared" si="2"/>
        <v>3.6410000000000001E-3</v>
      </c>
      <c r="G32" s="1">
        <f t="shared" si="3"/>
        <v>4.1160000000000001E-6</v>
      </c>
    </row>
    <row r="33" spans="1:7" ht="15" thickBot="1" x14ac:dyDescent="0.35">
      <c r="A33" s="1" t="s">
        <v>62</v>
      </c>
      <c r="B33" s="1">
        <v>31</v>
      </c>
      <c r="C33" s="1">
        <f t="shared" si="4"/>
        <v>18.599999999999998</v>
      </c>
      <c r="D33" s="1">
        <f t="shared" si="5"/>
        <v>1115.9999999999998</v>
      </c>
      <c r="E33" s="23">
        <v>4.1159999999999997</v>
      </c>
      <c r="F33" s="8">
        <f t="shared" si="2"/>
        <v>4.1159999999999999E-3</v>
      </c>
      <c r="G33" s="1">
        <f t="shared" si="3"/>
        <v>0</v>
      </c>
    </row>
    <row r="34" spans="1:7" x14ac:dyDescent="0.3">
      <c r="E34" s="6"/>
      <c r="F34" s="6"/>
    </row>
    <row r="35" spans="1:7" x14ac:dyDescent="0.3">
      <c r="E35" s="6"/>
      <c r="F35" s="6"/>
    </row>
    <row r="36" spans="1:7" x14ac:dyDescent="0.3">
      <c r="E36" s="6"/>
      <c r="F36" s="6"/>
    </row>
    <row r="37" spans="1:7" x14ac:dyDescent="0.3">
      <c r="E37" s="6"/>
      <c r="F37" s="6"/>
    </row>
    <row r="38" spans="1:7" x14ac:dyDescent="0.3">
      <c r="E38" s="6"/>
      <c r="F38" s="6"/>
    </row>
    <row r="39" spans="1:7" x14ac:dyDescent="0.3">
      <c r="E39" s="6"/>
      <c r="F39" s="6"/>
    </row>
    <row r="40" spans="1:7" x14ac:dyDescent="0.3">
      <c r="E40" s="6"/>
      <c r="F40" s="6"/>
    </row>
    <row r="41" spans="1:7" x14ac:dyDescent="0.3">
      <c r="E41" s="6"/>
      <c r="F41" s="6"/>
    </row>
    <row r="42" spans="1:7" x14ac:dyDescent="0.3">
      <c r="E42" s="6"/>
      <c r="F42" s="6"/>
    </row>
    <row r="43" spans="1:7" x14ac:dyDescent="0.3">
      <c r="E43" s="6"/>
      <c r="F43" s="6"/>
    </row>
    <row r="44" spans="1:7" x14ac:dyDescent="0.3">
      <c r="E44" s="6"/>
      <c r="F44" s="6"/>
    </row>
    <row r="45" spans="1:7" x14ac:dyDescent="0.3">
      <c r="E45" s="6"/>
      <c r="F45" s="6"/>
    </row>
    <row r="46" spans="1:7" x14ac:dyDescent="0.3">
      <c r="E46" s="6"/>
      <c r="F46" s="6"/>
    </row>
    <row r="47" spans="1:7" x14ac:dyDescent="0.3">
      <c r="E47" s="6"/>
      <c r="F47" s="6"/>
    </row>
    <row r="48" spans="1:7" x14ac:dyDescent="0.3">
      <c r="E48" s="6"/>
      <c r="F48" s="6"/>
    </row>
    <row r="49" spans="5:6" x14ac:dyDescent="0.3">
      <c r="E49" s="6"/>
      <c r="F49" s="6"/>
    </row>
    <row r="50" spans="5:6" x14ac:dyDescent="0.3">
      <c r="E50" s="6"/>
      <c r="F50" s="6"/>
    </row>
    <row r="51" spans="5:6" x14ac:dyDescent="0.3">
      <c r="E51" s="7"/>
      <c r="F51" s="7"/>
    </row>
    <row r="52" spans="5:6" x14ac:dyDescent="0.3">
      <c r="E52" s="7"/>
      <c r="F52" s="7"/>
    </row>
    <row r="53" spans="5:6" x14ac:dyDescent="0.3">
      <c r="E53" s="7"/>
      <c r="F53" s="7"/>
    </row>
    <row r="54" spans="5:6" x14ac:dyDescent="0.3">
      <c r="E54" s="7"/>
      <c r="F54" s="7"/>
    </row>
    <row r="55" spans="5:6" x14ac:dyDescent="0.3">
      <c r="E55" s="7"/>
      <c r="F55" s="7"/>
    </row>
    <row r="56" spans="5:6" x14ac:dyDescent="0.3">
      <c r="E56" s="7"/>
      <c r="F56" s="7"/>
    </row>
    <row r="57" spans="5:6" x14ac:dyDescent="0.3">
      <c r="E57" s="7"/>
      <c r="F57" s="7"/>
    </row>
    <row r="58" spans="5:6" x14ac:dyDescent="0.3">
      <c r="E58" s="7"/>
      <c r="F58" s="7"/>
    </row>
    <row r="59" spans="5:6" x14ac:dyDescent="0.3">
      <c r="E59" s="7"/>
      <c r="F59" s="7"/>
    </row>
    <row r="60" spans="5:6" x14ac:dyDescent="0.3">
      <c r="E60" s="7"/>
      <c r="F60" s="7"/>
    </row>
    <row r="61" spans="5:6" x14ac:dyDescent="0.3">
      <c r="E61" s="7"/>
      <c r="F61" s="7"/>
    </row>
    <row r="62" spans="5:6" x14ac:dyDescent="0.3">
      <c r="E62" s="7"/>
      <c r="F62" s="7"/>
    </row>
    <row r="63" spans="5:6" x14ac:dyDescent="0.3">
      <c r="E63" s="7"/>
      <c r="F63" s="7"/>
    </row>
    <row r="64" spans="5:6" x14ac:dyDescent="0.3">
      <c r="E64" s="7"/>
      <c r="F64" s="7"/>
    </row>
    <row r="65" spans="5:6" x14ac:dyDescent="0.3">
      <c r="E65" s="7"/>
      <c r="F65" s="7"/>
    </row>
    <row r="66" spans="5:6" x14ac:dyDescent="0.3">
      <c r="E66" s="7"/>
      <c r="F66" s="7"/>
    </row>
    <row r="67" spans="5:6" x14ac:dyDescent="0.3">
      <c r="E67" s="7"/>
      <c r="F67" s="7"/>
    </row>
    <row r="68" spans="5:6" x14ac:dyDescent="0.3">
      <c r="E68" s="7"/>
      <c r="F68" s="7"/>
    </row>
    <row r="69" spans="5:6" x14ac:dyDescent="0.3">
      <c r="E69" s="7"/>
      <c r="F69" s="7"/>
    </row>
    <row r="70" spans="5:6" x14ac:dyDescent="0.3">
      <c r="E70" s="7"/>
      <c r="F70" s="7"/>
    </row>
    <row r="71" spans="5:6" x14ac:dyDescent="0.3">
      <c r="E71" s="7"/>
      <c r="F71" s="7"/>
    </row>
    <row r="72" spans="5:6" x14ac:dyDescent="0.3">
      <c r="E72" s="7"/>
      <c r="F72" s="7"/>
    </row>
    <row r="73" spans="5:6" x14ac:dyDescent="0.3">
      <c r="E73" s="7"/>
      <c r="F73" s="7"/>
    </row>
    <row r="74" spans="5:6" x14ac:dyDescent="0.3">
      <c r="E74" s="7"/>
      <c r="F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DA36-D089-4D70-8642-09E310AD3F30}">
  <dimension ref="B1:D33"/>
  <sheetViews>
    <sheetView topLeftCell="A14" workbookViewId="0">
      <selection activeCell="B3" sqref="B3:B33"/>
    </sheetView>
  </sheetViews>
  <sheetFormatPr defaultRowHeight="14.4" x14ac:dyDescent="0.3"/>
  <sheetData>
    <row r="1" spans="2:4" ht="15" thickBot="1" x14ac:dyDescent="0.35"/>
    <row r="2" spans="2:4" ht="15" thickBot="1" x14ac:dyDescent="0.35">
      <c r="B2" s="12" t="s">
        <v>52</v>
      </c>
      <c r="C2" s="13" t="s">
        <v>53</v>
      </c>
      <c r="D2" s="14" t="s">
        <v>54</v>
      </c>
    </row>
    <row r="3" spans="2:4" x14ac:dyDescent="0.3">
      <c r="B3" s="15">
        <v>5.5739999999999998</v>
      </c>
      <c r="C3" s="16">
        <v>440.72199999999998</v>
      </c>
      <c r="D3" s="17">
        <v>154.30500000000001</v>
      </c>
    </row>
    <row r="4" spans="2:4" x14ac:dyDescent="0.3">
      <c r="B4" s="15">
        <v>4.1269999999999998</v>
      </c>
      <c r="C4" s="16">
        <v>385.26499999999999</v>
      </c>
      <c r="D4" s="17">
        <v>149.92500000000001</v>
      </c>
    </row>
    <row r="5" spans="2:4" x14ac:dyDescent="0.3">
      <c r="B5" s="15">
        <v>4.2569999999999997</v>
      </c>
      <c r="C5" s="16">
        <v>401.23099999999999</v>
      </c>
      <c r="D5" s="17">
        <v>151.255</v>
      </c>
    </row>
    <row r="6" spans="2:4" x14ac:dyDescent="0.3">
      <c r="B6" s="15">
        <v>4.1829999999999998</v>
      </c>
      <c r="C6" s="16">
        <v>405.86799999999999</v>
      </c>
      <c r="D6" s="17">
        <v>146.51499999999999</v>
      </c>
    </row>
    <row r="7" spans="2:4" x14ac:dyDescent="0.3">
      <c r="B7" s="15">
        <v>3.464</v>
      </c>
      <c r="C7" s="16">
        <v>367.19299999999998</v>
      </c>
      <c r="D7" s="17">
        <v>143.33500000000001</v>
      </c>
    </row>
    <row r="8" spans="2:4" x14ac:dyDescent="0.3">
      <c r="B8" s="15">
        <v>4.0449999999999999</v>
      </c>
      <c r="C8" s="16">
        <v>418.673</v>
      </c>
      <c r="D8" s="17">
        <v>143.61500000000001</v>
      </c>
    </row>
    <row r="9" spans="2:4" x14ac:dyDescent="0.3">
      <c r="B9" s="15">
        <v>4.0819999999999999</v>
      </c>
      <c r="C9" s="16">
        <v>400.48200000000003</v>
      </c>
      <c r="D9" s="17">
        <v>153.19999999999999</v>
      </c>
    </row>
    <row r="10" spans="2:4" x14ac:dyDescent="0.3">
      <c r="B10" s="15">
        <v>3.8639999999999999</v>
      </c>
      <c r="C10" s="16">
        <v>393.654</v>
      </c>
      <c r="D10" s="17">
        <v>148.66999999999999</v>
      </c>
    </row>
    <row r="11" spans="2:4" x14ac:dyDescent="0.3">
      <c r="B11" s="15">
        <v>3.827</v>
      </c>
      <c r="C11" s="16">
        <v>418.233</v>
      </c>
      <c r="D11" s="17">
        <v>381.74</v>
      </c>
    </row>
    <row r="12" spans="2:4" x14ac:dyDescent="0.3">
      <c r="B12" s="15">
        <v>11.164999999999999</v>
      </c>
      <c r="C12" s="16">
        <v>385.49</v>
      </c>
      <c r="D12" s="17">
        <v>3817.2249999999999</v>
      </c>
    </row>
    <row r="13" spans="2:4" x14ac:dyDescent="0.3">
      <c r="B13" s="15">
        <v>122.13800000000001</v>
      </c>
      <c r="C13" s="16">
        <v>380.81400000000002</v>
      </c>
      <c r="D13" s="17">
        <v>7418.06</v>
      </c>
    </row>
    <row r="14" spans="2:4" x14ac:dyDescent="0.3">
      <c r="B14" s="15">
        <v>581.23599999999999</v>
      </c>
      <c r="C14" s="16">
        <v>417.44900000000001</v>
      </c>
      <c r="D14" s="17">
        <v>8983.25</v>
      </c>
    </row>
    <row r="15" spans="2:4" x14ac:dyDescent="0.3">
      <c r="B15" s="15">
        <v>697.94299999999998</v>
      </c>
      <c r="C15" s="16">
        <v>409.29300000000001</v>
      </c>
      <c r="D15" s="17">
        <v>7086.9650000000001</v>
      </c>
    </row>
    <row r="16" spans="2:4" x14ac:dyDescent="0.3">
      <c r="B16" s="15">
        <v>1428.8009999999999</v>
      </c>
      <c r="C16" s="16">
        <v>419.97899999999998</v>
      </c>
      <c r="D16" s="17">
        <v>9498.64</v>
      </c>
    </row>
    <row r="17" spans="2:4" x14ac:dyDescent="0.3">
      <c r="B17" s="15">
        <v>1272.979</v>
      </c>
      <c r="C17" s="16">
        <v>436.60399999999998</v>
      </c>
      <c r="D17" s="17">
        <v>8740.9950000000008</v>
      </c>
    </row>
    <row r="18" spans="2:4" x14ac:dyDescent="0.3">
      <c r="B18" s="15">
        <v>1434.1369999999999</v>
      </c>
      <c r="C18" s="16">
        <v>417.09</v>
      </c>
      <c r="D18" s="17">
        <v>3960.4349999999999</v>
      </c>
    </row>
    <row r="19" spans="2:4" x14ac:dyDescent="0.3">
      <c r="B19" s="15">
        <v>1324.671</v>
      </c>
      <c r="C19" s="16">
        <v>435.69499999999999</v>
      </c>
      <c r="D19" s="17">
        <v>818.05</v>
      </c>
    </row>
    <row r="20" spans="2:4" x14ac:dyDescent="0.3">
      <c r="B20" s="15">
        <v>917.048</v>
      </c>
      <c r="C20" s="16">
        <v>408.83499999999998</v>
      </c>
      <c r="D20" s="17">
        <v>186.965</v>
      </c>
    </row>
    <row r="21" spans="2:4" x14ac:dyDescent="0.3">
      <c r="B21" s="15">
        <v>633.00699999999995</v>
      </c>
      <c r="C21" s="16">
        <v>413.565</v>
      </c>
      <c r="D21" s="17">
        <v>149.16999999999999</v>
      </c>
    </row>
    <row r="22" spans="2:4" x14ac:dyDescent="0.3">
      <c r="B22" s="15">
        <v>305.97500000000002</v>
      </c>
      <c r="C22" s="16">
        <v>403.392</v>
      </c>
      <c r="D22" s="17">
        <v>145.82499999999999</v>
      </c>
    </row>
    <row r="23" spans="2:4" x14ac:dyDescent="0.3">
      <c r="B23" s="15">
        <v>120.83499999999999</v>
      </c>
      <c r="C23" s="16">
        <v>376.28699999999998</v>
      </c>
      <c r="D23" s="17">
        <v>148.63499999999999</v>
      </c>
    </row>
    <row r="24" spans="2:4" x14ac:dyDescent="0.3">
      <c r="B24" s="15">
        <v>39.11</v>
      </c>
      <c r="C24" s="16">
        <v>390.57900000000001</v>
      </c>
      <c r="D24" s="17">
        <v>157.47</v>
      </c>
    </row>
    <row r="25" spans="2:4" x14ac:dyDescent="0.3">
      <c r="B25" s="15">
        <v>15.946999999999999</v>
      </c>
      <c r="C25" s="16">
        <v>349.61099999999999</v>
      </c>
      <c r="D25" s="17">
        <v>149.27500000000001</v>
      </c>
    </row>
    <row r="26" spans="2:4" x14ac:dyDescent="0.3">
      <c r="B26" s="15">
        <v>7.9260000000000002</v>
      </c>
      <c r="C26" s="16">
        <v>339.12799999999999</v>
      </c>
      <c r="D26" s="17">
        <v>152.125</v>
      </c>
    </row>
    <row r="27" spans="2:4" x14ac:dyDescent="0.3">
      <c r="B27" s="15">
        <v>5.569</v>
      </c>
      <c r="C27" s="16">
        <v>351.54899999999998</v>
      </c>
      <c r="D27" s="17">
        <v>151.36000000000001</v>
      </c>
    </row>
    <row r="28" spans="2:4" x14ac:dyDescent="0.3">
      <c r="B28" s="15">
        <v>4.5750000000000002</v>
      </c>
      <c r="C28" s="16">
        <v>346.214</v>
      </c>
      <c r="D28" s="17">
        <v>155.41499999999999</v>
      </c>
    </row>
    <row r="29" spans="2:4" x14ac:dyDescent="0.3">
      <c r="B29" s="15">
        <v>4.8099999999999996</v>
      </c>
      <c r="C29" s="16">
        <v>353.2</v>
      </c>
      <c r="D29" s="17">
        <v>132.565</v>
      </c>
    </row>
    <row r="30" spans="2:4" x14ac:dyDescent="0.3">
      <c r="B30" s="15">
        <v>4.923</v>
      </c>
      <c r="C30" s="16">
        <v>354.87700000000001</v>
      </c>
      <c r="D30" s="17">
        <v>129.315</v>
      </c>
    </row>
    <row r="31" spans="2:4" x14ac:dyDescent="0.3">
      <c r="B31" s="15">
        <v>35.880000000000003</v>
      </c>
      <c r="C31" s="16">
        <v>343.15899999999999</v>
      </c>
      <c r="D31" s="17">
        <v>123.285</v>
      </c>
    </row>
    <row r="32" spans="2:4" x14ac:dyDescent="0.3">
      <c r="B32" s="15">
        <v>3.641</v>
      </c>
      <c r="C32" s="16">
        <v>240.98599999999999</v>
      </c>
      <c r="D32" s="17">
        <v>125.815</v>
      </c>
    </row>
    <row r="33" spans="2:4" ht="15" thickBot="1" x14ac:dyDescent="0.35">
      <c r="B33" s="18">
        <v>4.1159999999999997</v>
      </c>
      <c r="C33" s="19">
        <v>234.40299999999999</v>
      </c>
      <c r="D33" s="20">
        <v>56.28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2025-05-22T15:07:26Z</dcterms:modified>
</cp:coreProperties>
</file>