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 activeTab="3"/>
  </bookViews>
  <sheets>
    <sheet name="Sheet1" sheetId="1" r:id="rId1"/>
    <sheet name="Sheet4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21" i="3" l="1"/>
  <c r="E21" i="3"/>
  <c r="G11" i="3" l="1"/>
  <c r="F11" i="3"/>
  <c r="E11" i="3"/>
  <c r="G21" i="3" l="1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K3" i="2"/>
  <c r="O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O2" i="2" s="1"/>
  <c r="D20" i="2"/>
  <c r="C20" i="2"/>
  <c r="E20" i="2" s="1"/>
  <c r="P2" i="2" l="1"/>
  <c r="O4" i="2"/>
  <c r="P4" i="2" s="1"/>
  <c r="O6" i="2" s="1"/>
  <c r="P6" i="2" s="1"/>
  <c r="P8" i="2" s="1"/>
  <c r="O10" i="2" s="1"/>
  <c r="P10" i="2" s="1"/>
  <c r="O12" i="2" s="1"/>
  <c r="P12" i="2" s="1"/>
  <c r="O14" i="2" s="1"/>
  <c r="P14" i="2" s="1"/>
  <c r="O16" i="2" s="1"/>
  <c r="P16" i="2" s="1"/>
  <c r="O18" i="2" s="1"/>
  <c r="P18" i="2" s="1"/>
  <c r="L20" i="2"/>
  <c r="P3" i="2"/>
  <c r="O5" i="2" s="1"/>
  <c r="P5" i="2" s="1"/>
  <c r="O7" i="2" s="1"/>
  <c r="P7" i="2" s="1"/>
  <c r="O9" i="2" s="1"/>
  <c r="P9" i="2" s="1"/>
  <c r="O11" i="2" s="1"/>
  <c r="P11" i="2" s="1"/>
  <c r="O13" i="2" s="1"/>
  <c r="P13" i="2" s="1"/>
  <c r="O15" i="2" s="1"/>
  <c r="O17" i="2" s="1"/>
  <c r="P17" i="2" s="1"/>
  <c r="O19" i="2" s="1"/>
  <c r="P19" i="2" s="1"/>
  <c r="K20" i="2"/>
</calcChain>
</file>

<file path=xl/sharedStrings.xml><?xml version="1.0" encoding="utf-8"?>
<sst xmlns="http://schemas.openxmlformats.org/spreadsheetml/2006/main" count="155" uniqueCount="19">
  <si>
    <t>Location</t>
  </si>
  <si>
    <t>Gender</t>
  </si>
  <si>
    <t>นอกเขตเทศบาล</t>
  </si>
  <si>
    <t>ในเขตเทศบาล</t>
  </si>
  <si>
    <t>อ.เมืองพิษณุโลก</t>
  </si>
  <si>
    <t>male</t>
  </si>
  <si>
    <t>female</t>
  </si>
  <si>
    <t>อ.นครไทย</t>
  </si>
  <si>
    <t>อ.ชาติตระการ</t>
  </si>
  <si>
    <t>อ.บางระกำ</t>
  </si>
  <si>
    <t>อ.บางกระทุ่ม</t>
  </si>
  <si>
    <t>อ.พรหมพิราม</t>
  </si>
  <si>
    <t>อ.วัดโบสถ์</t>
  </si>
  <si>
    <t>อ.วังทอง</t>
  </si>
  <si>
    <t>อ.เนินมะปราง</t>
  </si>
  <si>
    <t>[00]</t>
  </si>
  <si>
    <t>[01]</t>
  </si>
  <si>
    <t>[02]</t>
  </si>
  <si>
    <t>[03]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</si>
</sst>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"/>
  </numFmts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AngsanaUPC"/>
      <family val="1"/>
    </font>
    <font>
      <sz val="11"/>
      <color rgb="FFFF000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 applyAlignment="1">
      <alignment horizontal="center" vertical="center"/>
    </xf>
    <xf numFmtId="187" fontId="1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87" fontId="0" fillId="0" borderId="0" xfId="0" applyNumberFormat="1"/>
    <xf numFmtId="1" fontId="0" fillId="2" borderId="0" xfId="0" applyNumberFormat="1" applyFill="1"/>
    <xf numFmtId="1" fontId="2" fillId="0" borderId="0" xfId="0" applyNumberFormat="1" applyFont="1"/>
    <xf numFmtId="1" fontId="2" fillId="3" borderId="0" xfId="0" applyNumberFormat="1" applyFont="1" applyFill="1"/>
    <xf numFmtId="2" fontId="0" fillId="0" borderId="0" xfId="0" applyNumberFormat="1"/>
    <xf numFmtId="1" fontId="3" fillId="4" borderId="0" xfId="0" applyNumberFormat="1" applyFon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2" workbookViewId="0">
      <selection activeCell="C2" sqref="C2:C18"/>
    </sheetView>
  </sheetViews>
  <sheetFormatPr defaultRowHeight="14.25" x14ac:dyDescent="0.2"/>
  <cols>
    <col min="2" max="4" width="20.625" customWidth="1"/>
  </cols>
  <sheetData>
    <row r="1" spans="1:4" ht="26.25" customHeight="1" x14ac:dyDescent="0.2">
      <c r="A1" s="1" t="s">
        <v>1</v>
      </c>
      <c r="B1" s="1" t="s">
        <v>0</v>
      </c>
      <c r="C1" s="1" t="s">
        <v>2</v>
      </c>
      <c r="D1" s="1" t="s">
        <v>3</v>
      </c>
    </row>
    <row r="2" spans="1:4" ht="23.25" x14ac:dyDescent="0.2">
      <c r="A2" s="1" t="s">
        <v>5</v>
      </c>
      <c r="B2" s="1" t="s">
        <v>4</v>
      </c>
      <c r="C2" s="2">
        <v>11.280167074579172</v>
      </c>
      <c r="D2" s="2">
        <v>4.4371705034378346</v>
      </c>
    </row>
    <row r="3" spans="1:4" ht="23.25" x14ac:dyDescent="0.2">
      <c r="A3" s="1" t="s">
        <v>5</v>
      </c>
      <c r="B3" s="1" t="s">
        <v>7</v>
      </c>
      <c r="C3" s="2">
        <v>3.899803124869099</v>
      </c>
      <c r="D3" s="2">
        <v>1.1269156428960392</v>
      </c>
    </row>
    <row r="4" spans="1:4" ht="23.25" x14ac:dyDescent="0.2">
      <c r="A4" s="1" t="s">
        <v>5</v>
      </c>
      <c r="B4" s="1" t="s">
        <v>8</v>
      </c>
      <c r="C4" s="2">
        <v>2.0758657419320095</v>
      </c>
      <c r="D4" s="2">
        <v>0.3272076643667981</v>
      </c>
    </row>
    <row r="5" spans="1:4" ht="23.25" x14ac:dyDescent="0.2">
      <c r="A5" s="1" t="s">
        <v>5</v>
      </c>
      <c r="B5" s="1" t="s">
        <v>9</v>
      </c>
      <c r="C5" s="2">
        <v>4.3129416974346393</v>
      </c>
      <c r="D5" s="2">
        <v>1.0887374260222247</v>
      </c>
    </row>
    <row r="6" spans="1:4" ht="23.25" x14ac:dyDescent="0.2">
      <c r="A6" s="1" t="s">
        <v>5</v>
      </c>
      <c r="B6" s="1" t="s">
        <v>10</v>
      </c>
      <c r="C6" s="2">
        <v>1.9248284074656965</v>
      </c>
      <c r="D6" s="2">
        <v>0.82041277952977365</v>
      </c>
    </row>
    <row r="7" spans="1:4" ht="23.25" x14ac:dyDescent="0.2">
      <c r="A7" s="1" t="s">
        <v>5</v>
      </c>
      <c r="B7" s="1" t="s">
        <v>11</v>
      </c>
      <c r="C7" s="2">
        <v>4.8681415346685739</v>
      </c>
      <c r="D7" s="2">
        <v>0.28340444375295465</v>
      </c>
    </row>
    <row r="8" spans="1:4" ht="23.25" x14ac:dyDescent="0.2">
      <c r="A8" s="1" t="s">
        <v>5</v>
      </c>
      <c r="B8" s="1" t="s">
        <v>12</v>
      </c>
      <c r="C8" s="2">
        <v>1.7293894477323499</v>
      </c>
      <c r="D8" s="2">
        <v>0.46783275786752515</v>
      </c>
    </row>
    <row r="9" spans="1:4" ht="23.25" x14ac:dyDescent="0.2">
      <c r="A9" s="1" t="s">
        <v>5</v>
      </c>
      <c r="B9" s="1" t="s">
        <v>13</v>
      </c>
      <c r="C9" s="2">
        <v>6.7053635009065831</v>
      </c>
      <c r="D9" s="2">
        <v>0.2624602808911442</v>
      </c>
    </row>
    <row r="10" spans="1:4" ht="23.25" x14ac:dyDescent="0.2">
      <c r="A10" s="1" t="s">
        <v>5</v>
      </c>
      <c r="B10" s="1" t="s">
        <v>14</v>
      </c>
      <c r="C10" s="2">
        <v>2.307328661787674</v>
      </c>
      <c r="D10" s="2">
        <v>1.1208119154334544</v>
      </c>
    </row>
    <row r="11" spans="1:4" ht="23.25" x14ac:dyDescent="0.2">
      <c r="A11" s="1" t="s">
        <v>6</v>
      </c>
      <c r="B11" s="1" t="s">
        <v>4</v>
      </c>
      <c r="C11" s="2">
        <v>11.791324329337986</v>
      </c>
      <c r="D11" s="2">
        <v>5.4095780648790326</v>
      </c>
    </row>
    <row r="12" spans="1:4" ht="23.25" x14ac:dyDescent="0.2">
      <c r="A12" s="1" t="s">
        <v>6</v>
      </c>
      <c r="B12" s="1" t="s">
        <v>7</v>
      </c>
      <c r="C12" s="2">
        <v>3.8567179898390891</v>
      </c>
      <c r="D12" s="2">
        <v>1.1147081879708696</v>
      </c>
    </row>
    <row r="13" spans="1:4" ht="23.25" x14ac:dyDescent="0.2">
      <c r="A13" s="1" t="s">
        <v>6</v>
      </c>
      <c r="B13" s="1" t="s">
        <v>8</v>
      </c>
      <c r="C13" s="2">
        <v>2.0047752691324927</v>
      </c>
      <c r="D13" s="2">
        <v>0.33319171089874394</v>
      </c>
    </row>
    <row r="14" spans="1:4" ht="23.25" x14ac:dyDescent="0.2">
      <c r="A14" s="1" t="s">
        <v>6</v>
      </c>
      <c r="B14" s="1" t="s">
        <v>9</v>
      </c>
      <c r="C14" s="2">
        <v>4.4135933601019683</v>
      </c>
      <c r="D14" s="2">
        <v>1.1542028950817123</v>
      </c>
    </row>
    <row r="15" spans="1:4" ht="23.25" x14ac:dyDescent="0.2">
      <c r="A15" s="1" t="s">
        <v>6</v>
      </c>
      <c r="B15" s="1" t="s">
        <v>10</v>
      </c>
      <c r="C15" s="2">
        <v>2.0279933696764427</v>
      </c>
      <c r="D15" s="2">
        <v>0.86014684850189393</v>
      </c>
    </row>
    <row r="16" spans="1:4" ht="23.25" x14ac:dyDescent="0.2">
      <c r="A16" s="1" t="s">
        <v>6</v>
      </c>
      <c r="B16" s="1" t="s">
        <v>11</v>
      </c>
      <c r="C16" s="2">
        <v>5.0214528068170257</v>
      </c>
      <c r="D16" s="2">
        <v>0.29501349402492955</v>
      </c>
    </row>
    <row r="17" spans="1:4" ht="23.25" x14ac:dyDescent="0.2">
      <c r="A17" s="1" t="s">
        <v>6</v>
      </c>
      <c r="B17" s="1" t="s">
        <v>12</v>
      </c>
      <c r="C17" s="2">
        <v>1.7335782803047077</v>
      </c>
      <c r="D17" s="2">
        <v>0.51929555804225935</v>
      </c>
    </row>
    <row r="18" spans="1:4" ht="23.25" x14ac:dyDescent="0.2">
      <c r="A18" s="1" t="s">
        <v>6</v>
      </c>
      <c r="B18" s="1" t="s">
        <v>13</v>
      </c>
      <c r="C18" s="2">
        <v>6.7351640526356729</v>
      </c>
      <c r="D18" s="2">
        <v>0.28436189119806593</v>
      </c>
    </row>
    <row r="19" spans="1:4" ht="23.25" x14ac:dyDescent="0.2">
      <c r="A19" s="1" t="s">
        <v>6</v>
      </c>
      <c r="B19" s="1" t="s">
        <v>14</v>
      </c>
      <c r="C19" s="2">
        <v>2.2890174793999196</v>
      </c>
      <c r="D19" s="2">
        <v>1.117101806583648</v>
      </c>
    </row>
    <row r="20" spans="1:4" x14ac:dyDescent="0.2">
      <c r="C20" s="4"/>
      <c r="D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5" sqref="E5"/>
    </sheetView>
  </sheetViews>
  <sheetFormatPr defaultColWidth="16.375" defaultRowHeight="14.25" x14ac:dyDescent="0.2"/>
  <sheetData>
    <row r="1" spans="1:4" ht="26.25" customHeight="1" x14ac:dyDescent="0.2">
      <c r="A1" t="s">
        <v>1</v>
      </c>
      <c r="B1" t="s">
        <v>0</v>
      </c>
      <c r="C1" t="s">
        <v>2</v>
      </c>
      <c r="D1" t="s">
        <v>3</v>
      </c>
    </row>
    <row r="2" spans="1:4" ht="26.25" customHeight="1" x14ac:dyDescent="0.2">
      <c r="A2" t="s">
        <v>5</v>
      </c>
      <c r="B2" t="s">
        <v>4</v>
      </c>
      <c r="C2">
        <v>11.280167074579172</v>
      </c>
      <c r="D2">
        <v>4.4371705034378346</v>
      </c>
    </row>
    <row r="3" spans="1:4" ht="26.25" customHeight="1" x14ac:dyDescent="0.2">
      <c r="A3" t="s">
        <v>6</v>
      </c>
      <c r="B3" t="s">
        <v>4</v>
      </c>
      <c r="C3">
        <v>11.791324329337986</v>
      </c>
      <c r="D3">
        <v>5.4095780648790326</v>
      </c>
    </row>
    <row r="4" spans="1:4" ht="26.25" customHeight="1" x14ac:dyDescent="0.2">
      <c r="A4" t="s">
        <v>5</v>
      </c>
      <c r="B4" t="s">
        <v>7</v>
      </c>
      <c r="C4">
        <v>3.899803124869099</v>
      </c>
      <c r="D4">
        <v>1.1269156428960392</v>
      </c>
    </row>
    <row r="5" spans="1:4" ht="26.25" customHeight="1" x14ac:dyDescent="0.2">
      <c r="A5" t="s">
        <v>6</v>
      </c>
      <c r="B5" t="s">
        <v>7</v>
      </c>
      <c r="C5">
        <v>3.8567179898390891</v>
      </c>
      <c r="D5">
        <v>1.1147081879708696</v>
      </c>
    </row>
    <row r="6" spans="1:4" ht="26.25" customHeight="1" x14ac:dyDescent="0.2">
      <c r="A6" t="s">
        <v>5</v>
      </c>
      <c r="B6" t="s">
        <v>8</v>
      </c>
      <c r="C6">
        <v>2.0758657419320095</v>
      </c>
      <c r="D6">
        <v>0.3272076643667981</v>
      </c>
    </row>
    <row r="7" spans="1:4" ht="26.25" customHeight="1" x14ac:dyDescent="0.2">
      <c r="A7" t="s">
        <v>6</v>
      </c>
      <c r="B7" t="s">
        <v>8</v>
      </c>
      <c r="C7">
        <v>2.0047752691324927</v>
      </c>
      <c r="D7">
        <v>0.33319171089874394</v>
      </c>
    </row>
    <row r="8" spans="1:4" ht="26.25" customHeight="1" x14ac:dyDescent="0.2">
      <c r="A8" t="s">
        <v>5</v>
      </c>
      <c r="B8" t="s">
        <v>9</v>
      </c>
      <c r="C8">
        <v>4.3129416974346393</v>
      </c>
      <c r="D8">
        <v>1.0887374260222247</v>
      </c>
    </row>
    <row r="9" spans="1:4" ht="26.25" customHeight="1" x14ac:dyDescent="0.2">
      <c r="A9" t="s">
        <v>6</v>
      </c>
      <c r="B9" t="s">
        <v>9</v>
      </c>
      <c r="C9">
        <v>4.4135933601019683</v>
      </c>
      <c r="D9">
        <v>1.1542028950817123</v>
      </c>
    </row>
    <row r="10" spans="1:4" ht="26.25" customHeight="1" x14ac:dyDescent="0.2">
      <c r="A10" t="s">
        <v>5</v>
      </c>
      <c r="B10" t="s">
        <v>10</v>
      </c>
      <c r="C10">
        <v>1.9248284074656965</v>
      </c>
      <c r="D10">
        <v>0.82041277952977365</v>
      </c>
    </row>
    <row r="11" spans="1:4" ht="26.25" customHeight="1" x14ac:dyDescent="0.2">
      <c r="A11" t="s">
        <v>6</v>
      </c>
      <c r="B11" t="s">
        <v>10</v>
      </c>
      <c r="C11">
        <v>2.0279933696764427</v>
      </c>
      <c r="D11">
        <v>0.86014684850189393</v>
      </c>
    </row>
    <row r="12" spans="1:4" ht="26.25" customHeight="1" x14ac:dyDescent="0.2">
      <c r="A12" t="s">
        <v>5</v>
      </c>
      <c r="B12" t="s">
        <v>11</v>
      </c>
      <c r="C12">
        <v>4.8681415346685739</v>
      </c>
      <c r="D12">
        <v>0.28340444375295465</v>
      </c>
    </row>
    <row r="13" spans="1:4" ht="26.25" customHeight="1" x14ac:dyDescent="0.2">
      <c r="A13" t="s">
        <v>6</v>
      </c>
      <c r="B13" t="s">
        <v>11</v>
      </c>
      <c r="C13">
        <v>5.0214528068170257</v>
      </c>
      <c r="D13">
        <v>0.29501349402492955</v>
      </c>
    </row>
    <row r="14" spans="1:4" ht="26.25" customHeight="1" x14ac:dyDescent="0.2">
      <c r="A14" t="s">
        <v>5</v>
      </c>
      <c r="B14" t="s">
        <v>12</v>
      </c>
      <c r="C14">
        <v>1.7293894477323455</v>
      </c>
      <c r="D14">
        <v>0.46783275786752515</v>
      </c>
    </row>
    <row r="15" spans="1:4" ht="26.25" customHeight="1" x14ac:dyDescent="0.2">
      <c r="A15" t="s">
        <v>6</v>
      </c>
      <c r="B15" t="s">
        <v>12</v>
      </c>
      <c r="C15">
        <v>1.7335782803047077</v>
      </c>
      <c r="D15">
        <v>0.51929555804225935</v>
      </c>
    </row>
    <row r="16" spans="1:4" ht="26.25" customHeight="1" x14ac:dyDescent="0.2">
      <c r="A16" t="s">
        <v>5</v>
      </c>
      <c r="B16" t="s">
        <v>13</v>
      </c>
      <c r="C16">
        <v>6.7053635009065831</v>
      </c>
      <c r="D16">
        <v>0.2624602808911442</v>
      </c>
    </row>
    <row r="17" spans="1:4" ht="26.25" customHeight="1" x14ac:dyDescent="0.2">
      <c r="A17" t="s">
        <v>6</v>
      </c>
      <c r="B17" t="s">
        <v>13</v>
      </c>
      <c r="C17">
        <v>6.7351640526356729</v>
      </c>
      <c r="D17">
        <v>0.28436189119806593</v>
      </c>
    </row>
    <row r="18" spans="1:4" ht="26.25" customHeight="1" x14ac:dyDescent="0.2">
      <c r="A18" t="s">
        <v>5</v>
      </c>
      <c r="B18" t="s">
        <v>14</v>
      </c>
      <c r="C18">
        <v>2.307328661787674</v>
      </c>
      <c r="D18">
        <v>1.1208119154334544</v>
      </c>
    </row>
    <row r="19" spans="1:4" ht="26.25" customHeight="1" x14ac:dyDescent="0.2">
      <c r="A19" t="s">
        <v>6</v>
      </c>
      <c r="B19" t="s">
        <v>14</v>
      </c>
      <c r="C19">
        <v>2.2890174793999196</v>
      </c>
      <c r="D19">
        <v>1.117101806583648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M15" sqref="M15"/>
    </sheetView>
  </sheetViews>
  <sheetFormatPr defaultRowHeight="14.25" x14ac:dyDescent="0.2"/>
  <cols>
    <col min="1" max="4" width="10.75" customWidth="1"/>
    <col min="6" max="10" width="0" hidden="1" customWidth="1"/>
    <col min="11" max="11" width="9.5" bestFit="1" customWidth="1"/>
    <col min="12" max="12" width="9.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6" ht="23.25" x14ac:dyDescent="0.2">
      <c r="A2" s="1" t="s">
        <v>4</v>
      </c>
      <c r="B2" s="1" t="s">
        <v>5</v>
      </c>
      <c r="C2" s="2">
        <v>11.2801670745792</v>
      </c>
      <c r="D2" s="2">
        <v>4.4371705034378346</v>
      </c>
      <c r="F2" s="3" t="s">
        <v>15</v>
      </c>
      <c r="G2" t="s">
        <v>16</v>
      </c>
      <c r="H2" t="s">
        <v>17</v>
      </c>
      <c r="I2" t="s">
        <v>18</v>
      </c>
      <c r="K2" s="8">
        <f t="shared" ref="K2:K19" si="0">C2*1000/100</f>
        <v>112.80167074579199</v>
      </c>
      <c r="L2" s="8">
        <f t="shared" ref="L2:L19" si="1">D2*1000/100</f>
        <v>44.371705034378344</v>
      </c>
      <c r="M2" s="3">
        <f>SUM(K2:L2)</f>
        <v>157.17337578017035</v>
      </c>
      <c r="N2" s="4">
        <v>157.17337578017035</v>
      </c>
      <c r="O2" s="6">
        <f>0+K2</f>
        <v>112.80167074579199</v>
      </c>
      <c r="P2" s="6">
        <f t="shared" ref="P2:P14" si="2">O2+L2</f>
        <v>157.17337578017035</v>
      </c>
    </row>
    <row r="3" spans="1:16" ht="23.25" x14ac:dyDescent="0.2">
      <c r="A3" s="1"/>
      <c r="B3" s="1" t="s">
        <v>6</v>
      </c>
      <c r="C3" s="2">
        <v>11.791324329337986</v>
      </c>
      <c r="D3" s="2">
        <v>5.4095780648790326</v>
      </c>
      <c r="G3">
        <v>11</v>
      </c>
      <c r="H3">
        <v>12</v>
      </c>
      <c r="I3">
        <v>13</v>
      </c>
      <c r="K3" s="8">
        <f t="shared" si="0"/>
        <v>117.91324329337985</v>
      </c>
      <c r="L3" s="8">
        <f t="shared" si="1"/>
        <v>54.095780648790324</v>
      </c>
      <c r="M3" s="3">
        <f t="shared" ref="M3:M19" si="3">SUM(K3:L3)</f>
        <v>172.00902394217019</v>
      </c>
      <c r="N3" s="4">
        <v>172.00902394217019</v>
      </c>
      <c r="O3" s="3">
        <f>490+K3</f>
        <v>607.91324329337988</v>
      </c>
      <c r="P3" s="3">
        <f t="shared" si="2"/>
        <v>662.00902394217019</v>
      </c>
    </row>
    <row r="4" spans="1:16" ht="23.25" x14ac:dyDescent="0.2">
      <c r="A4" s="1" t="s">
        <v>7</v>
      </c>
      <c r="B4" s="1" t="s">
        <v>5</v>
      </c>
      <c r="C4" s="2">
        <v>3.899803124869099</v>
      </c>
      <c r="D4" s="2">
        <v>1.1269156428960392</v>
      </c>
      <c r="F4">
        <v>20</v>
      </c>
      <c r="G4">
        <v>21</v>
      </c>
      <c r="H4">
        <v>22</v>
      </c>
      <c r="I4">
        <v>23</v>
      </c>
      <c r="K4" s="8">
        <f t="shared" si="0"/>
        <v>38.998031248690992</v>
      </c>
      <c r="L4" s="8">
        <f t="shared" si="1"/>
        <v>11.269156428960391</v>
      </c>
      <c r="M4" s="3">
        <f t="shared" si="3"/>
        <v>50.267187677651386</v>
      </c>
      <c r="N4" s="4">
        <v>50.267187677651386</v>
      </c>
      <c r="O4" s="6">
        <f>P2+K4</f>
        <v>196.17140702886132</v>
      </c>
      <c r="P4" s="6">
        <f t="shared" si="2"/>
        <v>207.44056345782172</v>
      </c>
    </row>
    <row r="5" spans="1:16" ht="23.25" x14ac:dyDescent="0.2">
      <c r="A5" s="1"/>
      <c r="B5" s="1" t="s">
        <v>6</v>
      </c>
      <c r="C5" s="2">
        <v>3.8567179898390891</v>
      </c>
      <c r="D5" s="2">
        <v>1.1147081879708696</v>
      </c>
      <c r="G5">
        <v>31</v>
      </c>
      <c r="H5">
        <v>32</v>
      </c>
      <c r="I5">
        <v>33</v>
      </c>
      <c r="K5" s="8">
        <f t="shared" si="0"/>
        <v>38.56717989839089</v>
      </c>
      <c r="L5" s="8">
        <f t="shared" si="1"/>
        <v>11.147081879708697</v>
      </c>
      <c r="M5" s="3">
        <f t="shared" si="3"/>
        <v>49.714261778099583</v>
      </c>
      <c r="N5" s="4">
        <v>49.714261778099583</v>
      </c>
      <c r="O5" s="3">
        <f>P3+K5</f>
        <v>700.57620384056111</v>
      </c>
      <c r="P5" s="3">
        <f t="shared" si="2"/>
        <v>711.72328572026981</v>
      </c>
    </row>
    <row r="6" spans="1:16" ht="23.25" x14ac:dyDescent="0.2">
      <c r="A6" s="1" t="s">
        <v>8</v>
      </c>
      <c r="B6" s="1" t="s">
        <v>5</v>
      </c>
      <c r="C6" s="2">
        <v>2.0758657419320095</v>
      </c>
      <c r="D6" s="2">
        <v>0.3272076643667981</v>
      </c>
      <c r="F6">
        <v>40</v>
      </c>
      <c r="G6">
        <v>4</v>
      </c>
      <c r="K6" s="8">
        <f t="shared" si="0"/>
        <v>20.758657419320095</v>
      </c>
      <c r="L6" s="8">
        <f t="shared" si="1"/>
        <v>3.2720766436679809</v>
      </c>
      <c r="M6" s="3">
        <f t="shared" si="3"/>
        <v>24.030734062988074</v>
      </c>
      <c r="N6" s="4">
        <v>24.030734062988074</v>
      </c>
      <c r="O6" s="6">
        <f>P4+K6</f>
        <v>228.19922087714181</v>
      </c>
      <c r="P6" s="6">
        <f t="shared" si="2"/>
        <v>231.4712975208098</v>
      </c>
    </row>
    <row r="7" spans="1:16" ht="23.25" x14ac:dyDescent="0.2">
      <c r="A7" s="1"/>
      <c r="B7" s="1" t="s">
        <v>6</v>
      </c>
      <c r="C7" s="2">
        <v>2.0047752691324927</v>
      </c>
      <c r="D7" s="2">
        <v>0.33319171089874394</v>
      </c>
      <c r="G7">
        <v>5</v>
      </c>
      <c r="K7" s="8">
        <f t="shared" si="0"/>
        <v>20.047752691324927</v>
      </c>
      <c r="L7" s="8">
        <f t="shared" si="1"/>
        <v>3.3319171089874398</v>
      </c>
      <c r="M7" s="3">
        <f t="shared" si="3"/>
        <v>23.379669800312367</v>
      </c>
      <c r="N7" s="4">
        <v>23.379669800312367</v>
      </c>
      <c r="O7" s="3">
        <f>P5+K7</f>
        <v>731.77103841159476</v>
      </c>
      <c r="P7" s="3">
        <f t="shared" si="2"/>
        <v>735.10295552058221</v>
      </c>
    </row>
    <row r="8" spans="1:16" ht="23.25" x14ac:dyDescent="0.2">
      <c r="A8" s="1" t="s">
        <v>9</v>
      </c>
      <c r="B8" s="1" t="s">
        <v>5</v>
      </c>
      <c r="C8" s="2">
        <v>4.3129416974346393</v>
      </c>
      <c r="D8" s="2">
        <v>1.0887374260222247</v>
      </c>
      <c r="F8">
        <v>60</v>
      </c>
      <c r="G8">
        <v>6</v>
      </c>
      <c r="K8" s="8">
        <f t="shared" si="0"/>
        <v>43.129416974346398</v>
      </c>
      <c r="L8" s="8">
        <f t="shared" si="1"/>
        <v>10.887374260222249</v>
      </c>
      <c r="M8" s="3">
        <f t="shared" si="3"/>
        <v>54.016791234568643</v>
      </c>
      <c r="N8" s="4">
        <v>54.016791234568643</v>
      </c>
      <c r="O8" s="7">
        <v>274</v>
      </c>
      <c r="P8" s="6">
        <f t="shared" si="2"/>
        <v>284.88737426022226</v>
      </c>
    </row>
    <row r="9" spans="1:16" ht="23.25" x14ac:dyDescent="0.2">
      <c r="A9" s="1"/>
      <c r="B9" s="1" t="s">
        <v>6</v>
      </c>
      <c r="C9" s="2">
        <v>4.4135933601019683</v>
      </c>
      <c r="D9" s="2">
        <v>1.1542028950817123</v>
      </c>
      <c r="G9">
        <v>7</v>
      </c>
      <c r="K9" s="8">
        <f t="shared" si="0"/>
        <v>44.135933601019687</v>
      </c>
      <c r="L9" s="8">
        <f t="shared" si="1"/>
        <v>11.542028950817123</v>
      </c>
      <c r="M9" s="3">
        <f t="shared" si="3"/>
        <v>55.677962551836814</v>
      </c>
      <c r="N9" s="4">
        <v>55.677962551836814</v>
      </c>
      <c r="O9" s="3">
        <f t="shared" ref="O9:O19" si="4">P7+K9</f>
        <v>779.23888912160191</v>
      </c>
      <c r="P9" s="3">
        <f t="shared" si="2"/>
        <v>790.78091807241901</v>
      </c>
    </row>
    <row r="10" spans="1:16" ht="23.25" x14ac:dyDescent="0.2">
      <c r="A10" s="1" t="s">
        <v>10</v>
      </c>
      <c r="B10" s="1" t="s">
        <v>5</v>
      </c>
      <c r="C10" s="2">
        <v>1.9248284074656965</v>
      </c>
      <c r="D10" s="2">
        <v>0.82041277952977365</v>
      </c>
      <c r="F10">
        <v>80</v>
      </c>
      <c r="G10">
        <v>8</v>
      </c>
      <c r="K10" s="8">
        <f t="shared" si="0"/>
        <v>19.248284074656965</v>
      </c>
      <c r="L10" s="8">
        <f t="shared" si="1"/>
        <v>8.2041277952977367</v>
      </c>
      <c r="M10" s="3">
        <f t="shared" si="3"/>
        <v>27.452411869954702</v>
      </c>
      <c r="N10" s="4">
        <v>27.452411869954702</v>
      </c>
      <c r="O10" s="7">
        <f t="shared" si="4"/>
        <v>304.13565833487922</v>
      </c>
      <c r="P10" s="7">
        <f t="shared" si="2"/>
        <v>312.33978613017695</v>
      </c>
    </row>
    <row r="11" spans="1:16" ht="23.25" x14ac:dyDescent="0.2">
      <c r="A11" s="1"/>
      <c r="B11" s="1" t="s">
        <v>6</v>
      </c>
      <c r="C11" s="2">
        <v>2.0279933696764427</v>
      </c>
      <c r="D11" s="2">
        <v>0.86014684850189393</v>
      </c>
      <c r="G11">
        <v>9</v>
      </c>
      <c r="K11" s="8">
        <f t="shared" si="0"/>
        <v>20.279933696764427</v>
      </c>
      <c r="L11" s="8">
        <f t="shared" si="1"/>
        <v>8.6014684850189393</v>
      </c>
      <c r="M11" s="3">
        <f t="shared" si="3"/>
        <v>28.881402181783365</v>
      </c>
      <c r="N11" s="4">
        <v>28.881402181783365</v>
      </c>
      <c r="O11" s="3">
        <f t="shared" si="4"/>
        <v>811.06085176918339</v>
      </c>
      <c r="P11" s="3">
        <f t="shared" si="2"/>
        <v>819.66232025420231</v>
      </c>
    </row>
    <row r="12" spans="1:16" ht="23.25" x14ac:dyDescent="0.2">
      <c r="A12" s="1" t="s">
        <v>11</v>
      </c>
      <c r="B12" s="1" t="s">
        <v>5</v>
      </c>
      <c r="C12" s="2">
        <v>4.8681415346685739</v>
      </c>
      <c r="D12" s="2">
        <v>0.28340444375295465</v>
      </c>
      <c r="F12">
        <v>100</v>
      </c>
      <c r="G12">
        <v>10</v>
      </c>
      <c r="K12" s="8">
        <f t="shared" si="0"/>
        <v>48.681415346685732</v>
      </c>
      <c r="L12" s="8">
        <f t="shared" si="1"/>
        <v>2.8340444375295464</v>
      </c>
      <c r="M12" s="3">
        <f t="shared" si="3"/>
        <v>51.515459784215281</v>
      </c>
      <c r="N12" s="4">
        <v>51.515459784215281</v>
      </c>
      <c r="O12" s="7">
        <f t="shared" si="4"/>
        <v>361.0212014768627</v>
      </c>
      <c r="P12" s="6">
        <f t="shared" si="2"/>
        <v>363.85524591439224</v>
      </c>
    </row>
    <row r="13" spans="1:16" ht="23.25" x14ac:dyDescent="0.2">
      <c r="A13" s="1"/>
      <c r="B13" s="1" t="s">
        <v>6</v>
      </c>
      <c r="C13" s="2">
        <v>5.0214528068170257</v>
      </c>
      <c r="D13" s="2">
        <v>0.29501349402492955</v>
      </c>
      <c r="G13">
        <v>11</v>
      </c>
      <c r="K13" s="8">
        <f t="shared" si="0"/>
        <v>50.21452806817026</v>
      </c>
      <c r="L13" s="8">
        <f t="shared" si="1"/>
        <v>2.9501349402492956</v>
      </c>
      <c r="M13" s="3">
        <f t="shared" si="3"/>
        <v>53.164663008419552</v>
      </c>
      <c r="N13" s="4">
        <v>53.164663008419552</v>
      </c>
      <c r="O13" s="3">
        <f t="shared" si="4"/>
        <v>869.87684832237255</v>
      </c>
      <c r="P13" s="3">
        <f t="shared" si="2"/>
        <v>872.82698326262187</v>
      </c>
    </row>
    <row r="14" spans="1:16" ht="23.25" x14ac:dyDescent="0.2">
      <c r="A14" s="1" t="s">
        <v>12</v>
      </c>
      <c r="B14" s="1" t="s">
        <v>5</v>
      </c>
      <c r="C14" s="2">
        <v>1.7293894477323455</v>
      </c>
      <c r="D14" s="2">
        <v>0.46783275786752515</v>
      </c>
      <c r="F14">
        <v>120</v>
      </c>
      <c r="G14">
        <v>12</v>
      </c>
      <c r="K14" s="8">
        <f t="shared" si="0"/>
        <v>17.293894477323455</v>
      </c>
      <c r="L14" s="8">
        <f t="shared" si="1"/>
        <v>4.6783275786752521</v>
      </c>
      <c r="M14" s="3">
        <f t="shared" si="3"/>
        <v>21.972222055998706</v>
      </c>
      <c r="N14" s="4">
        <v>21.972222055998706</v>
      </c>
      <c r="O14" s="7">
        <f t="shared" si="4"/>
        <v>381.14914039171572</v>
      </c>
      <c r="P14" s="6">
        <f t="shared" si="2"/>
        <v>385.82746797039096</v>
      </c>
    </row>
    <row r="15" spans="1:16" ht="23.25" x14ac:dyDescent="0.2">
      <c r="A15" s="1"/>
      <c r="B15" s="1" t="s">
        <v>6</v>
      </c>
      <c r="C15" s="2">
        <v>1.7335782803047077</v>
      </c>
      <c r="D15" s="2">
        <v>0.51929555804225935</v>
      </c>
      <c r="G15">
        <v>13</v>
      </c>
      <c r="K15" s="8">
        <f t="shared" si="0"/>
        <v>17.335782803047078</v>
      </c>
      <c r="L15" s="10">
        <f t="shared" si="1"/>
        <v>5.192955580422594</v>
      </c>
      <c r="M15" s="3">
        <f t="shared" si="3"/>
        <v>22.528738383469673</v>
      </c>
      <c r="N15" s="4">
        <v>22.528738383469673</v>
      </c>
      <c r="O15" s="3">
        <f t="shared" si="4"/>
        <v>890.16276606566896</v>
      </c>
      <c r="P15" s="9">
        <v>896</v>
      </c>
    </row>
    <row r="16" spans="1:16" ht="23.25" x14ac:dyDescent="0.2">
      <c r="A16" s="1" t="s">
        <v>13</v>
      </c>
      <c r="B16" s="1" t="s">
        <v>5</v>
      </c>
      <c r="C16" s="2">
        <v>6.7053635009065831</v>
      </c>
      <c r="D16" s="2">
        <v>0.2624602808911442</v>
      </c>
      <c r="F16">
        <v>140</v>
      </c>
      <c r="G16">
        <v>14</v>
      </c>
      <c r="K16" s="8">
        <f t="shared" si="0"/>
        <v>67.053635009065829</v>
      </c>
      <c r="L16" s="8">
        <f t="shared" si="1"/>
        <v>2.6246028089114417</v>
      </c>
      <c r="M16" s="3">
        <f t="shared" si="3"/>
        <v>69.678237817977276</v>
      </c>
      <c r="N16" s="4">
        <v>69.678237817977276</v>
      </c>
      <c r="O16" s="6">
        <f t="shared" si="4"/>
        <v>452.88110297945678</v>
      </c>
      <c r="P16" s="6">
        <f>O16+L16</f>
        <v>455.50570578836823</v>
      </c>
    </row>
    <row r="17" spans="1:16" ht="23.25" x14ac:dyDescent="0.2">
      <c r="A17" s="1"/>
      <c r="B17" s="1" t="s">
        <v>6</v>
      </c>
      <c r="C17" s="2">
        <v>6.7351640526356729</v>
      </c>
      <c r="D17" s="2">
        <v>0.28436189119806593</v>
      </c>
      <c r="G17">
        <v>15</v>
      </c>
      <c r="K17" s="8">
        <f t="shared" si="0"/>
        <v>67.351640526356732</v>
      </c>
      <c r="L17" s="8">
        <f t="shared" si="1"/>
        <v>2.8436189119806592</v>
      </c>
      <c r="M17" s="3">
        <f t="shared" si="3"/>
        <v>70.195259438337388</v>
      </c>
      <c r="N17" s="4">
        <v>70.195259438337388</v>
      </c>
      <c r="O17" s="5">
        <f t="shared" si="4"/>
        <v>963.35164052635673</v>
      </c>
      <c r="P17" s="5">
        <f>O17+L17</f>
        <v>966.19525943833742</v>
      </c>
    </row>
    <row r="18" spans="1:16" ht="23.25" x14ac:dyDescent="0.2">
      <c r="A18" s="1" t="s">
        <v>14</v>
      </c>
      <c r="B18" s="1" t="s">
        <v>5</v>
      </c>
      <c r="C18" s="2">
        <v>2.307328661787674</v>
      </c>
      <c r="D18" s="2">
        <v>1.1208119154334544</v>
      </c>
      <c r="F18">
        <v>160</v>
      </c>
      <c r="G18">
        <v>16</v>
      </c>
      <c r="K18" s="8">
        <f t="shared" si="0"/>
        <v>23.073286617876743</v>
      </c>
      <c r="L18" s="8">
        <f t="shared" si="1"/>
        <v>11.208119154334545</v>
      </c>
      <c r="M18" s="3">
        <f t="shared" si="3"/>
        <v>34.281405772211286</v>
      </c>
      <c r="N18" s="4">
        <v>34.281405772211286</v>
      </c>
      <c r="O18" s="6">
        <f t="shared" si="4"/>
        <v>478.57899240624499</v>
      </c>
      <c r="P18" s="6">
        <f>O18+L18</f>
        <v>489.78711156057955</v>
      </c>
    </row>
    <row r="19" spans="1:16" ht="23.25" x14ac:dyDescent="0.2">
      <c r="A19" s="1"/>
      <c r="B19" s="1" t="s">
        <v>6</v>
      </c>
      <c r="C19" s="2">
        <v>2.2890174793999196</v>
      </c>
      <c r="D19" s="2">
        <v>1.117101806583648</v>
      </c>
      <c r="G19">
        <v>17</v>
      </c>
      <c r="K19" s="8">
        <f t="shared" si="0"/>
        <v>22.890174793999194</v>
      </c>
      <c r="L19" s="8">
        <f t="shared" si="1"/>
        <v>11.171018065836479</v>
      </c>
      <c r="M19" s="3">
        <f t="shared" si="3"/>
        <v>34.061192859835671</v>
      </c>
      <c r="N19" s="4">
        <v>34.061192859835671</v>
      </c>
      <c r="O19" s="3">
        <f t="shared" si="4"/>
        <v>989.08543423233664</v>
      </c>
      <c r="P19" s="5">
        <f>O19+L19</f>
        <v>1000.2564522981731</v>
      </c>
    </row>
    <row r="20" spans="1:16" x14ac:dyDescent="0.2">
      <c r="C20" s="4">
        <f>SUM(C2:C19)</f>
        <v>78.977446128621125</v>
      </c>
      <c r="D20" s="4">
        <f>SUM(D2:D19)</f>
        <v>21.0225538713789</v>
      </c>
      <c r="E20" s="4">
        <f>SUM(C20:D20)</f>
        <v>100.00000000000003</v>
      </c>
      <c r="K20" s="8">
        <f>SUM(K2:K19)</f>
        <v>789.77446128621125</v>
      </c>
      <c r="L20" s="8">
        <f>SUM(L2:L19)</f>
        <v>210.22553871378901</v>
      </c>
      <c r="M20" s="3"/>
      <c r="N20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C10" workbookViewId="0">
      <selection activeCell="G20" sqref="G20"/>
    </sheetView>
  </sheetViews>
  <sheetFormatPr defaultRowHeight="26.25" customHeight="1" x14ac:dyDescent="0.2"/>
  <cols>
    <col min="2" max="4" width="20.625" customWidth="1"/>
  </cols>
  <sheetData>
    <row r="1" spans="1:7" ht="26.25" customHeight="1" x14ac:dyDescent="0.2">
      <c r="A1" s="1" t="s">
        <v>1</v>
      </c>
      <c r="B1" s="1" t="s">
        <v>0</v>
      </c>
      <c r="C1" s="1" t="s">
        <v>2</v>
      </c>
      <c r="D1" s="1" t="s">
        <v>3</v>
      </c>
    </row>
    <row r="2" spans="1:7" ht="23.25" x14ac:dyDescent="0.2">
      <c r="A2" s="1" t="s">
        <v>5</v>
      </c>
      <c r="B2" s="1" t="s">
        <v>4</v>
      </c>
      <c r="C2" s="2">
        <v>11.280167074579172</v>
      </c>
      <c r="D2" s="2">
        <v>4.4371705034378346</v>
      </c>
      <c r="E2">
        <f>C2*835555/100</f>
        <v>94252</v>
      </c>
      <c r="F2">
        <f>D2*835555/100</f>
        <v>37075</v>
      </c>
    </row>
    <row r="3" spans="1:7" ht="23.25" x14ac:dyDescent="0.2">
      <c r="A3" s="1" t="s">
        <v>5</v>
      </c>
      <c r="B3" s="1" t="s">
        <v>7</v>
      </c>
      <c r="C3" s="2">
        <v>3.899803124869099</v>
      </c>
      <c r="D3" s="2">
        <v>1.1269156428960392</v>
      </c>
      <c r="E3">
        <f t="shared" ref="E3:E20" si="0">C3*835555/100</f>
        <v>32585</v>
      </c>
      <c r="F3">
        <f t="shared" ref="F3:F20" si="1">D3*835555/100</f>
        <v>9416</v>
      </c>
    </row>
    <row r="4" spans="1:7" ht="23.25" x14ac:dyDescent="0.2">
      <c r="A4" s="1" t="s">
        <v>5</v>
      </c>
      <c r="B4" s="1" t="s">
        <v>8</v>
      </c>
      <c r="C4" s="2">
        <v>2.0758657419320095</v>
      </c>
      <c r="D4" s="2">
        <v>0.3272076643667981</v>
      </c>
      <c r="E4">
        <f t="shared" si="0"/>
        <v>17345.000000000004</v>
      </c>
      <c r="F4">
        <f t="shared" si="1"/>
        <v>2734</v>
      </c>
    </row>
    <row r="5" spans="1:7" ht="23.25" x14ac:dyDescent="0.2">
      <c r="A5" s="1" t="s">
        <v>5</v>
      </c>
      <c r="B5" s="1" t="s">
        <v>9</v>
      </c>
      <c r="C5" s="2">
        <v>4.3129416974346393</v>
      </c>
      <c r="D5" s="2">
        <v>1.0887374260222247</v>
      </c>
      <c r="E5">
        <f t="shared" si="0"/>
        <v>36037</v>
      </c>
      <c r="F5">
        <f t="shared" si="1"/>
        <v>9096.9999999999982</v>
      </c>
    </row>
    <row r="6" spans="1:7" ht="23.25" x14ac:dyDescent="0.2">
      <c r="A6" s="1" t="s">
        <v>5</v>
      </c>
      <c r="B6" s="1" t="s">
        <v>10</v>
      </c>
      <c r="C6" s="2">
        <v>1.9248284074656965</v>
      </c>
      <c r="D6" s="2">
        <v>0.82041277952977365</v>
      </c>
      <c r="E6">
        <f t="shared" si="0"/>
        <v>16083</v>
      </c>
      <c r="F6">
        <f t="shared" si="1"/>
        <v>6855</v>
      </c>
    </row>
    <row r="7" spans="1:7" ht="23.25" x14ac:dyDescent="0.2">
      <c r="A7" s="1" t="s">
        <v>5</v>
      </c>
      <c r="B7" s="1" t="s">
        <v>11</v>
      </c>
      <c r="C7" s="2">
        <v>4.8681415346685739</v>
      </c>
      <c r="D7" s="2">
        <v>0.28340444375295465</v>
      </c>
      <c r="E7">
        <f t="shared" si="0"/>
        <v>40676.000000000007</v>
      </c>
      <c r="F7">
        <f t="shared" si="1"/>
        <v>2368.0000000000005</v>
      </c>
    </row>
    <row r="8" spans="1:7" ht="23.25" x14ac:dyDescent="0.2">
      <c r="A8" s="1" t="s">
        <v>5</v>
      </c>
      <c r="B8" s="1" t="s">
        <v>12</v>
      </c>
      <c r="C8" s="2">
        <v>1.7293894477323499</v>
      </c>
      <c r="D8" s="2">
        <v>0.46783275786752515</v>
      </c>
      <c r="E8">
        <f t="shared" si="0"/>
        <v>14450.000000000036</v>
      </c>
      <c r="F8">
        <f t="shared" si="1"/>
        <v>3909</v>
      </c>
    </row>
    <row r="9" spans="1:7" ht="23.25" x14ac:dyDescent="0.2">
      <c r="A9" s="1" t="s">
        <v>5</v>
      </c>
      <c r="B9" s="1" t="s">
        <v>13</v>
      </c>
      <c r="C9" s="2">
        <v>6.7053635009065831</v>
      </c>
      <c r="D9" s="2">
        <v>0.2624602808911442</v>
      </c>
      <c r="E9">
        <f t="shared" si="0"/>
        <v>56027</v>
      </c>
      <c r="F9">
        <f t="shared" si="1"/>
        <v>2193</v>
      </c>
    </row>
    <row r="10" spans="1:7" ht="23.25" x14ac:dyDescent="0.2">
      <c r="A10" s="1" t="s">
        <v>5</v>
      </c>
      <c r="B10" s="1" t="s">
        <v>14</v>
      </c>
      <c r="C10" s="2">
        <v>2.307328661787674</v>
      </c>
      <c r="D10" s="2">
        <v>1.1208119154334544</v>
      </c>
      <c r="E10">
        <f t="shared" si="0"/>
        <v>19279</v>
      </c>
      <c r="F10">
        <f t="shared" si="1"/>
        <v>9365</v>
      </c>
    </row>
    <row r="11" spans="1:7" ht="23.25" x14ac:dyDescent="0.2">
      <c r="A11" s="1"/>
      <c r="B11" s="1"/>
      <c r="C11" s="2"/>
      <c r="D11" s="2"/>
      <c r="E11">
        <f>SUM(E2:E10)</f>
        <v>326734</v>
      </c>
      <c r="F11">
        <f>SUM(F2:F10)</f>
        <v>83012</v>
      </c>
      <c r="G11">
        <f>SUM(E11:F11)</f>
        <v>409746</v>
      </c>
    </row>
    <row r="12" spans="1:7" ht="23.25" x14ac:dyDescent="0.2">
      <c r="A12" s="1" t="s">
        <v>6</v>
      </c>
      <c r="B12" s="1" t="s">
        <v>4</v>
      </c>
      <c r="C12" s="2">
        <v>11.791324329337986</v>
      </c>
      <c r="D12" s="2">
        <v>5.4095780648790326</v>
      </c>
      <c r="E12">
        <f t="shared" si="0"/>
        <v>98523</v>
      </c>
      <c r="F12">
        <f t="shared" si="1"/>
        <v>45200</v>
      </c>
    </row>
    <row r="13" spans="1:7" ht="23.25" x14ac:dyDescent="0.2">
      <c r="A13" s="1" t="s">
        <v>6</v>
      </c>
      <c r="B13" s="1" t="s">
        <v>7</v>
      </c>
      <c r="C13" s="2">
        <v>3.8567179898390891</v>
      </c>
      <c r="D13" s="2">
        <v>1.1147081879708696</v>
      </c>
      <c r="E13">
        <f t="shared" si="0"/>
        <v>32225</v>
      </c>
      <c r="F13">
        <f t="shared" si="1"/>
        <v>9313.9999999999982</v>
      </c>
    </row>
    <row r="14" spans="1:7" ht="23.25" x14ac:dyDescent="0.2">
      <c r="A14" s="1" t="s">
        <v>6</v>
      </c>
      <c r="B14" s="1" t="s">
        <v>8</v>
      </c>
      <c r="C14" s="2">
        <v>2.0047752691324927</v>
      </c>
      <c r="D14" s="2">
        <v>0.33319171089874394</v>
      </c>
      <c r="E14">
        <f t="shared" si="0"/>
        <v>16751</v>
      </c>
      <c r="F14">
        <f t="shared" si="1"/>
        <v>2784</v>
      </c>
    </row>
    <row r="15" spans="1:7" ht="23.25" x14ac:dyDescent="0.2">
      <c r="A15" s="1" t="s">
        <v>6</v>
      </c>
      <c r="B15" s="1" t="s">
        <v>9</v>
      </c>
      <c r="C15" s="2">
        <v>4.4135933601019683</v>
      </c>
      <c r="D15" s="2">
        <v>1.1542028950817123</v>
      </c>
      <c r="E15">
        <f t="shared" si="0"/>
        <v>36878</v>
      </c>
      <c r="F15">
        <f t="shared" si="1"/>
        <v>9644.0000000000018</v>
      </c>
    </row>
    <row r="16" spans="1:7" ht="23.25" x14ac:dyDescent="0.2">
      <c r="A16" s="1" t="s">
        <v>6</v>
      </c>
      <c r="B16" s="1" t="s">
        <v>10</v>
      </c>
      <c r="C16" s="2">
        <v>2.0279933696764427</v>
      </c>
      <c r="D16" s="2">
        <v>0.86014684850189393</v>
      </c>
      <c r="E16">
        <f t="shared" si="0"/>
        <v>16945</v>
      </c>
      <c r="F16">
        <f t="shared" si="1"/>
        <v>7187</v>
      </c>
    </row>
    <row r="17" spans="1:7" ht="23.25" x14ac:dyDescent="0.2">
      <c r="A17" s="1" t="s">
        <v>6</v>
      </c>
      <c r="B17" s="1" t="s">
        <v>11</v>
      </c>
      <c r="C17" s="2">
        <v>5.0214528068170257</v>
      </c>
      <c r="D17" s="2">
        <v>0.29501349402492955</v>
      </c>
      <c r="E17">
        <f t="shared" si="0"/>
        <v>41957</v>
      </c>
      <c r="F17">
        <f t="shared" si="1"/>
        <v>2465</v>
      </c>
    </row>
    <row r="18" spans="1:7" ht="23.25" x14ac:dyDescent="0.2">
      <c r="A18" s="1" t="s">
        <v>6</v>
      </c>
      <c r="B18" s="1" t="s">
        <v>12</v>
      </c>
      <c r="C18" s="2">
        <v>1.7335782803047077</v>
      </c>
      <c r="D18" s="2">
        <v>0.51929555804225935</v>
      </c>
      <c r="E18">
        <f t="shared" si="0"/>
        <v>14485</v>
      </c>
      <c r="F18">
        <f t="shared" si="1"/>
        <v>4339</v>
      </c>
    </row>
    <row r="19" spans="1:7" ht="23.25" x14ac:dyDescent="0.2">
      <c r="A19" s="1" t="s">
        <v>6</v>
      </c>
      <c r="B19" s="1" t="s">
        <v>13</v>
      </c>
      <c r="C19" s="2">
        <v>6.7351640526356729</v>
      </c>
      <c r="D19" s="2">
        <v>0.28436189119806593</v>
      </c>
      <c r="E19">
        <f t="shared" si="0"/>
        <v>56276</v>
      </c>
      <c r="F19">
        <f t="shared" si="1"/>
        <v>2375.9999999999995</v>
      </c>
    </row>
    <row r="20" spans="1:7" ht="23.25" x14ac:dyDescent="0.2">
      <c r="A20" s="1" t="s">
        <v>6</v>
      </c>
      <c r="B20" s="1" t="s">
        <v>14</v>
      </c>
      <c r="C20" s="2">
        <v>2.2890174793999196</v>
      </c>
      <c r="D20" s="2">
        <v>1.117101806583648</v>
      </c>
      <c r="E20">
        <f t="shared" si="0"/>
        <v>19125.999999999996</v>
      </c>
      <c r="F20">
        <f t="shared" si="1"/>
        <v>9334</v>
      </c>
    </row>
    <row r="21" spans="1:7" ht="14.25" x14ac:dyDescent="0.2">
      <c r="C21" s="4"/>
      <c r="D21" s="4"/>
      <c r="E21">
        <f>SUM(E12:E20)</f>
        <v>333166</v>
      </c>
      <c r="F21">
        <f>SUM(F12:F20)</f>
        <v>92643</v>
      </c>
      <c r="G21">
        <f>SUM(E21:F21)</f>
        <v>425809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MUK</cp:lastModifiedBy>
  <dcterms:created xsi:type="dcterms:W3CDTF">2014-12-18T03:07:08Z</dcterms:created>
  <dcterms:modified xsi:type="dcterms:W3CDTF">2015-03-25T07:46:11Z</dcterms:modified>
</cp:coreProperties>
</file>