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hidePivotFieldList="1"/>
  <mc:AlternateContent xmlns:mc="http://schemas.openxmlformats.org/markup-compatibility/2006">
    <mc:Choice Requires="x15">
      <x15ac:absPath xmlns:x15ac="http://schemas.microsoft.com/office/spreadsheetml/2010/11/ac" url="D:\nawras\datawarehouse\data for Bi\"/>
    </mc:Choice>
  </mc:AlternateContent>
  <xr:revisionPtr revIDLastSave="0" documentId="13_ncr:1_{9A959C10-2395-4433-BC0E-C169469E7D2B}" xr6:coauthVersionLast="47" xr6:coauthVersionMax="47" xr10:uidLastSave="{00000000-0000-0000-0000-000000000000}"/>
  <bookViews>
    <workbookView xWindow="-108" yWindow="-108" windowWidth="23256" windowHeight="12576" activeTab="4" xr2:uid="{00000000-000D-0000-FFFF-FFFF00000000}"/>
  </bookViews>
  <sheets>
    <sheet name="Electric Devices Sales" sheetId="6" r:id="rId1"/>
    <sheet name="Campaigns" sheetId="8" r:id="rId2"/>
    <sheet name="CampaignsToShowPivoting" sheetId="12" r:id="rId3"/>
    <sheet name="Managers" sheetId="9" r:id="rId4"/>
    <sheet name="Employees" sheetId="10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6" l="1"/>
  <c r="E42" i="6"/>
  <c r="G42" i="6" s="1"/>
  <c r="D42" i="6"/>
  <c r="F42" i="6" s="1"/>
  <c r="E41" i="6"/>
  <c r="G41" i="6" s="1"/>
  <c r="D41" i="6"/>
  <c r="F41" i="6" s="1"/>
  <c r="E37" i="6"/>
  <c r="G37" i="6" s="1"/>
  <c r="D37" i="6"/>
  <c r="F37" i="6" s="1"/>
  <c r="E36" i="6"/>
  <c r="G36" i="6" s="1"/>
  <c r="D36" i="6"/>
  <c r="F36" i="6" s="1"/>
  <c r="E35" i="6"/>
  <c r="G35" i="6" s="1"/>
  <c r="D35" i="6"/>
  <c r="F35" i="6" s="1"/>
  <c r="E605" i="6"/>
  <c r="G605" i="6" s="1"/>
  <c r="D605" i="6"/>
  <c r="F605" i="6" s="1"/>
  <c r="E604" i="6"/>
  <c r="G604" i="6" s="1"/>
  <c r="D604" i="6"/>
  <c r="F604" i="6" s="1"/>
  <c r="E511" i="6"/>
  <c r="G511" i="6" s="1"/>
  <c r="D511" i="6"/>
  <c r="F511" i="6" s="1"/>
  <c r="E514" i="6"/>
  <c r="G514" i="6" s="1"/>
  <c r="D514" i="6"/>
  <c r="F514" i="6" s="1"/>
  <c r="E310" i="6"/>
  <c r="G310" i="6" s="1"/>
  <c r="D310" i="6"/>
  <c r="F310" i="6" s="1"/>
  <c r="E95" i="6"/>
  <c r="G95" i="6" s="1"/>
  <c r="E96" i="6"/>
  <c r="G96" i="6" s="1"/>
  <c r="E97" i="6"/>
  <c r="G97" i="6" s="1"/>
  <c r="E98" i="6"/>
  <c r="G98" i="6" s="1"/>
  <c r="E99" i="6"/>
  <c r="G99" i="6" s="1"/>
  <c r="E100" i="6"/>
  <c r="G100" i="6" s="1"/>
  <c r="E101" i="6"/>
  <c r="G101" i="6" s="1"/>
  <c r="E102" i="6"/>
  <c r="G102" i="6" s="1"/>
  <c r="E103" i="6"/>
  <c r="G103" i="6" s="1"/>
  <c r="E104" i="6"/>
  <c r="G104" i="6" s="1"/>
  <c r="E105" i="6"/>
  <c r="G105" i="6" s="1"/>
  <c r="E106" i="6"/>
  <c r="G106" i="6" s="1"/>
  <c r="E107" i="6"/>
  <c r="G107" i="6" s="1"/>
  <c r="E108" i="6"/>
  <c r="G108" i="6" s="1"/>
  <c r="E109" i="6"/>
  <c r="G109" i="6" s="1"/>
  <c r="E110" i="6"/>
  <c r="G110" i="6" s="1"/>
  <c r="E111" i="6"/>
  <c r="G111" i="6" s="1"/>
  <c r="E112" i="6"/>
  <c r="E113" i="6"/>
  <c r="G113" i="6" s="1"/>
  <c r="E114" i="6"/>
  <c r="G114" i="6" s="1"/>
  <c r="E115" i="6"/>
  <c r="G115" i="6" s="1"/>
  <c r="E116" i="6"/>
  <c r="G116" i="6" s="1"/>
  <c r="E117" i="6"/>
  <c r="G117" i="6" s="1"/>
  <c r="E118" i="6"/>
  <c r="G118" i="6" s="1"/>
  <c r="E119" i="6"/>
  <c r="G119" i="6" s="1"/>
  <c r="E120" i="6"/>
  <c r="G120" i="6" s="1"/>
  <c r="E121" i="6"/>
  <c r="G121" i="6" s="1"/>
  <c r="E122" i="6"/>
  <c r="G122" i="6" s="1"/>
  <c r="E123" i="6"/>
  <c r="G123" i="6" s="1"/>
  <c r="E124" i="6"/>
  <c r="G124" i="6" s="1"/>
  <c r="E125" i="6"/>
  <c r="G125" i="6" s="1"/>
  <c r="E126" i="6"/>
  <c r="G126" i="6" s="1"/>
  <c r="E127" i="6"/>
  <c r="G127" i="6" s="1"/>
  <c r="E128" i="6"/>
  <c r="G128" i="6" s="1"/>
  <c r="E129" i="6"/>
  <c r="G129" i="6" s="1"/>
  <c r="E130" i="6"/>
  <c r="G130" i="6" s="1"/>
  <c r="E131" i="6"/>
  <c r="G131" i="6" s="1"/>
  <c r="E132" i="6"/>
  <c r="G132" i="6" s="1"/>
  <c r="E133" i="6"/>
  <c r="G133" i="6" s="1"/>
  <c r="E134" i="6"/>
  <c r="G134" i="6" s="1"/>
  <c r="E135" i="6"/>
  <c r="G135" i="6" s="1"/>
  <c r="E136" i="6"/>
  <c r="G136" i="6" s="1"/>
  <c r="E137" i="6"/>
  <c r="E138" i="6"/>
  <c r="G138" i="6" s="1"/>
  <c r="D95" i="6"/>
  <c r="F95" i="6" s="1"/>
  <c r="D96" i="6"/>
  <c r="F96" i="6" s="1"/>
  <c r="D97" i="6"/>
  <c r="F97" i="6" s="1"/>
  <c r="D98" i="6"/>
  <c r="F98" i="6" s="1"/>
  <c r="D99" i="6"/>
  <c r="F99" i="6" s="1"/>
  <c r="D100" i="6"/>
  <c r="F100" i="6" s="1"/>
  <c r="D101" i="6"/>
  <c r="D102" i="6"/>
  <c r="F102" i="6" s="1"/>
  <c r="D103" i="6"/>
  <c r="F103" i="6" s="1"/>
  <c r="D104" i="6"/>
  <c r="F104" i="6" s="1"/>
  <c r="D105" i="6"/>
  <c r="F105" i="6" s="1"/>
  <c r="D106" i="6"/>
  <c r="F106" i="6" s="1"/>
  <c r="D107" i="6"/>
  <c r="F107" i="6" s="1"/>
  <c r="D108" i="6"/>
  <c r="F108" i="6" s="1"/>
  <c r="D109" i="6"/>
  <c r="F109" i="6" s="1"/>
  <c r="D110" i="6"/>
  <c r="F110" i="6" s="1"/>
  <c r="D111" i="6"/>
  <c r="F111" i="6" s="1"/>
  <c r="D112" i="6"/>
  <c r="F112" i="6" s="1"/>
  <c r="D113" i="6"/>
  <c r="F113" i="6" s="1"/>
  <c r="D114" i="6"/>
  <c r="F114" i="6" s="1"/>
  <c r="D115" i="6"/>
  <c r="F115" i="6" s="1"/>
  <c r="D116" i="6"/>
  <c r="F116" i="6" s="1"/>
  <c r="D117" i="6"/>
  <c r="F117" i="6" s="1"/>
  <c r="D118" i="6"/>
  <c r="F118" i="6" s="1"/>
  <c r="D119" i="6"/>
  <c r="D120" i="6"/>
  <c r="F120" i="6" s="1"/>
  <c r="D121" i="6"/>
  <c r="F121" i="6" s="1"/>
  <c r="D122" i="6"/>
  <c r="F122" i="6" s="1"/>
  <c r="D123" i="6"/>
  <c r="F123" i="6" s="1"/>
  <c r="D124" i="6"/>
  <c r="F124" i="6" s="1"/>
  <c r="D125" i="6"/>
  <c r="F125" i="6" s="1"/>
  <c r="D126" i="6"/>
  <c r="F126" i="6" s="1"/>
  <c r="D127" i="6"/>
  <c r="F127" i="6" s="1"/>
  <c r="D128" i="6"/>
  <c r="F128" i="6" s="1"/>
  <c r="D129" i="6"/>
  <c r="F129" i="6" s="1"/>
  <c r="D130" i="6"/>
  <c r="F130" i="6" s="1"/>
  <c r="D131" i="6"/>
  <c r="F131" i="6" s="1"/>
  <c r="D132" i="6"/>
  <c r="D133" i="6"/>
  <c r="F133" i="6" s="1"/>
  <c r="D134" i="6"/>
  <c r="F134" i="6" s="1"/>
  <c r="D135" i="6"/>
  <c r="F135" i="6" s="1"/>
  <c r="D136" i="6"/>
  <c r="F136" i="6" s="1"/>
  <c r="D137" i="6"/>
  <c r="F137" i="6" s="1"/>
  <c r="D138" i="6"/>
  <c r="F138" i="6" s="1"/>
  <c r="D139" i="6"/>
  <c r="F139" i="6" s="1"/>
  <c r="D140" i="6"/>
  <c r="F140" i="6" s="1"/>
  <c r="D141" i="6"/>
  <c r="F141" i="6" s="1"/>
  <c r="D142" i="6"/>
  <c r="F142" i="6" s="1"/>
  <c r="D143" i="6"/>
  <c r="F143" i="6" s="1"/>
  <c r="D144" i="6"/>
  <c r="F144" i="6" s="1"/>
  <c r="D145" i="6"/>
  <c r="F145" i="6" s="1"/>
  <c r="D146" i="6"/>
  <c r="F146" i="6" s="1"/>
  <c r="D147" i="6"/>
  <c r="F147" i="6" s="1"/>
  <c r="D148" i="6"/>
  <c r="F148" i="6" s="1"/>
  <c r="D149" i="6"/>
  <c r="F149" i="6" s="1"/>
  <c r="D150" i="6"/>
  <c r="F150" i="6" s="1"/>
  <c r="D151" i="6"/>
  <c r="F151" i="6" s="1"/>
  <c r="D152" i="6"/>
  <c r="F152" i="6" s="1"/>
  <c r="D153" i="6"/>
  <c r="F153" i="6" s="1"/>
  <c r="D154" i="6"/>
  <c r="F154" i="6" s="1"/>
  <c r="D155" i="6"/>
  <c r="F155" i="6" s="1"/>
  <c r="D156" i="6"/>
  <c r="F156" i="6" s="1"/>
  <c r="D157" i="6"/>
  <c r="F157" i="6" s="1"/>
  <c r="D158" i="6"/>
  <c r="F158" i="6" s="1"/>
  <c r="D159" i="6"/>
  <c r="F159" i="6" s="1"/>
  <c r="D160" i="6"/>
  <c r="F160" i="6" s="1"/>
  <c r="D161" i="6"/>
  <c r="F161" i="6" s="1"/>
  <c r="D162" i="6"/>
  <c r="F162" i="6" s="1"/>
  <c r="D163" i="6"/>
  <c r="F163" i="6" s="1"/>
  <c r="D164" i="6"/>
  <c r="F164" i="6" s="1"/>
  <c r="D165" i="6"/>
  <c r="F165" i="6" s="1"/>
  <c r="D166" i="6"/>
  <c r="F166" i="6" s="1"/>
  <c r="D167" i="6"/>
  <c r="F167" i="6" s="1"/>
  <c r="D701" i="6"/>
  <c r="F701" i="6" s="1"/>
  <c r="D700" i="6"/>
  <c r="F700" i="6" s="1"/>
  <c r="D699" i="6"/>
  <c r="F699" i="6" s="1"/>
  <c r="D698" i="6"/>
  <c r="F698" i="6" s="1"/>
  <c r="D697" i="6"/>
  <c r="F697" i="6" s="1"/>
  <c r="D696" i="6"/>
  <c r="F696" i="6" s="1"/>
  <c r="D695" i="6"/>
  <c r="F695" i="6" s="1"/>
  <c r="D694" i="6"/>
  <c r="F694" i="6" s="1"/>
  <c r="D693" i="6"/>
  <c r="F693" i="6" s="1"/>
  <c r="D692" i="6"/>
  <c r="F692" i="6" s="1"/>
  <c r="D691" i="6"/>
  <c r="F691" i="6" s="1"/>
  <c r="D690" i="6"/>
  <c r="F690" i="6" s="1"/>
  <c r="D689" i="6"/>
  <c r="F689" i="6" s="1"/>
  <c r="D688" i="6"/>
  <c r="F688" i="6" s="1"/>
  <c r="D687" i="6"/>
  <c r="F687" i="6" s="1"/>
  <c r="D686" i="6"/>
  <c r="F686" i="6" s="1"/>
  <c r="D685" i="6"/>
  <c r="F685" i="6" s="1"/>
  <c r="D684" i="6"/>
  <c r="F684" i="6" s="1"/>
  <c r="D683" i="6"/>
  <c r="F683" i="6" s="1"/>
  <c r="D682" i="6"/>
  <c r="F682" i="6" s="1"/>
  <c r="D681" i="6"/>
  <c r="F681" i="6" s="1"/>
  <c r="D680" i="6"/>
  <c r="F680" i="6" s="1"/>
  <c r="D679" i="6"/>
  <c r="F679" i="6" s="1"/>
  <c r="D678" i="6"/>
  <c r="F678" i="6" s="1"/>
  <c r="D677" i="6"/>
  <c r="F677" i="6" s="1"/>
  <c r="D676" i="6"/>
  <c r="F676" i="6" s="1"/>
  <c r="D675" i="6"/>
  <c r="F675" i="6" s="1"/>
  <c r="D674" i="6"/>
  <c r="F674" i="6" s="1"/>
  <c r="D673" i="6"/>
  <c r="F673" i="6" s="1"/>
  <c r="D672" i="6"/>
  <c r="D671" i="6"/>
  <c r="F671" i="6" s="1"/>
  <c r="D670" i="6"/>
  <c r="F670" i="6" s="1"/>
  <c r="D669" i="6"/>
  <c r="F669" i="6" s="1"/>
  <c r="D668" i="6"/>
  <c r="F668" i="6" s="1"/>
  <c r="D667" i="6"/>
  <c r="F667" i="6" s="1"/>
  <c r="D666" i="6"/>
  <c r="F666" i="6" s="1"/>
  <c r="D665" i="6"/>
  <c r="F665" i="6" s="1"/>
  <c r="D664" i="6"/>
  <c r="F664" i="6" s="1"/>
  <c r="D663" i="6"/>
  <c r="F663" i="6" s="1"/>
  <c r="D662" i="6"/>
  <c r="F662" i="6" s="1"/>
  <c r="D661" i="6"/>
  <c r="F661" i="6" s="1"/>
  <c r="D660" i="6"/>
  <c r="F660" i="6" s="1"/>
  <c r="D659" i="6"/>
  <c r="F659" i="6" s="1"/>
  <c r="D658" i="6"/>
  <c r="F658" i="6" s="1"/>
  <c r="D657" i="6"/>
  <c r="F657" i="6" s="1"/>
  <c r="D656" i="6"/>
  <c r="F656" i="6" s="1"/>
  <c r="D655" i="6"/>
  <c r="F655" i="6" s="1"/>
  <c r="D654" i="6"/>
  <c r="F654" i="6" s="1"/>
  <c r="D653" i="6"/>
  <c r="F653" i="6" s="1"/>
  <c r="D652" i="6"/>
  <c r="F652" i="6" s="1"/>
  <c r="D651" i="6"/>
  <c r="F651" i="6" s="1"/>
  <c r="D650" i="6"/>
  <c r="F650" i="6" s="1"/>
  <c r="D649" i="6"/>
  <c r="F649" i="6" s="1"/>
  <c r="D648" i="6"/>
  <c r="F648" i="6" s="1"/>
  <c r="D647" i="6"/>
  <c r="F647" i="6" s="1"/>
  <c r="D646" i="6"/>
  <c r="F646" i="6" s="1"/>
  <c r="D645" i="6"/>
  <c r="F645" i="6" s="1"/>
  <c r="D644" i="6"/>
  <c r="F644" i="6" s="1"/>
  <c r="D643" i="6"/>
  <c r="F643" i="6" s="1"/>
  <c r="D642" i="6"/>
  <c r="F642" i="6" s="1"/>
  <c r="D641" i="6"/>
  <c r="F641" i="6" s="1"/>
  <c r="D640" i="6"/>
  <c r="F640" i="6" s="1"/>
  <c r="D639" i="6"/>
  <c r="F639" i="6" s="1"/>
  <c r="D638" i="6"/>
  <c r="F638" i="6" s="1"/>
  <c r="D637" i="6"/>
  <c r="F637" i="6" s="1"/>
  <c r="D636" i="6"/>
  <c r="F636" i="6" s="1"/>
  <c r="D635" i="6"/>
  <c r="F635" i="6" s="1"/>
  <c r="D634" i="6"/>
  <c r="F634" i="6" s="1"/>
  <c r="D633" i="6"/>
  <c r="D632" i="6"/>
  <c r="F632" i="6" s="1"/>
  <c r="D631" i="6"/>
  <c r="F631" i="6" s="1"/>
  <c r="D630" i="6"/>
  <c r="D629" i="6"/>
  <c r="F629" i="6" s="1"/>
  <c r="D628" i="6"/>
  <c r="F628" i="6" s="1"/>
  <c r="D627" i="6"/>
  <c r="F627" i="6" s="1"/>
  <c r="D626" i="6"/>
  <c r="F626" i="6" s="1"/>
  <c r="D625" i="6"/>
  <c r="F625" i="6" s="1"/>
  <c r="D624" i="6"/>
  <c r="D623" i="6"/>
  <c r="F623" i="6" s="1"/>
  <c r="D622" i="6"/>
  <c r="F622" i="6" s="1"/>
  <c r="D621" i="6"/>
  <c r="F621" i="6" s="1"/>
  <c r="D620" i="6"/>
  <c r="F620" i="6" s="1"/>
  <c r="D619" i="6"/>
  <c r="F619" i="6" s="1"/>
  <c r="D618" i="6"/>
  <c r="F618" i="6" s="1"/>
  <c r="D617" i="6"/>
  <c r="F617" i="6" s="1"/>
  <c r="D616" i="6"/>
  <c r="F616" i="6" s="1"/>
  <c r="D615" i="6"/>
  <c r="F615" i="6" s="1"/>
  <c r="D614" i="6"/>
  <c r="F614" i="6" s="1"/>
  <c r="D613" i="6"/>
  <c r="F613" i="6" s="1"/>
  <c r="D612" i="6"/>
  <c r="F612" i="6" s="1"/>
  <c r="D611" i="6"/>
  <c r="F611" i="6" s="1"/>
  <c r="D610" i="6"/>
  <c r="F610" i="6" s="1"/>
  <c r="D609" i="6"/>
  <c r="F609" i="6" s="1"/>
  <c r="D608" i="6"/>
  <c r="F608" i="6" s="1"/>
  <c r="D607" i="6"/>
  <c r="F607" i="6" s="1"/>
  <c r="D606" i="6"/>
  <c r="F606" i="6" s="1"/>
  <c r="D603" i="6"/>
  <c r="F603" i="6" s="1"/>
  <c r="D602" i="6"/>
  <c r="F602" i="6" s="1"/>
  <c r="D601" i="6"/>
  <c r="D600" i="6"/>
  <c r="F600" i="6" s="1"/>
  <c r="D599" i="6"/>
  <c r="F599" i="6" s="1"/>
  <c r="D598" i="6"/>
  <c r="F598" i="6" s="1"/>
  <c r="D597" i="6"/>
  <c r="F597" i="6" s="1"/>
  <c r="D596" i="6"/>
  <c r="F596" i="6" s="1"/>
  <c r="D595" i="6"/>
  <c r="F595" i="6" s="1"/>
  <c r="D594" i="6"/>
  <c r="F594" i="6" s="1"/>
  <c r="D593" i="6"/>
  <c r="F593" i="6" s="1"/>
  <c r="D592" i="6"/>
  <c r="F592" i="6" s="1"/>
  <c r="D591" i="6"/>
  <c r="F591" i="6" s="1"/>
  <c r="D590" i="6"/>
  <c r="F590" i="6" s="1"/>
  <c r="D589" i="6"/>
  <c r="F589" i="6" s="1"/>
  <c r="D588" i="6"/>
  <c r="F588" i="6" s="1"/>
  <c r="D587" i="6"/>
  <c r="F587" i="6" s="1"/>
  <c r="D586" i="6"/>
  <c r="F586" i="6" s="1"/>
  <c r="D585" i="6"/>
  <c r="F585" i="6" s="1"/>
  <c r="D584" i="6"/>
  <c r="F584" i="6" s="1"/>
  <c r="D583" i="6"/>
  <c r="F583" i="6" s="1"/>
  <c r="D582" i="6"/>
  <c r="F582" i="6" s="1"/>
  <c r="D581" i="6"/>
  <c r="F581" i="6" s="1"/>
  <c r="D580" i="6"/>
  <c r="F580" i="6" s="1"/>
  <c r="D579" i="6"/>
  <c r="F579" i="6" s="1"/>
  <c r="D578" i="6"/>
  <c r="F578" i="6" s="1"/>
  <c r="D577" i="6"/>
  <c r="F577" i="6" s="1"/>
  <c r="D576" i="6"/>
  <c r="F576" i="6" s="1"/>
  <c r="D575" i="6"/>
  <c r="F575" i="6" s="1"/>
  <c r="D574" i="6"/>
  <c r="F574" i="6" s="1"/>
  <c r="D573" i="6"/>
  <c r="F573" i="6" s="1"/>
  <c r="D572" i="6"/>
  <c r="D571" i="6"/>
  <c r="F571" i="6" s="1"/>
  <c r="D570" i="6"/>
  <c r="F570" i="6" s="1"/>
  <c r="D569" i="6"/>
  <c r="F569" i="6" s="1"/>
  <c r="D568" i="6"/>
  <c r="F568" i="6" s="1"/>
  <c r="D567" i="6"/>
  <c r="D566" i="6"/>
  <c r="D565" i="6"/>
  <c r="F565" i="6" s="1"/>
  <c r="D564" i="6"/>
  <c r="F564" i="6" s="1"/>
  <c r="D563" i="6"/>
  <c r="F563" i="6" s="1"/>
  <c r="D562" i="6"/>
  <c r="F562" i="6" s="1"/>
  <c r="D561" i="6"/>
  <c r="F561" i="6" s="1"/>
  <c r="D560" i="6"/>
  <c r="F560" i="6" s="1"/>
  <c r="D559" i="6"/>
  <c r="F559" i="6" s="1"/>
  <c r="D558" i="6"/>
  <c r="F558" i="6" s="1"/>
  <c r="D557" i="6"/>
  <c r="F557" i="6" s="1"/>
  <c r="D556" i="6"/>
  <c r="D555" i="6"/>
  <c r="F555" i="6" s="1"/>
  <c r="D554" i="6"/>
  <c r="F554" i="6" s="1"/>
  <c r="D553" i="6"/>
  <c r="D552" i="6"/>
  <c r="F552" i="6" s="1"/>
  <c r="D551" i="6"/>
  <c r="F551" i="6" s="1"/>
  <c r="D550" i="6"/>
  <c r="F550" i="6" s="1"/>
  <c r="D549" i="6"/>
  <c r="F549" i="6" s="1"/>
  <c r="D548" i="6"/>
  <c r="F548" i="6" s="1"/>
  <c r="D547" i="6"/>
  <c r="F547" i="6" s="1"/>
  <c r="D546" i="6"/>
  <c r="F546" i="6" s="1"/>
  <c r="D545" i="6"/>
  <c r="F545" i="6" s="1"/>
  <c r="D544" i="6"/>
  <c r="F544" i="6" s="1"/>
  <c r="D543" i="6"/>
  <c r="F543" i="6" s="1"/>
  <c r="D542" i="6"/>
  <c r="D541" i="6"/>
  <c r="F541" i="6" s="1"/>
  <c r="D540" i="6"/>
  <c r="F540" i="6" s="1"/>
  <c r="D539" i="6"/>
  <c r="F539" i="6" s="1"/>
  <c r="D538" i="6"/>
  <c r="F538" i="6" s="1"/>
  <c r="D537" i="6"/>
  <c r="F537" i="6" s="1"/>
  <c r="D536" i="6"/>
  <c r="F536" i="6" s="1"/>
  <c r="D535" i="6"/>
  <c r="F535" i="6" s="1"/>
  <c r="D534" i="6"/>
  <c r="F534" i="6" s="1"/>
  <c r="D533" i="6"/>
  <c r="F533" i="6" s="1"/>
  <c r="D532" i="6"/>
  <c r="F532" i="6" s="1"/>
  <c r="D531" i="6"/>
  <c r="F531" i="6" s="1"/>
  <c r="D530" i="6"/>
  <c r="F530" i="6" s="1"/>
  <c r="D529" i="6"/>
  <c r="F529" i="6" s="1"/>
  <c r="D528" i="6"/>
  <c r="F528" i="6" s="1"/>
  <c r="D527" i="6"/>
  <c r="F527" i="6" s="1"/>
  <c r="D526" i="6"/>
  <c r="F526" i="6" s="1"/>
  <c r="D525" i="6"/>
  <c r="F525" i="6" s="1"/>
  <c r="D524" i="6"/>
  <c r="F524" i="6" s="1"/>
  <c r="D523" i="6"/>
  <c r="F523" i="6" s="1"/>
  <c r="D522" i="6"/>
  <c r="F522" i="6" s="1"/>
  <c r="D521" i="6"/>
  <c r="D520" i="6"/>
  <c r="F520" i="6" s="1"/>
  <c r="D519" i="6"/>
  <c r="F519" i="6" s="1"/>
  <c r="D518" i="6"/>
  <c r="D517" i="6"/>
  <c r="F517" i="6" s="1"/>
  <c r="D516" i="6"/>
  <c r="F516" i="6" s="1"/>
  <c r="D515" i="6"/>
  <c r="F515" i="6" s="1"/>
  <c r="D513" i="6"/>
  <c r="F513" i="6" s="1"/>
  <c r="D512" i="6"/>
  <c r="F512" i="6" s="1"/>
  <c r="D510" i="6"/>
  <c r="F510" i="6" s="1"/>
  <c r="D509" i="6"/>
  <c r="F509" i="6" s="1"/>
  <c r="D508" i="6"/>
  <c r="D507" i="6"/>
  <c r="F507" i="6" s="1"/>
  <c r="D506" i="6"/>
  <c r="D505" i="6"/>
  <c r="F505" i="6" s="1"/>
  <c r="D504" i="6"/>
  <c r="F504" i="6" s="1"/>
  <c r="D503" i="6"/>
  <c r="F503" i="6" s="1"/>
  <c r="D502" i="6"/>
  <c r="F502" i="6" s="1"/>
  <c r="D501" i="6"/>
  <c r="F501" i="6" s="1"/>
  <c r="D500" i="6"/>
  <c r="F500" i="6" s="1"/>
  <c r="D499" i="6"/>
  <c r="F499" i="6" s="1"/>
  <c r="D498" i="6"/>
  <c r="F498" i="6" s="1"/>
  <c r="D497" i="6"/>
  <c r="F497" i="6" s="1"/>
  <c r="D496" i="6"/>
  <c r="F496" i="6" s="1"/>
  <c r="D495" i="6"/>
  <c r="F495" i="6" s="1"/>
  <c r="D494" i="6"/>
  <c r="F494" i="6" s="1"/>
  <c r="D493" i="6"/>
  <c r="F493" i="6" s="1"/>
  <c r="D492" i="6"/>
  <c r="F492" i="6" s="1"/>
  <c r="D491" i="6"/>
  <c r="F491" i="6" s="1"/>
  <c r="D490" i="6"/>
  <c r="D489" i="6"/>
  <c r="F489" i="6" s="1"/>
  <c r="D488" i="6"/>
  <c r="F488" i="6" s="1"/>
  <c r="D487" i="6"/>
  <c r="F487" i="6" s="1"/>
  <c r="D486" i="6"/>
  <c r="F486" i="6" s="1"/>
  <c r="D485" i="6"/>
  <c r="F485" i="6" s="1"/>
  <c r="D484" i="6"/>
  <c r="F484" i="6" s="1"/>
  <c r="D483" i="6"/>
  <c r="F483" i="6" s="1"/>
  <c r="D482" i="6"/>
  <c r="F482" i="6" s="1"/>
  <c r="D481" i="6"/>
  <c r="F481" i="6" s="1"/>
  <c r="D480" i="6"/>
  <c r="F480" i="6" s="1"/>
  <c r="D479" i="6"/>
  <c r="F479" i="6" s="1"/>
  <c r="D478" i="6"/>
  <c r="F478" i="6" s="1"/>
  <c r="D477" i="6"/>
  <c r="F477" i="6" s="1"/>
  <c r="D476" i="6"/>
  <c r="F476" i="6" s="1"/>
  <c r="D475" i="6"/>
  <c r="F475" i="6" s="1"/>
  <c r="D474" i="6"/>
  <c r="F474" i="6" s="1"/>
  <c r="D473" i="6"/>
  <c r="F473" i="6" s="1"/>
  <c r="D472" i="6"/>
  <c r="F472" i="6" s="1"/>
  <c r="D471" i="6"/>
  <c r="F471" i="6" s="1"/>
  <c r="D470" i="6"/>
  <c r="F470" i="6" s="1"/>
  <c r="D469" i="6"/>
  <c r="F469" i="6" s="1"/>
  <c r="D468" i="6"/>
  <c r="F468" i="6" s="1"/>
  <c r="D467" i="6"/>
  <c r="F467" i="6" s="1"/>
  <c r="D466" i="6"/>
  <c r="F466" i="6" s="1"/>
  <c r="D465" i="6"/>
  <c r="F465" i="6" s="1"/>
  <c r="D464" i="6"/>
  <c r="F464" i="6" s="1"/>
  <c r="D463" i="6"/>
  <c r="F463" i="6" s="1"/>
  <c r="D462" i="6"/>
  <c r="F462" i="6" s="1"/>
  <c r="D461" i="6"/>
  <c r="F461" i="6" s="1"/>
  <c r="D460" i="6"/>
  <c r="D459" i="6"/>
  <c r="F459" i="6" s="1"/>
  <c r="D458" i="6"/>
  <c r="D457" i="6"/>
  <c r="F457" i="6" s="1"/>
  <c r="D456" i="6"/>
  <c r="F456" i="6" s="1"/>
  <c r="D455" i="6"/>
  <c r="F455" i="6" s="1"/>
  <c r="D454" i="6"/>
  <c r="F454" i="6" s="1"/>
  <c r="D453" i="6"/>
  <c r="F453" i="6" s="1"/>
  <c r="D452" i="6"/>
  <c r="F452" i="6" s="1"/>
  <c r="D451" i="6"/>
  <c r="F451" i="6" s="1"/>
  <c r="D450" i="6"/>
  <c r="F450" i="6" s="1"/>
  <c r="D449" i="6"/>
  <c r="F449" i="6" s="1"/>
  <c r="D448" i="6"/>
  <c r="F448" i="6" s="1"/>
  <c r="D447" i="6"/>
  <c r="F447" i="6" s="1"/>
  <c r="D446" i="6"/>
  <c r="F446" i="6" s="1"/>
  <c r="D445" i="6"/>
  <c r="F445" i="6" s="1"/>
  <c r="D444" i="6"/>
  <c r="F444" i="6" s="1"/>
  <c r="D443" i="6"/>
  <c r="F443" i="6" s="1"/>
  <c r="D442" i="6"/>
  <c r="F442" i="6" s="1"/>
  <c r="D441" i="6"/>
  <c r="F441" i="6" s="1"/>
  <c r="D440" i="6"/>
  <c r="F440" i="6" s="1"/>
  <c r="D439" i="6"/>
  <c r="F439" i="6" s="1"/>
  <c r="D438" i="6"/>
  <c r="D437" i="6"/>
  <c r="F437" i="6" s="1"/>
  <c r="D436" i="6"/>
  <c r="F436" i="6" s="1"/>
  <c r="D435" i="6"/>
  <c r="F435" i="6" s="1"/>
  <c r="D434" i="6"/>
  <c r="F434" i="6" s="1"/>
  <c r="D433" i="6"/>
  <c r="F433" i="6" s="1"/>
  <c r="D432" i="6"/>
  <c r="F432" i="6" s="1"/>
  <c r="D431" i="6"/>
  <c r="F431" i="6" s="1"/>
  <c r="D430" i="6"/>
  <c r="F430" i="6" s="1"/>
  <c r="D429" i="6"/>
  <c r="F429" i="6" s="1"/>
  <c r="D428" i="6"/>
  <c r="F428" i="6" s="1"/>
  <c r="D427" i="6"/>
  <c r="F427" i="6" s="1"/>
  <c r="D426" i="6"/>
  <c r="F426" i="6" s="1"/>
  <c r="D425" i="6"/>
  <c r="F425" i="6" s="1"/>
  <c r="D424" i="6"/>
  <c r="F424" i="6" s="1"/>
  <c r="D423" i="6"/>
  <c r="F423" i="6" s="1"/>
  <c r="D422" i="6"/>
  <c r="F422" i="6" s="1"/>
  <c r="D421" i="6"/>
  <c r="F421" i="6" s="1"/>
  <c r="D420" i="6"/>
  <c r="D419" i="6"/>
  <c r="F419" i="6" s="1"/>
  <c r="D418" i="6"/>
  <c r="F418" i="6" s="1"/>
  <c r="D417" i="6"/>
  <c r="F417" i="6" s="1"/>
  <c r="D416" i="6"/>
  <c r="F416" i="6" s="1"/>
  <c r="D415" i="6"/>
  <c r="F415" i="6" s="1"/>
  <c r="D414" i="6"/>
  <c r="F414" i="6" s="1"/>
  <c r="D413" i="6"/>
  <c r="F413" i="6" s="1"/>
  <c r="D412" i="6"/>
  <c r="F412" i="6" s="1"/>
  <c r="D411" i="6"/>
  <c r="F411" i="6" s="1"/>
  <c r="D410" i="6"/>
  <c r="F410" i="6" s="1"/>
  <c r="D409" i="6"/>
  <c r="F409" i="6" s="1"/>
  <c r="D408" i="6"/>
  <c r="F408" i="6" s="1"/>
  <c r="D407" i="6"/>
  <c r="F407" i="6" s="1"/>
  <c r="D406" i="6"/>
  <c r="F406" i="6" s="1"/>
  <c r="D405" i="6"/>
  <c r="F405" i="6" s="1"/>
  <c r="D404" i="6"/>
  <c r="F404" i="6" s="1"/>
  <c r="D403" i="6"/>
  <c r="F403" i="6" s="1"/>
  <c r="D402" i="6"/>
  <c r="F402" i="6" s="1"/>
  <c r="D401" i="6"/>
  <c r="F401" i="6" s="1"/>
  <c r="D400" i="6"/>
  <c r="F400" i="6" s="1"/>
  <c r="D399" i="6"/>
  <c r="F399" i="6" s="1"/>
  <c r="D398" i="6"/>
  <c r="F398" i="6" s="1"/>
  <c r="D397" i="6"/>
  <c r="F397" i="6" s="1"/>
  <c r="D396" i="6"/>
  <c r="F396" i="6" s="1"/>
  <c r="D395" i="6"/>
  <c r="F395" i="6" s="1"/>
  <c r="D394" i="6"/>
  <c r="F394" i="6" s="1"/>
  <c r="D393" i="6"/>
  <c r="F393" i="6" s="1"/>
  <c r="D392" i="6"/>
  <c r="F392" i="6" s="1"/>
  <c r="D391" i="6"/>
  <c r="F391" i="6" s="1"/>
  <c r="D390" i="6"/>
  <c r="F390" i="6" s="1"/>
  <c r="D389" i="6"/>
  <c r="F389" i="6" s="1"/>
  <c r="D388" i="6"/>
  <c r="F388" i="6" s="1"/>
  <c r="D387" i="6"/>
  <c r="F387" i="6" s="1"/>
  <c r="D386" i="6"/>
  <c r="F386" i="6" s="1"/>
  <c r="D385" i="6"/>
  <c r="F385" i="6" s="1"/>
  <c r="D384" i="6"/>
  <c r="F384" i="6" s="1"/>
  <c r="D383" i="6"/>
  <c r="F383" i="6" s="1"/>
  <c r="D382" i="6"/>
  <c r="F382" i="6" s="1"/>
  <c r="D381" i="6"/>
  <c r="F381" i="6" s="1"/>
  <c r="D380" i="6"/>
  <c r="F380" i="6" s="1"/>
  <c r="D379" i="6"/>
  <c r="F379" i="6" s="1"/>
  <c r="D378" i="6"/>
  <c r="F378" i="6" s="1"/>
  <c r="D377" i="6"/>
  <c r="F377" i="6" s="1"/>
  <c r="D376" i="6"/>
  <c r="F376" i="6" s="1"/>
  <c r="D375" i="6"/>
  <c r="F375" i="6" s="1"/>
  <c r="D374" i="6"/>
  <c r="F374" i="6" s="1"/>
  <c r="D373" i="6"/>
  <c r="F373" i="6" s="1"/>
  <c r="D372" i="6"/>
  <c r="D371" i="6"/>
  <c r="F371" i="6" s="1"/>
  <c r="D370" i="6"/>
  <c r="F370" i="6" s="1"/>
  <c r="D369" i="6"/>
  <c r="F369" i="6" s="1"/>
  <c r="D368" i="6"/>
  <c r="F368" i="6" s="1"/>
  <c r="D367" i="6"/>
  <c r="F367" i="6" s="1"/>
  <c r="D366" i="6"/>
  <c r="F366" i="6" s="1"/>
  <c r="D365" i="6"/>
  <c r="F365" i="6" s="1"/>
  <c r="D364" i="6"/>
  <c r="F364" i="6" s="1"/>
  <c r="D363" i="6"/>
  <c r="F363" i="6" s="1"/>
  <c r="D362" i="6"/>
  <c r="F362" i="6" s="1"/>
  <c r="D361" i="6"/>
  <c r="F361" i="6" s="1"/>
  <c r="D360" i="6"/>
  <c r="F360" i="6" s="1"/>
  <c r="D359" i="6"/>
  <c r="F359" i="6" s="1"/>
  <c r="D358" i="6"/>
  <c r="F358" i="6" s="1"/>
  <c r="D357" i="6"/>
  <c r="F357" i="6" s="1"/>
  <c r="D356" i="6"/>
  <c r="F356" i="6" s="1"/>
  <c r="D355" i="6"/>
  <c r="F355" i="6" s="1"/>
  <c r="D354" i="6"/>
  <c r="F354" i="6" s="1"/>
  <c r="D353" i="6"/>
  <c r="F353" i="6" s="1"/>
  <c r="D352" i="6"/>
  <c r="F352" i="6" s="1"/>
  <c r="D351" i="6"/>
  <c r="F351" i="6" s="1"/>
  <c r="D350" i="6"/>
  <c r="F350" i="6" s="1"/>
  <c r="D349" i="6"/>
  <c r="F349" i="6" s="1"/>
  <c r="D348" i="6"/>
  <c r="F348" i="6" s="1"/>
  <c r="D347" i="6"/>
  <c r="F347" i="6" s="1"/>
  <c r="D346" i="6"/>
  <c r="F346" i="6" s="1"/>
  <c r="D345" i="6"/>
  <c r="F345" i="6" s="1"/>
  <c r="D344" i="6"/>
  <c r="F344" i="6" s="1"/>
  <c r="D343" i="6"/>
  <c r="F343" i="6" s="1"/>
  <c r="D342" i="6"/>
  <c r="F342" i="6" s="1"/>
  <c r="D341" i="6"/>
  <c r="F341" i="6" s="1"/>
  <c r="D340" i="6"/>
  <c r="F340" i="6" s="1"/>
  <c r="D339" i="6"/>
  <c r="F339" i="6" s="1"/>
  <c r="D338" i="6"/>
  <c r="F338" i="6" s="1"/>
  <c r="D337" i="6"/>
  <c r="F337" i="6" s="1"/>
  <c r="D336" i="6"/>
  <c r="F336" i="6" s="1"/>
  <c r="D335" i="6"/>
  <c r="F335" i="6" s="1"/>
  <c r="D334" i="6"/>
  <c r="F334" i="6" s="1"/>
  <c r="D333" i="6"/>
  <c r="F333" i="6" s="1"/>
  <c r="D332" i="6"/>
  <c r="F332" i="6" s="1"/>
  <c r="D331" i="6"/>
  <c r="F331" i="6" s="1"/>
  <c r="D330" i="6"/>
  <c r="F330" i="6" s="1"/>
  <c r="D329" i="6"/>
  <c r="F329" i="6" s="1"/>
  <c r="D328" i="6"/>
  <c r="F328" i="6" s="1"/>
  <c r="D327" i="6"/>
  <c r="F327" i="6" s="1"/>
  <c r="D326" i="6"/>
  <c r="F326" i="6" s="1"/>
  <c r="D325" i="6"/>
  <c r="F325" i="6" s="1"/>
  <c r="D324" i="6"/>
  <c r="F324" i="6" s="1"/>
  <c r="D323" i="6"/>
  <c r="F323" i="6" s="1"/>
  <c r="D322" i="6"/>
  <c r="F322" i="6" s="1"/>
  <c r="D321" i="6"/>
  <c r="F321" i="6" s="1"/>
  <c r="D320" i="6"/>
  <c r="F320" i="6" s="1"/>
  <c r="D319" i="6"/>
  <c r="F319" i="6" s="1"/>
  <c r="D318" i="6"/>
  <c r="F318" i="6" s="1"/>
  <c r="D317" i="6"/>
  <c r="F317" i="6" s="1"/>
  <c r="D316" i="6"/>
  <c r="F316" i="6" s="1"/>
  <c r="D315" i="6"/>
  <c r="F315" i="6" s="1"/>
  <c r="D314" i="6"/>
  <c r="F314" i="6" s="1"/>
  <c r="D313" i="6"/>
  <c r="F313" i="6" s="1"/>
  <c r="D312" i="6"/>
  <c r="F312" i="6" s="1"/>
  <c r="D311" i="6"/>
  <c r="F311" i="6" s="1"/>
  <c r="D309" i="6"/>
  <c r="F309" i="6" s="1"/>
  <c r="D308" i="6"/>
  <c r="F308" i="6" s="1"/>
  <c r="D307" i="6"/>
  <c r="F307" i="6" s="1"/>
  <c r="D306" i="6"/>
  <c r="D305" i="6"/>
  <c r="F305" i="6" s="1"/>
  <c r="D304" i="6"/>
  <c r="F304" i="6" s="1"/>
  <c r="D303" i="6"/>
  <c r="F303" i="6" s="1"/>
  <c r="D302" i="6"/>
  <c r="F302" i="6" s="1"/>
  <c r="D301" i="6"/>
  <c r="F301" i="6" s="1"/>
  <c r="D300" i="6"/>
  <c r="F300" i="6" s="1"/>
  <c r="D299" i="6"/>
  <c r="F299" i="6" s="1"/>
  <c r="D298" i="6"/>
  <c r="F298" i="6" s="1"/>
  <c r="D297" i="6"/>
  <c r="F297" i="6" s="1"/>
  <c r="D296" i="6"/>
  <c r="F296" i="6" s="1"/>
  <c r="D295" i="6"/>
  <c r="F295" i="6" s="1"/>
  <c r="D294" i="6"/>
  <c r="F294" i="6" s="1"/>
  <c r="D293" i="6"/>
  <c r="F293" i="6" s="1"/>
  <c r="D292" i="6"/>
  <c r="F292" i="6" s="1"/>
  <c r="D291" i="6"/>
  <c r="F291" i="6" s="1"/>
  <c r="D290" i="6"/>
  <c r="F290" i="6" s="1"/>
  <c r="D289" i="6"/>
  <c r="F289" i="6" s="1"/>
  <c r="D288" i="6"/>
  <c r="F288" i="6" s="1"/>
  <c r="D287" i="6"/>
  <c r="F287" i="6" s="1"/>
  <c r="D286" i="6"/>
  <c r="F286" i="6" s="1"/>
  <c r="D285" i="6"/>
  <c r="F285" i="6" s="1"/>
  <c r="D284" i="6"/>
  <c r="F284" i="6" s="1"/>
  <c r="D283" i="6"/>
  <c r="F283" i="6" s="1"/>
  <c r="D282" i="6"/>
  <c r="F282" i="6" s="1"/>
  <c r="D281" i="6"/>
  <c r="F281" i="6" s="1"/>
  <c r="D280" i="6"/>
  <c r="F280" i="6" s="1"/>
  <c r="D279" i="6"/>
  <c r="F279" i="6" s="1"/>
  <c r="D278" i="6"/>
  <c r="F278" i="6" s="1"/>
  <c r="D277" i="6"/>
  <c r="F277" i="6" s="1"/>
  <c r="D276" i="6"/>
  <c r="F276" i="6" s="1"/>
  <c r="D275" i="6"/>
  <c r="F275" i="6" s="1"/>
  <c r="D274" i="6"/>
  <c r="F274" i="6" s="1"/>
  <c r="D273" i="6"/>
  <c r="F273" i="6" s="1"/>
  <c r="D272" i="6"/>
  <c r="F272" i="6" s="1"/>
  <c r="D271" i="6"/>
  <c r="F271" i="6" s="1"/>
  <c r="D270" i="6"/>
  <c r="F270" i="6" s="1"/>
  <c r="D269" i="6"/>
  <c r="F269" i="6" s="1"/>
  <c r="D268" i="6"/>
  <c r="F268" i="6" s="1"/>
  <c r="D267" i="6"/>
  <c r="F267" i="6" s="1"/>
  <c r="D266" i="6"/>
  <c r="F266" i="6" s="1"/>
  <c r="D265" i="6"/>
  <c r="F265" i="6" s="1"/>
  <c r="D264" i="6"/>
  <c r="F264" i="6" s="1"/>
  <c r="D263" i="6"/>
  <c r="F263" i="6" s="1"/>
  <c r="D262" i="6"/>
  <c r="D261" i="6"/>
  <c r="F261" i="6" s="1"/>
  <c r="D260" i="6"/>
  <c r="F260" i="6" s="1"/>
  <c r="D259" i="6"/>
  <c r="F259" i="6" s="1"/>
  <c r="D258" i="6"/>
  <c r="F258" i="6" s="1"/>
  <c r="D257" i="6"/>
  <c r="F257" i="6" s="1"/>
  <c r="D256" i="6"/>
  <c r="F256" i="6" s="1"/>
  <c r="D255" i="6"/>
  <c r="F255" i="6" s="1"/>
  <c r="D254" i="6"/>
  <c r="F254" i="6" s="1"/>
  <c r="D253" i="6"/>
  <c r="F253" i="6" s="1"/>
  <c r="D252" i="6"/>
  <c r="F252" i="6" s="1"/>
  <c r="D251" i="6"/>
  <c r="D250" i="6"/>
  <c r="F250" i="6" s="1"/>
  <c r="D249" i="6"/>
  <c r="F249" i="6" s="1"/>
  <c r="D248" i="6"/>
  <c r="F248" i="6" s="1"/>
  <c r="D247" i="6"/>
  <c r="F247" i="6" s="1"/>
  <c r="D246" i="6"/>
  <c r="F246" i="6" s="1"/>
  <c r="D245" i="6"/>
  <c r="F245" i="6" s="1"/>
  <c r="D244" i="6"/>
  <c r="F244" i="6" s="1"/>
  <c r="D243" i="6"/>
  <c r="F243" i="6" s="1"/>
  <c r="D242" i="6"/>
  <c r="F242" i="6" s="1"/>
  <c r="D241" i="6"/>
  <c r="F241" i="6" s="1"/>
  <c r="D240" i="6"/>
  <c r="F240" i="6" s="1"/>
  <c r="D239" i="6"/>
  <c r="F239" i="6" s="1"/>
  <c r="D238" i="6"/>
  <c r="F238" i="6" s="1"/>
  <c r="D237" i="6"/>
  <c r="F237" i="6" s="1"/>
  <c r="D236" i="6"/>
  <c r="F236" i="6" s="1"/>
  <c r="D235" i="6"/>
  <c r="D234" i="6"/>
  <c r="F234" i="6" s="1"/>
  <c r="D233" i="6"/>
  <c r="F233" i="6" s="1"/>
  <c r="D232" i="6"/>
  <c r="F232" i="6" s="1"/>
  <c r="D231" i="6"/>
  <c r="F231" i="6" s="1"/>
  <c r="D230" i="6"/>
  <c r="F230" i="6" s="1"/>
  <c r="D229" i="6"/>
  <c r="F229" i="6" s="1"/>
  <c r="D228" i="6"/>
  <c r="F228" i="6" s="1"/>
  <c r="D227" i="6"/>
  <c r="F227" i="6" s="1"/>
  <c r="D226" i="6"/>
  <c r="F226" i="6" s="1"/>
  <c r="D225" i="6"/>
  <c r="F225" i="6" s="1"/>
  <c r="D224" i="6"/>
  <c r="F224" i="6" s="1"/>
  <c r="D223" i="6"/>
  <c r="F223" i="6" s="1"/>
  <c r="D222" i="6"/>
  <c r="F222" i="6" s="1"/>
  <c r="D221" i="6"/>
  <c r="F221" i="6" s="1"/>
  <c r="D220" i="6"/>
  <c r="F220" i="6" s="1"/>
  <c r="D219" i="6"/>
  <c r="F219" i="6" s="1"/>
  <c r="D218" i="6"/>
  <c r="F218" i="6" s="1"/>
  <c r="D217" i="6"/>
  <c r="F217" i="6" s="1"/>
  <c r="D216" i="6"/>
  <c r="F216" i="6" s="1"/>
  <c r="D215" i="6"/>
  <c r="F215" i="6" s="1"/>
  <c r="D214" i="6"/>
  <c r="F214" i="6" s="1"/>
  <c r="D213" i="6"/>
  <c r="F213" i="6" s="1"/>
  <c r="D212" i="6"/>
  <c r="F212" i="6" s="1"/>
  <c r="D211" i="6"/>
  <c r="F211" i="6" s="1"/>
  <c r="D210" i="6"/>
  <c r="F210" i="6" s="1"/>
  <c r="D209" i="6"/>
  <c r="F209" i="6" s="1"/>
  <c r="D208" i="6"/>
  <c r="F208" i="6" s="1"/>
  <c r="D207" i="6"/>
  <c r="F207" i="6" s="1"/>
  <c r="D206" i="6"/>
  <c r="F206" i="6" s="1"/>
  <c r="D205" i="6"/>
  <c r="F205" i="6" s="1"/>
  <c r="D204" i="6"/>
  <c r="F204" i="6" s="1"/>
  <c r="D203" i="6"/>
  <c r="F203" i="6" s="1"/>
  <c r="D202" i="6"/>
  <c r="F202" i="6" s="1"/>
  <c r="D201" i="6"/>
  <c r="F201" i="6" s="1"/>
  <c r="D200" i="6"/>
  <c r="F200" i="6" s="1"/>
  <c r="D199" i="6"/>
  <c r="F199" i="6" s="1"/>
  <c r="D198" i="6"/>
  <c r="F198" i="6" s="1"/>
  <c r="D197" i="6"/>
  <c r="F197" i="6" s="1"/>
  <c r="D196" i="6"/>
  <c r="F196" i="6" s="1"/>
  <c r="D195" i="6"/>
  <c r="F195" i="6" s="1"/>
  <c r="D194" i="6"/>
  <c r="F194" i="6" s="1"/>
  <c r="D193" i="6"/>
  <c r="F193" i="6" s="1"/>
  <c r="D192" i="6"/>
  <c r="F192" i="6" s="1"/>
  <c r="D191" i="6"/>
  <c r="F191" i="6" s="1"/>
  <c r="D190" i="6"/>
  <c r="F190" i="6" s="1"/>
  <c r="D189" i="6"/>
  <c r="F189" i="6" s="1"/>
  <c r="D188" i="6"/>
  <c r="F188" i="6" s="1"/>
  <c r="D187" i="6"/>
  <c r="F187" i="6" s="1"/>
  <c r="D186" i="6"/>
  <c r="F186" i="6" s="1"/>
  <c r="D185" i="6"/>
  <c r="F185" i="6" s="1"/>
  <c r="D184" i="6"/>
  <c r="F184" i="6" s="1"/>
  <c r="D183" i="6"/>
  <c r="F183" i="6" s="1"/>
  <c r="D182" i="6"/>
  <c r="F182" i="6" s="1"/>
  <c r="D181" i="6"/>
  <c r="F181" i="6" s="1"/>
  <c r="D180" i="6"/>
  <c r="F180" i="6" s="1"/>
  <c r="D179" i="6"/>
  <c r="F179" i="6" s="1"/>
  <c r="D178" i="6"/>
  <c r="F178" i="6" s="1"/>
  <c r="D177" i="6"/>
  <c r="F177" i="6" s="1"/>
  <c r="D176" i="6"/>
  <c r="F176" i="6" s="1"/>
  <c r="D175" i="6"/>
  <c r="F175" i="6" s="1"/>
  <c r="D174" i="6"/>
  <c r="F174" i="6" s="1"/>
  <c r="D173" i="6"/>
  <c r="F173" i="6" s="1"/>
  <c r="D172" i="6"/>
  <c r="F172" i="6" s="1"/>
  <c r="D171" i="6"/>
  <c r="F171" i="6" s="1"/>
  <c r="D170" i="6"/>
  <c r="F170" i="6" s="1"/>
  <c r="D169" i="6"/>
  <c r="F169" i="6" s="1"/>
  <c r="D168" i="6"/>
  <c r="F168" i="6" s="1"/>
  <c r="F119" i="6"/>
  <c r="D94" i="6"/>
  <c r="F94" i="6" s="1"/>
  <c r="D93" i="6"/>
  <c r="F93" i="6" s="1"/>
  <c r="D92" i="6"/>
  <c r="F92" i="6" s="1"/>
  <c r="D91" i="6"/>
  <c r="F91" i="6" s="1"/>
  <c r="D90" i="6"/>
  <c r="F90" i="6" s="1"/>
  <c r="D89" i="6"/>
  <c r="F89" i="6" s="1"/>
  <c r="D88" i="6"/>
  <c r="F88" i="6" s="1"/>
  <c r="D87" i="6"/>
  <c r="F87" i="6" s="1"/>
  <c r="D86" i="6"/>
  <c r="F86" i="6" s="1"/>
  <c r="D85" i="6"/>
  <c r="F85" i="6" s="1"/>
  <c r="D84" i="6"/>
  <c r="F84" i="6" s="1"/>
  <c r="D83" i="6"/>
  <c r="D82" i="6"/>
  <c r="F82" i="6" s="1"/>
  <c r="D81" i="6"/>
  <c r="F81" i="6" s="1"/>
  <c r="D80" i="6"/>
  <c r="F80" i="6" s="1"/>
  <c r="D79" i="6"/>
  <c r="F79" i="6" s="1"/>
  <c r="D78" i="6"/>
  <c r="F78" i="6" s="1"/>
  <c r="D77" i="6"/>
  <c r="F77" i="6" s="1"/>
  <c r="D76" i="6"/>
  <c r="F76" i="6" s="1"/>
  <c r="D75" i="6"/>
  <c r="F75" i="6" s="1"/>
  <c r="D74" i="6"/>
  <c r="F74" i="6" s="1"/>
  <c r="D73" i="6"/>
  <c r="F73" i="6" s="1"/>
  <c r="D72" i="6"/>
  <c r="F72" i="6" s="1"/>
  <c r="D71" i="6"/>
  <c r="F71" i="6" s="1"/>
  <c r="D70" i="6"/>
  <c r="F70" i="6" s="1"/>
  <c r="D69" i="6"/>
  <c r="F69" i="6" s="1"/>
  <c r="D68" i="6"/>
  <c r="F68" i="6" s="1"/>
  <c r="D67" i="6"/>
  <c r="F67" i="6" s="1"/>
  <c r="D66" i="6"/>
  <c r="F66" i="6" s="1"/>
  <c r="D65" i="6"/>
  <c r="F65" i="6" s="1"/>
  <c r="D64" i="6"/>
  <c r="F64" i="6" s="1"/>
  <c r="D63" i="6"/>
  <c r="F63" i="6" s="1"/>
  <c r="D62" i="6"/>
  <c r="F62" i="6" s="1"/>
  <c r="D61" i="6"/>
  <c r="F61" i="6" s="1"/>
  <c r="D60" i="6"/>
  <c r="F60" i="6" s="1"/>
  <c r="D59" i="6"/>
  <c r="D58" i="6"/>
  <c r="F58" i="6" s="1"/>
  <c r="D57" i="6"/>
  <c r="F57" i="6" s="1"/>
  <c r="D56" i="6"/>
  <c r="F56" i="6" s="1"/>
  <c r="D55" i="6"/>
  <c r="F55" i="6" s="1"/>
  <c r="D54" i="6"/>
  <c r="F54" i="6" s="1"/>
  <c r="D53" i="6"/>
  <c r="F53" i="6" s="1"/>
  <c r="D52" i="6"/>
  <c r="F52" i="6" s="1"/>
  <c r="D51" i="6"/>
  <c r="D50" i="6"/>
  <c r="F50" i="6" s="1"/>
  <c r="D49" i="6"/>
  <c r="F49" i="6" s="1"/>
  <c r="D48" i="6"/>
  <c r="F48" i="6" s="1"/>
  <c r="D47" i="6"/>
  <c r="F47" i="6" s="1"/>
  <c r="D46" i="6"/>
  <c r="F46" i="6" s="1"/>
  <c r="D45" i="6"/>
  <c r="F45" i="6" s="1"/>
  <c r="D44" i="6"/>
  <c r="F44" i="6" s="1"/>
  <c r="D43" i="6"/>
  <c r="D40" i="6"/>
  <c r="F40" i="6" s="1"/>
  <c r="D39" i="6"/>
  <c r="F39" i="6" s="1"/>
  <c r="D38" i="6"/>
  <c r="F38" i="6" s="1"/>
  <c r="D34" i="6"/>
  <c r="F34" i="6" s="1"/>
  <c r="D33" i="6"/>
  <c r="F33" i="6" s="1"/>
  <c r="D32" i="6"/>
  <c r="F32" i="6" s="1"/>
  <c r="D31" i="6"/>
  <c r="F31" i="6" s="1"/>
  <c r="D30" i="6"/>
  <c r="D29" i="6"/>
  <c r="F29" i="6" s="1"/>
  <c r="D28" i="6"/>
  <c r="F28" i="6" s="1"/>
  <c r="D27" i="6"/>
  <c r="F27" i="6" s="1"/>
  <c r="D26" i="6"/>
  <c r="F26" i="6" s="1"/>
  <c r="D25" i="6"/>
  <c r="F25" i="6" s="1"/>
  <c r="D24" i="6"/>
  <c r="F24" i="6" s="1"/>
  <c r="D23" i="6"/>
  <c r="F23" i="6" s="1"/>
  <c r="D22" i="6"/>
  <c r="D21" i="6"/>
  <c r="D20" i="6"/>
  <c r="F20" i="6" s="1"/>
  <c r="D19" i="6"/>
  <c r="F19" i="6" s="1"/>
  <c r="D18" i="6"/>
  <c r="F18" i="6" s="1"/>
  <c r="D17" i="6"/>
  <c r="F17" i="6" s="1"/>
  <c r="D16" i="6"/>
  <c r="F16" i="6" s="1"/>
  <c r="D15" i="6"/>
  <c r="F15" i="6" s="1"/>
  <c r="D14" i="6"/>
  <c r="D13" i="6"/>
  <c r="F13" i="6" s="1"/>
  <c r="D12" i="6"/>
  <c r="F12" i="6" s="1"/>
  <c r="D11" i="6"/>
  <c r="F11" i="6" s="1"/>
  <c r="D10" i="6"/>
  <c r="F10" i="6" s="1"/>
  <c r="D9" i="6"/>
  <c r="F9" i="6" s="1"/>
  <c r="D8" i="6"/>
  <c r="F8" i="6" s="1"/>
  <c r="D3" i="6"/>
  <c r="F3" i="6" s="1"/>
  <c r="D4" i="6"/>
  <c r="F4" i="6" s="1"/>
  <c r="D5" i="6"/>
  <c r="E3" i="6" s="1"/>
  <c r="G3" i="6" s="1"/>
  <c r="D6" i="6"/>
  <c r="F6" i="6" s="1"/>
  <c r="D7" i="6"/>
  <c r="F7" i="6" s="1"/>
  <c r="D2" i="6"/>
  <c r="F2" i="6" s="1"/>
  <c r="F556" i="6"/>
  <c r="E4" i="6"/>
  <c r="G4" i="6" s="1"/>
  <c r="E701" i="6"/>
  <c r="G701" i="6" s="1"/>
  <c r="E700" i="6"/>
  <c r="G700" i="6" s="1"/>
  <c r="E699" i="6"/>
  <c r="G699" i="6" s="1"/>
  <c r="E698" i="6"/>
  <c r="G698" i="6" s="1"/>
  <c r="E697" i="6"/>
  <c r="E696" i="6"/>
  <c r="G696" i="6" s="1"/>
  <c r="E695" i="6"/>
  <c r="E694" i="6"/>
  <c r="G694" i="6" s="1"/>
  <c r="E693" i="6"/>
  <c r="G693" i="6" s="1"/>
  <c r="E692" i="6"/>
  <c r="G692" i="6" s="1"/>
  <c r="E691" i="6"/>
  <c r="G691" i="6" s="1"/>
  <c r="E690" i="6"/>
  <c r="G690" i="6" s="1"/>
  <c r="E689" i="6"/>
  <c r="G689" i="6" s="1"/>
  <c r="E688" i="6"/>
  <c r="G688" i="6" s="1"/>
  <c r="E687" i="6"/>
  <c r="E686" i="6"/>
  <c r="G686" i="6" s="1"/>
  <c r="E685" i="6"/>
  <c r="E684" i="6"/>
  <c r="G684" i="6" s="1"/>
  <c r="E683" i="6"/>
  <c r="G683" i="6" s="1"/>
  <c r="E682" i="6"/>
  <c r="G682" i="6" s="1"/>
  <c r="E681" i="6"/>
  <c r="G681" i="6" s="1"/>
  <c r="E680" i="6"/>
  <c r="G680" i="6" s="1"/>
  <c r="E679" i="6"/>
  <c r="E678" i="6"/>
  <c r="G678" i="6" s="1"/>
  <c r="E677" i="6"/>
  <c r="G677" i="6" s="1"/>
  <c r="E676" i="6"/>
  <c r="G676" i="6" s="1"/>
  <c r="E675" i="6"/>
  <c r="G675" i="6" s="1"/>
  <c r="E674" i="6"/>
  <c r="G674" i="6" s="1"/>
  <c r="E673" i="6"/>
  <c r="G673" i="6" s="1"/>
  <c r="E672" i="6"/>
  <c r="G672" i="6" s="1"/>
  <c r="E671" i="6"/>
  <c r="E670" i="6"/>
  <c r="G670" i="6" s="1"/>
  <c r="E669" i="6"/>
  <c r="G669" i="6" s="1"/>
  <c r="E668" i="6"/>
  <c r="G668" i="6" s="1"/>
  <c r="E667" i="6"/>
  <c r="G667" i="6" s="1"/>
  <c r="E666" i="6"/>
  <c r="G666" i="6" s="1"/>
  <c r="E665" i="6"/>
  <c r="E664" i="6"/>
  <c r="G664" i="6" s="1"/>
  <c r="E663" i="6"/>
  <c r="E662" i="6"/>
  <c r="G662" i="6" s="1"/>
  <c r="E661" i="6"/>
  <c r="G661" i="6" s="1"/>
  <c r="E660" i="6"/>
  <c r="G660" i="6" s="1"/>
  <c r="E659" i="6"/>
  <c r="G659" i="6" s="1"/>
  <c r="E658" i="6"/>
  <c r="G658" i="6" s="1"/>
  <c r="E657" i="6"/>
  <c r="G657" i="6" s="1"/>
  <c r="E656" i="6"/>
  <c r="G656" i="6" s="1"/>
  <c r="E655" i="6"/>
  <c r="E654" i="6"/>
  <c r="G654" i="6" s="1"/>
  <c r="E653" i="6"/>
  <c r="G653" i="6" s="1"/>
  <c r="E652" i="6"/>
  <c r="G652" i="6" s="1"/>
  <c r="E651" i="6"/>
  <c r="G651" i="6" s="1"/>
  <c r="E650" i="6"/>
  <c r="G650" i="6" s="1"/>
  <c r="E649" i="6"/>
  <c r="G649" i="6" s="1"/>
  <c r="E648" i="6"/>
  <c r="G648" i="6" s="1"/>
  <c r="E647" i="6"/>
  <c r="E646" i="6"/>
  <c r="G646" i="6" s="1"/>
  <c r="E645" i="6"/>
  <c r="G645" i="6" s="1"/>
  <c r="E644" i="6"/>
  <c r="G644" i="6" s="1"/>
  <c r="E643" i="6"/>
  <c r="G643" i="6" s="1"/>
  <c r="E642" i="6"/>
  <c r="G642" i="6" s="1"/>
  <c r="E641" i="6"/>
  <c r="G641" i="6" s="1"/>
  <c r="E640" i="6"/>
  <c r="G640" i="6" s="1"/>
  <c r="E639" i="6"/>
  <c r="E638" i="6"/>
  <c r="G638" i="6" s="1"/>
  <c r="E637" i="6"/>
  <c r="G637" i="6" s="1"/>
  <c r="E636" i="6"/>
  <c r="G636" i="6" s="1"/>
  <c r="E635" i="6"/>
  <c r="G635" i="6" s="1"/>
  <c r="E634" i="6"/>
  <c r="G634" i="6" s="1"/>
  <c r="E633" i="6"/>
  <c r="G633" i="6" s="1"/>
  <c r="E632" i="6"/>
  <c r="G632" i="6" s="1"/>
  <c r="E631" i="6"/>
  <c r="E630" i="6"/>
  <c r="G630" i="6" s="1"/>
  <c r="E629" i="6"/>
  <c r="E628" i="6"/>
  <c r="G628" i="6" s="1"/>
  <c r="E627" i="6"/>
  <c r="G627" i="6" s="1"/>
  <c r="E626" i="6"/>
  <c r="G626" i="6" s="1"/>
  <c r="E625" i="6"/>
  <c r="G625" i="6" s="1"/>
  <c r="E624" i="6"/>
  <c r="G624" i="6" s="1"/>
  <c r="E623" i="6"/>
  <c r="E622" i="6"/>
  <c r="G622" i="6" s="1"/>
  <c r="E621" i="6"/>
  <c r="G621" i="6" s="1"/>
  <c r="E620" i="6"/>
  <c r="G620" i="6" s="1"/>
  <c r="E619" i="6"/>
  <c r="G619" i="6" s="1"/>
  <c r="E618" i="6"/>
  <c r="G618" i="6" s="1"/>
  <c r="E617" i="6"/>
  <c r="G617" i="6" s="1"/>
  <c r="E616" i="6"/>
  <c r="G616" i="6" s="1"/>
  <c r="E615" i="6"/>
  <c r="E614" i="6"/>
  <c r="G614" i="6" s="1"/>
  <c r="E613" i="6"/>
  <c r="E612" i="6"/>
  <c r="G612" i="6" s="1"/>
  <c r="E611" i="6"/>
  <c r="G611" i="6" s="1"/>
  <c r="E610" i="6"/>
  <c r="G610" i="6" s="1"/>
  <c r="E609" i="6"/>
  <c r="G609" i="6" s="1"/>
  <c r="E608" i="6"/>
  <c r="G608" i="6" s="1"/>
  <c r="E607" i="6"/>
  <c r="E606" i="6"/>
  <c r="G606" i="6" s="1"/>
  <c r="E603" i="6"/>
  <c r="G603" i="6" s="1"/>
  <c r="E602" i="6"/>
  <c r="G602" i="6" s="1"/>
  <c r="E601" i="6"/>
  <c r="G601" i="6" s="1"/>
  <c r="E600" i="6"/>
  <c r="G600" i="6" s="1"/>
  <c r="E599" i="6"/>
  <c r="G599" i="6" s="1"/>
  <c r="E598" i="6"/>
  <c r="G598" i="6" s="1"/>
  <c r="E597" i="6"/>
  <c r="E596" i="6"/>
  <c r="G596" i="6" s="1"/>
  <c r="E595" i="6"/>
  <c r="G595" i="6" s="1"/>
  <c r="E594" i="6"/>
  <c r="G594" i="6" s="1"/>
  <c r="E593" i="6"/>
  <c r="G593" i="6" s="1"/>
  <c r="E592" i="6"/>
  <c r="G592" i="6" s="1"/>
  <c r="E591" i="6"/>
  <c r="E590" i="6"/>
  <c r="G590" i="6" s="1"/>
  <c r="E589" i="6"/>
  <c r="E588" i="6"/>
  <c r="G588" i="6" s="1"/>
  <c r="E587" i="6"/>
  <c r="E586" i="6"/>
  <c r="G586" i="6" s="1"/>
  <c r="E585" i="6"/>
  <c r="G585" i="6" s="1"/>
  <c r="E584" i="6"/>
  <c r="G584" i="6" s="1"/>
  <c r="E583" i="6"/>
  <c r="G583" i="6" s="1"/>
  <c r="E582" i="6"/>
  <c r="G582" i="6" s="1"/>
  <c r="E581" i="6"/>
  <c r="E580" i="6"/>
  <c r="G580" i="6" s="1"/>
  <c r="E579" i="6"/>
  <c r="G579" i="6" s="1"/>
  <c r="E578" i="6"/>
  <c r="G578" i="6" s="1"/>
  <c r="E577" i="6"/>
  <c r="G577" i="6" s="1"/>
  <c r="E576" i="6"/>
  <c r="G576" i="6" s="1"/>
  <c r="E575" i="6"/>
  <c r="E574" i="6"/>
  <c r="G574" i="6" s="1"/>
  <c r="E573" i="6"/>
  <c r="E572" i="6"/>
  <c r="G572" i="6" s="1"/>
  <c r="E571" i="6"/>
  <c r="E570" i="6"/>
  <c r="G570" i="6" s="1"/>
  <c r="E569" i="6"/>
  <c r="G569" i="6" s="1"/>
  <c r="E568" i="6"/>
  <c r="G568" i="6" s="1"/>
  <c r="E567" i="6"/>
  <c r="G567" i="6" s="1"/>
  <c r="E566" i="6"/>
  <c r="G566" i="6" s="1"/>
  <c r="E565" i="6"/>
  <c r="E564" i="6"/>
  <c r="G564" i="6" s="1"/>
  <c r="E563" i="6"/>
  <c r="G563" i="6" s="1"/>
  <c r="E562" i="6"/>
  <c r="G562" i="6" s="1"/>
  <c r="E561" i="6"/>
  <c r="G561" i="6" s="1"/>
  <c r="E560" i="6"/>
  <c r="G560" i="6" s="1"/>
  <c r="E559" i="6"/>
  <c r="G559" i="6" s="1"/>
  <c r="E558" i="6"/>
  <c r="G558" i="6" s="1"/>
  <c r="E557" i="6"/>
  <c r="E556" i="6"/>
  <c r="G556" i="6" s="1"/>
  <c r="E555" i="6"/>
  <c r="G555" i="6" s="1"/>
  <c r="E554" i="6"/>
  <c r="G554" i="6" s="1"/>
  <c r="E553" i="6"/>
  <c r="G553" i="6" s="1"/>
  <c r="E552" i="6"/>
  <c r="G552" i="6" s="1"/>
  <c r="E551" i="6"/>
  <c r="G551" i="6" s="1"/>
  <c r="E550" i="6"/>
  <c r="G550" i="6" s="1"/>
  <c r="E549" i="6"/>
  <c r="E548" i="6"/>
  <c r="G548" i="6" s="1"/>
  <c r="E547" i="6"/>
  <c r="E546" i="6"/>
  <c r="G546" i="6" s="1"/>
  <c r="E545" i="6"/>
  <c r="G545" i="6" s="1"/>
  <c r="E544" i="6"/>
  <c r="G544" i="6" s="1"/>
  <c r="E543" i="6"/>
  <c r="G543" i="6" s="1"/>
  <c r="E542" i="6"/>
  <c r="G542" i="6" s="1"/>
  <c r="E541" i="6"/>
  <c r="E540" i="6"/>
  <c r="G540" i="6" s="1"/>
  <c r="E539" i="6"/>
  <c r="G539" i="6" s="1"/>
  <c r="E538" i="6"/>
  <c r="G538" i="6" s="1"/>
  <c r="E537" i="6"/>
  <c r="G537" i="6" s="1"/>
  <c r="E536" i="6"/>
  <c r="G536" i="6" s="1"/>
  <c r="E535" i="6"/>
  <c r="G535" i="6" s="1"/>
  <c r="E534" i="6"/>
  <c r="G534" i="6" s="1"/>
  <c r="E533" i="6"/>
  <c r="E532" i="6"/>
  <c r="G532" i="6" s="1"/>
  <c r="E531" i="6"/>
  <c r="G531" i="6" s="1"/>
  <c r="E530" i="6"/>
  <c r="G530" i="6" s="1"/>
  <c r="E529" i="6"/>
  <c r="G529" i="6" s="1"/>
  <c r="E528" i="6"/>
  <c r="G528" i="6" s="1"/>
  <c r="E527" i="6"/>
  <c r="G527" i="6" s="1"/>
  <c r="E526" i="6"/>
  <c r="G526" i="6" s="1"/>
  <c r="E525" i="6"/>
  <c r="E524" i="6"/>
  <c r="G524" i="6" s="1"/>
  <c r="E523" i="6"/>
  <c r="G523" i="6" s="1"/>
  <c r="E522" i="6"/>
  <c r="G522" i="6" s="1"/>
  <c r="E521" i="6"/>
  <c r="G521" i="6" s="1"/>
  <c r="E520" i="6"/>
  <c r="G520" i="6" s="1"/>
  <c r="E519" i="6"/>
  <c r="G519" i="6" s="1"/>
  <c r="E518" i="6"/>
  <c r="G518" i="6" s="1"/>
  <c r="E517" i="6"/>
  <c r="E516" i="6"/>
  <c r="G516" i="6" s="1"/>
  <c r="E515" i="6"/>
  <c r="G515" i="6" s="1"/>
  <c r="E513" i="6"/>
  <c r="G513" i="6" s="1"/>
  <c r="E512" i="6"/>
  <c r="G512" i="6" s="1"/>
  <c r="E510" i="6"/>
  <c r="G510" i="6" s="1"/>
  <c r="E509" i="6"/>
  <c r="G509" i="6" s="1"/>
  <c r="E508" i="6"/>
  <c r="G508" i="6" s="1"/>
  <c r="E507" i="6"/>
  <c r="E506" i="6"/>
  <c r="G506" i="6" s="1"/>
  <c r="E505" i="6"/>
  <c r="G505" i="6" s="1"/>
  <c r="E504" i="6"/>
  <c r="G504" i="6" s="1"/>
  <c r="E503" i="6"/>
  <c r="G503" i="6" s="1"/>
  <c r="E502" i="6"/>
  <c r="G502" i="6" s="1"/>
  <c r="E501" i="6"/>
  <c r="G501" i="6" s="1"/>
  <c r="E500" i="6"/>
  <c r="G500" i="6" s="1"/>
  <c r="E499" i="6"/>
  <c r="E498" i="6"/>
  <c r="G498" i="6" s="1"/>
  <c r="E497" i="6"/>
  <c r="G497" i="6" s="1"/>
  <c r="E496" i="6"/>
  <c r="G496" i="6" s="1"/>
  <c r="E495" i="6"/>
  <c r="G495" i="6" s="1"/>
  <c r="E494" i="6"/>
  <c r="G494" i="6" s="1"/>
  <c r="E493" i="6"/>
  <c r="E492" i="6"/>
  <c r="G492" i="6" s="1"/>
  <c r="E491" i="6"/>
  <c r="E490" i="6"/>
  <c r="G490" i="6" s="1"/>
  <c r="E489" i="6"/>
  <c r="G489" i="6" s="1"/>
  <c r="E488" i="6"/>
  <c r="G488" i="6" s="1"/>
  <c r="E487" i="6"/>
  <c r="G487" i="6" s="1"/>
  <c r="E486" i="6"/>
  <c r="G486" i="6" s="1"/>
  <c r="E485" i="6"/>
  <c r="G485" i="6" s="1"/>
  <c r="E484" i="6"/>
  <c r="G484" i="6" s="1"/>
  <c r="E483" i="6"/>
  <c r="E482" i="6"/>
  <c r="G482" i="6" s="1"/>
  <c r="E481" i="6"/>
  <c r="G481" i="6" s="1"/>
  <c r="E480" i="6"/>
  <c r="G480" i="6" s="1"/>
  <c r="E479" i="6"/>
  <c r="G479" i="6" s="1"/>
  <c r="E478" i="6"/>
  <c r="G478" i="6" s="1"/>
  <c r="E477" i="6"/>
  <c r="G477" i="6" s="1"/>
  <c r="E476" i="6"/>
  <c r="G476" i="6" s="1"/>
  <c r="E475" i="6"/>
  <c r="E474" i="6"/>
  <c r="G474" i="6" s="1"/>
  <c r="E473" i="6"/>
  <c r="G473" i="6" s="1"/>
  <c r="E472" i="6"/>
  <c r="G472" i="6" s="1"/>
  <c r="E471" i="6"/>
  <c r="E470" i="6"/>
  <c r="G470" i="6" s="1"/>
  <c r="E469" i="6"/>
  <c r="G469" i="6" s="1"/>
  <c r="E468" i="6"/>
  <c r="G468" i="6" s="1"/>
  <c r="E467" i="6"/>
  <c r="E466" i="6"/>
  <c r="G466" i="6" s="1"/>
  <c r="E465" i="6"/>
  <c r="G465" i="6" s="1"/>
  <c r="E464" i="6"/>
  <c r="G464" i="6" s="1"/>
  <c r="E463" i="6"/>
  <c r="G463" i="6" s="1"/>
  <c r="E462" i="6"/>
  <c r="G462" i="6" s="1"/>
  <c r="E461" i="6"/>
  <c r="G461" i="6" s="1"/>
  <c r="E460" i="6"/>
  <c r="G460" i="6" s="1"/>
  <c r="E459" i="6"/>
  <c r="E458" i="6"/>
  <c r="G458" i="6" s="1"/>
  <c r="E457" i="6"/>
  <c r="E456" i="6"/>
  <c r="G456" i="6" s="1"/>
  <c r="E455" i="6"/>
  <c r="G455" i="6" s="1"/>
  <c r="E454" i="6"/>
  <c r="G454" i="6" s="1"/>
  <c r="E453" i="6"/>
  <c r="G453" i="6" s="1"/>
  <c r="E452" i="6"/>
  <c r="G452" i="6" s="1"/>
  <c r="E451" i="6"/>
  <c r="E450" i="6"/>
  <c r="G450" i="6" s="1"/>
  <c r="E449" i="6"/>
  <c r="G449" i="6" s="1"/>
  <c r="E448" i="6"/>
  <c r="G448" i="6" s="1"/>
  <c r="E447" i="6"/>
  <c r="G447" i="6" s="1"/>
  <c r="E446" i="6"/>
  <c r="G446" i="6" s="1"/>
  <c r="E445" i="6"/>
  <c r="G445" i="6" s="1"/>
  <c r="E444" i="6"/>
  <c r="G444" i="6" s="1"/>
  <c r="E443" i="6"/>
  <c r="E442" i="6"/>
  <c r="G442" i="6" s="1"/>
  <c r="E441" i="6"/>
  <c r="G441" i="6" s="1"/>
  <c r="E440" i="6"/>
  <c r="G440" i="6" s="1"/>
  <c r="E439" i="6"/>
  <c r="G439" i="6" s="1"/>
  <c r="E438" i="6"/>
  <c r="G438" i="6" s="1"/>
  <c r="E437" i="6"/>
  <c r="G437" i="6" s="1"/>
  <c r="E436" i="6"/>
  <c r="G436" i="6" s="1"/>
  <c r="E435" i="6"/>
  <c r="E434" i="6"/>
  <c r="G434" i="6" s="1"/>
  <c r="E433" i="6"/>
  <c r="G433" i="6" s="1"/>
  <c r="E432" i="6"/>
  <c r="G432" i="6" s="1"/>
  <c r="E431" i="6"/>
  <c r="G431" i="6" s="1"/>
  <c r="E430" i="6"/>
  <c r="G430" i="6" s="1"/>
  <c r="E429" i="6"/>
  <c r="G429" i="6" s="1"/>
  <c r="E428" i="6"/>
  <c r="G428" i="6" s="1"/>
  <c r="E427" i="6"/>
  <c r="E426" i="6"/>
  <c r="G426" i="6" s="1"/>
  <c r="E425" i="6"/>
  <c r="G425" i="6" s="1"/>
  <c r="E424" i="6"/>
  <c r="G424" i="6" s="1"/>
  <c r="E423" i="6"/>
  <c r="G423" i="6" s="1"/>
  <c r="E422" i="6"/>
  <c r="G422" i="6" s="1"/>
  <c r="E421" i="6"/>
  <c r="G421" i="6" s="1"/>
  <c r="E420" i="6"/>
  <c r="G420" i="6" s="1"/>
  <c r="E419" i="6"/>
  <c r="E418" i="6"/>
  <c r="G418" i="6" s="1"/>
  <c r="E417" i="6"/>
  <c r="G417" i="6" s="1"/>
  <c r="E416" i="6"/>
  <c r="G416" i="6" s="1"/>
  <c r="E415" i="6"/>
  <c r="G415" i="6" s="1"/>
  <c r="E414" i="6"/>
  <c r="G414" i="6" s="1"/>
  <c r="E413" i="6"/>
  <c r="G413" i="6" s="1"/>
  <c r="E412" i="6"/>
  <c r="G412" i="6" s="1"/>
  <c r="E411" i="6"/>
  <c r="E410" i="6"/>
  <c r="G410" i="6" s="1"/>
  <c r="E409" i="6"/>
  <c r="G409" i="6" s="1"/>
  <c r="E408" i="6"/>
  <c r="G408" i="6" s="1"/>
  <c r="E407" i="6"/>
  <c r="G407" i="6" s="1"/>
  <c r="E406" i="6"/>
  <c r="G406" i="6" s="1"/>
  <c r="E405" i="6"/>
  <c r="G405" i="6" s="1"/>
  <c r="E404" i="6"/>
  <c r="G404" i="6" s="1"/>
  <c r="E403" i="6"/>
  <c r="E402" i="6"/>
  <c r="G402" i="6" s="1"/>
  <c r="E401" i="6"/>
  <c r="G401" i="6" s="1"/>
  <c r="E400" i="6"/>
  <c r="G400" i="6" s="1"/>
  <c r="E399" i="6"/>
  <c r="G399" i="6" s="1"/>
  <c r="E398" i="6"/>
  <c r="G398" i="6" s="1"/>
  <c r="E397" i="6"/>
  <c r="G397" i="6" s="1"/>
  <c r="E396" i="6"/>
  <c r="G396" i="6" s="1"/>
  <c r="E395" i="6"/>
  <c r="E394" i="6"/>
  <c r="G394" i="6" s="1"/>
  <c r="E393" i="6"/>
  <c r="G393" i="6" s="1"/>
  <c r="E392" i="6"/>
  <c r="G392" i="6" s="1"/>
  <c r="E391" i="6"/>
  <c r="G391" i="6" s="1"/>
  <c r="E390" i="6"/>
  <c r="G390" i="6" s="1"/>
  <c r="E389" i="6"/>
  <c r="G389" i="6" s="1"/>
  <c r="E388" i="6"/>
  <c r="G388" i="6" s="1"/>
  <c r="E387" i="6"/>
  <c r="E386" i="6"/>
  <c r="G386" i="6" s="1"/>
  <c r="E385" i="6"/>
  <c r="G385" i="6" s="1"/>
  <c r="E384" i="6"/>
  <c r="G384" i="6" s="1"/>
  <c r="E383" i="6"/>
  <c r="G383" i="6" s="1"/>
  <c r="E382" i="6"/>
  <c r="G382" i="6" s="1"/>
  <c r="E381" i="6"/>
  <c r="G381" i="6" s="1"/>
  <c r="E380" i="6"/>
  <c r="G380" i="6" s="1"/>
  <c r="E379" i="6"/>
  <c r="E378" i="6"/>
  <c r="G378" i="6" s="1"/>
  <c r="E377" i="6"/>
  <c r="G377" i="6" s="1"/>
  <c r="E376" i="6"/>
  <c r="G376" i="6" s="1"/>
  <c r="E375" i="6"/>
  <c r="G375" i="6" s="1"/>
  <c r="E374" i="6"/>
  <c r="G374" i="6" s="1"/>
  <c r="E373" i="6"/>
  <c r="G373" i="6" s="1"/>
  <c r="E372" i="6"/>
  <c r="G372" i="6" s="1"/>
  <c r="E371" i="6"/>
  <c r="E370" i="6"/>
  <c r="G370" i="6" s="1"/>
  <c r="E369" i="6"/>
  <c r="G369" i="6" s="1"/>
  <c r="E368" i="6"/>
  <c r="G368" i="6" s="1"/>
  <c r="E367" i="6"/>
  <c r="G367" i="6" s="1"/>
  <c r="E366" i="6"/>
  <c r="G366" i="6" s="1"/>
  <c r="E365" i="6"/>
  <c r="G365" i="6" s="1"/>
  <c r="E364" i="6"/>
  <c r="G364" i="6" s="1"/>
  <c r="E363" i="6"/>
  <c r="G363" i="6" s="1"/>
  <c r="E362" i="6"/>
  <c r="G362" i="6" s="1"/>
  <c r="E361" i="6"/>
  <c r="G361" i="6" s="1"/>
  <c r="E360" i="6"/>
  <c r="G360" i="6" s="1"/>
  <c r="E359" i="6"/>
  <c r="G359" i="6" s="1"/>
  <c r="E358" i="6"/>
  <c r="G358" i="6" s="1"/>
  <c r="E357" i="6"/>
  <c r="G357" i="6" s="1"/>
  <c r="E356" i="6"/>
  <c r="G356" i="6" s="1"/>
  <c r="E355" i="6"/>
  <c r="G355" i="6" s="1"/>
  <c r="E354" i="6"/>
  <c r="G354" i="6" s="1"/>
  <c r="E353" i="6"/>
  <c r="G353" i="6" s="1"/>
  <c r="E352" i="6"/>
  <c r="G352" i="6" s="1"/>
  <c r="E351" i="6"/>
  <c r="G351" i="6" s="1"/>
  <c r="E350" i="6"/>
  <c r="G350" i="6" s="1"/>
  <c r="E349" i="6"/>
  <c r="G349" i="6" s="1"/>
  <c r="E348" i="6"/>
  <c r="G348" i="6" s="1"/>
  <c r="E347" i="6"/>
  <c r="G347" i="6" s="1"/>
  <c r="E346" i="6"/>
  <c r="G346" i="6" s="1"/>
  <c r="E345" i="6"/>
  <c r="G345" i="6" s="1"/>
  <c r="E344" i="6"/>
  <c r="G344" i="6" s="1"/>
  <c r="E343" i="6"/>
  <c r="G343" i="6" s="1"/>
  <c r="E342" i="6"/>
  <c r="G342" i="6" s="1"/>
  <c r="E341" i="6"/>
  <c r="G341" i="6" s="1"/>
  <c r="E340" i="6"/>
  <c r="G340" i="6" s="1"/>
  <c r="E339" i="6"/>
  <c r="E338" i="6"/>
  <c r="G338" i="6" s="1"/>
  <c r="E337" i="6"/>
  <c r="G337" i="6" s="1"/>
  <c r="E336" i="6"/>
  <c r="G336" i="6" s="1"/>
  <c r="E335" i="6"/>
  <c r="G335" i="6" s="1"/>
  <c r="E334" i="6"/>
  <c r="G334" i="6" s="1"/>
  <c r="E333" i="6"/>
  <c r="G333" i="6" s="1"/>
  <c r="E332" i="6"/>
  <c r="G332" i="6" s="1"/>
  <c r="E331" i="6"/>
  <c r="E330" i="6"/>
  <c r="G330" i="6" s="1"/>
  <c r="E329" i="6"/>
  <c r="G329" i="6" s="1"/>
  <c r="E328" i="6"/>
  <c r="G328" i="6" s="1"/>
  <c r="E327" i="6"/>
  <c r="G327" i="6" s="1"/>
  <c r="E326" i="6"/>
  <c r="G326" i="6" s="1"/>
  <c r="E325" i="6"/>
  <c r="G325" i="6" s="1"/>
  <c r="E324" i="6"/>
  <c r="G324" i="6" s="1"/>
  <c r="E323" i="6"/>
  <c r="E322" i="6"/>
  <c r="G322" i="6" s="1"/>
  <c r="E321" i="6"/>
  <c r="G321" i="6" s="1"/>
  <c r="E320" i="6"/>
  <c r="G320" i="6" s="1"/>
  <c r="E319" i="6"/>
  <c r="G319" i="6" s="1"/>
  <c r="E318" i="6"/>
  <c r="G318" i="6" s="1"/>
  <c r="E317" i="6"/>
  <c r="G317" i="6" s="1"/>
  <c r="E316" i="6"/>
  <c r="G316" i="6" s="1"/>
  <c r="E315" i="6"/>
  <c r="G315" i="6" s="1"/>
  <c r="E314" i="6"/>
  <c r="G314" i="6" s="1"/>
  <c r="E313" i="6"/>
  <c r="G313" i="6" s="1"/>
  <c r="E312" i="6"/>
  <c r="G312" i="6" s="1"/>
  <c r="E311" i="6"/>
  <c r="G311" i="6" s="1"/>
  <c r="E309" i="6"/>
  <c r="G309" i="6" s="1"/>
  <c r="E308" i="6"/>
  <c r="G308" i="6" s="1"/>
  <c r="E307" i="6"/>
  <c r="G307" i="6" s="1"/>
  <c r="E306" i="6"/>
  <c r="E305" i="6"/>
  <c r="G305" i="6" s="1"/>
  <c r="E304" i="6"/>
  <c r="G304" i="6" s="1"/>
  <c r="E303" i="6"/>
  <c r="G303" i="6" s="1"/>
  <c r="E302" i="6"/>
  <c r="G302" i="6" s="1"/>
  <c r="E301" i="6"/>
  <c r="G301" i="6" s="1"/>
  <c r="E300" i="6"/>
  <c r="E299" i="6"/>
  <c r="G299" i="6" s="1"/>
  <c r="E298" i="6"/>
  <c r="G298" i="6" s="1"/>
  <c r="E297" i="6"/>
  <c r="G297" i="6" s="1"/>
  <c r="E296" i="6"/>
  <c r="G296" i="6" s="1"/>
  <c r="E295" i="6"/>
  <c r="G295" i="6" s="1"/>
  <c r="E294" i="6"/>
  <c r="G294" i="6" s="1"/>
  <c r="E293" i="6"/>
  <c r="G293" i="6" s="1"/>
  <c r="E292" i="6"/>
  <c r="G292" i="6" s="1"/>
  <c r="E291" i="6"/>
  <c r="G291" i="6" s="1"/>
  <c r="E290" i="6"/>
  <c r="G290" i="6" s="1"/>
  <c r="E289" i="6"/>
  <c r="G289" i="6" s="1"/>
  <c r="E288" i="6"/>
  <c r="G288" i="6" s="1"/>
  <c r="E287" i="6"/>
  <c r="G287" i="6" s="1"/>
  <c r="E286" i="6"/>
  <c r="G286" i="6" s="1"/>
  <c r="E285" i="6"/>
  <c r="G285" i="6" s="1"/>
  <c r="E284" i="6"/>
  <c r="G284" i="6" s="1"/>
  <c r="E283" i="6"/>
  <c r="G283" i="6" s="1"/>
  <c r="E282" i="6"/>
  <c r="E281" i="6"/>
  <c r="G281" i="6" s="1"/>
  <c r="E280" i="6"/>
  <c r="G280" i="6" s="1"/>
  <c r="E279" i="6"/>
  <c r="G279" i="6" s="1"/>
  <c r="E278" i="6"/>
  <c r="G278" i="6" s="1"/>
  <c r="E277" i="6"/>
  <c r="G277" i="6" s="1"/>
  <c r="E276" i="6"/>
  <c r="G276" i="6" s="1"/>
  <c r="E275" i="6"/>
  <c r="G275" i="6" s="1"/>
  <c r="E274" i="6"/>
  <c r="G274" i="6" s="1"/>
  <c r="E273" i="6"/>
  <c r="G273" i="6" s="1"/>
  <c r="E272" i="6"/>
  <c r="G272" i="6" s="1"/>
  <c r="E271" i="6"/>
  <c r="G271" i="6" s="1"/>
  <c r="E270" i="6"/>
  <c r="G270" i="6" s="1"/>
  <c r="E269" i="6"/>
  <c r="G269" i="6" s="1"/>
  <c r="E268" i="6"/>
  <c r="G268" i="6" s="1"/>
  <c r="E267" i="6"/>
  <c r="G267" i="6" s="1"/>
  <c r="E266" i="6"/>
  <c r="G266" i="6" s="1"/>
  <c r="E265" i="6"/>
  <c r="G265" i="6" s="1"/>
  <c r="E264" i="6"/>
  <c r="G264" i="6" s="1"/>
  <c r="E263" i="6"/>
  <c r="G263" i="6" s="1"/>
  <c r="E262" i="6"/>
  <c r="G262" i="6" s="1"/>
  <c r="E261" i="6"/>
  <c r="G261" i="6" s="1"/>
  <c r="E260" i="6"/>
  <c r="G260" i="6" s="1"/>
  <c r="E259" i="6"/>
  <c r="G259" i="6" s="1"/>
  <c r="E258" i="6"/>
  <c r="E257" i="6"/>
  <c r="G257" i="6" s="1"/>
  <c r="E256" i="6"/>
  <c r="G256" i="6" s="1"/>
  <c r="E255" i="6"/>
  <c r="G255" i="6" s="1"/>
  <c r="E254" i="6"/>
  <c r="G254" i="6" s="1"/>
  <c r="E253" i="6"/>
  <c r="G253" i="6" s="1"/>
  <c r="E252" i="6"/>
  <c r="G252" i="6" s="1"/>
  <c r="E251" i="6"/>
  <c r="G251" i="6" s="1"/>
  <c r="E250" i="6"/>
  <c r="G250" i="6" s="1"/>
  <c r="E249" i="6"/>
  <c r="G249" i="6" s="1"/>
  <c r="E248" i="6"/>
  <c r="G248" i="6" s="1"/>
  <c r="E247" i="6"/>
  <c r="G247" i="6" s="1"/>
  <c r="E246" i="6"/>
  <c r="G246" i="6" s="1"/>
  <c r="E245" i="6"/>
  <c r="G245" i="6" s="1"/>
  <c r="E244" i="6"/>
  <c r="G244" i="6" s="1"/>
  <c r="E243" i="6"/>
  <c r="G243" i="6" s="1"/>
  <c r="E242" i="6"/>
  <c r="E241" i="6"/>
  <c r="G241" i="6" s="1"/>
  <c r="E240" i="6"/>
  <c r="G240" i="6" s="1"/>
  <c r="E239" i="6"/>
  <c r="G239" i="6" s="1"/>
  <c r="E238" i="6"/>
  <c r="G238" i="6" s="1"/>
  <c r="E237" i="6"/>
  <c r="G237" i="6" s="1"/>
  <c r="E236" i="6"/>
  <c r="G236" i="6" s="1"/>
  <c r="E235" i="6"/>
  <c r="G235" i="6" s="1"/>
  <c r="E234" i="6"/>
  <c r="G234" i="6" s="1"/>
  <c r="E233" i="6"/>
  <c r="G233" i="6" s="1"/>
  <c r="E232" i="6"/>
  <c r="G232" i="6" s="1"/>
  <c r="E231" i="6"/>
  <c r="G231" i="6" s="1"/>
  <c r="E230" i="6"/>
  <c r="G230" i="6" s="1"/>
  <c r="E229" i="6"/>
  <c r="G229" i="6" s="1"/>
  <c r="E228" i="6"/>
  <c r="G228" i="6" s="1"/>
  <c r="E227" i="6"/>
  <c r="G227" i="6" s="1"/>
  <c r="E226" i="6"/>
  <c r="G226" i="6" s="1"/>
  <c r="E225" i="6"/>
  <c r="G225" i="6" s="1"/>
  <c r="E224" i="6"/>
  <c r="G224" i="6" s="1"/>
  <c r="E223" i="6"/>
  <c r="G223" i="6" s="1"/>
  <c r="E222" i="6"/>
  <c r="G222" i="6" s="1"/>
  <c r="E221" i="6"/>
  <c r="G221" i="6" s="1"/>
  <c r="E220" i="6"/>
  <c r="G220" i="6" s="1"/>
  <c r="E219" i="6"/>
  <c r="G219" i="6" s="1"/>
  <c r="E218" i="6"/>
  <c r="G218" i="6" s="1"/>
  <c r="E217" i="6"/>
  <c r="G217" i="6" s="1"/>
  <c r="E216" i="6"/>
  <c r="G216" i="6" s="1"/>
  <c r="E215" i="6"/>
  <c r="G215" i="6" s="1"/>
  <c r="E214" i="6"/>
  <c r="G214" i="6" s="1"/>
  <c r="E213" i="6"/>
  <c r="G213" i="6" s="1"/>
  <c r="E212" i="6"/>
  <c r="G212" i="6" s="1"/>
  <c r="E211" i="6"/>
  <c r="G211" i="6" s="1"/>
  <c r="E210" i="6"/>
  <c r="G210" i="6" s="1"/>
  <c r="E209" i="6"/>
  <c r="G209" i="6" s="1"/>
  <c r="E208" i="6"/>
  <c r="G208" i="6" s="1"/>
  <c r="E207" i="6"/>
  <c r="G207" i="6" s="1"/>
  <c r="E206" i="6"/>
  <c r="G206" i="6" s="1"/>
  <c r="E205" i="6"/>
  <c r="G205" i="6" s="1"/>
  <c r="E204" i="6"/>
  <c r="G204" i="6" s="1"/>
  <c r="E203" i="6"/>
  <c r="G203" i="6" s="1"/>
  <c r="E202" i="6"/>
  <c r="G202" i="6" s="1"/>
  <c r="E201" i="6"/>
  <c r="G201" i="6" s="1"/>
  <c r="E200" i="6"/>
  <c r="G200" i="6" s="1"/>
  <c r="E199" i="6"/>
  <c r="G199" i="6" s="1"/>
  <c r="E198" i="6"/>
  <c r="G198" i="6" s="1"/>
  <c r="E197" i="6"/>
  <c r="G197" i="6" s="1"/>
  <c r="E196" i="6"/>
  <c r="G196" i="6" s="1"/>
  <c r="E195" i="6"/>
  <c r="G195" i="6" s="1"/>
  <c r="E194" i="6"/>
  <c r="G194" i="6" s="1"/>
  <c r="E193" i="6"/>
  <c r="G193" i="6" s="1"/>
  <c r="E192" i="6"/>
  <c r="G192" i="6" s="1"/>
  <c r="E191" i="6"/>
  <c r="G191" i="6" s="1"/>
  <c r="E190" i="6"/>
  <c r="G190" i="6" s="1"/>
  <c r="E189" i="6"/>
  <c r="G189" i="6" s="1"/>
  <c r="E188" i="6"/>
  <c r="G188" i="6" s="1"/>
  <c r="E187" i="6"/>
  <c r="G187" i="6" s="1"/>
  <c r="E186" i="6"/>
  <c r="E185" i="6"/>
  <c r="G185" i="6" s="1"/>
  <c r="E184" i="6"/>
  <c r="G184" i="6" s="1"/>
  <c r="E183" i="6"/>
  <c r="G183" i="6" s="1"/>
  <c r="E182" i="6"/>
  <c r="G182" i="6" s="1"/>
  <c r="E181" i="6"/>
  <c r="G181" i="6" s="1"/>
  <c r="E180" i="6"/>
  <c r="G180" i="6" s="1"/>
  <c r="E179" i="6"/>
  <c r="G179" i="6" s="1"/>
  <c r="E178" i="6"/>
  <c r="G178" i="6" s="1"/>
  <c r="E177" i="6"/>
  <c r="G177" i="6" s="1"/>
  <c r="E176" i="6"/>
  <c r="G176" i="6" s="1"/>
  <c r="E175" i="6"/>
  <c r="G175" i="6" s="1"/>
  <c r="E174" i="6"/>
  <c r="G174" i="6" s="1"/>
  <c r="E173" i="6"/>
  <c r="G173" i="6" s="1"/>
  <c r="E172" i="6"/>
  <c r="G172" i="6" s="1"/>
  <c r="E171" i="6"/>
  <c r="G171" i="6" s="1"/>
  <c r="E170" i="6"/>
  <c r="G170" i="6" s="1"/>
  <c r="E169" i="6"/>
  <c r="G169" i="6" s="1"/>
  <c r="E168" i="6"/>
  <c r="G168" i="6" s="1"/>
  <c r="E167" i="6"/>
  <c r="G167" i="6" s="1"/>
  <c r="E166" i="6"/>
  <c r="G166" i="6" s="1"/>
  <c r="E165" i="6"/>
  <c r="G165" i="6" s="1"/>
  <c r="E164" i="6"/>
  <c r="G164" i="6" s="1"/>
  <c r="E163" i="6"/>
  <c r="G163" i="6" s="1"/>
  <c r="E162" i="6"/>
  <c r="G162" i="6" s="1"/>
  <c r="E161" i="6"/>
  <c r="G161" i="6" s="1"/>
  <c r="E160" i="6"/>
  <c r="G160" i="6" s="1"/>
  <c r="E159" i="6"/>
  <c r="G159" i="6" s="1"/>
  <c r="E158" i="6"/>
  <c r="G158" i="6" s="1"/>
  <c r="E157" i="6"/>
  <c r="G157" i="6" s="1"/>
  <c r="E156" i="6"/>
  <c r="G156" i="6" s="1"/>
  <c r="E155" i="6"/>
  <c r="G155" i="6" s="1"/>
  <c r="E154" i="6"/>
  <c r="E153" i="6"/>
  <c r="G153" i="6" s="1"/>
  <c r="E152" i="6"/>
  <c r="G152" i="6" s="1"/>
  <c r="E151" i="6"/>
  <c r="G151" i="6" s="1"/>
  <c r="E150" i="6"/>
  <c r="G150" i="6" s="1"/>
  <c r="E149" i="6"/>
  <c r="G149" i="6" s="1"/>
  <c r="E148" i="6"/>
  <c r="G148" i="6" s="1"/>
  <c r="E147" i="6"/>
  <c r="G147" i="6" s="1"/>
  <c r="E146" i="6"/>
  <c r="E145" i="6"/>
  <c r="G145" i="6" s="1"/>
  <c r="E144" i="6"/>
  <c r="G144" i="6" s="1"/>
  <c r="E143" i="6"/>
  <c r="G143" i="6" s="1"/>
  <c r="E142" i="6"/>
  <c r="G142" i="6" s="1"/>
  <c r="E141" i="6"/>
  <c r="G141" i="6" s="1"/>
  <c r="E140" i="6"/>
  <c r="G140" i="6" s="1"/>
  <c r="E139" i="6"/>
  <c r="G139" i="6" s="1"/>
  <c r="E94" i="6"/>
  <c r="G94" i="6" s="1"/>
  <c r="E93" i="6"/>
  <c r="G93" i="6" s="1"/>
  <c r="E92" i="6"/>
  <c r="G92" i="6" s="1"/>
  <c r="E91" i="6"/>
  <c r="G91" i="6" s="1"/>
  <c r="E90" i="6"/>
  <c r="G90" i="6" s="1"/>
  <c r="E89" i="6"/>
  <c r="G89" i="6" s="1"/>
  <c r="E88" i="6"/>
  <c r="G88" i="6" s="1"/>
  <c r="E87" i="6"/>
  <c r="G87" i="6" s="1"/>
  <c r="E86" i="6"/>
  <c r="G86" i="6" s="1"/>
  <c r="E85" i="6"/>
  <c r="G85" i="6" s="1"/>
  <c r="E84" i="6"/>
  <c r="G84" i="6" s="1"/>
  <c r="E83" i="6"/>
  <c r="G83" i="6" s="1"/>
  <c r="E82" i="6"/>
  <c r="G82" i="6" s="1"/>
  <c r="E81" i="6"/>
  <c r="G81" i="6" s="1"/>
  <c r="E80" i="6"/>
  <c r="G80" i="6" s="1"/>
  <c r="E79" i="6"/>
  <c r="G79" i="6" s="1"/>
  <c r="E78" i="6"/>
  <c r="G78" i="6" s="1"/>
  <c r="E77" i="6"/>
  <c r="G77" i="6" s="1"/>
  <c r="E76" i="6"/>
  <c r="G76" i="6" s="1"/>
  <c r="E75" i="6"/>
  <c r="G75" i="6" s="1"/>
  <c r="E74" i="6"/>
  <c r="G74" i="6" s="1"/>
  <c r="E73" i="6"/>
  <c r="G73" i="6" s="1"/>
  <c r="E72" i="6"/>
  <c r="G72" i="6" s="1"/>
  <c r="E71" i="6"/>
  <c r="G71" i="6" s="1"/>
  <c r="E70" i="6"/>
  <c r="G70" i="6" s="1"/>
  <c r="E69" i="6"/>
  <c r="G69" i="6" s="1"/>
  <c r="E68" i="6"/>
  <c r="G68" i="6" s="1"/>
  <c r="E67" i="6"/>
  <c r="G67" i="6" s="1"/>
  <c r="E66" i="6"/>
  <c r="G66" i="6" s="1"/>
  <c r="E65" i="6"/>
  <c r="G65" i="6" s="1"/>
  <c r="E64" i="6"/>
  <c r="G64" i="6" s="1"/>
  <c r="E63" i="6"/>
  <c r="G63" i="6" s="1"/>
  <c r="E62" i="6"/>
  <c r="G62" i="6" s="1"/>
  <c r="E61" i="6"/>
  <c r="G61" i="6" s="1"/>
  <c r="E60" i="6"/>
  <c r="G60" i="6" s="1"/>
  <c r="E59" i="6"/>
  <c r="G59" i="6" s="1"/>
  <c r="E58" i="6"/>
  <c r="G58" i="6" s="1"/>
  <c r="E57" i="6"/>
  <c r="G57" i="6" s="1"/>
  <c r="E56" i="6"/>
  <c r="G56" i="6" s="1"/>
  <c r="E55" i="6"/>
  <c r="G55" i="6" s="1"/>
  <c r="E54" i="6"/>
  <c r="G54" i="6" s="1"/>
  <c r="E53" i="6"/>
  <c r="G53" i="6" s="1"/>
  <c r="E52" i="6"/>
  <c r="G52" i="6" s="1"/>
  <c r="E51" i="6"/>
  <c r="G51" i="6" s="1"/>
  <c r="E50" i="6"/>
  <c r="G50" i="6" s="1"/>
  <c r="E49" i="6"/>
  <c r="G49" i="6" s="1"/>
  <c r="E48" i="6"/>
  <c r="G48" i="6" s="1"/>
  <c r="E47" i="6"/>
  <c r="G47" i="6" s="1"/>
  <c r="E46" i="6"/>
  <c r="G46" i="6" s="1"/>
  <c r="E45" i="6"/>
  <c r="G45" i="6" s="1"/>
  <c r="E44" i="6"/>
  <c r="G44" i="6" s="1"/>
  <c r="E43" i="6"/>
  <c r="G43" i="6" s="1"/>
  <c r="E40" i="6"/>
  <c r="G40" i="6" s="1"/>
  <c r="E39" i="6"/>
  <c r="G39" i="6" s="1"/>
  <c r="E38" i="6"/>
  <c r="G38" i="6" s="1"/>
  <c r="E34" i="6"/>
  <c r="G34" i="6" s="1"/>
  <c r="E33" i="6"/>
  <c r="G33" i="6" s="1"/>
  <c r="E32" i="6"/>
  <c r="G32" i="6" s="1"/>
  <c r="E31" i="6"/>
  <c r="G31" i="6" s="1"/>
  <c r="E30" i="6"/>
  <c r="G30" i="6" s="1"/>
  <c r="E29" i="6"/>
  <c r="G29" i="6" s="1"/>
  <c r="E28" i="6"/>
  <c r="G28" i="6" s="1"/>
  <c r="E27" i="6"/>
  <c r="G27" i="6" s="1"/>
  <c r="E26" i="6"/>
  <c r="G26" i="6" s="1"/>
  <c r="E25" i="6"/>
  <c r="G25" i="6" s="1"/>
  <c r="E24" i="6"/>
  <c r="G24" i="6" s="1"/>
  <c r="E23" i="6"/>
  <c r="G23" i="6" s="1"/>
  <c r="E22" i="6"/>
  <c r="G22" i="6" s="1"/>
  <c r="E21" i="6"/>
  <c r="G21" i="6" s="1"/>
  <c r="E20" i="6"/>
  <c r="G20" i="6" s="1"/>
  <c r="E19" i="6"/>
  <c r="G19" i="6" s="1"/>
  <c r="E18" i="6"/>
  <c r="G18" i="6" s="1"/>
  <c r="E17" i="6"/>
  <c r="G17" i="6" s="1"/>
  <c r="E16" i="6"/>
  <c r="G16" i="6" s="1"/>
  <c r="E15" i="6"/>
  <c r="G15" i="6" s="1"/>
  <c r="E14" i="6"/>
  <c r="G14" i="6" s="1"/>
  <c r="E13" i="6"/>
  <c r="G13" i="6" s="1"/>
  <c r="E12" i="6"/>
  <c r="G12" i="6" s="1"/>
  <c r="E11" i="6"/>
  <c r="G11" i="6" s="1"/>
  <c r="E10" i="6"/>
  <c r="G10" i="6" s="1"/>
  <c r="E9" i="6"/>
  <c r="G9" i="6" s="1"/>
  <c r="E8" i="6"/>
  <c r="G8" i="6" s="1"/>
  <c r="E7" i="6"/>
  <c r="G7" i="6" s="1"/>
  <c r="E6" i="6"/>
  <c r="G6" i="6" s="1"/>
  <c r="E5" i="6"/>
  <c r="G5" i="6" s="1"/>
  <c r="G427" i="6"/>
  <c r="G517" i="6"/>
  <c r="G395" i="6"/>
  <c r="G242" i="6"/>
  <c r="G137" i="6"/>
  <c r="G549" i="6"/>
  <c r="G443" i="6"/>
  <c r="G493" i="6"/>
  <c r="G499" i="6"/>
  <c r="G573" i="6"/>
  <c r="G591" i="6"/>
  <c r="G565" i="6"/>
  <c r="G483" i="6"/>
  <c r="G258" i="6"/>
  <c r="G323" i="6"/>
  <c r="G685" i="6"/>
  <c r="G419" i="6"/>
  <c r="G146" i="6"/>
  <c r="G306" i="6"/>
  <c r="G300" i="6"/>
  <c r="G557" i="6"/>
  <c r="G655" i="6"/>
  <c r="G671" i="6"/>
  <c r="G547" i="6"/>
  <c r="G507" i="6"/>
  <c r="G387" i="6"/>
  <c r="G154" i="6"/>
  <c r="G471" i="6"/>
  <c r="G403" i="6"/>
  <c r="G282" i="6"/>
  <c r="G379" i="6"/>
  <c r="G571" i="6"/>
  <c r="G623" i="6"/>
  <c r="G435" i="6"/>
  <c r="G665" i="6"/>
  <c r="G451" i="6"/>
  <c r="G459" i="6"/>
  <c r="G112" i="6"/>
  <c r="G475" i="6"/>
  <c r="G467" i="6"/>
  <c r="G533" i="6"/>
  <c r="G186" i="6"/>
  <c r="G541" i="6"/>
  <c r="G575" i="6"/>
  <c r="G581" i="6"/>
  <c r="G597" i="6"/>
  <c r="G587" i="6"/>
  <c r="G371" i="6"/>
  <c r="G589" i="6"/>
  <c r="G679" i="6"/>
  <c r="G607" i="6"/>
  <c r="G639" i="6"/>
  <c r="G331" i="6"/>
  <c r="G629" i="6"/>
  <c r="G491" i="6"/>
  <c r="G411" i="6"/>
  <c r="G339" i="6"/>
  <c r="G615" i="6"/>
  <c r="G663" i="6"/>
  <c r="G613" i="6"/>
  <c r="G525" i="6"/>
  <c r="G631" i="6"/>
  <c r="G687" i="6"/>
  <c r="G695" i="6"/>
  <c r="G697" i="6"/>
  <c r="G457" i="6"/>
  <c r="G647" i="6"/>
  <c r="F14" i="6"/>
  <c r="F458" i="6"/>
  <c r="F30" i="6"/>
  <c r="F83" i="6"/>
  <c r="F59" i="6"/>
  <c r="F132" i="6"/>
  <c r="F235" i="6"/>
  <c r="F521" i="6"/>
  <c r="F490" i="6"/>
  <c r="F21" i="6"/>
  <c r="F506" i="6"/>
  <c r="F251" i="6"/>
  <c r="F101" i="6"/>
  <c r="F262" i="6"/>
  <c r="F542" i="6"/>
  <c r="F420" i="6"/>
  <c r="F306" i="6"/>
  <c r="F624" i="6"/>
  <c r="F508" i="6"/>
  <c r="F601" i="6"/>
  <c r="F22" i="6"/>
  <c r="F438" i="6"/>
  <c r="F567" i="6"/>
  <c r="F460" i="6"/>
  <c r="F518" i="6"/>
  <c r="F51" i="6"/>
  <c r="F566" i="6"/>
  <c r="F633" i="6"/>
  <c r="F553" i="6"/>
  <c r="F672" i="6"/>
  <c r="F572" i="6"/>
  <c r="F630" i="6"/>
  <c r="F43" i="6"/>
  <c r="F372" i="6"/>
  <c r="F5" i="6" l="1"/>
</calcChain>
</file>

<file path=xl/sharedStrings.xml><?xml version="1.0" encoding="utf-8"?>
<sst xmlns="http://schemas.openxmlformats.org/spreadsheetml/2006/main" count="3360" uniqueCount="750">
  <si>
    <t>Country</t>
  </si>
  <si>
    <t>Product</t>
  </si>
  <si>
    <t>Units Sold</t>
  </si>
  <si>
    <t>Revenue</t>
  </si>
  <si>
    <t>Cost</t>
  </si>
  <si>
    <t>Date</t>
  </si>
  <si>
    <t>Month Number</t>
  </si>
  <si>
    <t>Month Name</t>
  </si>
  <si>
    <t>Year</t>
  </si>
  <si>
    <t>February</t>
  </si>
  <si>
    <t>2019</t>
  </si>
  <si>
    <t>June</t>
  </si>
  <si>
    <t>July</t>
  </si>
  <si>
    <t>August</t>
  </si>
  <si>
    <t>September</t>
  </si>
  <si>
    <t>2018</t>
  </si>
  <si>
    <t>October</t>
  </si>
  <si>
    <t>November</t>
  </si>
  <si>
    <t>December</t>
  </si>
  <si>
    <t>January</t>
  </si>
  <si>
    <t>May</t>
  </si>
  <si>
    <t>April</t>
  </si>
  <si>
    <t>March</t>
  </si>
  <si>
    <t>Egypt</t>
  </si>
  <si>
    <t>Palestine</t>
  </si>
  <si>
    <t>Kuwait</t>
  </si>
  <si>
    <t>Oman</t>
  </si>
  <si>
    <t>Qatar</t>
  </si>
  <si>
    <t>TV</t>
  </si>
  <si>
    <t>Mobile</t>
  </si>
  <si>
    <t>Camera</t>
  </si>
  <si>
    <t>Gaming</t>
  </si>
  <si>
    <t>Radio</t>
  </si>
  <si>
    <t>Satellite</t>
  </si>
  <si>
    <t>Revenue per product</t>
  </si>
  <si>
    <t>Cost per product</t>
  </si>
  <si>
    <t>campaign</t>
  </si>
  <si>
    <t>campaign 1</t>
  </si>
  <si>
    <t>campaign 2</t>
  </si>
  <si>
    <t>campaign 3</t>
  </si>
  <si>
    <t>campaign 4</t>
  </si>
  <si>
    <t>EMP_ID</t>
  </si>
  <si>
    <t>EMP Name</t>
  </si>
  <si>
    <t>Gender</t>
  </si>
  <si>
    <t>Maher Rahhal</t>
  </si>
  <si>
    <t>M</t>
  </si>
  <si>
    <t>Abeer</t>
  </si>
  <si>
    <t>Mohammed Qanou</t>
  </si>
  <si>
    <t>Moneeb Masri</t>
  </si>
  <si>
    <t>Fadi Sameer</t>
  </si>
  <si>
    <t>Nader Atiq</t>
  </si>
  <si>
    <t>Hani Arouj</t>
  </si>
  <si>
    <t>Ahmad Madi</t>
  </si>
  <si>
    <t>Leen Madi</t>
  </si>
  <si>
    <t>F</t>
  </si>
  <si>
    <t>Sameera Shahrour</t>
  </si>
  <si>
    <t>Rania Alarraj</t>
  </si>
  <si>
    <t>Hasan</t>
  </si>
  <si>
    <t>Radwa Zain</t>
  </si>
  <si>
    <t>Salwa Ghaleb</t>
  </si>
  <si>
    <t>Sema Asad</t>
  </si>
  <si>
    <t>Remas Saed</t>
  </si>
  <si>
    <t>Janna Kefah</t>
  </si>
  <si>
    <t>Rami</t>
  </si>
  <si>
    <t>Salwa</t>
  </si>
  <si>
    <t>Moath</t>
  </si>
  <si>
    <t>Manager_ID</t>
  </si>
  <si>
    <t>55100</t>
  </si>
  <si>
    <t>809280</t>
  </si>
  <si>
    <t>437700</t>
  </si>
  <si>
    <t>350080</t>
  </si>
  <si>
    <t>98000</t>
  </si>
  <si>
    <t>175680</t>
  </si>
  <si>
    <t>252160</t>
  </si>
  <si>
    <t>37340</t>
  </si>
  <si>
    <t>7200</t>
  </si>
  <si>
    <t>552000</t>
  </si>
  <si>
    <t>291840</t>
  </si>
  <si>
    <t>688640</t>
  </si>
  <si>
    <t>46760</t>
  </si>
  <si>
    <t>380250</t>
  </si>
  <si>
    <t>184050</t>
  </si>
  <si>
    <t>78880</t>
  </si>
  <si>
    <t>281250</t>
  </si>
  <si>
    <t>114200</t>
  </si>
  <si>
    <t>184950</t>
  </si>
  <si>
    <t>232640</t>
  </si>
  <si>
    <t>113800</t>
  </si>
  <si>
    <t>156600</t>
  </si>
  <si>
    <t>187350</t>
  </si>
  <si>
    <t>245120</t>
  </si>
  <si>
    <t>29920</t>
  </si>
  <si>
    <t>36340</t>
  </si>
  <si>
    <t>44400</t>
  </si>
  <si>
    <t>311100</t>
  </si>
  <si>
    <t>303750</t>
  </si>
  <si>
    <t>57540</t>
  </si>
  <si>
    <t>50800</t>
  </si>
  <si>
    <t>100960</t>
  </si>
  <si>
    <t>270000</t>
  </si>
  <si>
    <t>461100</t>
  </si>
  <si>
    <t>80000</t>
  </si>
  <si>
    <t>128700</t>
  </si>
  <si>
    <t>48160</t>
  </si>
  <si>
    <t>51120</t>
  </si>
  <si>
    <t>8000</t>
  </si>
  <si>
    <t>7000</t>
  </si>
  <si>
    <t>32800</t>
  </si>
  <si>
    <t>357600</t>
  </si>
  <si>
    <t>105000</t>
  </si>
  <si>
    <t>73120</t>
  </si>
  <si>
    <t>158080</t>
  </si>
  <si>
    <t>301350</t>
  </si>
  <si>
    <t>31400</t>
  </si>
  <si>
    <t>19600</t>
  </si>
  <si>
    <t>39120</t>
  </si>
  <si>
    <t>622400</t>
  </si>
  <si>
    <t>215775</t>
  </si>
  <si>
    <t>95800</t>
  </si>
  <si>
    <t>563200</t>
  </si>
  <si>
    <t>31300</t>
  </si>
  <si>
    <t>723520</t>
  </si>
  <si>
    <t>49740</t>
  </si>
  <si>
    <t>448950</t>
  </si>
  <si>
    <t>556875</t>
  </si>
  <si>
    <t>43540</t>
  </si>
  <si>
    <t>145950</t>
  </si>
  <si>
    <t>128200</t>
  </si>
  <si>
    <t>265920</t>
  </si>
  <si>
    <t>138450</t>
  </si>
  <si>
    <t>220480</t>
  </si>
  <si>
    <t>214720</t>
  </si>
  <si>
    <t>484480</t>
  </si>
  <si>
    <t>308700</t>
  </si>
  <si>
    <t>225680</t>
  </si>
  <si>
    <t>63200</t>
  </si>
  <si>
    <t>751680</t>
  </si>
  <si>
    <t>174160</t>
  </si>
  <si>
    <t>101520</t>
  </si>
  <si>
    <t>437100</t>
  </si>
  <si>
    <t>11400</t>
  </si>
  <si>
    <t>447187.5</t>
  </si>
  <si>
    <t>36120</t>
  </si>
  <si>
    <t>126000</t>
  </si>
  <si>
    <t>689600</t>
  </si>
  <si>
    <t>101700</t>
  </si>
  <si>
    <t>265050</t>
  </si>
  <si>
    <t>392960</t>
  </si>
  <si>
    <t>444480</t>
  </si>
  <si>
    <t>67700</t>
  </si>
  <si>
    <t>225280</t>
  </si>
  <si>
    <t>576640</t>
  </si>
  <si>
    <t>118050</t>
  </si>
  <si>
    <t>683520</t>
  </si>
  <si>
    <t>677120</t>
  </si>
  <si>
    <t>179840</t>
  </si>
  <si>
    <t>596800</t>
  </si>
  <si>
    <t>735680</t>
  </si>
  <si>
    <t>389475</t>
  </si>
  <si>
    <t>221400</t>
  </si>
  <si>
    <t>132900</t>
  </si>
  <si>
    <t>562240</t>
  </si>
  <si>
    <t>329920</t>
  </si>
  <si>
    <t>182400</t>
  </si>
  <si>
    <t>166600</t>
  </si>
  <si>
    <t>171450</t>
  </si>
  <si>
    <t>95200</t>
  </si>
  <si>
    <t>659475</t>
  </si>
  <si>
    <t>373275</t>
  </si>
  <si>
    <t>168450</t>
  </si>
  <si>
    <t>140400</t>
  </si>
  <si>
    <t>884160</t>
  </si>
  <si>
    <t>170000</t>
  </si>
  <si>
    <t>266100</t>
  </si>
  <si>
    <t>159975</t>
  </si>
  <si>
    <t>825280</t>
  </si>
  <si>
    <t>123600</t>
  </si>
  <si>
    <t>27030</t>
  </si>
  <si>
    <t>458775</t>
  </si>
  <si>
    <t>366150</t>
  </si>
  <si>
    <t>594560</t>
  </si>
  <si>
    <t>770880</t>
  </si>
  <si>
    <t>39000</t>
  </si>
  <si>
    <t>204300</t>
  </si>
  <si>
    <t>686720</t>
  </si>
  <si>
    <t>622720</t>
  </si>
  <si>
    <t>215700</t>
  </si>
  <si>
    <t>24660</t>
  </si>
  <si>
    <t>419550</t>
  </si>
  <si>
    <t>150900</t>
  </si>
  <si>
    <t>68880</t>
  </si>
  <si>
    <t>17540</t>
  </si>
  <si>
    <t>117440</t>
  </si>
  <si>
    <t>13240</t>
  </si>
  <si>
    <t>568000</t>
  </si>
  <si>
    <t>384750</t>
  </si>
  <si>
    <t>196800</t>
  </si>
  <si>
    <t>156200</t>
  </si>
  <si>
    <t>363825</t>
  </si>
  <si>
    <t>123520</t>
  </si>
  <si>
    <t>129150</t>
  </si>
  <si>
    <t>40020</t>
  </si>
  <si>
    <t>693440</t>
  </si>
  <si>
    <t>64560</t>
  </si>
  <si>
    <t>53550</t>
  </si>
  <si>
    <t>383360</t>
  </si>
  <si>
    <t>87680</t>
  </si>
  <si>
    <t>399450</t>
  </si>
  <si>
    <t>34770</t>
  </si>
  <si>
    <t>379350</t>
  </si>
  <si>
    <t>357750</t>
  </si>
  <si>
    <t>253440</t>
  </si>
  <si>
    <t>29820</t>
  </si>
  <si>
    <t>893120</t>
  </si>
  <si>
    <t>957440</t>
  </si>
  <si>
    <t>164100</t>
  </si>
  <si>
    <t>121600</t>
  </si>
  <si>
    <t>517920</t>
  </si>
  <si>
    <t>193050</t>
  </si>
  <si>
    <t>222750</t>
  </si>
  <si>
    <t>203850</t>
  </si>
  <si>
    <t>548800</t>
  </si>
  <si>
    <t>329700</t>
  </si>
  <si>
    <t>72400</t>
  </si>
  <si>
    <t>212160</t>
  </si>
  <si>
    <t>912640</t>
  </si>
  <si>
    <t>284160</t>
  </si>
  <si>
    <t>239700</t>
  </si>
  <si>
    <t>150000</t>
  </si>
  <si>
    <t>795840</t>
  </si>
  <si>
    <t>148650</t>
  </si>
  <si>
    <t>38800</t>
  </si>
  <si>
    <t>225500</t>
  </si>
  <si>
    <t>319800</t>
  </si>
  <si>
    <t>137700</t>
  </si>
  <si>
    <t>164250</t>
  </si>
  <si>
    <t>387200</t>
  </si>
  <si>
    <t>166720</t>
  </si>
  <si>
    <t>279700</t>
  </si>
  <si>
    <t>56880</t>
  </si>
  <si>
    <t>323250</t>
  </si>
  <si>
    <t>256320</t>
  </si>
  <si>
    <t>602880</t>
  </si>
  <si>
    <t>315675</t>
  </si>
  <si>
    <t>790400</t>
  </si>
  <si>
    <t>557760</t>
  </si>
  <si>
    <t>112050</t>
  </si>
  <si>
    <t>7620</t>
  </si>
  <si>
    <t>172950</t>
  </si>
  <si>
    <t>711040</t>
  </si>
  <si>
    <t>414400</t>
  </si>
  <si>
    <t>615040</t>
  </si>
  <si>
    <t>272300</t>
  </si>
  <si>
    <t>90300</t>
  </si>
  <si>
    <t>307350</t>
  </si>
  <si>
    <t>435750</t>
  </si>
  <si>
    <t>109050</t>
  </si>
  <si>
    <t>85440</t>
  </si>
  <si>
    <t>28960</t>
  </si>
  <si>
    <t>189900</t>
  </si>
  <si>
    <t>642240</t>
  </si>
  <si>
    <t>688320</t>
  </si>
  <si>
    <t>8440</t>
  </si>
  <si>
    <t>45360</t>
  </si>
  <si>
    <t>579150</t>
  </si>
  <si>
    <t>375680</t>
  </si>
  <si>
    <t>403350</t>
  </si>
  <si>
    <t>43020</t>
  </si>
  <si>
    <t>293100</t>
  </si>
  <si>
    <t>109760</t>
  </si>
  <si>
    <t>170600</t>
  </si>
  <si>
    <t>77490</t>
  </si>
  <si>
    <t>106200</t>
  </si>
  <si>
    <t>6900</t>
  </si>
  <si>
    <t>255375</t>
  </si>
  <si>
    <t>242000</t>
  </si>
  <si>
    <t>362550</t>
  </si>
  <si>
    <t>92250</t>
  </si>
  <si>
    <t>34680</t>
  </si>
  <si>
    <t>49960</t>
  </si>
  <si>
    <t>13260</t>
  </si>
  <si>
    <t>393000</t>
  </si>
  <si>
    <t>30720</t>
  </si>
  <si>
    <t>64500</t>
  </si>
  <si>
    <t>33200</t>
  </si>
  <si>
    <t>736000</t>
  </si>
  <si>
    <t>230250</t>
  </si>
  <si>
    <t>323200</t>
  </si>
  <si>
    <t>35940</t>
  </si>
  <si>
    <t>342000</t>
  </si>
  <si>
    <t>61500</t>
  </si>
  <si>
    <t>54600</t>
  </si>
  <si>
    <t>167100</t>
  </si>
  <si>
    <t>54580</t>
  </si>
  <si>
    <t>57020</t>
  </si>
  <si>
    <t>53780</t>
  </si>
  <si>
    <t>130950</t>
  </si>
  <si>
    <t>23180</t>
  </si>
  <si>
    <t>949387.5</t>
  </si>
  <si>
    <t>5860</t>
  </si>
  <si>
    <t>14400</t>
  </si>
  <si>
    <t>172880</t>
  </si>
  <si>
    <t>22000</t>
  </si>
  <si>
    <t>241050</t>
  </si>
  <si>
    <t>146000</t>
  </si>
  <si>
    <t>28060</t>
  </si>
  <si>
    <t>195800</t>
  </si>
  <si>
    <t>35140</t>
  </si>
  <si>
    <t>712125</t>
  </si>
  <si>
    <t>203100</t>
  </si>
  <si>
    <t>1102560</t>
  </si>
  <si>
    <t>99300</t>
  </si>
  <si>
    <t>50000</t>
  </si>
  <si>
    <t>38550</t>
  </si>
  <si>
    <t>144320</t>
  </si>
  <si>
    <t>18870</t>
  </si>
  <si>
    <t>187040</t>
  </si>
  <si>
    <t>17760</t>
  </si>
  <si>
    <t>194480</t>
  </si>
  <si>
    <t>25660</t>
  </si>
  <si>
    <t>619840</t>
  </si>
  <si>
    <t>204900</t>
  </si>
  <si>
    <t>347200</t>
  </si>
  <si>
    <t>6440</t>
  </si>
  <si>
    <t>9840</t>
  </si>
  <si>
    <t>37140</t>
  </si>
  <si>
    <t>32220</t>
  </si>
  <si>
    <t>43760</t>
  </si>
  <si>
    <t>6680</t>
  </si>
  <si>
    <t>159075</t>
  </si>
  <si>
    <t>90800</t>
  </si>
  <si>
    <t>36080</t>
  </si>
  <si>
    <t>177300</t>
  </si>
  <si>
    <t>357120</t>
  </si>
  <si>
    <t>59840</t>
  </si>
  <si>
    <t>23060</t>
  </si>
  <si>
    <t>132720</t>
  </si>
  <si>
    <t>224400</t>
  </si>
  <si>
    <t>591525</t>
  </si>
  <si>
    <t>171300</t>
  </si>
  <si>
    <t>34300</t>
  </si>
  <si>
    <t>23720</t>
  </si>
  <si>
    <t>214600</t>
  </si>
  <si>
    <t>1357920</t>
  </si>
  <si>
    <t>273400</t>
  </si>
  <si>
    <t>273450</t>
  </si>
  <si>
    <t>366862.5</t>
  </si>
  <si>
    <t>185900</t>
  </si>
  <si>
    <t>19720</t>
  </si>
  <si>
    <t>59920</t>
  </si>
  <si>
    <t>229650</t>
  </si>
  <si>
    <t>365175</t>
  </si>
  <si>
    <t>247000</t>
  </si>
  <si>
    <t>322425</t>
  </si>
  <si>
    <t>34540</t>
  </si>
  <si>
    <t>427275</t>
  </si>
  <si>
    <t>92100</t>
  </si>
  <si>
    <t>156800</t>
  </si>
  <si>
    <t>119900</t>
  </si>
  <si>
    <t>125280</t>
  </si>
  <si>
    <t>211725</t>
  </si>
  <si>
    <t>647100</t>
  </si>
  <si>
    <t>303480</t>
  </si>
  <si>
    <t>239100</t>
  </si>
  <si>
    <t>43560</t>
  </si>
  <si>
    <t>159120</t>
  </si>
  <si>
    <t>25680</t>
  </si>
  <si>
    <t>108450</t>
  </si>
  <si>
    <t>160000</t>
  </si>
  <si>
    <t>447040</t>
  </si>
  <si>
    <t>1209600</t>
  </si>
  <si>
    <t>135750</t>
  </si>
  <si>
    <t>429075</t>
  </si>
  <si>
    <t>234750</t>
  </si>
  <si>
    <t>119250</t>
  </si>
  <si>
    <t>137550</t>
  </si>
  <si>
    <t>122400</t>
  </si>
  <si>
    <t>53680</t>
  </si>
  <si>
    <t>142240</t>
  </si>
  <si>
    <t>117200</t>
  </si>
  <si>
    <t>377775</t>
  </si>
  <si>
    <t>92720</t>
  </si>
  <si>
    <t>492800</t>
  </si>
  <si>
    <t>232800</t>
  </si>
  <si>
    <t>98240</t>
  </si>
  <si>
    <t>259650</t>
  </si>
  <si>
    <t>272550</t>
  </si>
  <si>
    <t>168300</t>
  </si>
  <si>
    <t>58160</t>
  </si>
  <si>
    <t>112240</t>
  </si>
  <si>
    <t>166080</t>
  </si>
  <si>
    <t>126320</t>
  </si>
  <si>
    <t>119840</t>
  </si>
  <si>
    <t>478720</t>
  </si>
  <si>
    <t>79520</t>
  </si>
  <si>
    <t>8730</t>
  </si>
  <si>
    <t>183000</t>
  </si>
  <si>
    <t>11080</t>
  </si>
  <si>
    <t>31580</t>
  </si>
  <si>
    <t>104560</t>
  </si>
  <si>
    <t>17600</t>
  </si>
  <si>
    <t>173700</t>
  </si>
  <si>
    <t>146100</t>
  </si>
  <si>
    <t>860480</t>
  </si>
  <si>
    <t>110000</t>
  </si>
  <si>
    <t>237450</t>
  </si>
  <si>
    <t>226560</t>
  </si>
  <si>
    <t>56140</t>
  </si>
  <si>
    <t>77600</t>
  </si>
  <si>
    <t>218100</t>
  </si>
  <si>
    <t>615150</t>
  </si>
  <si>
    <t>261450</t>
  </si>
  <si>
    <t>24480</t>
  </si>
  <si>
    <t>369000</t>
  </si>
  <si>
    <t>462400</t>
  </si>
  <si>
    <t>297600</t>
  </si>
  <si>
    <t>48720</t>
  </si>
  <si>
    <t>485325</t>
  </si>
  <si>
    <t>570150</t>
  </si>
  <si>
    <t>98250</t>
  </si>
  <si>
    <t>67200</t>
  </si>
  <si>
    <t>37480</t>
  </si>
  <si>
    <t>379800</t>
  </si>
  <si>
    <t>295360</t>
  </si>
  <si>
    <t>673875</t>
  </si>
  <si>
    <t>427650</t>
  </si>
  <si>
    <t>75760</t>
  </si>
  <si>
    <t>27520</t>
  </si>
  <si>
    <t>26520</t>
  </si>
  <si>
    <t>287400</t>
  </si>
  <si>
    <t>23500</t>
  </si>
  <si>
    <t>48480</t>
  </si>
  <si>
    <t>203840</t>
  </si>
  <si>
    <t>220880</t>
  </si>
  <si>
    <t>233550</t>
  </si>
  <si>
    <t>31660</t>
  </si>
  <si>
    <t>188850</t>
  </si>
  <si>
    <t>141600</t>
  </si>
  <si>
    <t>646720</t>
  </si>
  <si>
    <t>161200</t>
  </si>
  <si>
    <t>226080</t>
  </si>
  <si>
    <t>60750</t>
  </si>
  <si>
    <t>212175</t>
  </si>
  <si>
    <t>139440</t>
  </si>
  <si>
    <t>251800</t>
  </si>
  <si>
    <t>235500</t>
  </si>
  <si>
    <t>138160</t>
  </si>
  <si>
    <t>149600</t>
  </si>
  <si>
    <t>58275</t>
  </si>
  <si>
    <t>158400</t>
  </si>
  <si>
    <t>404400</t>
  </si>
  <si>
    <t>419625</t>
  </si>
  <si>
    <t>47740</t>
  </si>
  <si>
    <t>70800</t>
  </si>
  <si>
    <t>32700</t>
  </si>
  <si>
    <t>36150</t>
  </si>
  <si>
    <t>138375</t>
  </si>
  <si>
    <t>359100</t>
  </si>
  <si>
    <t>481725</t>
  </si>
  <si>
    <t>370800</t>
  </si>
  <si>
    <t>105600</t>
  </si>
  <si>
    <t>30620</t>
  </si>
  <si>
    <t>86720</t>
  </si>
  <si>
    <t>910080</t>
  </si>
  <si>
    <t>17320</t>
  </si>
  <si>
    <t>124900</t>
  </si>
  <si>
    <t>68480</t>
  </si>
  <si>
    <t>686400</t>
  </si>
  <si>
    <t>119680</t>
  </si>
  <si>
    <t>137100</t>
  </si>
  <si>
    <t>241650</t>
  </si>
  <si>
    <t>76600</t>
  </si>
  <si>
    <t>176550</t>
  </si>
  <si>
    <t>290560</t>
  </si>
  <si>
    <t>427800</t>
  </si>
  <si>
    <t>912320</t>
  </si>
  <si>
    <t>439425</t>
  </si>
  <si>
    <t>129800</t>
  </si>
  <si>
    <t>637650</t>
  </si>
  <si>
    <t>106640</t>
  </si>
  <si>
    <t>234200</t>
  </si>
  <si>
    <t>81040</t>
  </si>
  <si>
    <t>325120</t>
  </si>
  <si>
    <t>32840</t>
  </si>
  <si>
    <t>55050</t>
  </si>
  <si>
    <t>349050</t>
  </si>
  <si>
    <t>85650</t>
  </si>
  <si>
    <t>194250</t>
  </si>
  <si>
    <t>618750</t>
  </si>
  <si>
    <t>42180</t>
  </si>
  <si>
    <t>84160</t>
  </si>
  <si>
    <t>283840</t>
  </si>
  <si>
    <t>364200</t>
  </si>
  <si>
    <t>8640</t>
  </si>
  <si>
    <t>586880</t>
  </si>
  <si>
    <t>6820</t>
  </si>
  <si>
    <t>225000</t>
  </si>
  <si>
    <t>121050</t>
  </si>
  <si>
    <t>232560</t>
  </si>
  <si>
    <t>290100</t>
  </si>
  <si>
    <t>383850</t>
  </si>
  <si>
    <t>899520</t>
  </si>
  <si>
    <t>29300</t>
  </si>
  <si>
    <t>20000</t>
  </si>
  <si>
    <t>300000</t>
  </si>
  <si>
    <t>196700</t>
  </si>
  <si>
    <t>43950</t>
  </si>
  <si>
    <t>474240</t>
  </si>
  <si>
    <t>68240</t>
  </si>
  <si>
    <t>12820</t>
  </si>
  <si>
    <t>195040</t>
  </si>
  <si>
    <t>255900</t>
  </si>
  <si>
    <t>499200</t>
  </si>
  <si>
    <t>865920</t>
  </si>
  <si>
    <t>227025</t>
  </si>
  <si>
    <t>773120</t>
  </si>
  <si>
    <t>448200</t>
  </si>
  <si>
    <t>553500</t>
  </si>
  <si>
    <t>234000</t>
  </si>
  <si>
    <t>155700</t>
  </si>
  <si>
    <t>885440</t>
  </si>
  <si>
    <t>19180</t>
  </si>
  <si>
    <t>141440</t>
  </si>
  <si>
    <t>431100</t>
  </si>
  <si>
    <t>422720</t>
  </si>
  <si>
    <t>958720</t>
  </si>
  <si>
    <t>151950</t>
  </si>
  <si>
    <t>327360</t>
  </si>
  <si>
    <t>130275</t>
  </si>
  <si>
    <t>88650</t>
  </si>
  <si>
    <t>232100</t>
  </si>
  <si>
    <t>806880</t>
  </si>
  <si>
    <t>902720</t>
  </si>
  <si>
    <t>126560</t>
  </si>
  <si>
    <t>202100</t>
  </si>
  <si>
    <t>48800</t>
  </si>
  <si>
    <t>308040</t>
  </si>
  <si>
    <t>58060</t>
  </si>
  <si>
    <t>242100</t>
  </si>
  <si>
    <t>257175</t>
  </si>
  <si>
    <t>229050</t>
  </si>
  <si>
    <t>54480</t>
  </si>
  <si>
    <t>322500</t>
  </si>
  <si>
    <t>76160</t>
  </si>
  <si>
    <t>119440</t>
  </si>
  <si>
    <t>54000</t>
  </si>
  <si>
    <t>230100</t>
  </si>
  <si>
    <t>15740</t>
  </si>
  <si>
    <t>512100</t>
  </si>
  <si>
    <t>74100</t>
  </si>
  <si>
    <t>80480</t>
  </si>
  <si>
    <t>603900</t>
  </si>
  <si>
    <t>132450</t>
  </si>
  <si>
    <t>32100</t>
  </si>
  <si>
    <t>71100</t>
  </si>
  <si>
    <t>39900</t>
  </si>
  <si>
    <t>291000</t>
  </si>
  <si>
    <t>655650</t>
  </si>
  <si>
    <t>769837.5</t>
  </si>
  <si>
    <t>639900</t>
  </si>
  <si>
    <t>457500</t>
  </si>
  <si>
    <t>461250</t>
  </si>
  <si>
    <t>313425</t>
  </si>
  <si>
    <t>792112.5</t>
  </si>
  <si>
    <t>623040</t>
  </si>
  <si>
    <t>227100</t>
  </si>
  <si>
    <t>208350</t>
  </si>
  <si>
    <t>189750</t>
  </si>
  <si>
    <t>344550</t>
  </si>
  <si>
    <t>524250</t>
  </si>
  <si>
    <t>56760</t>
  </si>
  <si>
    <t>103350</t>
  </si>
  <si>
    <t>500160</t>
  </si>
  <si>
    <t>213200</t>
  </si>
  <si>
    <t>183150</t>
  </si>
  <si>
    <t>365400</t>
  </si>
  <si>
    <t>41100</t>
  </si>
  <si>
    <t>42680</t>
  </si>
  <si>
    <t>332250</t>
  </si>
  <si>
    <t>64890</t>
  </si>
  <si>
    <t>31640</t>
  </si>
  <si>
    <t>228880</t>
  </si>
  <si>
    <t>53260</t>
  </si>
  <si>
    <t>283520</t>
  </si>
  <si>
    <t>20200</t>
  </si>
  <si>
    <t>591750</t>
  </si>
  <si>
    <t>285525</t>
  </si>
  <si>
    <t>51340</t>
  </si>
  <si>
    <t>121200</t>
  </si>
  <si>
    <t>719887.5</t>
  </si>
  <si>
    <t>48320</t>
  </si>
  <si>
    <t>673425</t>
  </si>
  <si>
    <t>231300</t>
  </si>
  <si>
    <t>465975</t>
  </si>
  <si>
    <t>335100</t>
  </si>
  <si>
    <t>315150</t>
  </si>
  <si>
    <t>27940</t>
  </si>
  <si>
    <t>49580</t>
  </si>
  <si>
    <t>402300</t>
  </si>
  <si>
    <t>157360</t>
  </si>
  <si>
    <t>176250</t>
  </si>
  <si>
    <t>255300</t>
  </si>
  <si>
    <t>38320</t>
  </si>
  <si>
    <t>124200</t>
  </si>
  <si>
    <t>344100</t>
  </si>
  <si>
    <t>325050</t>
  </si>
  <si>
    <t>309120</t>
  </si>
  <si>
    <t>280500</t>
  </si>
  <si>
    <t>484320</t>
  </si>
  <si>
    <t>150750</t>
  </si>
  <si>
    <t>572800</t>
  </si>
  <si>
    <t>54400</t>
  </si>
  <si>
    <t>440250</t>
  </si>
  <si>
    <t>435840</t>
  </si>
  <si>
    <t>14540</t>
  </si>
  <si>
    <t>93450</t>
  </si>
  <si>
    <t>526950</t>
  </si>
  <si>
    <t>317120</t>
  </si>
  <si>
    <t>37760</t>
  </si>
  <si>
    <t>396150</t>
  </si>
  <si>
    <t>696960</t>
  </si>
  <si>
    <t>5600</t>
  </si>
  <si>
    <t>504000</t>
  </si>
  <si>
    <t>47840</t>
  </si>
  <si>
    <t>409350</t>
  </si>
  <si>
    <t>252675</t>
  </si>
  <si>
    <t>40350</t>
  </si>
  <si>
    <t>127680</t>
  </si>
  <si>
    <t>205425</t>
  </si>
  <si>
    <t>192150</t>
  </si>
  <si>
    <t>259200</t>
  </si>
  <si>
    <t>162750</t>
  </si>
  <si>
    <t>40050</t>
  </si>
  <si>
    <t>168800</t>
  </si>
  <si>
    <t>443100</t>
  </si>
  <si>
    <t>364650</t>
  </si>
  <si>
    <t>208950</t>
  </si>
  <si>
    <t>199800</t>
  </si>
  <si>
    <t>250100</t>
  </si>
  <si>
    <t>205920</t>
  </si>
  <si>
    <t>40000</t>
  </si>
  <si>
    <t>29960</t>
  </si>
  <si>
    <t>17310</t>
  </si>
  <si>
    <t>195450</t>
  </si>
  <si>
    <t>34500</t>
  </si>
  <si>
    <t>166960</t>
  </si>
  <si>
    <t>267750</t>
  </si>
  <si>
    <t>154500</t>
  </si>
  <si>
    <t>191925</t>
  </si>
  <si>
    <t>200000</t>
  </si>
  <si>
    <t>11040</t>
  </si>
  <si>
    <t>296600</t>
  </si>
  <si>
    <t>505600</t>
  </si>
  <si>
    <t>80900</t>
  </si>
  <si>
    <t>214500</t>
  </si>
  <si>
    <t>278100</t>
  </si>
  <si>
    <t>19280</t>
  </si>
  <si>
    <t>60400</t>
  </si>
  <si>
    <t>210240</t>
  </si>
  <si>
    <t>73600</t>
  </si>
  <si>
    <t>381150</t>
  </si>
  <si>
    <t>264600</t>
  </si>
  <si>
    <t>69000</t>
  </si>
  <si>
    <t>406200</t>
  </si>
  <si>
    <t>262080</t>
  </si>
  <si>
    <t>551250</t>
  </si>
  <si>
    <t>649600</t>
  </si>
  <si>
    <t>654075</t>
  </si>
  <si>
    <t>466200</t>
  </si>
  <si>
    <t>205800</t>
  </si>
  <si>
    <t>144640</t>
  </si>
  <si>
    <t>70400</t>
  </si>
  <si>
    <t>103300</t>
  </si>
  <si>
    <t>210560</t>
  </si>
  <si>
    <t>111600</t>
  </si>
  <si>
    <t>100000</t>
  </si>
  <si>
    <t>689920</t>
  </si>
  <si>
    <t>24540</t>
  </si>
  <si>
    <t>122100</t>
  </si>
  <si>
    <t>207600</t>
  </si>
  <si>
    <t>34880</t>
  </si>
  <si>
    <t>160720</t>
  </si>
  <si>
    <t>394800</t>
  </si>
  <si>
    <t>143360</t>
  </si>
  <si>
    <t>136800</t>
  </si>
  <si>
    <t>237600</t>
  </si>
  <si>
    <t>323400</t>
  </si>
  <si>
    <t>50580</t>
  </si>
  <si>
    <t>448800</t>
  </si>
  <si>
    <t>43800</t>
  </si>
  <si>
    <t>142100</t>
  </si>
  <si>
    <t>781120</t>
  </si>
  <si>
    <t>58800</t>
  </si>
  <si>
    <t>41700</t>
  </si>
  <si>
    <t>80080</t>
  </si>
  <si>
    <t>38600</t>
  </si>
  <si>
    <t>288450</t>
  </si>
  <si>
    <t>247725</t>
  </si>
  <si>
    <t>230000</t>
  </si>
  <si>
    <t>179550</t>
  </si>
  <si>
    <t>377700</t>
  </si>
  <si>
    <t>53180</t>
  </si>
  <si>
    <t>89600</t>
  </si>
  <si>
    <t>40800</t>
  </si>
  <si>
    <t>370125</t>
  </si>
  <si>
    <t>563520</t>
  </si>
  <si>
    <t>825600</t>
  </si>
  <si>
    <t>11490</t>
  </si>
  <si>
    <t>197600</t>
  </si>
  <si>
    <t>229400</t>
  </si>
  <si>
    <t>251550</t>
  </si>
  <si>
    <t>142875</t>
  </si>
  <si>
    <t>191600</t>
  </si>
  <si>
    <t>159300</t>
  </si>
  <si>
    <t>362700</t>
  </si>
  <si>
    <t>378675</t>
  </si>
  <si>
    <t>65500</t>
  </si>
  <si>
    <t>34400</t>
  </si>
  <si>
    <t>73840</t>
  </si>
  <si>
    <t>10420</t>
  </si>
  <si>
    <t>5260</t>
  </si>
  <si>
    <t>230160</t>
  </si>
  <si>
    <t>517500</t>
  </si>
  <si>
    <t>50820</t>
  </si>
  <si>
    <t>207200</t>
  </si>
  <si>
    <t>821440</t>
  </si>
  <si>
    <t>66000</t>
  </si>
  <si>
    <t>697920</t>
  </si>
  <si>
    <t>260500</t>
  </si>
  <si>
    <t>54940</t>
  </si>
  <si>
    <t>162600</t>
  </si>
  <si>
    <t>354450</t>
  </si>
  <si>
    <t>26900</t>
  </si>
  <si>
    <t>253600</t>
  </si>
  <si>
    <t>198600</t>
  </si>
  <si>
    <t>53040</t>
  </si>
  <si>
    <t>122850</t>
  </si>
  <si>
    <t>854720</t>
  </si>
  <si>
    <t>266550</t>
  </si>
  <si>
    <t>Mnager Name</t>
  </si>
  <si>
    <t>Profit</t>
  </si>
  <si>
    <t>Last Name</t>
  </si>
  <si>
    <t>Rahhal</t>
  </si>
  <si>
    <t>Radwan</t>
  </si>
  <si>
    <t>Sharbatji</t>
  </si>
  <si>
    <t>Nazem</t>
  </si>
  <si>
    <t>Kamil</t>
  </si>
  <si>
    <t>Number of Campaigns</t>
  </si>
  <si>
    <t>Jordan</t>
  </si>
  <si>
    <t>Sales ($)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</si>
</sst>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m/d/yy\ h:mm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1"/>
      <color indexed="9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10">
    <border>
      <left/>
      <right/>
      <top/>
      <bottom/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/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/>
      <top style="thin">
        <color indexed="22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5">
    <xf numFmtId="0" fontId="0" fillId="0" borderId="0" xfId="0"/>
    <xf numFmtId="44" fontId="0" fillId="0" borderId="0" xfId="1" applyFont="1"/>
    <xf numFmtId="49" fontId="0" fillId="0" borderId="0" xfId="0" applyNumberFormat="1"/>
    <xf numFmtId="164" fontId="0" fillId="0" borderId="0" xfId="0" applyNumberFormat="1"/>
    <xf numFmtId="1" fontId="0" fillId="0" borderId="0" xfId="1" applyNumberFormat="1" applyFont="1"/>
    <xf numFmtId="49" fontId="0" fillId="0" borderId="0" xfId="1" applyNumberFormat="1" applyFont="1"/>
    <xf numFmtId="44" fontId="1" fillId="0" borderId="0" xfId="1" applyFont="1"/>
    <xf numFmtId="14" fontId="1" fillId="0" borderId="0" xfId="1" applyNumberFormat="1" applyFont="1"/>
    <xf numFmtId="1" fontId="1" fillId="0" borderId="0" xfId="1" applyNumberFormat="1" applyFont="1"/>
    <xf numFmtId="44" fontId="1" fillId="2" borderId="0" xfId="1" applyFont="1" applyFill="1"/>
    <xf numFmtId="0" fontId="0" fillId="2" borderId="0" xfId="0" applyFill="1"/>
    <xf numFmtId="44" fontId="0" fillId="2" borderId="0" xfId="1" applyFont="1" applyFill="1"/>
    <xf numFmtId="14" fontId="1" fillId="2" borderId="0" xfId="1" applyNumberFormat="1" applyFont="1" applyFill="1"/>
    <xf numFmtId="1" fontId="1" fillId="2" borderId="0" xfId="1" applyNumberFormat="1" applyFont="1" applyFill="1"/>
    <xf numFmtId="49" fontId="1" fillId="2" borderId="0" xfId="1" applyNumberFormat="1" applyFont="1" applyFill="1"/>
    <xf numFmtId="0" fontId="2" fillId="0" borderId="1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44" fontId="0" fillId="0" borderId="0" xfId="0" applyNumberFormat="1"/>
  </cellXfs>
  <cellStyles count="2">
    <cellStyle name="Currency" xfId="1" builtinId="4"/>
    <cellStyle name="Normal" xfId="0" builtinId="0"/>
  </cellStyles>
  <dxfs count="2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22"/>
        </left>
        <right/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22"/>
        </left>
        <right/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border outline="0">
        <top style="thin">
          <color indexed="22"/>
        </top>
      </border>
    </dxf>
    <dxf>
      <border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border outline="0">
        <bottom style="thin">
          <color indexed="2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9"/>
        <name val="Calibri"/>
        <family val="2"/>
        <scheme val="minor"/>
      </font>
      <fill>
        <patternFill patternType="solid">
          <fgColor indexed="64"/>
          <bgColor theme="5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border outline="0">
        <top style="thin">
          <color indexed="22"/>
        </top>
      </border>
    </dxf>
    <dxf>
      <border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border outline="0">
        <bottom style="thin">
          <color indexed="2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9"/>
        <name val="Calibri"/>
        <family val="2"/>
        <scheme val="minor"/>
      </font>
      <fill>
        <patternFill patternType="solid">
          <fgColor indexed="64"/>
          <bgColor theme="5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18" Type="http://schemas.openxmlformats.org/officeDocument/2006/relationships/customXml" Target="../customXml/item9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17" Type="http://schemas.openxmlformats.org/officeDocument/2006/relationships/customXml" Target="../customXml/item8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7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6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Relationship Id="rId14" Type="http://schemas.openxmlformats.org/officeDocument/2006/relationships/customXml" Target="../customXml/item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inancials" displayName="financials" ref="A1:L701" totalsRowShown="0" headerRowDxfId="28" dataDxfId="27" headerRowCellStyle="Currency" dataCellStyle="Currency">
  <autoFilter ref="A1:L701" xr:uid="{00000000-0009-0000-0100-000001000000}">
    <filterColumn colId="11">
      <filters>
        <filter val="2019"/>
      </filters>
    </filterColumn>
  </autoFilter>
  <tableColumns count="12">
    <tableColumn id="2" xr3:uid="{00000000-0010-0000-0000-000002000000}" name="Country"/>
    <tableColumn id="16" xr3:uid="{00000000-0010-0000-0000-000010000000}" name="Product" dataDxfId="26" dataCellStyle="Currency"/>
    <tableColumn id="6" xr3:uid="{00000000-0010-0000-0000-000006000000}" name="Units Sold"/>
    <tableColumn id="8" xr3:uid="{00000000-0010-0000-0000-000008000000}" name="Revenue per product" dataDxfId="25" dataCellStyle="Currency"/>
    <tableColumn id="1" xr3:uid="{47AC67CA-FC91-404E-A972-B7D7A1D55F98}" name="Cost per product" dataDxfId="24" dataCellStyle="Currency"/>
    <tableColumn id="11" xr3:uid="{00000000-0010-0000-0000-00000B000000}" name="Revenue" dataDxfId="23" dataCellStyle="Currency">
      <calculatedColumnFormula>financials[[#This Row],[Units Sold]]*financials[[#This Row],[Revenue per product]]</calculatedColumnFormula>
    </tableColumn>
    <tableColumn id="12" xr3:uid="{00000000-0010-0000-0000-00000C000000}" name="Cost" dataDxfId="22" dataCellStyle="Currency">
      <calculatedColumnFormula>financials[[#This Row],[Cost per product]]*financials[[#This Row],[Units Sold]]</calculatedColumnFormula>
    </tableColumn>
    <tableColumn id="5" xr3:uid="{AED625D5-A22A-4282-910C-00A0755C43B7}" name="Profit" dataDxfId="21" dataCellStyle="Currency"/>
    <tableColumn id="4" xr3:uid="{00000000-0010-0000-0000-000004000000}" name="Date" dataDxfId="20" dataCellStyle="Currency"/>
    <tableColumn id="17" xr3:uid="{00000000-0010-0000-0000-000011000000}" name="Month Number" dataDxfId="19" dataCellStyle="Currency"/>
    <tableColumn id="18" xr3:uid="{00000000-0010-0000-0000-000012000000}" name="Month Name" dataDxfId="18" dataCellStyle="Currency"/>
    <tableColumn id="20" xr3:uid="{00000000-0010-0000-0000-000014000000}" name="Year" dataDxfId="17" dataCellStyle="Currency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88C7EF4-0E14-4950-AE45-58685B60B72C}" name="Table2" displayName="Table2" ref="A1:G5" totalsRowShown="0">
  <autoFilter ref="A1:G5" xr:uid="{088C7EF4-0E14-4950-AE45-58685B60B72C}"/>
  <tableColumns count="7">
    <tableColumn id="1" xr3:uid="{CDD8D6F8-0CCD-4BAD-BDBC-09966DAD26B6}" name="campaign"/>
    <tableColumn id="2" xr3:uid="{47591FA1-6E97-4776-8F78-959B5FBF3BFA}" name="Palestine"/>
    <tableColumn id="3" xr3:uid="{52451C74-3CEC-4D12-9C66-CFDF127F1ED7}" name="Kuwait"/>
    <tableColumn id="4" xr3:uid="{406AB7C4-0974-4116-AC08-265C530DBA05}" name="Oman"/>
    <tableColumn id="5" xr3:uid="{9F62189F-0CB3-4C6E-BAEC-EDC1684443C8}" name="Qatar"/>
    <tableColumn id="6" xr3:uid="{4F9F3C97-330A-464A-AB4D-8C10782140A5}" name="Egypt"/>
    <tableColumn id="9" xr3:uid="{C3489884-3DE1-4680-8CA3-323F7868BEB4}" name="Jordan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CAEB2AF-8862-495A-84A2-985692C3FCD9}" name="Table27" displayName="Table27" ref="A1:C21" totalsRowShown="0">
  <autoFilter ref="A1:C21" xr:uid="{7CAEB2AF-8862-495A-84A2-985692C3FCD9}"/>
  <tableColumns count="3">
    <tableColumn id="1" xr3:uid="{34D90671-CE70-47E7-8B81-B874EA32AE50}" name="campaign"/>
    <tableColumn id="8" xr3:uid="{ACE351AF-3306-44D0-9310-3FFFD3B067E0}" name="Country"/>
    <tableColumn id="2" xr3:uid="{82244511-29D6-4332-87D8-F027E32C3E57}" name="Number of Campaigns"/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5E58819-4524-4391-987C-8BA0712E5617}" name="Table1" displayName="Table1" ref="A1:E6" totalsRowShown="0" headerRowDxfId="16" headerRowBorderDxfId="15" tableBorderDxfId="14" totalsRowBorderDxfId="13">
  <autoFilter ref="A1:E6" xr:uid="{A5E58819-4524-4391-987C-8BA0712E5617}"/>
  <tableColumns count="5">
    <tableColumn id="1" xr3:uid="{D4CEA12F-C262-4876-818F-BCD0AB785EE6}" name="Manager_ID" dataDxfId="12"/>
    <tableColumn id="2" xr3:uid="{117B4277-9A1B-443D-898D-78985A6FCB71}" name="Mnager Name" dataDxfId="11"/>
    <tableColumn id="6" xr3:uid="{3436F170-A29E-48F2-BB25-4D12B7520A39}" name="Last Name" dataDxfId="10"/>
    <tableColumn id="3" xr3:uid="{417BBE80-144D-4BD6-9F40-50735591E033}" name="Gender" dataDxfId="9"/>
    <tableColumn id="4" xr3:uid="{82DD020D-E387-4C3E-9939-FBDF9C889CA3}" name="Country"/>
  </tableColumns>
  <tableStyleInfo name="TableStyleMedium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8C59ED6-87FE-4E65-AC3B-E4A2F415FF59}" name="Table15" displayName="Table15" ref="A1:E16" totalsRowShown="0" headerRowDxfId="8" headerRowBorderDxfId="7" tableBorderDxfId="6" totalsRowBorderDxfId="5">
  <autoFilter ref="A1:E16" xr:uid="{98C59ED6-87FE-4E65-AC3B-E4A2F415FF59}"/>
  <tableColumns count="5">
    <tableColumn id="1" xr3:uid="{C360DBD7-8494-456D-BEB1-FAB7D3ECEE3F}" name="EMP_ID" dataDxfId="4"/>
    <tableColumn id="2" xr3:uid="{81FB225A-71CA-4278-A887-623F5E249350}" name="EMP Name" dataDxfId="3"/>
    <tableColumn id="3" xr3:uid="{0E0B95E3-4413-4090-9E6F-17885564C067}" name="Gender" dataDxfId="2"/>
    <tableColumn id="5" xr3:uid="{48FD9F10-4615-4EE4-9EEC-D67B4290DF91}" name="Sales ($)" dataDxfId="0"/>
    <tableColumn id="4" xr3:uid="{BE70975E-D31F-4B14-8856-A4FBFB909B9A}" name="Manager_ID" dataDxfId="1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01"/>
  <sheetViews>
    <sheetView zoomScale="90" zoomScaleNormal="90" workbookViewId="0">
      <selection activeCell="G2" sqref="G2"/>
    </sheetView>
  </sheetViews>
  <sheetFormatPr defaultRowHeight="14.4" x14ac:dyDescent="0.3"/>
  <cols>
    <col min="1" max="1" width="26.5546875" customWidth="1"/>
    <col min="2" max="2" width="33.44140625" style="3" bestFit="1" customWidth="1"/>
    <col min="3" max="3" width="14.33203125" style="1" customWidth="1"/>
    <col min="4" max="4" width="24.33203125" style="1" bestFit="1" customWidth="1"/>
    <col min="5" max="5" width="20.33203125" style="1" customWidth="1"/>
    <col min="6" max="6" width="17.6640625" style="1" customWidth="1"/>
    <col min="7" max="7" width="16.6640625" customWidth="1"/>
    <col min="8" max="8" width="17.6640625" style="4" customWidth="1"/>
    <col min="9" max="9" width="18.6640625" customWidth="1"/>
    <col min="10" max="10" width="12.5546875" style="2" customWidth="1"/>
  </cols>
  <sheetData>
    <row r="1" spans="1:12" x14ac:dyDescent="0.3">
      <c r="A1" s="10" t="s">
        <v>0</v>
      </c>
      <c r="B1" s="9" t="s">
        <v>1</v>
      </c>
      <c r="C1" s="10" t="s">
        <v>2</v>
      </c>
      <c r="D1" s="11" t="s">
        <v>34</v>
      </c>
      <c r="E1" s="11" t="s">
        <v>35</v>
      </c>
      <c r="F1" s="11" t="s">
        <v>3</v>
      </c>
      <c r="G1" s="11" t="s">
        <v>4</v>
      </c>
      <c r="H1" s="11" t="s">
        <v>740</v>
      </c>
      <c r="I1" s="12" t="s">
        <v>5</v>
      </c>
      <c r="J1" s="13" t="s">
        <v>6</v>
      </c>
      <c r="K1" s="9" t="s">
        <v>7</v>
      </c>
      <c r="L1" s="14" t="s">
        <v>8</v>
      </c>
    </row>
    <row r="2" spans="1:12" x14ac:dyDescent="0.3">
      <c r="A2" t="s">
        <v>27</v>
      </c>
      <c r="B2" s="1" t="s">
        <v>28</v>
      </c>
      <c r="C2">
        <v>1138</v>
      </c>
      <c r="D2" s="1">
        <f t="shared" ref="D2:D65" si="0">IF(B2="TV",100,IF(B2="Satellite",120,IF(B2="Gaming",30,IF(B2="Mobile",50,IF(B2="Camera",75,10)))))</f>
        <v>100</v>
      </c>
      <c r="E2" s="1">
        <v>250</v>
      </c>
      <c r="F2" s="1">
        <f>financials[[#This Row],[Units Sold]]*financials[[#This Row],[Revenue per product]]</f>
        <v>113800</v>
      </c>
      <c r="G2" s="1">
        <f>financials[[#This Row],[Cost per product]]*financials[[#This Row],[Units Sold]]</f>
        <v>284500</v>
      </c>
      <c r="H2" s="1" t="s">
        <v>67</v>
      </c>
      <c r="I2" s="7">
        <v>43800</v>
      </c>
      <c r="J2" s="8">
        <v>12</v>
      </c>
      <c r="K2" s="6" t="s">
        <v>18</v>
      </c>
      <c r="L2" s="5" t="s">
        <v>10</v>
      </c>
    </row>
    <row r="3" spans="1:12" x14ac:dyDescent="0.3">
      <c r="A3" t="s">
        <v>26</v>
      </c>
      <c r="B3" s="1" t="s">
        <v>33</v>
      </c>
      <c r="C3">
        <v>2755</v>
      </c>
      <c r="D3" s="1">
        <f t="shared" si="0"/>
        <v>120</v>
      </c>
      <c r="E3" s="1">
        <f>D5</f>
        <v>100</v>
      </c>
      <c r="F3" s="1">
        <f>financials[[#This Row],[Units Sold]]*financials[[#This Row],[Revenue per product]]</f>
        <v>330600</v>
      </c>
      <c r="G3" s="1">
        <f>financials[[#This Row],[Cost per product]]*financials[[#This Row],[Units Sold]]</f>
        <v>275500</v>
      </c>
      <c r="H3" s="1" t="s">
        <v>67</v>
      </c>
      <c r="I3" s="7">
        <v>43497</v>
      </c>
      <c r="J3" s="8">
        <v>2</v>
      </c>
      <c r="K3" s="6" t="s">
        <v>9</v>
      </c>
      <c r="L3" s="5" t="s">
        <v>10</v>
      </c>
    </row>
    <row r="4" spans="1:12" x14ac:dyDescent="0.3">
      <c r="A4" t="s">
        <v>26</v>
      </c>
      <c r="B4" s="1" t="s">
        <v>31</v>
      </c>
      <c r="C4">
        <v>2529</v>
      </c>
      <c r="D4" s="1">
        <f t="shared" si="0"/>
        <v>30</v>
      </c>
      <c r="E4" s="1">
        <f t="shared" ref="E4:E67" si="1">IF(B4="TV",250,IF(B4="Satellite",200,IF(B4="Gaming",350,IF(B4="Mobile",150,IF(B4="Camera",300,30)))))</f>
        <v>350</v>
      </c>
      <c r="F4" s="1">
        <f>financials[[#This Row],[Units Sold]]*financials[[#This Row],[Revenue per product]]</f>
        <v>75870</v>
      </c>
      <c r="G4" s="1">
        <f>financials[[#This Row],[Cost per product]]*financials[[#This Row],[Units Sold]]</f>
        <v>885150</v>
      </c>
      <c r="H4" s="1" t="s">
        <v>68</v>
      </c>
      <c r="I4" s="7">
        <v>43647</v>
      </c>
      <c r="J4" s="8">
        <v>7</v>
      </c>
      <c r="K4" s="6" t="s">
        <v>12</v>
      </c>
      <c r="L4" s="5" t="s">
        <v>10</v>
      </c>
    </row>
    <row r="5" spans="1:12" x14ac:dyDescent="0.3">
      <c r="A5" t="s">
        <v>26</v>
      </c>
      <c r="B5" s="1" t="s">
        <v>28</v>
      </c>
      <c r="C5">
        <v>2918</v>
      </c>
      <c r="D5" s="1">
        <f t="shared" si="0"/>
        <v>100</v>
      </c>
      <c r="E5" s="1">
        <f t="shared" si="1"/>
        <v>250</v>
      </c>
      <c r="F5" s="1">
        <f>financials[[#This Row],[Units Sold]]*financials[[#This Row],[Revenue per product]]</f>
        <v>291800</v>
      </c>
      <c r="G5" s="1">
        <f>financials[[#This Row],[Cost per product]]*financials[[#This Row],[Units Sold]]</f>
        <v>729500</v>
      </c>
      <c r="H5" s="1" t="s">
        <v>69</v>
      </c>
      <c r="I5" s="7">
        <v>43586</v>
      </c>
      <c r="J5" s="8">
        <v>5</v>
      </c>
      <c r="K5" s="6" t="s">
        <v>20</v>
      </c>
      <c r="L5" s="5" t="s">
        <v>10</v>
      </c>
    </row>
    <row r="6" spans="1:12" x14ac:dyDescent="0.3">
      <c r="A6" t="s">
        <v>23</v>
      </c>
      <c r="B6" s="1" t="s">
        <v>31</v>
      </c>
      <c r="C6">
        <v>1094</v>
      </c>
      <c r="D6" s="1">
        <f t="shared" si="0"/>
        <v>30</v>
      </c>
      <c r="E6" s="1">
        <f t="shared" si="1"/>
        <v>350</v>
      </c>
      <c r="F6" s="1">
        <f>financials[[#This Row],[Units Sold]]*financials[[#This Row],[Revenue per product]]</f>
        <v>32820</v>
      </c>
      <c r="G6" s="1">
        <f>financials[[#This Row],[Cost per product]]*financials[[#This Row],[Units Sold]]</f>
        <v>382900</v>
      </c>
      <c r="H6" s="1" t="s">
        <v>70</v>
      </c>
      <c r="I6" s="7">
        <v>43617</v>
      </c>
      <c r="J6" s="8">
        <v>6</v>
      </c>
      <c r="K6" s="6" t="s">
        <v>11</v>
      </c>
      <c r="L6" s="5" t="s">
        <v>10</v>
      </c>
    </row>
    <row r="7" spans="1:12" ht="24" customHeight="1" x14ac:dyDescent="0.3">
      <c r="A7" t="s">
        <v>27</v>
      </c>
      <c r="B7" s="1" t="s">
        <v>29</v>
      </c>
      <c r="C7">
        <v>980</v>
      </c>
      <c r="D7" s="1">
        <f t="shared" si="0"/>
        <v>50</v>
      </c>
      <c r="E7" s="1">
        <f t="shared" si="1"/>
        <v>150</v>
      </c>
      <c r="F7" s="1">
        <f>financials[[#This Row],[Units Sold]]*financials[[#This Row],[Revenue per product]]</f>
        <v>49000</v>
      </c>
      <c r="G7" s="1">
        <f>financials[[#This Row],[Cost per product]]*financials[[#This Row],[Units Sold]]</f>
        <v>147000</v>
      </c>
      <c r="H7" s="1" t="s">
        <v>71</v>
      </c>
      <c r="I7" s="7">
        <v>43556</v>
      </c>
      <c r="J7" s="8">
        <v>4</v>
      </c>
      <c r="K7" s="6" t="s">
        <v>21</v>
      </c>
      <c r="L7" s="5" t="s">
        <v>10</v>
      </c>
    </row>
    <row r="8" spans="1:12" ht="15.6" customHeight="1" x14ac:dyDescent="0.3">
      <c r="A8" t="s">
        <v>27</v>
      </c>
      <c r="B8" s="1" t="s">
        <v>31</v>
      </c>
      <c r="C8">
        <v>549</v>
      </c>
      <c r="D8" s="1">
        <f t="shared" si="0"/>
        <v>30</v>
      </c>
      <c r="E8" s="1">
        <f t="shared" si="1"/>
        <v>350</v>
      </c>
      <c r="F8" s="1">
        <f>financials[[#This Row],[Units Sold]]*financials[[#This Row],[Revenue per product]]</f>
        <v>16470</v>
      </c>
      <c r="G8" s="1">
        <f>financials[[#This Row],[Cost per product]]*financials[[#This Row],[Units Sold]]</f>
        <v>192150</v>
      </c>
      <c r="H8" s="1" t="s">
        <v>72</v>
      </c>
      <c r="I8" s="7">
        <v>43344</v>
      </c>
      <c r="J8" s="8">
        <v>9</v>
      </c>
      <c r="K8" s="6" t="s">
        <v>14</v>
      </c>
      <c r="L8" s="5" t="s">
        <v>15</v>
      </c>
    </row>
    <row r="9" spans="1:12" ht="20.399999999999999" customHeight="1" x14ac:dyDescent="0.3">
      <c r="A9" t="s">
        <v>24</v>
      </c>
      <c r="B9" s="1" t="s">
        <v>31</v>
      </c>
      <c r="C9">
        <v>788</v>
      </c>
      <c r="D9" s="1">
        <f t="shared" si="0"/>
        <v>30</v>
      </c>
      <c r="E9" s="1">
        <f t="shared" si="1"/>
        <v>350</v>
      </c>
      <c r="F9" s="1">
        <f>financials[[#This Row],[Units Sold]]*financials[[#This Row],[Revenue per product]]</f>
        <v>23640</v>
      </c>
      <c r="G9" s="1">
        <f>financials[[#This Row],[Cost per product]]*financials[[#This Row],[Units Sold]]</f>
        <v>275800</v>
      </c>
      <c r="H9" s="1" t="s">
        <v>73</v>
      </c>
      <c r="I9" s="7">
        <v>43344</v>
      </c>
      <c r="J9" s="8">
        <v>9</v>
      </c>
      <c r="K9" s="6" t="s">
        <v>14</v>
      </c>
      <c r="L9" s="5" t="s">
        <v>15</v>
      </c>
    </row>
    <row r="10" spans="1:12" x14ac:dyDescent="0.3">
      <c r="A10" t="s">
        <v>26</v>
      </c>
      <c r="B10" s="1" t="s">
        <v>32</v>
      </c>
      <c r="C10">
        <v>1867</v>
      </c>
      <c r="D10" s="1">
        <f t="shared" si="0"/>
        <v>10</v>
      </c>
      <c r="E10" s="1">
        <f t="shared" si="1"/>
        <v>30</v>
      </c>
      <c r="F10" s="1">
        <f>financials[[#This Row],[Units Sold]]*financials[[#This Row],[Revenue per product]]</f>
        <v>18670</v>
      </c>
      <c r="G10" s="1">
        <f>financials[[#This Row],[Cost per product]]*financials[[#This Row],[Units Sold]]</f>
        <v>56010</v>
      </c>
      <c r="H10" s="1" t="s">
        <v>74</v>
      </c>
      <c r="I10" s="7">
        <v>43709</v>
      </c>
      <c r="J10" s="8">
        <v>9</v>
      </c>
      <c r="K10" s="6" t="s">
        <v>14</v>
      </c>
      <c r="L10" s="5" t="s">
        <v>10</v>
      </c>
    </row>
    <row r="11" spans="1:12" x14ac:dyDescent="0.3">
      <c r="A11" t="s">
        <v>24</v>
      </c>
      <c r="B11" s="1" t="s">
        <v>32</v>
      </c>
      <c r="C11">
        <v>360</v>
      </c>
      <c r="D11" s="1">
        <f t="shared" si="0"/>
        <v>10</v>
      </c>
      <c r="E11" s="1">
        <f t="shared" si="1"/>
        <v>30</v>
      </c>
      <c r="F11" s="1">
        <f>financials[[#This Row],[Units Sold]]*financials[[#This Row],[Revenue per product]]</f>
        <v>3600</v>
      </c>
      <c r="G11" s="1">
        <f>financials[[#This Row],[Cost per product]]*financials[[#This Row],[Units Sold]]</f>
        <v>10800</v>
      </c>
      <c r="H11" s="24" t="s">
        <v>75</v>
      </c>
      <c r="I11" s="7">
        <v>43739</v>
      </c>
      <c r="J11" s="8">
        <v>10</v>
      </c>
      <c r="K11" s="6" t="s">
        <v>16</v>
      </c>
      <c r="L11" s="5" t="s">
        <v>10</v>
      </c>
    </row>
    <row r="12" spans="1:12" ht="19.2" customHeight="1" x14ac:dyDescent="0.3">
      <c r="A12" t="s">
        <v>25</v>
      </c>
      <c r="B12" s="1" t="s">
        <v>31</v>
      </c>
      <c r="C12">
        <v>1725</v>
      </c>
      <c r="D12" s="1">
        <f t="shared" si="0"/>
        <v>30</v>
      </c>
      <c r="E12" s="1">
        <f t="shared" si="1"/>
        <v>350</v>
      </c>
      <c r="F12" s="1">
        <f>financials[[#This Row],[Units Sold]]*financials[[#This Row],[Revenue per product]]</f>
        <v>51750</v>
      </c>
      <c r="G12" s="1">
        <f>financials[[#This Row],[Cost per product]]*financials[[#This Row],[Units Sold]]</f>
        <v>603750</v>
      </c>
      <c r="H12" s="24" t="s">
        <v>76</v>
      </c>
      <c r="I12" s="7">
        <v>43405</v>
      </c>
      <c r="J12" s="8">
        <v>11</v>
      </c>
      <c r="K12" s="6" t="s">
        <v>17</v>
      </c>
      <c r="L12" s="5" t="s">
        <v>15</v>
      </c>
    </row>
    <row r="13" spans="1:12" ht="16.8" customHeight="1" x14ac:dyDescent="0.3">
      <c r="A13" t="s">
        <v>23</v>
      </c>
      <c r="B13" s="1" t="s">
        <v>31</v>
      </c>
      <c r="C13">
        <v>912</v>
      </c>
      <c r="D13" s="1">
        <f t="shared" si="0"/>
        <v>30</v>
      </c>
      <c r="E13" s="1">
        <f t="shared" si="1"/>
        <v>350</v>
      </c>
      <c r="F13" s="1">
        <f>financials[[#This Row],[Units Sold]]*financials[[#This Row],[Revenue per product]]</f>
        <v>27360</v>
      </c>
      <c r="G13" s="1">
        <f>financials[[#This Row],[Cost per product]]*financials[[#This Row],[Units Sold]]</f>
        <v>319200</v>
      </c>
      <c r="H13" s="24" t="s">
        <v>77</v>
      </c>
      <c r="I13" s="7">
        <v>43405</v>
      </c>
      <c r="J13" s="8">
        <v>11</v>
      </c>
      <c r="K13" s="6" t="s">
        <v>17</v>
      </c>
      <c r="L13" s="5" t="s">
        <v>15</v>
      </c>
    </row>
    <row r="14" spans="1:12" ht="14.4" customHeight="1" x14ac:dyDescent="0.3">
      <c r="A14" t="s">
        <v>27</v>
      </c>
      <c r="B14" s="1" t="s">
        <v>31</v>
      </c>
      <c r="C14">
        <v>2152</v>
      </c>
      <c r="D14" s="1">
        <f t="shared" si="0"/>
        <v>30</v>
      </c>
      <c r="E14" s="1">
        <f t="shared" si="1"/>
        <v>350</v>
      </c>
      <c r="F14" s="1">
        <f>financials[[#This Row],[Units Sold]]*financials[[#This Row],[Revenue per product]]</f>
        <v>64560</v>
      </c>
      <c r="G14" s="1">
        <f>financials[[#This Row],[Cost per product]]*financials[[#This Row],[Units Sold]]</f>
        <v>753200</v>
      </c>
      <c r="H14" s="24" t="s">
        <v>78</v>
      </c>
      <c r="I14" s="7">
        <v>43435</v>
      </c>
      <c r="J14" s="8">
        <v>12</v>
      </c>
      <c r="K14" s="6" t="s">
        <v>18</v>
      </c>
      <c r="L14" s="5" t="s">
        <v>15</v>
      </c>
    </row>
    <row r="15" spans="1:12" x14ac:dyDescent="0.3">
      <c r="A15" t="s">
        <v>24</v>
      </c>
      <c r="B15" s="1" t="s">
        <v>32</v>
      </c>
      <c r="C15">
        <v>2338</v>
      </c>
      <c r="D15" s="1">
        <f t="shared" si="0"/>
        <v>10</v>
      </c>
      <c r="E15" s="1">
        <f t="shared" si="1"/>
        <v>30</v>
      </c>
      <c r="F15" s="1">
        <f>financials[[#This Row],[Units Sold]]*financials[[#This Row],[Revenue per product]]</f>
        <v>23380</v>
      </c>
      <c r="G15" s="1">
        <f>financials[[#This Row],[Cost per product]]*financials[[#This Row],[Units Sold]]</f>
        <v>70140</v>
      </c>
      <c r="H15" s="24" t="s">
        <v>79</v>
      </c>
      <c r="I15" s="7">
        <v>43617</v>
      </c>
      <c r="J15" s="8">
        <v>6</v>
      </c>
      <c r="K15" s="6" t="s">
        <v>11</v>
      </c>
      <c r="L15" s="5" t="s">
        <v>10</v>
      </c>
    </row>
    <row r="16" spans="1:12" x14ac:dyDescent="0.3">
      <c r="A16" t="s">
        <v>23</v>
      </c>
      <c r="B16" s="1" t="s">
        <v>29</v>
      </c>
      <c r="C16">
        <v>3802.5</v>
      </c>
      <c r="D16" s="1">
        <f t="shared" si="0"/>
        <v>50</v>
      </c>
      <c r="E16" s="1">
        <f t="shared" si="1"/>
        <v>150</v>
      </c>
      <c r="F16" s="1">
        <f>financials[[#This Row],[Units Sold]]*financials[[#This Row],[Revenue per product]]</f>
        <v>190125</v>
      </c>
      <c r="G16" s="1">
        <f>financials[[#This Row],[Cost per product]]*financials[[#This Row],[Units Sold]]</f>
        <v>570375</v>
      </c>
      <c r="H16" s="24" t="s">
        <v>80</v>
      </c>
      <c r="I16" s="7">
        <v>43556</v>
      </c>
      <c r="J16" s="8">
        <v>4</v>
      </c>
      <c r="K16" s="6" t="s">
        <v>21</v>
      </c>
      <c r="L16" s="5" t="s">
        <v>10</v>
      </c>
    </row>
    <row r="17" spans="1:12" x14ac:dyDescent="0.3">
      <c r="A17" t="s">
        <v>25</v>
      </c>
      <c r="B17" s="1" t="s">
        <v>28</v>
      </c>
      <c r="C17">
        <v>1227</v>
      </c>
      <c r="D17" s="1">
        <f t="shared" si="0"/>
        <v>100</v>
      </c>
      <c r="E17" s="1">
        <f t="shared" si="1"/>
        <v>250</v>
      </c>
      <c r="F17" s="1">
        <f>financials[[#This Row],[Units Sold]]*financials[[#This Row],[Revenue per product]]</f>
        <v>122700</v>
      </c>
      <c r="G17" s="1">
        <f>financials[[#This Row],[Cost per product]]*financials[[#This Row],[Units Sold]]</f>
        <v>306750</v>
      </c>
      <c r="H17" s="24" t="s">
        <v>81</v>
      </c>
      <c r="I17" s="7">
        <v>43739</v>
      </c>
      <c r="J17" s="8">
        <v>10</v>
      </c>
      <c r="K17" s="6" t="s">
        <v>16</v>
      </c>
      <c r="L17" s="5" t="s">
        <v>10</v>
      </c>
    </row>
    <row r="18" spans="1:12" x14ac:dyDescent="0.3">
      <c r="A18" t="s">
        <v>26</v>
      </c>
      <c r="B18" s="1" t="s">
        <v>33</v>
      </c>
      <c r="C18">
        <v>986</v>
      </c>
      <c r="D18" s="1">
        <f t="shared" si="0"/>
        <v>120</v>
      </c>
      <c r="E18" s="1">
        <f t="shared" si="1"/>
        <v>200</v>
      </c>
      <c r="F18" s="1">
        <f>financials[[#This Row],[Units Sold]]*financials[[#This Row],[Revenue per product]]</f>
        <v>118320</v>
      </c>
      <c r="G18" s="1">
        <f>financials[[#This Row],[Cost per product]]*financials[[#This Row],[Units Sold]]</f>
        <v>197200</v>
      </c>
      <c r="H18" s="24" t="s">
        <v>82</v>
      </c>
      <c r="I18" s="7">
        <v>43739</v>
      </c>
      <c r="J18" s="8">
        <v>10</v>
      </c>
      <c r="K18" s="6" t="s">
        <v>16</v>
      </c>
      <c r="L18" s="5" t="s">
        <v>10</v>
      </c>
    </row>
    <row r="19" spans="1:12" x14ac:dyDescent="0.3">
      <c r="A19" t="s">
        <v>24</v>
      </c>
      <c r="B19" s="1" t="s">
        <v>30</v>
      </c>
      <c r="C19">
        <v>1250</v>
      </c>
      <c r="D19" s="1">
        <f t="shared" si="0"/>
        <v>75</v>
      </c>
      <c r="E19" s="1">
        <f t="shared" si="1"/>
        <v>300</v>
      </c>
      <c r="F19" s="1">
        <f>financials[[#This Row],[Units Sold]]*financials[[#This Row],[Revenue per product]]</f>
        <v>93750</v>
      </c>
      <c r="G19" s="1">
        <f>financials[[#This Row],[Cost per product]]*financials[[#This Row],[Units Sold]]</f>
        <v>375000</v>
      </c>
      <c r="H19" s="24" t="s">
        <v>83</v>
      </c>
      <c r="I19" s="7">
        <v>43800</v>
      </c>
      <c r="J19" s="8">
        <v>12</v>
      </c>
      <c r="K19" s="6" t="s">
        <v>18</v>
      </c>
      <c r="L19" s="5" t="s">
        <v>10</v>
      </c>
    </row>
    <row r="20" spans="1:12" x14ac:dyDescent="0.3">
      <c r="A20" t="s">
        <v>26</v>
      </c>
      <c r="B20" s="1" t="s">
        <v>29</v>
      </c>
      <c r="C20">
        <v>1142</v>
      </c>
      <c r="D20" s="1">
        <f t="shared" si="0"/>
        <v>50</v>
      </c>
      <c r="E20" s="1">
        <f t="shared" si="1"/>
        <v>150</v>
      </c>
      <c r="F20" s="1">
        <f>financials[[#This Row],[Units Sold]]*financials[[#This Row],[Revenue per product]]</f>
        <v>57100</v>
      </c>
      <c r="G20" s="1">
        <f>financials[[#This Row],[Cost per product]]*financials[[#This Row],[Units Sold]]</f>
        <v>171300</v>
      </c>
      <c r="H20" s="24" t="s">
        <v>84</v>
      </c>
      <c r="I20" s="7">
        <v>43617</v>
      </c>
      <c r="J20" s="8">
        <v>6</v>
      </c>
      <c r="K20" s="6" t="s">
        <v>11</v>
      </c>
      <c r="L20" s="5" t="s">
        <v>10</v>
      </c>
    </row>
    <row r="21" spans="1:12" x14ac:dyDescent="0.3">
      <c r="A21" t="s">
        <v>27</v>
      </c>
      <c r="B21" s="1" t="s">
        <v>28</v>
      </c>
      <c r="C21">
        <v>1233</v>
      </c>
      <c r="D21" s="1">
        <f t="shared" si="0"/>
        <v>100</v>
      </c>
      <c r="E21" s="1">
        <f t="shared" si="1"/>
        <v>250</v>
      </c>
      <c r="F21" s="1">
        <f>financials[[#This Row],[Units Sold]]*financials[[#This Row],[Revenue per product]]</f>
        <v>123300</v>
      </c>
      <c r="G21" s="1">
        <f>financials[[#This Row],[Cost per product]]*financials[[#This Row],[Units Sold]]</f>
        <v>308250</v>
      </c>
      <c r="H21" s="24" t="s">
        <v>85</v>
      </c>
      <c r="I21" s="7">
        <v>43800</v>
      </c>
      <c r="J21" s="8">
        <v>12</v>
      </c>
      <c r="K21" s="6" t="s">
        <v>18</v>
      </c>
      <c r="L21" s="5" t="s">
        <v>10</v>
      </c>
    </row>
    <row r="22" spans="1:12" x14ac:dyDescent="0.3">
      <c r="A22" t="s">
        <v>27</v>
      </c>
      <c r="B22" s="1" t="s">
        <v>31</v>
      </c>
      <c r="C22">
        <v>727</v>
      </c>
      <c r="D22" s="1">
        <f t="shared" si="0"/>
        <v>30</v>
      </c>
      <c r="E22" s="1">
        <f t="shared" si="1"/>
        <v>350</v>
      </c>
      <c r="F22" s="1">
        <f>financials[[#This Row],[Units Sold]]*financials[[#This Row],[Revenue per product]]</f>
        <v>21810</v>
      </c>
      <c r="G22" s="1">
        <f>financials[[#This Row],[Cost per product]]*financials[[#This Row],[Units Sold]]</f>
        <v>254450</v>
      </c>
      <c r="H22" s="24" t="s">
        <v>86</v>
      </c>
      <c r="I22" s="7">
        <v>43497</v>
      </c>
      <c r="J22" s="8">
        <v>2</v>
      </c>
      <c r="K22" s="6" t="s">
        <v>9</v>
      </c>
      <c r="L22" s="5" t="s">
        <v>10</v>
      </c>
    </row>
    <row r="23" spans="1:12" x14ac:dyDescent="0.3">
      <c r="A23" t="s">
        <v>27</v>
      </c>
      <c r="B23" s="1" t="s">
        <v>29</v>
      </c>
      <c r="C23">
        <v>1138</v>
      </c>
      <c r="D23" s="1">
        <f t="shared" si="0"/>
        <v>50</v>
      </c>
      <c r="E23" s="1">
        <f t="shared" si="1"/>
        <v>150</v>
      </c>
      <c r="F23" s="1">
        <f>financials[[#This Row],[Units Sold]]*financials[[#This Row],[Revenue per product]]</f>
        <v>56900</v>
      </c>
      <c r="G23" s="1">
        <f>financials[[#This Row],[Cost per product]]*financials[[#This Row],[Units Sold]]</f>
        <v>170700</v>
      </c>
      <c r="H23" s="24" t="s">
        <v>87</v>
      </c>
      <c r="I23" s="7">
        <v>43800</v>
      </c>
      <c r="J23" s="8">
        <v>12</v>
      </c>
      <c r="K23" s="6" t="s">
        <v>18</v>
      </c>
      <c r="L23" s="5" t="s">
        <v>10</v>
      </c>
    </row>
    <row r="24" spans="1:12" x14ac:dyDescent="0.3">
      <c r="A24" t="s">
        <v>26</v>
      </c>
      <c r="B24" s="1" t="s">
        <v>29</v>
      </c>
      <c r="C24">
        <v>1566</v>
      </c>
      <c r="D24" s="1">
        <f t="shared" si="0"/>
        <v>50</v>
      </c>
      <c r="E24" s="1">
        <f t="shared" si="1"/>
        <v>150</v>
      </c>
      <c r="F24" s="1">
        <f>financials[[#This Row],[Units Sold]]*financials[[#This Row],[Revenue per product]]</f>
        <v>78300</v>
      </c>
      <c r="G24" s="1">
        <f>financials[[#This Row],[Cost per product]]*financials[[#This Row],[Units Sold]]</f>
        <v>234900</v>
      </c>
      <c r="H24" s="24" t="s">
        <v>88</v>
      </c>
      <c r="I24" s="7">
        <v>43739</v>
      </c>
      <c r="J24" s="8">
        <v>10</v>
      </c>
      <c r="K24" s="6" t="s">
        <v>16</v>
      </c>
      <c r="L24" s="5" t="s">
        <v>10</v>
      </c>
    </row>
    <row r="25" spans="1:12" x14ac:dyDescent="0.3">
      <c r="A25" t="s">
        <v>23</v>
      </c>
      <c r="B25" s="1" t="s">
        <v>28</v>
      </c>
      <c r="C25">
        <v>1249</v>
      </c>
      <c r="D25" s="1">
        <f t="shared" si="0"/>
        <v>100</v>
      </c>
      <c r="E25" s="1">
        <f t="shared" si="1"/>
        <v>250</v>
      </c>
      <c r="F25" s="1">
        <f>financials[[#This Row],[Units Sold]]*financials[[#This Row],[Revenue per product]]</f>
        <v>124900</v>
      </c>
      <c r="G25" s="1">
        <f>financials[[#This Row],[Cost per product]]*financials[[#This Row],[Units Sold]]</f>
        <v>312250</v>
      </c>
      <c r="H25" s="24" t="s">
        <v>89</v>
      </c>
      <c r="I25" s="7">
        <v>43739</v>
      </c>
      <c r="J25" s="8">
        <v>10</v>
      </c>
      <c r="K25" s="6" t="s">
        <v>16</v>
      </c>
      <c r="L25" s="5" t="s">
        <v>10</v>
      </c>
    </row>
    <row r="26" spans="1:12" ht="22.8" customHeight="1" x14ac:dyDescent="0.3">
      <c r="A26" t="s">
        <v>26</v>
      </c>
      <c r="B26" s="1" t="s">
        <v>31</v>
      </c>
      <c r="C26">
        <v>766</v>
      </c>
      <c r="D26" s="1">
        <f t="shared" si="0"/>
        <v>30</v>
      </c>
      <c r="E26" s="1">
        <f t="shared" si="1"/>
        <v>350</v>
      </c>
      <c r="F26" s="1">
        <f>financials[[#This Row],[Units Sold]]*financials[[#This Row],[Revenue per product]]</f>
        <v>22980</v>
      </c>
      <c r="G26" s="1">
        <f>financials[[#This Row],[Cost per product]]*financials[[#This Row],[Units Sold]]</f>
        <v>268100</v>
      </c>
      <c r="H26" s="24" t="s">
        <v>90</v>
      </c>
      <c r="I26" s="7">
        <v>43374</v>
      </c>
      <c r="J26" s="8">
        <v>10</v>
      </c>
      <c r="K26" s="6" t="s">
        <v>16</v>
      </c>
      <c r="L26" s="5" t="s">
        <v>15</v>
      </c>
    </row>
    <row r="27" spans="1:12" x14ac:dyDescent="0.3">
      <c r="A27" t="s">
        <v>23</v>
      </c>
      <c r="B27" s="1" t="s">
        <v>32</v>
      </c>
      <c r="C27">
        <v>1496</v>
      </c>
      <c r="D27" s="1">
        <f t="shared" si="0"/>
        <v>10</v>
      </c>
      <c r="E27" s="1">
        <f t="shared" si="1"/>
        <v>30</v>
      </c>
      <c r="F27" s="1">
        <f>financials[[#This Row],[Units Sold]]*financials[[#This Row],[Revenue per product]]</f>
        <v>14960</v>
      </c>
      <c r="G27" s="1">
        <f>financials[[#This Row],[Cost per product]]*financials[[#This Row],[Units Sold]]</f>
        <v>44880</v>
      </c>
      <c r="H27" s="24" t="s">
        <v>91</v>
      </c>
      <c r="I27" s="7">
        <v>43739</v>
      </c>
      <c r="J27" s="8">
        <v>10</v>
      </c>
      <c r="K27" s="6" t="s">
        <v>16</v>
      </c>
      <c r="L27" s="5" t="s">
        <v>10</v>
      </c>
    </row>
    <row r="28" spans="1:12" x14ac:dyDescent="0.3">
      <c r="A28" t="s">
        <v>23</v>
      </c>
      <c r="B28" s="1" t="s">
        <v>32</v>
      </c>
      <c r="C28">
        <v>1817</v>
      </c>
      <c r="D28" s="1">
        <f t="shared" si="0"/>
        <v>10</v>
      </c>
      <c r="E28" s="1">
        <f t="shared" si="1"/>
        <v>30</v>
      </c>
      <c r="F28" s="1">
        <f>financials[[#This Row],[Units Sold]]*financials[[#This Row],[Revenue per product]]</f>
        <v>18170</v>
      </c>
      <c r="G28" s="1">
        <f>financials[[#This Row],[Cost per product]]*financials[[#This Row],[Units Sold]]</f>
        <v>54510</v>
      </c>
      <c r="H28" s="24" t="s">
        <v>92</v>
      </c>
      <c r="I28" s="7">
        <v>43800</v>
      </c>
      <c r="J28" s="8">
        <v>12</v>
      </c>
      <c r="K28" s="6" t="s">
        <v>18</v>
      </c>
      <c r="L28" s="5" t="s">
        <v>10</v>
      </c>
    </row>
    <row r="29" spans="1:12" x14ac:dyDescent="0.3">
      <c r="A29" t="s">
        <v>26</v>
      </c>
      <c r="B29" s="1" t="s">
        <v>33</v>
      </c>
      <c r="C29">
        <v>555</v>
      </c>
      <c r="D29" s="1">
        <f t="shared" si="0"/>
        <v>120</v>
      </c>
      <c r="E29" s="1">
        <f t="shared" si="1"/>
        <v>200</v>
      </c>
      <c r="F29" s="1">
        <f>financials[[#This Row],[Units Sold]]*financials[[#This Row],[Revenue per product]]</f>
        <v>66600</v>
      </c>
      <c r="G29" s="1">
        <f>financials[[#This Row],[Cost per product]]*financials[[#This Row],[Units Sold]]</f>
        <v>111000</v>
      </c>
      <c r="H29" s="24" t="s">
        <v>93</v>
      </c>
      <c r="I29" s="7">
        <v>43466</v>
      </c>
      <c r="J29" s="8">
        <v>1</v>
      </c>
      <c r="K29" s="6" t="s">
        <v>19</v>
      </c>
      <c r="L29" s="5" t="s">
        <v>10</v>
      </c>
    </row>
    <row r="30" spans="1:12" x14ac:dyDescent="0.3">
      <c r="A30" t="s">
        <v>23</v>
      </c>
      <c r="B30" s="1" t="s">
        <v>28</v>
      </c>
      <c r="C30">
        <v>2074</v>
      </c>
      <c r="D30" s="1">
        <f t="shared" si="0"/>
        <v>100</v>
      </c>
      <c r="E30" s="1">
        <f t="shared" si="1"/>
        <v>250</v>
      </c>
      <c r="F30" s="1">
        <f>financials[[#This Row],[Units Sold]]*financials[[#This Row],[Revenue per product]]</f>
        <v>207400</v>
      </c>
      <c r="G30" s="1">
        <f>financials[[#This Row],[Cost per product]]*financials[[#This Row],[Units Sold]]</f>
        <v>518500</v>
      </c>
      <c r="H30" s="24" t="s">
        <v>94</v>
      </c>
      <c r="I30" s="7">
        <v>43709</v>
      </c>
      <c r="J30" s="8">
        <v>9</v>
      </c>
      <c r="K30" s="6" t="s">
        <v>14</v>
      </c>
      <c r="L30" s="5" t="s">
        <v>10</v>
      </c>
    </row>
    <row r="31" spans="1:12" x14ac:dyDescent="0.3">
      <c r="A31" t="s">
        <v>24</v>
      </c>
      <c r="B31" s="1" t="s">
        <v>30</v>
      </c>
      <c r="C31">
        <v>1350</v>
      </c>
      <c r="D31" s="1">
        <f t="shared" si="0"/>
        <v>75</v>
      </c>
      <c r="E31" s="1">
        <f t="shared" si="1"/>
        <v>300</v>
      </c>
      <c r="F31" s="1">
        <f>financials[[#This Row],[Units Sold]]*financials[[#This Row],[Revenue per product]]</f>
        <v>101250</v>
      </c>
      <c r="G31" s="1">
        <f>financials[[#This Row],[Cost per product]]*financials[[#This Row],[Units Sold]]</f>
        <v>405000</v>
      </c>
      <c r="H31" s="24" t="s">
        <v>95</v>
      </c>
      <c r="I31" s="7">
        <v>43497</v>
      </c>
      <c r="J31" s="8">
        <v>2</v>
      </c>
      <c r="K31" s="6" t="s">
        <v>9</v>
      </c>
      <c r="L31" s="5" t="s">
        <v>10</v>
      </c>
    </row>
    <row r="32" spans="1:12" x14ac:dyDescent="0.3">
      <c r="A32" t="s">
        <v>24</v>
      </c>
      <c r="B32" s="1" t="s">
        <v>32</v>
      </c>
      <c r="C32">
        <v>2877</v>
      </c>
      <c r="D32" s="1">
        <f t="shared" si="0"/>
        <v>10</v>
      </c>
      <c r="E32" s="1">
        <f t="shared" si="1"/>
        <v>30</v>
      </c>
      <c r="F32" s="1">
        <f>financials[[#This Row],[Units Sold]]*financials[[#This Row],[Revenue per product]]</f>
        <v>28770</v>
      </c>
      <c r="G32" s="1">
        <f>financials[[#This Row],[Cost per product]]*financials[[#This Row],[Units Sold]]</f>
        <v>86310</v>
      </c>
      <c r="H32" s="24" t="s">
        <v>96</v>
      </c>
      <c r="I32" s="7">
        <v>43739</v>
      </c>
      <c r="J32" s="8">
        <v>10</v>
      </c>
      <c r="K32" s="6" t="s">
        <v>16</v>
      </c>
      <c r="L32" s="5" t="s">
        <v>10</v>
      </c>
    </row>
    <row r="33" spans="1:12" x14ac:dyDescent="0.3">
      <c r="A33" t="s">
        <v>27</v>
      </c>
      <c r="B33" s="1" t="s">
        <v>33</v>
      </c>
      <c r="C33">
        <v>635</v>
      </c>
      <c r="D33" s="1">
        <f t="shared" si="0"/>
        <v>120</v>
      </c>
      <c r="E33" s="1">
        <f t="shared" si="1"/>
        <v>200</v>
      </c>
      <c r="F33" s="1">
        <f>financials[[#This Row],[Units Sold]]*financials[[#This Row],[Revenue per product]]</f>
        <v>76200</v>
      </c>
      <c r="G33" s="1">
        <f>financials[[#This Row],[Cost per product]]*financials[[#This Row],[Units Sold]]</f>
        <v>127000</v>
      </c>
      <c r="H33" s="24" t="s">
        <v>97</v>
      </c>
      <c r="I33" s="7">
        <v>43800</v>
      </c>
      <c r="J33" s="8">
        <v>12</v>
      </c>
      <c r="K33" s="6" t="s">
        <v>18</v>
      </c>
      <c r="L33" s="5" t="s">
        <v>10</v>
      </c>
    </row>
    <row r="34" spans="1:12" x14ac:dyDescent="0.3">
      <c r="A34" t="s">
        <v>23</v>
      </c>
      <c r="B34" s="1" t="s">
        <v>33</v>
      </c>
      <c r="C34">
        <v>1262</v>
      </c>
      <c r="D34" s="1">
        <f t="shared" si="0"/>
        <v>120</v>
      </c>
      <c r="E34" s="1">
        <f t="shared" si="1"/>
        <v>200</v>
      </c>
      <c r="F34" s="1">
        <f>financials[[#This Row],[Units Sold]]*financials[[#This Row],[Revenue per product]]</f>
        <v>151440</v>
      </c>
      <c r="G34" s="1">
        <f>financials[[#This Row],[Cost per product]]*financials[[#This Row],[Units Sold]]</f>
        <v>252400</v>
      </c>
      <c r="H34" s="24" t="s">
        <v>98</v>
      </c>
      <c r="I34" s="7">
        <v>43586</v>
      </c>
      <c r="J34" s="8">
        <v>5</v>
      </c>
      <c r="K34" s="6" t="s">
        <v>20</v>
      </c>
      <c r="L34" s="5" t="s">
        <v>10</v>
      </c>
    </row>
    <row r="35" spans="1:12" x14ac:dyDescent="0.3">
      <c r="A35" t="s">
        <v>24</v>
      </c>
      <c r="B35" s="1" t="s">
        <v>30</v>
      </c>
      <c r="C35">
        <v>1200</v>
      </c>
      <c r="D35" s="1">
        <f t="shared" si="0"/>
        <v>75</v>
      </c>
      <c r="E35" s="1">
        <f t="shared" si="1"/>
        <v>300</v>
      </c>
      <c r="F35" s="1">
        <f>financials[[#This Row],[Units Sold]]*financials[[#This Row],[Revenue per product]]</f>
        <v>90000</v>
      </c>
      <c r="G35" s="1">
        <f>financials[[#This Row],[Cost per product]]*financials[[#This Row],[Units Sold]]</f>
        <v>360000</v>
      </c>
      <c r="H35" s="24" t="s">
        <v>99</v>
      </c>
      <c r="I35" s="7">
        <v>43800</v>
      </c>
      <c r="J35" s="8">
        <v>13</v>
      </c>
      <c r="K35" s="6" t="s">
        <v>18</v>
      </c>
      <c r="L35" s="5" t="s">
        <v>10</v>
      </c>
    </row>
    <row r="36" spans="1:12" x14ac:dyDescent="0.3">
      <c r="A36" t="s">
        <v>23</v>
      </c>
      <c r="B36" s="1" t="s">
        <v>28</v>
      </c>
      <c r="C36">
        <v>3074</v>
      </c>
      <c r="D36" s="1">
        <f t="shared" si="0"/>
        <v>100</v>
      </c>
      <c r="E36" s="1">
        <f t="shared" si="1"/>
        <v>250</v>
      </c>
      <c r="F36" s="1">
        <f>financials[[#This Row],[Units Sold]]*financials[[#This Row],[Revenue per product]]</f>
        <v>307400</v>
      </c>
      <c r="G36" s="1">
        <f>financials[[#This Row],[Cost per product]]*financials[[#This Row],[Units Sold]]</f>
        <v>768500</v>
      </c>
      <c r="H36" s="24" t="s">
        <v>100</v>
      </c>
      <c r="I36" s="7">
        <v>43709</v>
      </c>
      <c r="J36" s="8">
        <v>10</v>
      </c>
      <c r="K36" s="6" t="s">
        <v>14</v>
      </c>
      <c r="L36" s="5" t="s">
        <v>10</v>
      </c>
    </row>
    <row r="37" spans="1:12" x14ac:dyDescent="0.3">
      <c r="A37" t="s">
        <v>26</v>
      </c>
      <c r="B37" s="1" t="s">
        <v>33</v>
      </c>
      <c r="C37">
        <v>1000</v>
      </c>
      <c r="D37" s="1">
        <f t="shared" si="0"/>
        <v>120</v>
      </c>
      <c r="E37" s="1">
        <f t="shared" si="1"/>
        <v>200</v>
      </c>
      <c r="F37" s="1">
        <f>financials[[#This Row],[Units Sold]]*financials[[#This Row],[Revenue per product]]</f>
        <v>120000</v>
      </c>
      <c r="G37" s="1">
        <f>financials[[#This Row],[Cost per product]]*financials[[#This Row],[Units Sold]]</f>
        <v>200000</v>
      </c>
      <c r="H37" s="24" t="s">
        <v>101</v>
      </c>
      <c r="I37" s="7">
        <v>43466</v>
      </c>
      <c r="J37" s="8">
        <v>2</v>
      </c>
      <c r="K37" s="6" t="s">
        <v>19</v>
      </c>
      <c r="L37" s="5" t="s">
        <v>10</v>
      </c>
    </row>
    <row r="38" spans="1:12" x14ac:dyDescent="0.3">
      <c r="A38" t="s">
        <v>25</v>
      </c>
      <c r="B38" s="1" t="s">
        <v>29</v>
      </c>
      <c r="C38">
        <v>1287</v>
      </c>
      <c r="D38" s="1">
        <f t="shared" si="0"/>
        <v>50</v>
      </c>
      <c r="E38" s="1">
        <f t="shared" si="1"/>
        <v>150</v>
      </c>
      <c r="F38" s="1">
        <f>financials[[#This Row],[Units Sold]]*financials[[#This Row],[Revenue per product]]</f>
        <v>64350</v>
      </c>
      <c r="G38" s="1">
        <f>financials[[#This Row],[Cost per product]]*financials[[#This Row],[Units Sold]]</f>
        <v>193050</v>
      </c>
      <c r="H38" s="24" t="s">
        <v>102</v>
      </c>
      <c r="I38" s="7">
        <v>43800</v>
      </c>
      <c r="J38" s="8">
        <v>12</v>
      </c>
      <c r="K38" s="6" t="s">
        <v>18</v>
      </c>
      <c r="L38" s="5" t="s">
        <v>10</v>
      </c>
    </row>
    <row r="39" spans="1:12" x14ac:dyDescent="0.3">
      <c r="A39" t="s">
        <v>26</v>
      </c>
      <c r="B39" s="1" t="s">
        <v>33</v>
      </c>
      <c r="C39">
        <v>602</v>
      </c>
      <c r="D39" s="1">
        <f t="shared" si="0"/>
        <v>120</v>
      </c>
      <c r="E39" s="1">
        <f t="shared" si="1"/>
        <v>200</v>
      </c>
      <c r="F39" s="1">
        <f>financials[[#This Row],[Units Sold]]*financials[[#This Row],[Revenue per product]]</f>
        <v>72240</v>
      </c>
      <c r="G39" s="1">
        <f>financials[[#This Row],[Cost per product]]*financials[[#This Row],[Units Sold]]</f>
        <v>120400</v>
      </c>
      <c r="H39" s="24" t="s">
        <v>103</v>
      </c>
      <c r="I39" s="7">
        <v>43617</v>
      </c>
      <c r="J39" s="8">
        <v>6</v>
      </c>
      <c r="K39" s="6" t="s">
        <v>11</v>
      </c>
      <c r="L39" s="5" t="s">
        <v>10</v>
      </c>
    </row>
    <row r="40" spans="1:12" x14ac:dyDescent="0.3">
      <c r="A40" t="s">
        <v>25</v>
      </c>
      <c r="B40" s="1" t="s">
        <v>33</v>
      </c>
      <c r="C40">
        <v>639</v>
      </c>
      <c r="D40" s="1">
        <f t="shared" si="0"/>
        <v>120</v>
      </c>
      <c r="E40" s="1">
        <f t="shared" si="1"/>
        <v>200</v>
      </c>
      <c r="F40" s="1">
        <f>financials[[#This Row],[Units Sold]]*financials[[#This Row],[Revenue per product]]</f>
        <v>76680</v>
      </c>
      <c r="G40" s="1">
        <f>financials[[#This Row],[Cost per product]]*financials[[#This Row],[Units Sold]]</f>
        <v>127800</v>
      </c>
      <c r="H40" s="24" t="s">
        <v>104</v>
      </c>
      <c r="I40" s="7">
        <v>43647</v>
      </c>
      <c r="J40" s="8">
        <v>7</v>
      </c>
      <c r="K40" s="6" t="s">
        <v>12</v>
      </c>
      <c r="L40" s="5" t="s">
        <v>10</v>
      </c>
    </row>
    <row r="41" spans="1:12" x14ac:dyDescent="0.3">
      <c r="A41" t="s">
        <v>26</v>
      </c>
      <c r="B41" s="1" t="s">
        <v>33</v>
      </c>
      <c r="C41">
        <v>100</v>
      </c>
      <c r="D41" s="1">
        <f t="shared" si="0"/>
        <v>120</v>
      </c>
      <c r="E41" s="1">
        <f t="shared" si="1"/>
        <v>200</v>
      </c>
      <c r="F41" s="1">
        <f>financials[[#This Row],[Units Sold]]*financials[[#This Row],[Revenue per product]]</f>
        <v>12000</v>
      </c>
      <c r="G41" s="1">
        <f>financials[[#This Row],[Cost per product]]*financials[[#This Row],[Units Sold]]</f>
        <v>20000</v>
      </c>
      <c r="H41" s="24" t="s">
        <v>105</v>
      </c>
      <c r="I41" s="7">
        <v>43466</v>
      </c>
      <c r="J41" s="8">
        <v>3</v>
      </c>
      <c r="K41" s="6" t="s">
        <v>19</v>
      </c>
      <c r="L41" s="5" t="s">
        <v>10</v>
      </c>
    </row>
    <row r="42" spans="1:12" x14ac:dyDescent="0.3">
      <c r="A42" t="s">
        <v>26</v>
      </c>
      <c r="B42" s="1" t="s">
        <v>32</v>
      </c>
      <c r="C42">
        <v>350</v>
      </c>
      <c r="D42" s="1">
        <f t="shared" si="0"/>
        <v>10</v>
      </c>
      <c r="E42" s="1">
        <f t="shared" si="1"/>
        <v>30</v>
      </c>
      <c r="F42" s="1">
        <f>financials[[#This Row],[Units Sold]]*financials[[#This Row],[Revenue per product]]</f>
        <v>3500</v>
      </c>
      <c r="G42" s="1">
        <f>financials[[#This Row],[Cost per product]]*financials[[#This Row],[Units Sold]]</f>
        <v>10500</v>
      </c>
      <c r="H42" s="24" t="s">
        <v>106</v>
      </c>
      <c r="I42" s="7">
        <v>43466</v>
      </c>
      <c r="J42" s="8">
        <v>4</v>
      </c>
      <c r="K42" s="6" t="s">
        <v>19</v>
      </c>
      <c r="L42" s="5" t="s">
        <v>10</v>
      </c>
    </row>
    <row r="43" spans="1:12" x14ac:dyDescent="0.3">
      <c r="A43" t="s">
        <v>27</v>
      </c>
      <c r="B43" s="1" t="s">
        <v>33</v>
      </c>
      <c r="C43">
        <v>410</v>
      </c>
      <c r="D43" s="1">
        <f t="shared" si="0"/>
        <v>120</v>
      </c>
      <c r="E43" s="1">
        <f t="shared" si="1"/>
        <v>200</v>
      </c>
      <c r="F43" s="1">
        <f>financials[[#This Row],[Units Sold]]*financials[[#This Row],[Revenue per product]]</f>
        <v>49200</v>
      </c>
      <c r="G43" s="1">
        <f>financials[[#This Row],[Cost per product]]*financials[[#This Row],[Units Sold]]</f>
        <v>82000</v>
      </c>
      <c r="H43" s="24" t="s">
        <v>107</v>
      </c>
      <c r="I43" s="7">
        <v>43739</v>
      </c>
      <c r="J43" s="8">
        <v>10</v>
      </c>
      <c r="K43" s="6" t="s">
        <v>16</v>
      </c>
      <c r="L43" s="5" t="s">
        <v>10</v>
      </c>
    </row>
    <row r="44" spans="1:12" x14ac:dyDescent="0.3">
      <c r="A44" t="s">
        <v>26</v>
      </c>
      <c r="B44" s="1" t="s">
        <v>31</v>
      </c>
      <c r="C44">
        <v>1117.5</v>
      </c>
      <c r="D44" s="1">
        <f t="shared" si="0"/>
        <v>30</v>
      </c>
      <c r="E44" s="1">
        <f t="shared" si="1"/>
        <v>350</v>
      </c>
      <c r="F44" s="1">
        <f>financials[[#This Row],[Units Sold]]*financials[[#This Row],[Revenue per product]]</f>
        <v>33525</v>
      </c>
      <c r="G44" s="1">
        <f>financials[[#This Row],[Cost per product]]*financials[[#This Row],[Units Sold]]</f>
        <v>391125</v>
      </c>
      <c r="H44" s="24" t="s">
        <v>108</v>
      </c>
      <c r="I44" s="7">
        <v>43466</v>
      </c>
      <c r="J44" s="8">
        <v>1</v>
      </c>
      <c r="K44" s="6" t="s">
        <v>19</v>
      </c>
      <c r="L44" s="5" t="s">
        <v>10</v>
      </c>
    </row>
    <row r="45" spans="1:12" x14ac:dyDescent="0.3">
      <c r="A45" t="s">
        <v>23</v>
      </c>
      <c r="B45" s="1" t="s">
        <v>28</v>
      </c>
      <c r="C45">
        <v>700</v>
      </c>
      <c r="D45" s="1">
        <f t="shared" si="0"/>
        <v>100</v>
      </c>
      <c r="E45" s="1">
        <f t="shared" si="1"/>
        <v>250</v>
      </c>
      <c r="F45" s="1">
        <f>financials[[#This Row],[Units Sold]]*financials[[#This Row],[Revenue per product]]</f>
        <v>70000</v>
      </c>
      <c r="G45" s="1">
        <f>financials[[#This Row],[Cost per product]]*financials[[#This Row],[Units Sold]]</f>
        <v>175000</v>
      </c>
      <c r="H45" s="24" t="s">
        <v>109</v>
      </c>
      <c r="I45" s="7">
        <v>43770</v>
      </c>
      <c r="J45" s="8">
        <v>11</v>
      </c>
      <c r="K45" s="6" t="s">
        <v>17</v>
      </c>
      <c r="L45" s="5" t="s">
        <v>10</v>
      </c>
    </row>
    <row r="46" spans="1:12" x14ac:dyDescent="0.3">
      <c r="A46" t="s">
        <v>26</v>
      </c>
      <c r="B46" s="1" t="s">
        <v>33</v>
      </c>
      <c r="C46">
        <v>914</v>
      </c>
      <c r="D46" s="1">
        <f t="shared" si="0"/>
        <v>120</v>
      </c>
      <c r="E46" s="1">
        <f t="shared" si="1"/>
        <v>200</v>
      </c>
      <c r="F46" s="1">
        <f>financials[[#This Row],[Units Sold]]*financials[[#This Row],[Revenue per product]]</f>
        <v>109680</v>
      </c>
      <c r="G46" s="1">
        <f>financials[[#This Row],[Cost per product]]*financials[[#This Row],[Units Sold]]</f>
        <v>182800</v>
      </c>
      <c r="H46" s="24" t="s">
        <v>110</v>
      </c>
      <c r="I46" s="7">
        <v>43800</v>
      </c>
      <c r="J46" s="8">
        <v>12</v>
      </c>
      <c r="K46" s="6" t="s">
        <v>18</v>
      </c>
      <c r="L46" s="5" t="s">
        <v>10</v>
      </c>
    </row>
    <row r="47" spans="1:12" x14ac:dyDescent="0.3">
      <c r="A47" t="s">
        <v>25</v>
      </c>
      <c r="B47" s="1" t="s">
        <v>33</v>
      </c>
      <c r="C47">
        <v>1976</v>
      </c>
      <c r="D47" s="1">
        <f t="shared" si="0"/>
        <v>120</v>
      </c>
      <c r="E47" s="1">
        <f t="shared" si="1"/>
        <v>200</v>
      </c>
      <c r="F47" s="1">
        <f>financials[[#This Row],[Units Sold]]*financials[[#This Row],[Revenue per product]]</f>
        <v>237120</v>
      </c>
      <c r="G47" s="1">
        <f>financials[[#This Row],[Cost per product]]*financials[[#This Row],[Units Sold]]</f>
        <v>395200</v>
      </c>
      <c r="H47" s="24" t="s">
        <v>111</v>
      </c>
      <c r="I47" s="7">
        <v>43739</v>
      </c>
      <c r="J47" s="8">
        <v>10</v>
      </c>
      <c r="K47" s="6" t="s">
        <v>16</v>
      </c>
      <c r="L47" s="5" t="s">
        <v>10</v>
      </c>
    </row>
    <row r="48" spans="1:12" x14ac:dyDescent="0.3">
      <c r="A48" t="s">
        <v>23</v>
      </c>
      <c r="B48" s="1" t="s">
        <v>28</v>
      </c>
      <c r="C48">
        <v>2009</v>
      </c>
      <c r="D48" s="1">
        <f t="shared" si="0"/>
        <v>100</v>
      </c>
      <c r="E48" s="1">
        <f t="shared" si="1"/>
        <v>250</v>
      </c>
      <c r="F48" s="1">
        <f>financials[[#This Row],[Units Sold]]*financials[[#This Row],[Revenue per product]]</f>
        <v>200900</v>
      </c>
      <c r="G48" s="1">
        <f>financials[[#This Row],[Cost per product]]*financials[[#This Row],[Units Sold]]</f>
        <v>502250</v>
      </c>
      <c r="H48" s="24" t="s">
        <v>112</v>
      </c>
      <c r="I48" s="7">
        <v>43739</v>
      </c>
      <c r="J48" s="8">
        <v>10</v>
      </c>
      <c r="K48" s="6" t="s">
        <v>16</v>
      </c>
      <c r="L48" s="5" t="s">
        <v>10</v>
      </c>
    </row>
    <row r="49" spans="1:12" x14ac:dyDescent="0.3">
      <c r="A49" t="s">
        <v>24</v>
      </c>
      <c r="B49" s="1" t="s">
        <v>32</v>
      </c>
      <c r="C49">
        <v>1570</v>
      </c>
      <c r="D49" s="1">
        <f t="shared" si="0"/>
        <v>10</v>
      </c>
      <c r="E49" s="1">
        <f t="shared" si="1"/>
        <v>30</v>
      </c>
      <c r="F49" s="1">
        <f>financials[[#This Row],[Units Sold]]*financials[[#This Row],[Revenue per product]]</f>
        <v>15700</v>
      </c>
      <c r="G49" s="1">
        <f>financials[[#This Row],[Cost per product]]*financials[[#This Row],[Units Sold]]</f>
        <v>47100</v>
      </c>
      <c r="H49" s="24" t="s">
        <v>113</v>
      </c>
      <c r="I49" s="7">
        <v>43617</v>
      </c>
      <c r="J49" s="8">
        <v>6</v>
      </c>
      <c r="K49" s="6" t="s">
        <v>11</v>
      </c>
      <c r="L49" s="5" t="s">
        <v>10</v>
      </c>
    </row>
    <row r="50" spans="1:12" x14ac:dyDescent="0.3">
      <c r="A50" t="s">
        <v>27</v>
      </c>
      <c r="B50" s="1" t="s">
        <v>33</v>
      </c>
      <c r="C50">
        <v>245</v>
      </c>
      <c r="D50" s="1">
        <f t="shared" si="0"/>
        <v>120</v>
      </c>
      <c r="E50" s="1">
        <f t="shared" si="1"/>
        <v>200</v>
      </c>
      <c r="F50" s="1">
        <f>financials[[#This Row],[Units Sold]]*financials[[#This Row],[Revenue per product]]</f>
        <v>29400</v>
      </c>
      <c r="G50" s="1">
        <f>financials[[#This Row],[Cost per product]]*financials[[#This Row],[Units Sold]]</f>
        <v>49000</v>
      </c>
      <c r="H50" s="24" t="s">
        <v>114</v>
      </c>
      <c r="I50" s="7">
        <v>43586</v>
      </c>
      <c r="J50" s="8">
        <v>5</v>
      </c>
      <c r="K50" s="6" t="s">
        <v>20</v>
      </c>
      <c r="L50" s="5" t="s">
        <v>10</v>
      </c>
    </row>
    <row r="51" spans="1:12" x14ac:dyDescent="0.3">
      <c r="A51" t="s">
        <v>26</v>
      </c>
      <c r="B51" s="1" t="s">
        <v>32</v>
      </c>
      <c r="C51">
        <v>1956</v>
      </c>
      <c r="D51" s="1">
        <f t="shared" si="0"/>
        <v>10</v>
      </c>
      <c r="E51" s="1">
        <f t="shared" si="1"/>
        <v>30</v>
      </c>
      <c r="F51" s="1">
        <f>financials[[#This Row],[Units Sold]]*financials[[#This Row],[Revenue per product]]</f>
        <v>19560</v>
      </c>
      <c r="G51" s="1">
        <f>financials[[#This Row],[Cost per product]]*financials[[#This Row],[Units Sold]]</f>
        <v>58680</v>
      </c>
      <c r="H51" s="24" t="s">
        <v>115</v>
      </c>
      <c r="I51" s="7">
        <v>43466</v>
      </c>
      <c r="J51" s="8">
        <v>1</v>
      </c>
      <c r="K51" s="6" t="s">
        <v>19</v>
      </c>
      <c r="L51" s="5" t="s">
        <v>10</v>
      </c>
    </row>
    <row r="52" spans="1:12" ht="13.2" customHeight="1" x14ac:dyDescent="0.3">
      <c r="A52" t="s">
        <v>23</v>
      </c>
      <c r="B52" s="1" t="s">
        <v>31</v>
      </c>
      <c r="C52">
        <v>1945</v>
      </c>
      <c r="D52" s="1">
        <f t="shared" si="0"/>
        <v>30</v>
      </c>
      <c r="E52" s="1">
        <f t="shared" si="1"/>
        <v>350</v>
      </c>
      <c r="F52" s="1">
        <f>financials[[#This Row],[Units Sold]]*financials[[#This Row],[Revenue per product]]</f>
        <v>58350</v>
      </c>
      <c r="G52" s="1">
        <f>financials[[#This Row],[Cost per product]]*financials[[#This Row],[Units Sold]]</f>
        <v>680750</v>
      </c>
      <c r="H52" s="24" t="s">
        <v>116</v>
      </c>
      <c r="I52" s="7">
        <v>43374</v>
      </c>
      <c r="J52" s="8">
        <v>10</v>
      </c>
      <c r="K52" s="6" t="s">
        <v>16</v>
      </c>
      <c r="L52" s="5" t="s">
        <v>15</v>
      </c>
    </row>
    <row r="53" spans="1:12" x14ac:dyDescent="0.3">
      <c r="A53" t="s">
        <v>26</v>
      </c>
      <c r="B53" s="1" t="s">
        <v>28</v>
      </c>
      <c r="C53">
        <v>1438.5</v>
      </c>
      <c r="D53" s="1">
        <f t="shared" si="0"/>
        <v>100</v>
      </c>
      <c r="E53" s="1">
        <f t="shared" si="1"/>
        <v>250</v>
      </c>
      <c r="F53" s="1">
        <f>financials[[#This Row],[Units Sold]]*financials[[#This Row],[Revenue per product]]</f>
        <v>143850</v>
      </c>
      <c r="G53" s="1">
        <f>financials[[#This Row],[Cost per product]]*financials[[#This Row],[Units Sold]]</f>
        <v>359625</v>
      </c>
      <c r="H53" s="24" t="s">
        <v>117</v>
      </c>
      <c r="I53" s="7">
        <v>43466</v>
      </c>
      <c r="J53" s="8">
        <v>1</v>
      </c>
      <c r="K53" s="6" t="s">
        <v>19</v>
      </c>
      <c r="L53" s="5" t="s">
        <v>10</v>
      </c>
    </row>
    <row r="54" spans="1:12" ht="13.8" customHeight="1" x14ac:dyDescent="0.3">
      <c r="A54" t="s">
        <v>27</v>
      </c>
      <c r="B54" s="1" t="s">
        <v>29</v>
      </c>
      <c r="C54">
        <v>958</v>
      </c>
      <c r="D54" s="1">
        <f t="shared" si="0"/>
        <v>50</v>
      </c>
      <c r="E54" s="1">
        <f t="shared" si="1"/>
        <v>150</v>
      </c>
      <c r="F54" s="1">
        <f>financials[[#This Row],[Units Sold]]*financials[[#This Row],[Revenue per product]]</f>
        <v>47900</v>
      </c>
      <c r="G54" s="1">
        <f>financials[[#This Row],[Cost per product]]*financials[[#This Row],[Units Sold]]</f>
        <v>143700</v>
      </c>
      <c r="H54" s="24" t="s">
        <v>118</v>
      </c>
      <c r="I54" s="7">
        <v>43678</v>
      </c>
      <c r="J54" s="8">
        <v>8</v>
      </c>
      <c r="K54" s="6" t="s">
        <v>13</v>
      </c>
      <c r="L54" s="5" t="s">
        <v>10</v>
      </c>
    </row>
    <row r="55" spans="1:12" ht="15.6" customHeight="1" x14ac:dyDescent="0.3">
      <c r="A55" t="s">
        <v>25</v>
      </c>
      <c r="B55" s="1" t="s">
        <v>31</v>
      </c>
      <c r="C55">
        <v>1760</v>
      </c>
      <c r="D55" s="1">
        <f t="shared" si="0"/>
        <v>30</v>
      </c>
      <c r="E55" s="1">
        <f t="shared" si="1"/>
        <v>350</v>
      </c>
      <c r="F55" s="1">
        <f>financials[[#This Row],[Units Sold]]*financials[[#This Row],[Revenue per product]]</f>
        <v>52800</v>
      </c>
      <c r="G55" s="1">
        <f>financials[[#This Row],[Cost per product]]*financials[[#This Row],[Units Sold]]</f>
        <v>616000</v>
      </c>
      <c r="H55" s="24" t="s">
        <v>119</v>
      </c>
      <c r="I55" s="7">
        <v>43344</v>
      </c>
      <c r="J55" s="8">
        <v>9</v>
      </c>
      <c r="K55" s="6" t="s">
        <v>14</v>
      </c>
      <c r="L55" s="5" t="s">
        <v>15</v>
      </c>
    </row>
    <row r="56" spans="1:12" x14ac:dyDescent="0.3">
      <c r="A56" t="s">
        <v>23</v>
      </c>
      <c r="B56" s="1" t="s">
        <v>32</v>
      </c>
      <c r="C56">
        <v>1565</v>
      </c>
      <c r="D56" s="1">
        <f t="shared" si="0"/>
        <v>10</v>
      </c>
      <c r="E56" s="1">
        <f t="shared" si="1"/>
        <v>30</v>
      </c>
      <c r="F56" s="1">
        <f>financials[[#This Row],[Units Sold]]*financials[[#This Row],[Revenue per product]]</f>
        <v>15650</v>
      </c>
      <c r="G56" s="1">
        <f>financials[[#This Row],[Cost per product]]*financials[[#This Row],[Units Sold]]</f>
        <v>46950</v>
      </c>
      <c r="H56" s="24" t="s">
        <v>120</v>
      </c>
      <c r="I56" s="7">
        <v>43739</v>
      </c>
      <c r="J56" s="8">
        <v>10</v>
      </c>
      <c r="K56" s="6" t="s">
        <v>16</v>
      </c>
      <c r="L56" s="5" t="s">
        <v>10</v>
      </c>
    </row>
    <row r="57" spans="1:12" ht="12" customHeight="1" x14ac:dyDescent="0.3">
      <c r="A57" t="s">
        <v>24</v>
      </c>
      <c r="B57" s="1" t="s">
        <v>31</v>
      </c>
      <c r="C57">
        <v>2261</v>
      </c>
      <c r="D57" s="1">
        <f t="shared" si="0"/>
        <v>30</v>
      </c>
      <c r="E57" s="1">
        <f t="shared" si="1"/>
        <v>350</v>
      </c>
      <c r="F57" s="1">
        <f>financials[[#This Row],[Units Sold]]*financials[[#This Row],[Revenue per product]]</f>
        <v>67830</v>
      </c>
      <c r="G57" s="1">
        <f>financials[[#This Row],[Cost per product]]*financials[[#This Row],[Units Sold]]</f>
        <v>791350</v>
      </c>
      <c r="H57" s="24" t="s">
        <v>121</v>
      </c>
      <c r="I57" s="7">
        <v>43435</v>
      </c>
      <c r="J57" s="8">
        <v>12</v>
      </c>
      <c r="K57" s="6" t="s">
        <v>18</v>
      </c>
      <c r="L57" s="5" t="s">
        <v>15</v>
      </c>
    </row>
    <row r="58" spans="1:12" x14ac:dyDescent="0.3">
      <c r="A58" t="s">
        <v>25</v>
      </c>
      <c r="B58" s="1" t="s">
        <v>32</v>
      </c>
      <c r="C58">
        <v>2487</v>
      </c>
      <c r="D58" s="1">
        <f t="shared" si="0"/>
        <v>10</v>
      </c>
      <c r="E58" s="1">
        <f t="shared" si="1"/>
        <v>30</v>
      </c>
      <c r="F58" s="1">
        <f>financials[[#This Row],[Units Sold]]*financials[[#This Row],[Revenue per product]]</f>
        <v>24870</v>
      </c>
      <c r="G58" s="1">
        <f>financials[[#This Row],[Cost per product]]*financials[[#This Row],[Units Sold]]</f>
        <v>74610</v>
      </c>
      <c r="H58" s="24" t="s">
        <v>122</v>
      </c>
      <c r="I58" s="7">
        <v>43800</v>
      </c>
      <c r="J58" s="8">
        <v>12</v>
      </c>
      <c r="K58" s="6" t="s">
        <v>18</v>
      </c>
      <c r="L58" s="5" t="s">
        <v>10</v>
      </c>
    </row>
    <row r="59" spans="1:12" x14ac:dyDescent="0.3">
      <c r="A59" t="s">
        <v>27</v>
      </c>
      <c r="B59" s="1" t="s">
        <v>28</v>
      </c>
      <c r="C59">
        <v>2993</v>
      </c>
      <c r="D59" s="1">
        <f t="shared" si="0"/>
        <v>100</v>
      </c>
      <c r="E59" s="1">
        <f t="shared" si="1"/>
        <v>250</v>
      </c>
      <c r="F59" s="1">
        <f>financials[[#This Row],[Units Sold]]*financials[[#This Row],[Revenue per product]]</f>
        <v>299300</v>
      </c>
      <c r="G59" s="1">
        <f>financials[[#This Row],[Cost per product]]*financials[[#This Row],[Units Sold]]</f>
        <v>748250</v>
      </c>
      <c r="H59" s="24" t="s">
        <v>123</v>
      </c>
      <c r="I59" s="7">
        <v>43709</v>
      </c>
      <c r="J59" s="8">
        <v>9</v>
      </c>
      <c r="K59" s="6" t="s">
        <v>14</v>
      </c>
      <c r="L59" s="5" t="s">
        <v>10</v>
      </c>
    </row>
    <row r="60" spans="1:12" x14ac:dyDescent="0.3">
      <c r="A60" t="s">
        <v>25</v>
      </c>
      <c r="B60" s="1" t="s">
        <v>30</v>
      </c>
      <c r="C60">
        <v>2475</v>
      </c>
      <c r="D60" s="1">
        <f t="shared" si="0"/>
        <v>75</v>
      </c>
      <c r="E60" s="1">
        <f t="shared" si="1"/>
        <v>300</v>
      </c>
      <c r="F60" s="1">
        <f>financials[[#This Row],[Units Sold]]*financials[[#This Row],[Revenue per product]]</f>
        <v>185625</v>
      </c>
      <c r="G60" s="1">
        <f>financials[[#This Row],[Cost per product]]*financials[[#This Row],[Units Sold]]</f>
        <v>742500</v>
      </c>
      <c r="H60" s="24" t="s">
        <v>124</v>
      </c>
      <c r="I60" s="7">
        <v>43678</v>
      </c>
      <c r="J60" s="8">
        <v>8</v>
      </c>
      <c r="K60" s="6" t="s">
        <v>13</v>
      </c>
      <c r="L60" s="5" t="s">
        <v>10</v>
      </c>
    </row>
    <row r="61" spans="1:12" x14ac:dyDescent="0.3">
      <c r="A61" t="s">
        <v>25</v>
      </c>
      <c r="B61" s="1" t="s">
        <v>32</v>
      </c>
      <c r="C61">
        <v>2177</v>
      </c>
      <c r="D61" s="1">
        <f t="shared" si="0"/>
        <v>10</v>
      </c>
      <c r="E61" s="1">
        <f t="shared" si="1"/>
        <v>30</v>
      </c>
      <c r="F61" s="1">
        <f>financials[[#This Row],[Units Sold]]*financials[[#This Row],[Revenue per product]]</f>
        <v>21770</v>
      </c>
      <c r="G61" s="1">
        <f>financials[[#This Row],[Cost per product]]*financials[[#This Row],[Units Sold]]</f>
        <v>65310</v>
      </c>
      <c r="H61" s="24" t="s">
        <v>125</v>
      </c>
      <c r="I61" s="7">
        <v>43739</v>
      </c>
      <c r="J61" s="8">
        <v>10</v>
      </c>
      <c r="K61" s="6" t="s">
        <v>16</v>
      </c>
      <c r="L61" s="5" t="s">
        <v>10</v>
      </c>
    </row>
    <row r="62" spans="1:12" x14ac:dyDescent="0.3">
      <c r="A62" t="s">
        <v>26</v>
      </c>
      <c r="B62" s="1" t="s">
        <v>28</v>
      </c>
      <c r="C62">
        <v>973</v>
      </c>
      <c r="D62" s="1">
        <f t="shared" si="0"/>
        <v>100</v>
      </c>
      <c r="E62" s="1">
        <f t="shared" si="1"/>
        <v>250</v>
      </c>
      <c r="F62" s="1">
        <f>financials[[#This Row],[Units Sold]]*financials[[#This Row],[Revenue per product]]</f>
        <v>97300</v>
      </c>
      <c r="G62" s="1">
        <f>financials[[#This Row],[Cost per product]]*financials[[#This Row],[Units Sold]]</f>
        <v>243250</v>
      </c>
      <c r="H62" s="24" t="s">
        <v>126</v>
      </c>
      <c r="I62" s="7">
        <v>43525</v>
      </c>
      <c r="J62" s="8">
        <v>3</v>
      </c>
      <c r="K62" s="6" t="s">
        <v>22</v>
      </c>
      <c r="L62" s="5" t="s">
        <v>10</v>
      </c>
    </row>
    <row r="63" spans="1:12" x14ac:dyDescent="0.3">
      <c r="A63" t="s">
        <v>26</v>
      </c>
      <c r="B63" s="1" t="s">
        <v>29</v>
      </c>
      <c r="C63">
        <v>1282</v>
      </c>
      <c r="D63" s="1">
        <f t="shared" si="0"/>
        <v>50</v>
      </c>
      <c r="E63" s="1">
        <f t="shared" si="1"/>
        <v>150</v>
      </c>
      <c r="F63" s="1">
        <f>financials[[#This Row],[Units Sold]]*financials[[#This Row],[Revenue per product]]</f>
        <v>64100</v>
      </c>
      <c r="G63" s="1">
        <f>financials[[#This Row],[Cost per product]]*financials[[#This Row],[Units Sold]]</f>
        <v>192300</v>
      </c>
      <c r="H63" s="24" t="s">
        <v>127</v>
      </c>
      <c r="I63" s="7">
        <v>43617</v>
      </c>
      <c r="J63" s="8">
        <v>6</v>
      </c>
      <c r="K63" s="6" t="s">
        <v>11</v>
      </c>
      <c r="L63" s="5" t="s">
        <v>10</v>
      </c>
    </row>
    <row r="64" spans="1:12" x14ac:dyDescent="0.3">
      <c r="A64" t="s">
        <v>23</v>
      </c>
      <c r="B64" s="1" t="s">
        <v>31</v>
      </c>
      <c r="C64">
        <v>831</v>
      </c>
      <c r="D64" s="1">
        <f t="shared" si="0"/>
        <v>30</v>
      </c>
      <c r="E64" s="1">
        <f t="shared" si="1"/>
        <v>350</v>
      </c>
      <c r="F64" s="1">
        <f>financials[[#This Row],[Units Sold]]*financials[[#This Row],[Revenue per product]]</f>
        <v>24930</v>
      </c>
      <c r="G64" s="1">
        <f>financials[[#This Row],[Cost per product]]*financials[[#This Row],[Units Sold]]</f>
        <v>290850</v>
      </c>
      <c r="H64" s="24" t="s">
        <v>128</v>
      </c>
      <c r="I64" s="7">
        <v>43586</v>
      </c>
      <c r="J64" s="8">
        <v>5</v>
      </c>
      <c r="K64" s="6" t="s">
        <v>20</v>
      </c>
      <c r="L64" s="5" t="s">
        <v>10</v>
      </c>
    </row>
    <row r="65" spans="1:12" x14ac:dyDescent="0.3">
      <c r="A65" t="s">
        <v>25</v>
      </c>
      <c r="B65" s="1" t="s">
        <v>29</v>
      </c>
      <c r="C65">
        <v>1384.5</v>
      </c>
      <c r="D65" s="1">
        <f t="shared" si="0"/>
        <v>50</v>
      </c>
      <c r="E65" s="1">
        <f t="shared" si="1"/>
        <v>150</v>
      </c>
      <c r="F65" s="1">
        <f>financials[[#This Row],[Units Sold]]*financials[[#This Row],[Revenue per product]]</f>
        <v>69225</v>
      </c>
      <c r="G65" s="1">
        <f>financials[[#This Row],[Cost per product]]*financials[[#This Row],[Units Sold]]</f>
        <v>207675</v>
      </c>
      <c r="H65" s="24" t="s">
        <v>129</v>
      </c>
      <c r="I65" s="7">
        <v>43466</v>
      </c>
      <c r="J65" s="8">
        <v>1</v>
      </c>
      <c r="K65" s="6" t="s">
        <v>19</v>
      </c>
      <c r="L65" s="5" t="s">
        <v>10</v>
      </c>
    </row>
    <row r="66" spans="1:12" x14ac:dyDescent="0.3">
      <c r="A66" t="s">
        <v>24</v>
      </c>
      <c r="B66" s="1" t="s">
        <v>31</v>
      </c>
      <c r="C66">
        <v>689</v>
      </c>
      <c r="D66" s="1">
        <f t="shared" ref="D66:D129" si="2">IF(B66="TV",100,IF(B66="Satellite",120,IF(B66="Gaming",30,IF(B66="Mobile",50,IF(B66="Camera",75,10)))))</f>
        <v>30</v>
      </c>
      <c r="E66" s="1">
        <f t="shared" si="1"/>
        <v>350</v>
      </c>
      <c r="F66" s="1">
        <f>financials[[#This Row],[Units Sold]]*financials[[#This Row],[Revenue per product]]</f>
        <v>20670</v>
      </c>
      <c r="G66" s="1">
        <f>financials[[#This Row],[Cost per product]]*financials[[#This Row],[Units Sold]]</f>
        <v>241150</v>
      </c>
      <c r="H66" s="24" t="s">
        <v>130</v>
      </c>
      <c r="I66" s="7">
        <v>43617</v>
      </c>
      <c r="J66" s="8">
        <v>6</v>
      </c>
      <c r="K66" s="6" t="s">
        <v>11</v>
      </c>
      <c r="L66" s="5" t="s">
        <v>10</v>
      </c>
    </row>
    <row r="67" spans="1:12" ht="12" customHeight="1" x14ac:dyDescent="0.3">
      <c r="A67" t="s">
        <v>25</v>
      </c>
      <c r="B67" s="1" t="s">
        <v>31</v>
      </c>
      <c r="C67">
        <v>671</v>
      </c>
      <c r="D67" s="1">
        <f t="shared" si="2"/>
        <v>30</v>
      </c>
      <c r="E67" s="1">
        <f t="shared" si="1"/>
        <v>350</v>
      </c>
      <c r="F67" s="1">
        <f>financials[[#This Row],[Units Sold]]*financials[[#This Row],[Revenue per product]]</f>
        <v>20130</v>
      </c>
      <c r="G67" s="1">
        <f>financials[[#This Row],[Cost per product]]*financials[[#This Row],[Units Sold]]</f>
        <v>234850</v>
      </c>
      <c r="H67" s="24" t="s">
        <v>131</v>
      </c>
      <c r="I67" s="7">
        <v>43374</v>
      </c>
      <c r="J67" s="8">
        <v>10</v>
      </c>
      <c r="K67" s="6" t="s">
        <v>16</v>
      </c>
      <c r="L67" s="5" t="s">
        <v>15</v>
      </c>
    </row>
    <row r="68" spans="1:12" ht="15.6" customHeight="1" x14ac:dyDescent="0.3">
      <c r="A68" t="s">
        <v>27</v>
      </c>
      <c r="B68" s="1" t="s">
        <v>31</v>
      </c>
      <c r="C68">
        <v>1514</v>
      </c>
      <c r="D68" s="1">
        <f t="shared" si="2"/>
        <v>30</v>
      </c>
      <c r="E68" s="1">
        <f t="shared" ref="E68:E131" si="3">IF(B68="TV",250,IF(B68="Satellite",200,IF(B68="Gaming",350,IF(B68="Mobile",150,IF(B68="Camera",300,30)))))</f>
        <v>350</v>
      </c>
      <c r="F68" s="1">
        <f>financials[[#This Row],[Units Sold]]*financials[[#This Row],[Revenue per product]]</f>
        <v>45420</v>
      </c>
      <c r="G68" s="1">
        <f>financials[[#This Row],[Cost per product]]*financials[[#This Row],[Units Sold]]</f>
        <v>529900</v>
      </c>
      <c r="H68" s="24" t="s">
        <v>132</v>
      </c>
      <c r="I68" s="7">
        <v>43374</v>
      </c>
      <c r="J68" s="8">
        <v>10</v>
      </c>
      <c r="K68" s="6" t="s">
        <v>16</v>
      </c>
      <c r="L68" s="5" t="s">
        <v>15</v>
      </c>
    </row>
    <row r="69" spans="1:12" x14ac:dyDescent="0.3">
      <c r="A69" t="s">
        <v>26</v>
      </c>
      <c r="B69" s="1" t="s">
        <v>30</v>
      </c>
      <c r="C69">
        <v>1372</v>
      </c>
      <c r="D69" s="1">
        <f t="shared" si="2"/>
        <v>75</v>
      </c>
      <c r="E69" s="1">
        <f t="shared" si="3"/>
        <v>300</v>
      </c>
      <c r="F69" s="1">
        <f>financials[[#This Row],[Units Sold]]*financials[[#This Row],[Revenue per product]]</f>
        <v>102900</v>
      </c>
      <c r="G69" s="1">
        <f>financials[[#This Row],[Cost per product]]*financials[[#This Row],[Units Sold]]</f>
        <v>411600</v>
      </c>
      <c r="H69" s="24" t="s">
        <v>133</v>
      </c>
      <c r="I69" s="7">
        <v>43800</v>
      </c>
      <c r="J69" s="8">
        <v>12</v>
      </c>
      <c r="K69" s="6" t="s">
        <v>18</v>
      </c>
      <c r="L69" s="5" t="s">
        <v>10</v>
      </c>
    </row>
    <row r="70" spans="1:12" x14ac:dyDescent="0.3">
      <c r="A70" t="s">
        <v>26</v>
      </c>
      <c r="B70" s="1" t="s">
        <v>33</v>
      </c>
      <c r="C70">
        <v>2821</v>
      </c>
      <c r="D70" s="1">
        <f t="shared" si="2"/>
        <v>120</v>
      </c>
      <c r="E70" s="1">
        <f t="shared" si="3"/>
        <v>200</v>
      </c>
      <c r="F70" s="1">
        <f>financials[[#This Row],[Units Sold]]*financials[[#This Row],[Revenue per product]]</f>
        <v>338520</v>
      </c>
      <c r="G70" s="1">
        <f>financials[[#This Row],[Cost per product]]*financials[[#This Row],[Units Sold]]</f>
        <v>564200</v>
      </c>
      <c r="H70" s="24" t="s">
        <v>134</v>
      </c>
      <c r="I70" s="7">
        <v>43678</v>
      </c>
      <c r="J70" s="8">
        <v>8</v>
      </c>
      <c r="K70" s="6" t="s">
        <v>13</v>
      </c>
      <c r="L70" s="5" t="s">
        <v>10</v>
      </c>
    </row>
    <row r="71" spans="1:12" x14ac:dyDescent="0.3">
      <c r="A71" t="s">
        <v>26</v>
      </c>
      <c r="B71" s="1" t="s">
        <v>33</v>
      </c>
      <c r="C71">
        <v>790</v>
      </c>
      <c r="D71" s="1">
        <f t="shared" si="2"/>
        <v>120</v>
      </c>
      <c r="E71" s="1">
        <f t="shared" si="3"/>
        <v>200</v>
      </c>
      <c r="F71" s="1">
        <f>financials[[#This Row],[Units Sold]]*financials[[#This Row],[Revenue per product]]</f>
        <v>94800</v>
      </c>
      <c r="G71" s="1">
        <f>financials[[#This Row],[Cost per product]]*financials[[#This Row],[Units Sold]]</f>
        <v>158000</v>
      </c>
      <c r="H71" s="24" t="s">
        <v>135</v>
      </c>
      <c r="I71" s="7">
        <v>43586</v>
      </c>
      <c r="J71" s="8">
        <v>5</v>
      </c>
      <c r="K71" s="6" t="s">
        <v>20</v>
      </c>
      <c r="L71" s="5" t="s">
        <v>10</v>
      </c>
    </row>
    <row r="72" spans="1:12" ht="14.4" customHeight="1" x14ac:dyDescent="0.3">
      <c r="A72" t="s">
        <v>24</v>
      </c>
      <c r="B72" s="1" t="s">
        <v>31</v>
      </c>
      <c r="C72">
        <v>2349</v>
      </c>
      <c r="D72" s="1">
        <f t="shared" si="2"/>
        <v>30</v>
      </c>
      <c r="E72" s="1">
        <f t="shared" si="3"/>
        <v>350</v>
      </c>
      <c r="F72" s="1">
        <f>financials[[#This Row],[Units Sold]]*financials[[#This Row],[Revenue per product]]</f>
        <v>70470</v>
      </c>
      <c r="G72" s="1">
        <f>financials[[#This Row],[Cost per product]]*financials[[#This Row],[Units Sold]]</f>
        <v>822150</v>
      </c>
      <c r="H72" s="24" t="s">
        <v>136</v>
      </c>
      <c r="I72" s="7">
        <v>43344</v>
      </c>
      <c r="J72" s="8">
        <v>9</v>
      </c>
      <c r="K72" s="6" t="s">
        <v>14</v>
      </c>
      <c r="L72" s="5" t="s">
        <v>15</v>
      </c>
    </row>
    <row r="73" spans="1:12" x14ac:dyDescent="0.3">
      <c r="A73" t="s">
        <v>25</v>
      </c>
      <c r="B73" s="1" t="s">
        <v>33</v>
      </c>
      <c r="C73">
        <v>2177</v>
      </c>
      <c r="D73" s="1">
        <f t="shared" si="2"/>
        <v>120</v>
      </c>
      <c r="E73" s="1">
        <f t="shared" si="3"/>
        <v>200</v>
      </c>
      <c r="F73" s="1">
        <f>financials[[#This Row],[Units Sold]]*financials[[#This Row],[Revenue per product]]</f>
        <v>261240</v>
      </c>
      <c r="G73" s="1">
        <f>financials[[#This Row],[Cost per product]]*financials[[#This Row],[Units Sold]]</f>
        <v>435400</v>
      </c>
      <c r="H73" s="24" t="s">
        <v>137</v>
      </c>
      <c r="I73" s="7">
        <v>43739</v>
      </c>
      <c r="J73" s="8">
        <v>10</v>
      </c>
      <c r="K73" s="6" t="s">
        <v>16</v>
      </c>
      <c r="L73" s="5" t="s">
        <v>10</v>
      </c>
    </row>
    <row r="74" spans="1:12" x14ac:dyDescent="0.3">
      <c r="A74" t="s">
        <v>23</v>
      </c>
      <c r="B74" s="1" t="s">
        <v>33</v>
      </c>
      <c r="C74">
        <v>1269</v>
      </c>
      <c r="D74" s="1">
        <f t="shared" si="2"/>
        <v>120</v>
      </c>
      <c r="E74" s="1">
        <f t="shared" si="3"/>
        <v>200</v>
      </c>
      <c r="F74" s="1">
        <f>financials[[#This Row],[Units Sold]]*financials[[#This Row],[Revenue per product]]</f>
        <v>152280</v>
      </c>
      <c r="G74" s="1">
        <f>financials[[#This Row],[Cost per product]]*financials[[#This Row],[Units Sold]]</f>
        <v>253800</v>
      </c>
      <c r="H74" s="24" t="s">
        <v>138</v>
      </c>
      <c r="I74" s="7">
        <v>43739</v>
      </c>
      <c r="J74" s="8">
        <v>10</v>
      </c>
      <c r="K74" s="6" t="s">
        <v>16</v>
      </c>
      <c r="L74" s="5" t="s">
        <v>10</v>
      </c>
    </row>
    <row r="75" spans="1:12" x14ac:dyDescent="0.3">
      <c r="A75" t="s">
        <v>26</v>
      </c>
      <c r="B75" s="1" t="s">
        <v>28</v>
      </c>
      <c r="C75">
        <v>2914</v>
      </c>
      <c r="D75" s="1">
        <f t="shared" si="2"/>
        <v>100</v>
      </c>
      <c r="E75" s="1">
        <f t="shared" si="3"/>
        <v>250</v>
      </c>
      <c r="F75" s="1">
        <f>financials[[#This Row],[Units Sold]]*financials[[#This Row],[Revenue per product]]</f>
        <v>291400</v>
      </c>
      <c r="G75" s="1">
        <f>financials[[#This Row],[Cost per product]]*financials[[#This Row],[Units Sold]]</f>
        <v>728500</v>
      </c>
      <c r="H75" s="24" t="s">
        <v>139</v>
      </c>
      <c r="I75" s="7">
        <v>43739</v>
      </c>
      <c r="J75" s="8">
        <v>10</v>
      </c>
      <c r="K75" s="6" t="s">
        <v>16</v>
      </c>
      <c r="L75" s="5" t="s">
        <v>10</v>
      </c>
    </row>
    <row r="76" spans="1:12" x14ac:dyDescent="0.3">
      <c r="A76" t="s">
        <v>26</v>
      </c>
      <c r="B76" s="1" t="s">
        <v>32</v>
      </c>
      <c r="C76">
        <v>570</v>
      </c>
      <c r="D76" s="1">
        <f t="shared" si="2"/>
        <v>10</v>
      </c>
      <c r="E76" s="1">
        <f t="shared" si="3"/>
        <v>30</v>
      </c>
      <c r="F76" s="1">
        <f>financials[[#This Row],[Units Sold]]*financials[[#This Row],[Revenue per product]]</f>
        <v>5700</v>
      </c>
      <c r="G76" s="1">
        <f>financials[[#This Row],[Cost per product]]*financials[[#This Row],[Units Sold]]</f>
        <v>17100</v>
      </c>
      <c r="H76" s="24" t="s">
        <v>140</v>
      </c>
      <c r="I76" s="7">
        <v>43800</v>
      </c>
      <c r="J76" s="8">
        <v>12</v>
      </c>
      <c r="K76" s="6" t="s">
        <v>18</v>
      </c>
      <c r="L76" s="5" t="s">
        <v>10</v>
      </c>
    </row>
    <row r="77" spans="1:12" x14ac:dyDescent="0.3">
      <c r="A77" t="s">
        <v>25</v>
      </c>
      <c r="B77" s="1" t="s">
        <v>30</v>
      </c>
      <c r="C77">
        <v>1987.5</v>
      </c>
      <c r="D77" s="1">
        <f t="shared" si="2"/>
        <v>75</v>
      </c>
      <c r="E77" s="1">
        <f t="shared" si="3"/>
        <v>300</v>
      </c>
      <c r="F77" s="1">
        <f>financials[[#This Row],[Units Sold]]*financials[[#This Row],[Revenue per product]]</f>
        <v>149062.5</v>
      </c>
      <c r="G77" s="1">
        <f>financials[[#This Row],[Cost per product]]*financials[[#This Row],[Units Sold]]</f>
        <v>596250</v>
      </c>
      <c r="H77" s="24" t="s">
        <v>141</v>
      </c>
      <c r="I77" s="7">
        <v>43466</v>
      </c>
      <c r="J77" s="8">
        <v>1</v>
      </c>
      <c r="K77" s="6" t="s">
        <v>19</v>
      </c>
      <c r="L77" s="5" t="s">
        <v>10</v>
      </c>
    </row>
    <row r="78" spans="1:12" x14ac:dyDescent="0.3">
      <c r="A78" t="s">
        <v>26</v>
      </c>
      <c r="B78" s="1" t="s">
        <v>32</v>
      </c>
      <c r="C78">
        <v>1806</v>
      </c>
      <c r="D78" s="1">
        <f t="shared" si="2"/>
        <v>10</v>
      </c>
      <c r="E78" s="1">
        <f t="shared" si="3"/>
        <v>30</v>
      </c>
      <c r="F78" s="1">
        <f>financials[[#This Row],[Units Sold]]*financials[[#This Row],[Revenue per product]]</f>
        <v>18060</v>
      </c>
      <c r="G78" s="1">
        <f>financials[[#This Row],[Cost per product]]*financials[[#This Row],[Units Sold]]</f>
        <v>54180</v>
      </c>
      <c r="H78" s="24" t="s">
        <v>142</v>
      </c>
      <c r="I78" s="7">
        <v>43586</v>
      </c>
      <c r="J78" s="8">
        <v>5</v>
      </c>
      <c r="K78" s="6" t="s">
        <v>20</v>
      </c>
      <c r="L78" s="5" t="s">
        <v>10</v>
      </c>
    </row>
    <row r="79" spans="1:12" x14ac:dyDescent="0.3">
      <c r="A79" t="s">
        <v>27</v>
      </c>
      <c r="B79" s="1" t="s">
        <v>33</v>
      </c>
      <c r="C79">
        <v>1575</v>
      </c>
      <c r="D79" s="1">
        <f t="shared" si="2"/>
        <v>120</v>
      </c>
      <c r="E79" s="1">
        <f t="shared" si="3"/>
        <v>200</v>
      </c>
      <c r="F79" s="1">
        <f>financials[[#This Row],[Units Sold]]*financials[[#This Row],[Revenue per product]]</f>
        <v>189000</v>
      </c>
      <c r="G79" s="1">
        <f>financials[[#This Row],[Cost per product]]*financials[[#This Row],[Units Sold]]</f>
        <v>315000</v>
      </c>
      <c r="H79" s="24" t="s">
        <v>143</v>
      </c>
      <c r="I79" s="7">
        <v>43497</v>
      </c>
      <c r="J79" s="8">
        <v>2</v>
      </c>
      <c r="K79" s="6" t="s">
        <v>9</v>
      </c>
      <c r="L79" s="5" t="s">
        <v>10</v>
      </c>
    </row>
    <row r="80" spans="1:12" x14ac:dyDescent="0.3">
      <c r="A80" t="s">
        <v>25</v>
      </c>
      <c r="B80" s="1" t="s">
        <v>31</v>
      </c>
      <c r="C80">
        <v>2155</v>
      </c>
      <c r="D80" s="1">
        <f t="shared" si="2"/>
        <v>30</v>
      </c>
      <c r="E80" s="1">
        <f t="shared" si="3"/>
        <v>350</v>
      </c>
      <c r="F80" s="1">
        <f>financials[[#This Row],[Units Sold]]*financials[[#This Row],[Revenue per product]]</f>
        <v>64650</v>
      </c>
      <c r="G80" s="1">
        <f>financials[[#This Row],[Cost per product]]*financials[[#This Row],[Units Sold]]</f>
        <v>754250</v>
      </c>
      <c r="H80" s="24" t="s">
        <v>144</v>
      </c>
      <c r="I80" s="7">
        <v>43800</v>
      </c>
      <c r="J80" s="8">
        <v>12</v>
      </c>
      <c r="K80" s="6" t="s">
        <v>18</v>
      </c>
      <c r="L80" s="5" t="s">
        <v>10</v>
      </c>
    </row>
    <row r="81" spans="1:12" x14ac:dyDescent="0.3">
      <c r="A81" t="s">
        <v>26</v>
      </c>
      <c r="B81" s="1" t="s">
        <v>28</v>
      </c>
      <c r="C81">
        <v>678</v>
      </c>
      <c r="D81" s="1">
        <f t="shared" si="2"/>
        <v>100</v>
      </c>
      <c r="E81" s="1">
        <f t="shared" si="3"/>
        <v>250</v>
      </c>
      <c r="F81" s="1">
        <f>financials[[#This Row],[Units Sold]]*financials[[#This Row],[Revenue per product]]</f>
        <v>67800</v>
      </c>
      <c r="G81" s="1">
        <f>financials[[#This Row],[Cost per product]]*financials[[#This Row],[Units Sold]]</f>
        <v>169500</v>
      </c>
      <c r="H81" s="24" t="s">
        <v>145</v>
      </c>
      <c r="I81" s="7">
        <v>43678</v>
      </c>
      <c r="J81" s="8">
        <v>8</v>
      </c>
      <c r="K81" s="6" t="s">
        <v>13</v>
      </c>
      <c r="L81" s="5" t="s">
        <v>10</v>
      </c>
    </row>
    <row r="82" spans="1:12" x14ac:dyDescent="0.3">
      <c r="A82" t="s">
        <v>26</v>
      </c>
      <c r="B82" s="1" t="s">
        <v>28</v>
      </c>
      <c r="C82">
        <v>1767</v>
      </c>
      <c r="D82" s="1">
        <f t="shared" si="2"/>
        <v>100</v>
      </c>
      <c r="E82" s="1">
        <f t="shared" si="3"/>
        <v>250</v>
      </c>
      <c r="F82" s="1">
        <f>financials[[#This Row],[Units Sold]]*financials[[#This Row],[Revenue per product]]</f>
        <v>176700</v>
      </c>
      <c r="G82" s="1">
        <f>financials[[#This Row],[Cost per product]]*financials[[#This Row],[Units Sold]]</f>
        <v>441750</v>
      </c>
      <c r="H82" s="24" t="s">
        <v>146</v>
      </c>
      <c r="I82" s="7">
        <v>43709</v>
      </c>
      <c r="J82" s="8">
        <v>9</v>
      </c>
      <c r="K82" s="6" t="s">
        <v>14</v>
      </c>
      <c r="L82" s="5" t="s">
        <v>10</v>
      </c>
    </row>
    <row r="83" spans="1:12" ht="15" customHeight="1" x14ac:dyDescent="0.3">
      <c r="A83" t="s">
        <v>24</v>
      </c>
      <c r="B83" s="1" t="s">
        <v>31</v>
      </c>
      <c r="C83">
        <v>1228</v>
      </c>
      <c r="D83" s="1">
        <f t="shared" si="2"/>
        <v>30</v>
      </c>
      <c r="E83" s="1">
        <f t="shared" si="3"/>
        <v>350</v>
      </c>
      <c r="F83" s="1">
        <f>financials[[#This Row],[Units Sold]]*financials[[#This Row],[Revenue per product]]</f>
        <v>36840</v>
      </c>
      <c r="G83" s="1">
        <f>financials[[#This Row],[Cost per product]]*financials[[#This Row],[Units Sold]]</f>
        <v>429800</v>
      </c>
      <c r="H83" s="24" t="s">
        <v>147</v>
      </c>
      <c r="I83" s="7">
        <v>43374</v>
      </c>
      <c r="J83" s="8">
        <v>10</v>
      </c>
      <c r="K83" s="6" t="s">
        <v>16</v>
      </c>
      <c r="L83" s="5" t="s">
        <v>15</v>
      </c>
    </row>
    <row r="84" spans="1:12" ht="19.8" customHeight="1" x14ac:dyDescent="0.3">
      <c r="A84" t="s">
        <v>24</v>
      </c>
      <c r="B84" s="1" t="s">
        <v>31</v>
      </c>
      <c r="C84">
        <v>1389</v>
      </c>
      <c r="D84" s="1">
        <f t="shared" si="2"/>
        <v>30</v>
      </c>
      <c r="E84" s="1">
        <f t="shared" si="3"/>
        <v>350</v>
      </c>
      <c r="F84" s="1">
        <f>financials[[#This Row],[Units Sold]]*financials[[#This Row],[Revenue per product]]</f>
        <v>41670</v>
      </c>
      <c r="G84" s="1">
        <f>financials[[#This Row],[Cost per product]]*financials[[#This Row],[Units Sold]]</f>
        <v>486150</v>
      </c>
      <c r="H84" s="24" t="s">
        <v>148</v>
      </c>
      <c r="I84" s="7">
        <v>43374</v>
      </c>
      <c r="J84" s="8">
        <v>10</v>
      </c>
      <c r="K84" s="6" t="s">
        <v>16</v>
      </c>
      <c r="L84" s="5" t="s">
        <v>15</v>
      </c>
    </row>
    <row r="85" spans="1:12" x14ac:dyDescent="0.3">
      <c r="A85" t="s">
        <v>26</v>
      </c>
      <c r="B85" s="1" t="s">
        <v>29</v>
      </c>
      <c r="C85">
        <v>677</v>
      </c>
      <c r="D85" s="1">
        <f t="shared" si="2"/>
        <v>50</v>
      </c>
      <c r="E85" s="1">
        <f t="shared" si="3"/>
        <v>150</v>
      </c>
      <c r="F85" s="1">
        <f>financials[[#This Row],[Units Sold]]*financials[[#This Row],[Revenue per product]]</f>
        <v>33850</v>
      </c>
      <c r="G85" s="1">
        <f>financials[[#This Row],[Cost per product]]*financials[[#This Row],[Units Sold]]</f>
        <v>101550</v>
      </c>
      <c r="H85" s="24" t="s">
        <v>149</v>
      </c>
      <c r="I85" s="7">
        <v>43525</v>
      </c>
      <c r="J85" s="8">
        <v>3</v>
      </c>
      <c r="K85" s="6" t="s">
        <v>22</v>
      </c>
      <c r="L85" s="5" t="s">
        <v>10</v>
      </c>
    </row>
    <row r="86" spans="1:12" ht="21" customHeight="1" x14ac:dyDescent="0.3">
      <c r="A86" t="s">
        <v>23</v>
      </c>
      <c r="B86" s="1" t="s">
        <v>31</v>
      </c>
      <c r="C86">
        <v>704</v>
      </c>
      <c r="D86" s="1">
        <f t="shared" si="2"/>
        <v>30</v>
      </c>
      <c r="E86" s="1">
        <f t="shared" si="3"/>
        <v>350</v>
      </c>
      <c r="F86" s="1">
        <f>financials[[#This Row],[Units Sold]]*financials[[#This Row],[Revenue per product]]</f>
        <v>21120</v>
      </c>
      <c r="G86" s="1">
        <f>financials[[#This Row],[Cost per product]]*financials[[#This Row],[Units Sold]]</f>
        <v>246400</v>
      </c>
      <c r="H86" s="24" t="s">
        <v>150</v>
      </c>
      <c r="I86" s="7">
        <v>43374</v>
      </c>
      <c r="J86" s="8">
        <v>10</v>
      </c>
      <c r="K86" s="6" t="s">
        <v>16</v>
      </c>
      <c r="L86" s="5" t="s">
        <v>15</v>
      </c>
    </row>
    <row r="87" spans="1:12" ht="25.2" customHeight="1" x14ac:dyDescent="0.3">
      <c r="A87" t="s">
        <v>24</v>
      </c>
      <c r="B87" s="1" t="s">
        <v>31</v>
      </c>
      <c r="C87">
        <v>1802</v>
      </c>
      <c r="D87" s="1">
        <f t="shared" si="2"/>
        <v>30</v>
      </c>
      <c r="E87" s="1">
        <f t="shared" si="3"/>
        <v>350</v>
      </c>
      <c r="F87" s="1">
        <f>financials[[#This Row],[Units Sold]]*financials[[#This Row],[Revenue per product]]</f>
        <v>54060</v>
      </c>
      <c r="G87" s="1">
        <f>financials[[#This Row],[Cost per product]]*financials[[#This Row],[Units Sold]]</f>
        <v>630700</v>
      </c>
      <c r="H87" s="24" t="s">
        <v>151</v>
      </c>
      <c r="I87" s="7">
        <v>43435</v>
      </c>
      <c r="J87" s="8">
        <v>12</v>
      </c>
      <c r="K87" s="6" t="s">
        <v>18</v>
      </c>
      <c r="L87" s="5" t="s">
        <v>15</v>
      </c>
    </row>
    <row r="88" spans="1:12" x14ac:dyDescent="0.3">
      <c r="A88" t="s">
        <v>25</v>
      </c>
      <c r="B88" s="1" t="s">
        <v>28</v>
      </c>
      <c r="C88">
        <v>787</v>
      </c>
      <c r="D88" s="1">
        <f t="shared" si="2"/>
        <v>100</v>
      </c>
      <c r="E88" s="1">
        <f t="shared" si="3"/>
        <v>250</v>
      </c>
      <c r="F88" s="1">
        <f>financials[[#This Row],[Units Sold]]*financials[[#This Row],[Revenue per product]]</f>
        <v>78700</v>
      </c>
      <c r="G88" s="1">
        <f>financials[[#This Row],[Cost per product]]*financials[[#This Row],[Units Sold]]</f>
        <v>196750</v>
      </c>
      <c r="H88" s="24" t="s">
        <v>152</v>
      </c>
      <c r="I88" s="7">
        <v>43617</v>
      </c>
      <c r="J88" s="8">
        <v>6</v>
      </c>
      <c r="K88" s="6" t="s">
        <v>11</v>
      </c>
      <c r="L88" s="5" t="s">
        <v>10</v>
      </c>
    </row>
    <row r="89" spans="1:12" ht="15" customHeight="1" x14ac:dyDescent="0.3">
      <c r="A89" t="s">
        <v>23</v>
      </c>
      <c r="B89" s="1" t="s">
        <v>31</v>
      </c>
      <c r="C89">
        <v>2136</v>
      </c>
      <c r="D89" s="1">
        <f t="shared" si="2"/>
        <v>30</v>
      </c>
      <c r="E89" s="1">
        <f t="shared" si="3"/>
        <v>350</v>
      </c>
      <c r="F89" s="1">
        <f>financials[[#This Row],[Units Sold]]*financials[[#This Row],[Revenue per product]]</f>
        <v>64080</v>
      </c>
      <c r="G89" s="1">
        <f>financials[[#This Row],[Cost per product]]*financials[[#This Row],[Units Sold]]</f>
        <v>747600</v>
      </c>
      <c r="H89" s="24" t="s">
        <v>153</v>
      </c>
      <c r="I89" s="7">
        <v>43435</v>
      </c>
      <c r="J89" s="8">
        <v>12</v>
      </c>
      <c r="K89" s="6" t="s">
        <v>18</v>
      </c>
      <c r="L89" s="5" t="s">
        <v>15</v>
      </c>
    </row>
    <row r="90" spans="1:12" ht="23.4" customHeight="1" x14ac:dyDescent="0.3">
      <c r="A90" t="s">
        <v>26</v>
      </c>
      <c r="B90" s="1" t="s">
        <v>31</v>
      </c>
      <c r="C90">
        <v>2116</v>
      </c>
      <c r="D90" s="1">
        <f t="shared" si="2"/>
        <v>30</v>
      </c>
      <c r="E90" s="1">
        <f t="shared" si="3"/>
        <v>350</v>
      </c>
      <c r="F90" s="1">
        <f>financials[[#This Row],[Units Sold]]*financials[[#This Row],[Revenue per product]]</f>
        <v>63480</v>
      </c>
      <c r="G90" s="1">
        <f>financials[[#This Row],[Cost per product]]*financials[[#This Row],[Units Sold]]</f>
        <v>740600</v>
      </c>
      <c r="H90" s="24" t="s">
        <v>154</v>
      </c>
      <c r="I90" s="7">
        <v>43435</v>
      </c>
      <c r="J90" s="8">
        <v>12</v>
      </c>
      <c r="K90" s="6" t="s">
        <v>18</v>
      </c>
      <c r="L90" s="5" t="s">
        <v>15</v>
      </c>
    </row>
    <row r="91" spans="1:12" ht="20.399999999999999" customHeight="1" x14ac:dyDescent="0.3">
      <c r="A91" t="s">
        <v>27</v>
      </c>
      <c r="B91" s="1" t="s">
        <v>31</v>
      </c>
      <c r="C91">
        <v>562</v>
      </c>
      <c r="D91" s="1">
        <f t="shared" si="2"/>
        <v>30</v>
      </c>
      <c r="E91" s="1">
        <f t="shared" si="3"/>
        <v>350</v>
      </c>
      <c r="F91" s="1">
        <f>financials[[#This Row],[Units Sold]]*financials[[#This Row],[Revenue per product]]</f>
        <v>16860</v>
      </c>
      <c r="G91" s="1">
        <f>financials[[#This Row],[Cost per product]]*financials[[#This Row],[Units Sold]]</f>
        <v>196700</v>
      </c>
      <c r="H91" s="24" t="s">
        <v>155</v>
      </c>
      <c r="I91" s="7">
        <v>43709</v>
      </c>
      <c r="J91" s="8">
        <v>9</v>
      </c>
      <c r="K91" s="6" t="s">
        <v>14</v>
      </c>
      <c r="L91" s="5" t="s">
        <v>10</v>
      </c>
    </row>
    <row r="92" spans="1:12" ht="14.4" customHeight="1" x14ac:dyDescent="0.3">
      <c r="A92" t="s">
        <v>25</v>
      </c>
      <c r="B92" s="1" t="s">
        <v>31</v>
      </c>
      <c r="C92">
        <v>1865</v>
      </c>
      <c r="D92" s="1">
        <f t="shared" si="2"/>
        <v>30</v>
      </c>
      <c r="E92" s="1">
        <f t="shared" si="3"/>
        <v>350</v>
      </c>
      <c r="F92" s="1">
        <f>financials[[#This Row],[Units Sold]]*financials[[#This Row],[Revenue per product]]</f>
        <v>55950</v>
      </c>
      <c r="G92" s="1">
        <f>financials[[#This Row],[Cost per product]]*financials[[#This Row],[Units Sold]]</f>
        <v>652750</v>
      </c>
      <c r="H92" s="24" t="s">
        <v>156</v>
      </c>
      <c r="I92" s="7">
        <v>43497</v>
      </c>
      <c r="J92" s="8">
        <v>2</v>
      </c>
      <c r="K92" s="6" t="s">
        <v>9</v>
      </c>
      <c r="L92" s="5" t="s">
        <v>10</v>
      </c>
    </row>
    <row r="93" spans="1:12" ht="14.4" customHeight="1" x14ac:dyDescent="0.3">
      <c r="A93" t="s">
        <v>24</v>
      </c>
      <c r="B93" s="1" t="s">
        <v>31</v>
      </c>
      <c r="C93">
        <v>2299</v>
      </c>
      <c r="D93" s="1">
        <f t="shared" si="2"/>
        <v>30</v>
      </c>
      <c r="E93" s="1">
        <f t="shared" si="3"/>
        <v>350</v>
      </c>
      <c r="F93" s="1">
        <f>financials[[#This Row],[Units Sold]]*financials[[#This Row],[Revenue per product]]</f>
        <v>68970</v>
      </c>
      <c r="G93" s="1">
        <f>financials[[#This Row],[Cost per product]]*financials[[#This Row],[Units Sold]]</f>
        <v>804650</v>
      </c>
      <c r="H93" s="24" t="s">
        <v>157</v>
      </c>
      <c r="I93" s="7">
        <v>43374</v>
      </c>
      <c r="J93" s="8">
        <v>10</v>
      </c>
      <c r="K93" s="6" t="s">
        <v>16</v>
      </c>
      <c r="L93" s="5" t="s">
        <v>15</v>
      </c>
    </row>
    <row r="94" spans="1:12" ht="25.2" customHeight="1" x14ac:dyDescent="0.3">
      <c r="A94" t="s">
        <v>25</v>
      </c>
      <c r="B94" s="1" t="s">
        <v>31</v>
      </c>
      <c r="C94">
        <v>727</v>
      </c>
      <c r="D94" s="1">
        <f t="shared" si="2"/>
        <v>30</v>
      </c>
      <c r="E94" s="1">
        <f t="shared" si="3"/>
        <v>350</v>
      </c>
      <c r="F94" s="1">
        <f>financials[[#This Row],[Units Sold]]*financials[[#This Row],[Revenue per product]]</f>
        <v>21810</v>
      </c>
      <c r="G94" s="1">
        <f>financials[[#This Row],[Cost per product]]*financials[[#This Row],[Units Sold]]</f>
        <v>254450</v>
      </c>
      <c r="H94" s="24" t="s">
        <v>86</v>
      </c>
      <c r="I94" s="7">
        <v>43374</v>
      </c>
      <c r="J94" s="8">
        <v>10</v>
      </c>
      <c r="K94" s="6" t="s">
        <v>16</v>
      </c>
      <c r="L94" s="5" t="s">
        <v>15</v>
      </c>
    </row>
    <row r="95" spans="1:12" x14ac:dyDescent="0.3">
      <c r="A95" t="s">
        <v>25</v>
      </c>
      <c r="B95" s="1" t="s">
        <v>30</v>
      </c>
      <c r="C95">
        <v>1731</v>
      </c>
      <c r="D95" s="1">
        <f t="shared" si="2"/>
        <v>75</v>
      </c>
      <c r="E95" s="1">
        <f t="shared" si="3"/>
        <v>300</v>
      </c>
      <c r="F95" s="1">
        <f>financials[[#This Row],[Units Sold]]*financials[[#This Row],[Revenue per product]]</f>
        <v>129825</v>
      </c>
      <c r="G95" s="1">
        <f>financials[[#This Row],[Cost per product]]*financials[[#This Row],[Units Sold]]</f>
        <v>519300</v>
      </c>
      <c r="H95" s="24" t="s">
        <v>158</v>
      </c>
      <c r="I95" s="7">
        <v>43739</v>
      </c>
      <c r="J95" s="8">
        <v>10</v>
      </c>
      <c r="K95" s="6" t="s">
        <v>16</v>
      </c>
      <c r="L95" s="5" t="s">
        <v>10</v>
      </c>
    </row>
    <row r="96" spans="1:12" x14ac:dyDescent="0.3">
      <c r="A96" t="s">
        <v>27</v>
      </c>
      <c r="B96" s="1" t="s">
        <v>29</v>
      </c>
      <c r="C96">
        <v>2214</v>
      </c>
      <c r="D96" s="1">
        <f t="shared" si="2"/>
        <v>50</v>
      </c>
      <c r="E96" s="1">
        <f t="shared" si="3"/>
        <v>150</v>
      </c>
      <c r="F96" s="1">
        <f>financials[[#This Row],[Units Sold]]*financials[[#This Row],[Revenue per product]]</f>
        <v>110700</v>
      </c>
      <c r="G96" s="1">
        <f>financials[[#This Row],[Cost per product]]*financials[[#This Row],[Units Sold]]</f>
        <v>332100</v>
      </c>
      <c r="H96" s="24" t="s">
        <v>159</v>
      </c>
      <c r="I96" s="7">
        <v>43525</v>
      </c>
      <c r="J96" s="8">
        <v>3</v>
      </c>
      <c r="K96" s="6" t="s">
        <v>22</v>
      </c>
      <c r="L96" s="5" t="s">
        <v>10</v>
      </c>
    </row>
    <row r="97" spans="1:12" x14ac:dyDescent="0.3">
      <c r="A97" t="s">
        <v>27</v>
      </c>
      <c r="B97" s="1" t="s">
        <v>28</v>
      </c>
      <c r="C97">
        <v>886</v>
      </c>
      <c r="D97" s="1">
        <f t="shared" si="2"/>
        <v>100</v>
      </c>
      <c r="E97" s="1">
        <f t="shared" si="3"/>
        <v>250</v>
      </c>
      <c r="F97" s="1">
        <f>financials[[#This Row],[Units Sold]]*financials[[#This Row],[Revenue per product]]</f>
        <v>88600</v>
      </c>
      <c r="G97" s="1">
        <f>financials[[#This Row],[Cost per product]]*financials[[#This Row],[Units Sold]]</f>
        <v>221500</v>
      </c>
      <c r="H97" s="24" t="s">
        <v>160</v>
      </c>
      <c r="I97" s="7">
        <v>43617</v>
      </c>
      <c r="J97" s="8">
        <v>6</v>
      </c>
      <c r="K97" s="6" t="s">
        <v>11</v>
      </c>
      <c r="L97" s="5" t="s">
        <v>10</v>
      </c>
    </row>
    <row r="98" spans="1:12" ht="18.600000000000001" customHeight="1" x14ac:dyDescent="0.3">
      <c r="A98" t="s">
        <v>23</v>
      </c>
      <c r="B98" s="1" t="s">
        <v>31</v>
      </c>
      <c r="C98">
        <v>1757</v>
      </c>
      <c r="D98" s="1">
        <f t="shared" si="2"/>
        <v>30</v>
      </c>
      <c r="E98" s="1">
        <f t="shared" si="3"/>
        <v>350</v>
      </c>
      <c r="F98" s="1">
        <f>financials[[#This Row],[Units Sold]]*financials[[#This Row],[Revenue per product]]</f>
        <v>52710</v>
      </c>
      <c r="G98" s="1">
        <f>financials[[#This Row],[Cost per product]]*financials[[#This Row],[Units Sold]]</f>
        <v>614950</v>
      </c>
      <c r="H98" s="24" t="s">
        <v>161</v>
      </c>
      <c r="I98" s="7">
        <v>43374</v>
      </c>
      <c r="J98" s="8">
        <v>10</v>
      </c>
      <c r="K98" s="6" t="s">
        <v>16</v>
      </c>
      <c r="L98" s="5" t="s">
        <v>15</v>
      </c>
    </row>
    <row r="99" spans="1:12" ht="27" customHeight="1" x14ac:dyDescent="0.3">
      <c r="A99" t="s">
        <v>23</v>
      </c>
      <c r="B99" s="1" t="s">
        <v>31</v>
      </c>
      <c r="C99">
        <v>1031</v>
      </c>
      <c r="D99" s="1">
        <f t="shared" si="2"/>
        <v>30</v>
      </c>
      <c r="E99" s="1">
        <f t="shared" si="3"/>
        <v>350</v>
      </c>
      <c r="F99" s="1">
        <f>financials[[#This Row],[Units Sold]]*financials[[#This Row],[Revenue per product]]</f>
        <v>30930</v>
      </c>
      <c r="G99" s="1">
        <f>financials[[#This Row],[Cost per product]]*financials[[#This Row],[Units Sold]]</f>
        <v>360850</v>
      </c>
      <c r="H99" s="24" t="s">
        <v>162</v>
      </c>
      <c r="I99" s="7">
        <v>43344</v>
      </c>
      <c r="J99" s="8">
        <v>9</v>
      </c>
      <c r="K99" s="6" t="s">
        <v>14</v>
      </c>
      <c r="L99" s="5" t="s">
        <v>15</v>
      </c>
    </row>
    <row r="100" spans="1:12" x14ac:dyDescent="0.3">
      <c r="A100" t="s">
        <v>26</v>
      </c>
      <c r="B100" s="1" t="s">
        <v>31</v>
      </c>
      <c r="C100">
        <v>570</v>
      </c>
      <c r="D100" s="1">
        <f t="shared" si="2"/>
        <v>30</v>
      </c>
      <c r="E100" s="1">
        <f t="shared" si="3"/>
        <v>350</v>
      </c>
      <c r="F100" s="1">
        <f>financials[[#This Row],[Units Sold]]*financials[[#This Row],[Revenue per product]]</f>
        <v>17100</v>
      </c>
      <c r="G100" s="1">
        <f>financials[[#This Row],[Cost per product]]*financials[[#This Row],[Units Sold]]</f>
        <v>199500</v>
      </c>
      <c r="H100" s="24" t="s">
        <v>163</v>
      </c>
      <c r="I100" s="7">
        <v>43800</v>
      </c>
      <c r="J100" s="8">
        <v>12</v>
      </c>
      <c r="K100" s="6" t="s">
        <v>18</v>
      </c>
      <c r="L100" s="5" t="s">
        <v>10</v>
      </c>
    </row>
    <row r="101" spans="1:12" x14ac:dyDescent="0.3">
      <c r="A101" t="s">
        <v>25</v>
      </c>
      <c r="B101" s="1" t="s">
        <v>29</v>
      </c>
      <c r="C101">
        <v>1666</v>
      </c>
      <c r="D101" s="1">
        <f t="shared" si="2"/>
        <v>50</v>
      </c>
      <c r="E101" s="1">
        <f t="shared" si="3"/>
        <v>150</v>
      </c>
      <c r="F101" s="1">
        <f>financials[[#This Row],[Units Sold]]*financials[[#This Row],[Revenue per product]]</f>
        <v>83300</v>
      </c>
      <c r="G101" s="1">
        <f>financials[[#This Row],[Cost per product]]*financials[[#This Row],[Units Sold]]</f>
        <v>249900</v>
      </c>
      <c r="H101" s="24" t="s">
        <v>164</v>
      </c>
      <c r="I101" s="7">
        <v>43586</v>
      </c>
      <c r="J101" s="8">
        <v>5</v>
      </c>
      <c r="K101" s="6" t="s">
        <v>20</v>
      </c>
      <c r="L101" s="5" t="s">
        <v>10</v>
      </c>
    </row>
    <row r="102" spans="1:12" x14ac:dyDescent="0.3">
      <c r="A102" t="s">
        <v>26</v>
      </c>
      <c r="B102" s="1" t="s">
        <v>28</v>
      </c>
      <c r="C102">
        <v>1143</v>
      </c>
      <c r="D102" s="1">
        <f t="shared" si="2"/>
        <v>100</v>
      </c>
      <c r="E102" s="1">
        <f t="shared" si="3"/>
        <v>250</v>
      </c>
      <c r="F102" s="1">
        <f>financials[[#This Row],[Units Sold]]*financials[[#This Row],[Revenue per product]]</f>
        <v>114300</v>
      </c>
      <c r="G102" s="1">
        <f>financials[[#This Row],[Cost per product]]*financials[[#This Row],[Units Sold]]</f>
        <v>285750</v>
      </c>
      <c r="H102" s="24" t="s">
        <v>165</v>
      </c>
      <c r="I102" s="7">
        <v>43739</v>
      </c>
      <c r="J102" s="8">
        <v>10</v>
      </c>
      <c r="K102" s="6" t="s">
        <v>16</v>
      </c>
      <c r="L102" s="5" t="s">
        <v>10</v>
      </c>
    </row>
    <row r="103" spans="1:12" x14ac:dyDescent="0.3">
      <c r="A103" t="s">
        <v>25</v>
      </c>
      <c r="B103" s="1" t="s">
        <v>33</v>
      </c>
      <c r="C103">
        <v>1190</v>
      </c>
      <c r="D103" s="1">
        <f t="shared" si="2"/>
        <v>120</v>
      </c>
      <c r="E103" s="1">
        <f t="shared" si="3"/>
        <v>200</v>
      </c>
      <c r="F103" s="1">
        <f>financials[[#This Row],[Units Sold]]*financials[[#This Row],[Revenue per product]]</f>
        <v>142800</v>
      </c>
      <c r="G103" s="1">
        <f>financials[[#This Row],[Cost per product]]*financials[[#This Row],[Units Sold]]</f>
        <v>238000</v>
      </c>
      <c r="H103" s="24" t="s">
        <v>166</v>
      </c>
      <c r="I103" s="7">
        <v>43617</v>
      </c>
      <c r="J103" s="8">
        <v>6</v>
      </c>
      <c r="K103" s="6" t="s">
        <v>11</v>
      </c>
      <c r="L103" s="5" t="s">
        <v>10</v>
      </c>
    </row>
    <row r="104" spans="1:12" ht="17.399999999999999" customHeight="1" x14ac:dyDescent="0.3">
      <c r="A104" t="s">
        <v>23</v>
      </c>
      <c r="B104" s="1" t="s">
        <v>30</v>
      </c>
      <c r="C104">
        <v>2931</v>
      </c>
      <c r="D104" s="1">
        <f t="shared" si="2"/>
        <v>75</v>
      </c>
      <c r="E104" s="1">
        <f t="shared" si="3"/>
        <v>300</v>
      </c>
      <c r="F104" s="1">
        <f>financials[[#This Row],[Units Sold]]*financials[[#This Row],[Revenue per product]]</f>
        <v>219825</v>
      </c>
      <c r="G104" s="1">
        <f>financials[[#This Row],[Cost per product]]*financials[[#This Row],[Units Sold]]</f>
        <v>879300</v>
      </c>
      <c r="H104" s="24" t="s">
        <v>167</v>
      </c>
      <c r="I104" s="7">
        <v>43344</v>
      </c>
      <c r="J104" s="8">
        <v>9</v>
      </c>
      <c r="K104" s="6" t="s">
        <v>14</v>
      </c>
      <c r="L104" s="5" t="s">
        <v>15</v>
      </c>
    </row>
    <row r="105" spans="1:12" x14ac:dyDescent="0.3">
      <c r="A105" t="s">
        <v>23</v>
      </c>
      <c r="B105" s="1" t="s">
        <v>30</v>
      </c>
      <c r="C105">
        <v>1659</v>
      </c>
      <c r="D105" s="1">
        <f t="shared" si="2"/>
        <v>75</v>
      </c>
      <c r="E105" s="1">
        <f t="shared" si="3"/>
        <v>300</v>
      </c>
      <c r="F105" s="1">
        <f>financials[[#This Row],[Units Sold]]*financials[[#This Row],[Revenue per product]]</f>
        <v>124425</v>
      </c>
      <c r="G105" s="1">
        <f>financials[[#This Row],[Cost per product]]*financials[[#This Row],[Units Sold]]</f>
        <v>497700</v>
      </c>
      <c r="H105" s="24" t="s">
        <v>168</v>
      </c>
      <c r="I105" s="7">
        <v>43466</v>
      </c>
      <c r="J105" s="8">
        <v>1</v>
      </c>
      <c r="K105" s="6" t="s">
        <v>19</v>
      </c>
      <c r="L105" s="5" t="s">
        <v>10</v>
      </c>
    </row>
    <row r="106" spans="1:12" ht="34.799999999999997" customHeight="1" x14ac:dyDescent="0.3">
      <c r="A106" t="s">
        <v>26</v>
      </c>
      <c r="B106" s="1" t="s">
        <v>28</v>
      </c>
      <c r="C106">
        <v>1123</v>
      </c>
      <c r="D106" s="1">
        <f t="shared" si="2"/>
        <v>100</v>
      </c>
      <c r="E106" s="1">
        <f t="shared" si="3"/>
        <v>250</v>
      </c>
      <c r="F106" s="1">
        <f>financials[[#This Row],[Units Sold]]*financials[[#This Row],[Revenue per product]]</f>
        <v>112300</v>
      </c>
      <c r="G106" s="1">
        <f>financials[[#This Row],[Cost per product]]*financials[[#This Row],[Units Sold]]</f>
        <v>280750</v>
      </c>
      <c r="H106" s="24" t="s">
        <v>169</v>
      </c>
      <c r="I106" s="7">
        <v>43344</v>
      </c>
      <c r="J106" s="8">
        <v>9</v>
      </c>
      <c r="K106" s="6" t="s">
        <v>14</v>
      </c>
      <c r="L106" s="5" t="s">
        <v>15</v>
      </c>
    </row>
    <row r="107" spans="1:12" ht="33.6" customHeight="1" x14ac:dyDescent="0.3">
      <c r="A107" t="s">
        <v>25</v>
      </c>
      <c r="B107" s="1" t="s">
        <v>29</v>
      </c>
      <c r="C107">
        <v>1404</v>
      </c>
      <c r="D107" s="1">
        <f t="shared" si="2"/>
        <v>50</v>
      </c>
      <c r="E107" s="1">
        <f t="shared" si="3"/>
        <v>150</v>
      </c>
      <c r="F107" s="1">
        <f>financials[[#This Row],[Units Sold]]*financials[[#This Row],[Revenue per product]]</f>
        <v>70200</v>
      </c>
      <c r="G107" s="1">
        <f>financials[[#This Row],[Cost per product]]*financials[[#This Row],[Units Sold]]</f>
        <v>210600</v>
      </c>
      <c r="H107" s="24" t="s">
        <v>170</v>
      </c>
      <c r="I107" s="7">
        <v>43405</v>
      </c>
      <c r="J107" s="8">
        <v>11</v>
      </c>
      <c r="K107" s="6" t="s">
        <v>17</v>
      </c>
      <c r="L107" s="5" t="s">
        <v>15</v>
      </c>
    </row>
    <row r="108" spans="1:12" ht="35.4" customHeight="1" x14ac:dyDescent="0.3">
      <c r="A108" t="s">
        <v>24</v>
      </c>
      <c r="B108" s="1" t="s">
        <v>31</v>
      </c>
      <c r="C108">
        <v>2763</v>
      </c>
      <c r="D108" s="1">
        <f t="shared" si="2"/>
        <v>30</v>
      </c>
      <c r="E108" s="1">
        <f t="shared" si="3"/>
        <v>350</v>
      </c>
      <c r="F108" s="1">
        <f>financials[[#This Row],[Units Sold]]*financials[[#This Row],[Revenue per product]]</f>
        <v>82890</v>
      </c>
      <c r="G108" s="1">
        <f>financials[[#This Row],[Cost per product]]*financials[[#This Row],[Units Sold]]</f>
        <v>967050</v>
      </c>
      <c r="H108" s="24" t="s">
        <v>171</v>
      </c>
      <c r="I108" s="7">
        <v>43405</v>
      </c>
      <c r="J108" s="8">
        <v>11</v>
      </c>
      <c r="K108" s="6" t="s">
        <v>17</v>
      </c>
      <c r="L108" s="5" t="s">
        <v>15</v>
      </c>
    </row>
    <row r="109" spans="1:12" ht="41.4" customHeight="1" x14ac:dyDescent="0.3">
      <c r="A109" t="s">
        <v>27</v>
      </c>
      <c r="B109" s="1" t="s">
        <v>33</v>
      </c>
      <c r="C109">
        <v>2125</v>
      </c>
      <c r="D109" s="1">
        <f t="shared" si="2"/>
        <v>120</v>
      </c>
      <c r="E109" s="1">
        <f t="shared" si="3"/>
        <v>200</v>
      </c>
      <c r="F109" s="1">
        <f>financials[[#This Row],[Units Sold]]*financials[[#This Row],[Revenue per product]]</f>
        <v>255000</v>
      </c>
      <c r="G109" s="1">
        <f>financials[[#This Row],[Cost per product]]*financials[[#This Row],[Units Sold]]</f>
        <v>425000</v>
      </c>
      <c r="H109" s="24" t="s">
        <v>172</v>
      </c>
      <c r="I109" s="7">
        <v>43435</v>
      </c>
      <c r="J109" s="8">
        <v>12</v>
      </c>
      <c r="K109" s="6" t="s">
        <v>18</v>
      </c>
      <c r="L109" s="5" t="s">
        <v>15</v>
      </c>
    </row>
    <row r="110" spans="1:12" x14ac:dyDescent="0.3">
      <c r="A110" t="s">
        <v>23</v>
      </c>
      <c r="B110" s="1" t="s">
        <v>28</v>
      </c>
      <c r="C110">
        <v>1774</v>
      </c>
      <c r="D110" s="1">
        <f t="shared" si="2"/>
        <v>100</v>
      </c>
      <c r="E110" s="1">
        <f t="shared" si="3"/>
        <v>250</v>
      </c>
      <c r="F110" s="1">
        <f>financials[[#This Row],[Units Sold]]*financials[[#This Row],[Revenue per product]]</f>
        <v>177400</v>
      </c>
      <c r="G110" s="1">
        <f>financials[[#This Row],[Cost per product]]*financials[[#This Row],[Units Sold]]</f>
        <v>443500</v>
      </c>
      <c r="H110" s="24" t="s">
        <v>173</v>
      </c>
      <c r="I110" s="7">
        <v>43525</v>
      </c>
      <c r="J110" s="8">
        <v>3</v>
      </c>
      <c r="K110" s="6" t="s">
        <v>22</v>
      </c>
      <c r="L110" s="5" t="s">
        <v>10</v>
      </c>
    </row>
    <row r="111" spans="1:12" x14ac:dyDescent="0.3">
      <c r="A111" t="s">
        <v>24</v>
      </c>
      <c r="B111" s="1" t="s">
        <v>30</v>
      </c>
      <c r="C111">
        <v>711</v>
      </c>
      <c r="D111" s="1">
        <f t="shared" si="2"/>
        <v>75</v>
      </c>
      <c r="E111" s="1">
        <f t="shared" si="3"/>
        <v>300</v>
      </c>
      <c r="F111" s="1">
        <f>financials[[#This Row],[Units Sold]]*financials[[#This Row],[Revenue per product]]</f>
        <v>53325</v>
      </c>
      <c r="G111" s="1">
        <f>financials[[#This Row],[Cost per product]]*financials[[#This Row],[Units Sold]]</f>
        <v>213300</v>
      </c>
      <c r="H111" s="24" t="s">
        <v>174</v>
      </c>
      <c r="I111" s="7">
        <v>43800</v>
      </c>
      <c r="J111" s="8">
        <v>12</v>
      </c>
      <c r="K111" s="6" t="s">
        <v>18</v>
      </c>
      <c r="L111" s="5" t="s">
        <v>10</v>
      </c>
    </row>
    <row r="112" spans="1:12" x14ac:dyDescent="0.3">
      <c r="A112" t="s">
        <v>27</v>
      </c>
      <c r="B112" s="1" t="s">
        <v>31</v>
      </c>
      <c r="C112">
        <v>2579</v>
      </c>
      <c r="D112" s="1">
        <f t="shared" si="2"/>
        <v>30</v>
      </c>
      <c r="E112" s="1">
        <f t="shared" si="3"/>
        <v>350</v>
      </c>
      <c r="F112" s="1">
        <f>financials[[#This Row],[Units Sold]]*financials[[#This Row],[Revenue per product]]</f>
        <v>77370</v>
      </c>
      <c r="G112" s="1">
        <f>financials[[#This Row],[Cost per product]]*financials[[#This Row],[Units Sold]]</f>
        <v>902650</v>
      </c>
      <c r="H112" s="24" t="s">
        <v>175</v>
      </c>
      <c r="I112" s="7">
        <v>43556</v>
      </c>
      <c r="J112" s="8">
        <v>4</v>
      </c>
      <c r="K112" s="6" t="s">
        <v>21</v>
      </c>
      <c r="L112" s="5" t="s">
        <v>10</v>
      </c>
    </row>
    <row r="113" spans="1:12" x14ac:dyDescent="0.3">
      <c r="A113" t="s">
        <v>24</v>
      </c>
      <c r="B113" s="1" t="s">
        <v>33</v>
      </c>
      <c r="C113">
        <v>1545</v>
      </c>
      <c r="D113" s="1">
        <f t="shared" si="2"/>
        <v>120</v>
      </c>
      <c r="E113" s="1">
        <f t="shared" si="3"/>
        <v>200</v>
      </c>
      <c r="F113" s="1">
        <f>financials[[#This Row],[Units Sold]]*financials[[#This Row],[Revenue per product]]</f>
        <v>185400</v>
      </c>
      <c r="G113" s="1">
        <f>financials[[#This Row],[Cost per product]]*financials[[#This Row],[Units Sold]]</f>
        <v>309000</v>
      </c>
      <c r="H113" s="24" t="s">
        <v>176</v>
      </c>
      <c r="I113" s="7">
        <v>43617</v>
      </c>
      <c r="J113" s="8">
        <v>6</v>
      </c>
      <c r="K113" s="6" t="s">
        <v>11</v>
      </c>
      <c r="L113" s="5" t="s">
        <v>10</v>
      </c>
    </row>
    <row r="114" spans="1:12" x14ac:dyDescent="0.3">
      <c r="A114" t="s">
        <v>26</v>
      </c>
      <c r="B114" s="1" t="s">
        <v>32</v>
      </c>
      <c r="C114">
        <v>1351.5</v>
      </c>
      <c r="D114" s="1">
        <f t="shared" si="2"/>
        <v>10</v>
      </c>
      <c r="E114" s="1">
        <f t="shared" si="3"/>
        <v>30</v>
      </c>
      <c r="F114" s="1">
        <f>financials[[#This Row],[Units Sold]]*financials[[#This Row],[Revenue per product]]</f>
        <v>13515</v>
      </c>
      <c r="G114" s="1">
        <f>financials[[#This Row],[Cost per product]]*financials[[#This Row],[Units Sold]]</f>
        <v>40545</v>
      </c>
      <c r="H114" s="24" t="s">
        <v>177</v>
      </c>
      <c r="I114" s="7">
        <v>43556</v>
      </c>
      <c r="J114" s="8">
        <v>4</v>
      </c>
      <c r="K114" s="6" t="s">
        <v>21</v>
      </c>
      <c r="L114" s="5" t="s">
        <v>10</v>
      </c>
    </row>
    <row r="115" spans="1:12" x14ac:dyDescent="0.3">
      <c r="A115" t="s">
        <v>27</v>
      </c>
      <c r="B115" s="1" t="s">
        <v>30</v>
      </c>
      <c r="C115">
        <v>2039</v>
      </c>
      <c r="D115" s="1">
        <f t="shared" si="2"/>
        <v>75</v>
      </c>
      <c r="E115" s="1">
        <f t="shared" si="3"/>
        <v>300</v>
      </c>
      <c r="F115" s="1">
        <f>financials[[#This Row],[Units Sold]]*financials[[#This Row],[Revenue per product]]</f>
        <v>152925</v>
      </c>
      <c r="G115" s="1">
        <f>financials[[#This Row],[Cost per product]]*financials[[#This Row],[Units Sold]]</f>
        <v>611700</v>
      </c>
      <c r="H115" s="24" t="s">
        <v>178</v>
      </c>
      <c r="I115" s="7">
        <v>43586</v>
      </c>
      <c r="J115" s="8">
        <v>5</v>
      </c>
      <c r="K115" s="6" t="s">
        <v>20</v>
      </c>
      <c r="L115" s="5" t="s">
        <v>10</v>
      </c>
    </row>
    <row r="116" spans="1:12" x14ac:dyDescent="0.3">
      <c r="A116" t="s">
        <v>25</v>
      </c>
      <c r="B116" s="1" t="s">
        <v>28</v>
      </c>
      <c r="C116">
        <v>2441</v>
      </c>
      <c r="D116" s="1">
        <f t="shared" si="2"/>
        <v>100</v>
      </c>
      <c r="E116" s="1">
        <f t="shared" si="3"/>
        <v>250</v>
      </c>
      <c r="F116" s="1">
        <f>financials[[#This Row],[Units Sold]]*financials[[#This Row],[Revenue per product]]</f>
        <v>244100</v>
      </c>
      <c r="G116" s="1">
        <f>financials[[#This Row],[Cost per product]]*financials[[#This Row],[Units Sold]]</f>
        <v>610250</v>
      </c>
      <c r="H116" s="24" t="s">
        <v>179</v>
      </c>
      <c r="I116" s="7">
        <v>43739</v>
      </c>
      <c r="J116" s="8">
        <v>10</v>
      </c>
      <c r="K116" s="6" t="s">
        <v>16</v>
      </c>
      <c r="L116" s="5" t="s">
        <v>10</v>
      </c>
    </row>
    <row r="117" spans="1:12" x14ac:dyDescent="0.3">
      <c r="A117" t="s">
        <v>26</v>
      </c>
      <c r="B117" s="1" t="s">
        <v>31</v>
      </c>
      <c r="C117">
        <v>1858</v>
      </c>
      <c r="D117" s="1">
        <f t="shared" si="2"/>
        <v>30</v>
      </c>
      <c r="E117" s="1">
        <f t="shared" si="3"/>
        <v>350</v>
      </c>
      <c r="F117" s="1">
        <f>financials[[#This Row],[Units Sold]]*financials[[#This Row],[Revenue per product]]</f>
        <v>55740</v>
      </c>
      <c r="G117" s="1">
        <f>financials[[#This Row],[Cost per product]]*financials[[#This Row],[Units Sold]]</f>
        <v>650300</v>
      </c>
      <c r="H117" s="24" t="s">
        <v>180</v>
      </c>
      <c r="I117" s="7">
        <v>43497</v>
      </c>
      <c r="J117" s="8">
        <v>2</v>
      </c>
      <c r="K117" s="6" t="s">
        <v>9</v>
      </c>
      <c r="L117" s="5" t="s">
        <v>10</v>
      </c>
    </row>
    <row r="118" spans="1:12" ht="15" customHeight="1" x14ac:dyDescent="0.3">
      <c r="A118" t="s">
        <v>26</v>
      </c>
      <c r="B118" s="1" t="s">
        <v>31</v>
      </c>
      <c r="C118">
        <v>2409</v>
      </c>
      <c r="D118" s="1">
        <f t="shared" si="2"/>
        <v>30</v>
      </c>
      <c r="E118" s="1">
        <f t="shared" si="3"/>
        <v>350</v>
      </c>
      <c r="F118" s="1">
        <f>financials[[#This Row],[Units Sold]]*financials[[#This Row],[Revenue per product]]</f>
        <v>72270</v>
      </c>
      <c r="G118" s="1">
        <f>financials[[#This Row],[Cost per product]]*financials[[#This Row],[Units Sold]]</f>
        <v>843150</v>
      </c>
      <c r="H118" s="24" t="s">
        <v>181</v>
      </c>
      <c r="I118" s="7">
        <v>43344</v>
      </c>
      <c r="J118" s="8">
        <v>9</v>
      </c>
      <c r="K118" s="6" t="s">
        <v>14</v>
      </c>
      <c r="L118" s="5" t="s">
        <v>15</v>
      </c>
    </row>
    <row r="119" spans="1:12" x14ac:dyDescent="0.3">
      <c r="A119" t="s">
        <v>27</v>
      </c>
      <c r="B119" s="1" t="s">
        <v>28</v>
      </c>
      <c r="C119">
        <v>260</v>
      </c>
      <c r="D119" s="1">
        <f t="shared" si="2"/>
        <v>100</v>
      </c>
      <c r="E119" s="1">
        <f t="shared" si="3"/>
        <v>250</v>
      </c>
      <c r="F119" s="1">
        <f>financials[[#This Row],[Units Sold]]*financials[[#This Row],[Revenue per product]]</f>
        <v>26000</v>
      </c>
      <c r="G119" s="1">
        <f>financials[[#This Row],[Cost per product]]*financials[[#This Row],[Units Sold]]</f>
        <v>65000</v>
      </c>
      <c r="H119" s="24" t="s">
        <v>182</v>
      </c>
      <c r="I119" s="7">
        <v>43497</v>
      </c>
      <c r="J119" s="8">
        <v>2</v>
      </c>
      <c r="K119" s="6" t="s">
        <v>9</v>
      </c>
      <c r="L119" s="5" t="s">
        <v>10</v>
      </c>
    </row>
    <row r="120" spans="1:12" x14ac:dyDescent="0.3">
      <c r="A120" t="s">
        <v>27</v>
      </c>
      <c r="B120" s="1" t="s">
        <v>28</v>
      </c>
      <c r="C120">
        <v>1362</v>
      </c>
      <c r="D120" s="1">
        <f t="shared" si="2"/>
        <v>100</v>
      </c>
      <c r="E120" s="1">
        <f t="shared" si="3"/>
        <v>250</v>
      </c>
      <c r="F120" s="1">
        <f>financials[[#This Row],[Units Sold]]*financials[[#This Row],[Revenue per product]]</f>
        <v>136200</v>
      </c>
      <c r="G120" s="1">
        <f>financials[[#This Row],[Cost per product]]*financials[[#This Row],[Units Sold]]</f>
        <v>340500</v>
      </c>
      <c r="H120" s="24" t="s">
        <v>183</v>
      </c>
      <c r="I120" s="7">
        <v>43800</v>
      </c>
      <c r="J120" s="8">
        <v>12</v>
      </c>
      <c r="K120" s="6" t="s">
        <v>18</v>
      </c>
      <c r="L120" s="5" t="s">
        <v>10</v>
      </c>
    </row>
    <row r="121" spans="1:12" ht="14.4" customHeight="1" x14ac:dyDescent="0.3">
      <c r="A121" t="s">
        <v>26</v>
      </c>
      <c r="B121" s="1" t="s">
        <v>31</v>
      </c>
      <c r="C121">
        <v>2146</v>
      </c>
      <c r="D121" s="1">
        <f t="shared" si="2"/>
        <v>30</v>
      </c>
      <c r="E121" s="1">
        <f t="shared" si="3"/>
        <v>350</v>
      </c>
      <c r="F121" s="1">
        <f>financials[[#This Row],[Units Sold]]*financials[[#This Row],[Revenue per product]]</f>
        <v>64380</v>
      </c>
      <c r="G121" s="1">
        <f>financials[[#This Row],[Cost per product]]*financials[[#This Row],[Units Sold]]</f>
        <v>751100</v>
      </c>
      <c r="H121" s="24" t="s">
        <v>184</v>
      </c>
      <c r="I121" s="7">
        <v>43405</v>
      </c>
      <c r="J121" s="8">
        <v>11</v>
      </c>
      <c r="K121" s="6" t="s">
        <v>17</v>
      </c>
      <c r="L121" s="5" t="s">
        <v>15</v>
      </c>
    </row>
    <row r="122" spans="1:12" ht="24.6" customHeight="1" x14ac:dyDescent="0.3">
      <c r="A122" t="s">
        <v>27</v>
      </c>
      <c r="B122" s="1" t="s">
        <v>31</v>
      </c>
      <c r="C122">
        <v>1946</v>
      </c>
      <c r="D122" s="1">
        <f t="shared" si="2"/>
        <v>30</v>
      </c>
      <c r="E122" s="1">
        <f t="shared" si="3"/>
        <v>350</v>
      </c>
      <c r="F122" s="1">
        <f>financials[[#This Row],[Units Sold]]*financials[[#This Row],[Revenue per product]]</f>
        <v>58380</v>
      </c>
      <c r="G122" s="1">
        <f>financials[[#This Row],[Cost per product]]*financials[[#This Row],[Units Sold]]</f>
        <v>681100</v>
      </c>
      <c r="H122" s="24" t="s">
        <v>185</v>
      </c>
      <c r="I122" s="7">
        <v>43435</v>
      </c>
      <c r="J122" s="8">
        <v>12</v>
      </c>
      <c r="K122" s="6" t="s">
        <v>18</v>
      </c>
      <c r="L122" s="5" t="s">
        <v>15</v>
      </c>
    </row>
    <row r="123" spans="1:12" x14ac:dyDescent="0.3">
      <c r="A123" t="s">
        <v>27</v>
      </c>
      <c r="B123" s="1" t="s">
        <v>29</v>
      </c>
      <c r="C123">
        <v>2157</v>
      </c>
      <c r="D123" s="1">
        <f t="shared" si="2"/>
        <v>50</v>
      </c>
      <c r="E123" s="1">
        <f t="shared" si="3"/>
        <v>150</v>
      </c>
      <c r="F123" s="1">
        <f>financials[[#This Row],[Units Sold]]*financials[[#This Row],[Revenue per product]]</f>
        <v>107850</v>
      </c>
      <c r="G123" s="1">
        <f>financials[[#This Row],[Cost per product]]*financials[[#This Row],[Units Sold]]</f>
        <v>323550</v>
      </c>
      <c r="H123" s="24" t="s">
        <v>186</v>
      </c>
      <c r="I123" s="7">
        <v>43800</v>
      </c>
      <c r="J123" s="8">
        <v>12</v>
      </c>
      <c r="K123" s="6" t="s">
        <v>18</v>
      </c>
      <c r="L123" s="5" t="s">
        <v>10</v>
      </c>
    </row>
    <row r="124" spans="1:12" x14ac:dyDescent="0.3">
      <c r="A124" t="s">
        <v>27</v>
      </c>
      <c r="B124" s="1" t="s">
        <v>32</v>
      </c>
      <c r="C124">
        <v>1233</v>
      </c>
      <c r="D124" s="1">
        <f t="shared" si="2"/>
        <v>10</v>
      </c>
      <c r="E124" s="1">
        <f t="shared" si="3"/>
        <v>30</v>
      </c>
      <c r="F124" s="1">
        <f>financials[[#This Row],[Units Sold]]*financials[[#This Row],[Revenue per product]]</f>
        <v>12330</v>
      </c>
      <c r="G124" s="1">
        <f>financials[[#This Row],[Cost per product]]*financials[[#This Row],[Units Sold]]</f>
        <v>36990</v>
      </c>
      <c r="H124" s="24" t="s">
        <v>187</v>
      </c>
      <c r="I124" s="7">
        <v>43800</v>
      </c>
      <c r="J124" s="8">
        <v>12</v>
      </c>
      <c r="K124" s="6" t="s">
        <v>18</v>
      </c>
      <c r="L124" s="5" t="s">
        <v>10</v>
      </c>
    </row>
    <row r="125" spans="1:12" x14ac:dyDescent="0.3">
      <c r="A125" t="s">
        <v>26</v>
      </c>
      <c r="B125" s="1" t="s">
        <v>28</v>
      </c>
      <c r="C125">
        <v>2797</v>
      </c>
      <c r="D125" s="1">
        <f t="shared" si="2"/>
        <v>100</v>
      </c>
      <c r="E125" s="1">
        <f t="shared" si="3"/>
        <v>250</v>
      </c>
      <c r="F125" s="1">
        <f>financials[[#This Row],[Units Sold]]*financials[[#This Row],[Revenue per product]]</f>
        <v>279700</v>
      </c>
      <c r="G125" s="1">
        <f>financials[[#This Row],[Cost per product]]*financials[[#This Row],[Units Sold]]</f>
        <v>699250</v>
      </c>
      <c r="H125" s="24" t="s">
        <v>188</v>
      </c>
      <c r="I125" s="7">
        <v>43800</v>
      </c>
      <c r="J125" s="8">
        <v>12</v>
      </c>
      <c r="K125" s="6" t="s">
        <v>18</v>
      </c>
      <c r="L125" s="5" t="s">
        <v>10</v>
      </c>
    </row>
    <row r="126" spans="1:12" x14ac:dyDescent="0.3">
      <c r="A126" t="s">
        <v>24</v>
      </c>
      <c r="B126" s="1" t="s">
        <v>28</v>
      </c>
      <c r="C126">
        <v>1006</v>
      </c>
      <c r="D126" s="1">
        <f t="shared" si="2"/>
        <v>100</v>
      </c>
      <c r="E126" s="1">
        <f t="shared" si="3"/>
        <v>250</v>
      </c>
      <c r="F126" s="1">
        <f>financials[[#This Row],[Units Sold]]*financials[[#This Row],[Revenue per product]]</f>
        <v>100600</v>
      </c>
      <c r="G126" s="1">
        <f>financials[[#This Row],[Cost per product]]*financials[[#This Row],[Units Sold]]</f>
        <v>251500</v>
      </c>
      <c r="H126" s="24" t="s">
        <v>189</v>
      </c>
      <c r="I126" s="7">
        <v>43617</v>
      </c>
      <c r="J126" s="8">
        <v>6</v>
      </c>
      <c r="K126" s="6" t="s">
        <v>11</v>
      </c>
      <c r="L126" s="5" t="s">
        <v>10</v>
      </c>
    </row>
    <row r="127" spans="1:12" x14ac:dyDescent="0.3">
      <c r="A127" t="s">
        <v>26</v>
      </c>
      <c r="B127" s="1" t="s">
        <v>33</v>
      </c>
      <c r="C127">
        <v>861</v>
      </c>
      <c r="D127" s="1">
        <f t="shared" si="2"/>
        <v>120</v>
      </c>
      <c r="E127" s="1">
        <f t="shared" si="3"/>
        <v>200</v>
      </c>
      <c r="F127" s="1">
        <f>financials[[#This Row],[Units Sold]]*financials[[#This Row],[Revenue per product]]</f>
        <v>103320</v>
      </c>
      <c r="G127" s="1">
        <f>financials[[#This Row],[Cost per product]]*financials[[#This Row],[Units Sold]]</f>
        <v>172200</v>
      </c>
      <c r="H127" s="24" t="s">
        <v>190</v>
      </c>
      <c r="I127" s="7">
        <v>43739</v>
      </c>
      <c r="J127" s="8">
        <v>10</v>
      </c>
      <c r="K127" s="6" t="s">
        <v>16</v>
      </c>
      <c r="L127" s="5" t="s">
        <v>10</v>
      </c>
    </row>
    <row r="128" spans="1:12" x14ac:dyDescent="0.3">
      <c r="A128" t="s">
        <v>27</v>
      </c>
      <c r="B128" s="1" t="s">
        <v>32</v>
      </c>
      <c r="C128">
        <v>877</v>
      </c>
      <c r="D128" s="1">
        <f t="shared" si="2"/>
        <v>10</v>
      </c>
      <c r="E128" s="1">
        <f t="shared" si="3"/>
        <v>30</v>
      </c>
      <c r="F128" s="1">
        <f>financials[[#This Row],[Units Sold]]*financials[[#This Row],[Revenue per product]]</f>
        <v>8770</v>
      </c>
      <c r="G128" s="1">
        <f>financials[[#This Row],[Cost per product]]*financials[[#This Row],[Units Sold]]</f>
        <v>26310</v>
      </c>
      <c r="H128" s="24" t="s">
        <v>191</v>
      </c>
      <c r="I128" s="7">
        <v>43770</v>
      </c>
      <c r="J128" s="8">
        <v>11</v>
      </c>
      <c r="K128" s="6" t="s">
        <v>17</v>
      </c>
      <c r="L128" s="5" t="s">
        <v>10</v>
      </c>
    </row>
    <row r="129" spans="1:12" ht="15" customHeight="1" x14ac:dyDescent="0.3">
      <c r="A129" t="s">
        <v>27</v>
      </c>
      <c r="B129" s="1" t="s">
        <v>31</v>
      </c>
      <c r="C129">
        <v>367</v>
      </c>
      <c r="D129" s="1">
        <f t="shared" si="2"/>
        <v>30</v>
      </c>
      <c r="E129" s="1">
        <f t="shared" si="3"/>
        <v>350</v>
      </c>
      <c r="F129" s="1">
        <f>financials[[#This Row],[Units Sold]]*financials[[#This Row],[Revenue per product]]</f>
        <v>11010</v>
      </c>
      <c r="G129" s="1">
        <f>financials[[#This Row],[Cost per product]]*financials[[#This Row],[Units Sold]]</f>
        <v>128450</v>
      </c>
      <c r="H129" s="24" t="s">
        <v>192</v>
      </c>
      <c r="I129" s="7">
        <v>43374</v>
      </c>
      <c r="J129" s="8">
        <v>10</v>
      </c>
      <c r="K129" s="6" t="s">
        <v>16</v>
      </c>
      <c r="L129" s="5" t="s">
        <v>15</v>
      </c>
    </row>
    <row r="130" spans="1:12" x14ac:dyDescent="0.3">
      <c r="A130" t="s">
        <v>27</v>
      </c>
      <c r="B130" s="1" t="s">
        <v>32</v>
      </c>
      <c r="C130">
        <v>662</v>
      </c>
      <c r="D130" s="1">
        <f t="shared" ref="D130:D193" si="4">IF(B130="TV",100,IF(B130="Satellite",120,IF(B130="Gaming",30,IF(B130="Mobile",50,IF(B130="Camera",75,10)))))</f>
        <v>10</v>
      </c>
      <c r="E130" s="1">
        <f t="shared" si="3"/>
        <v>30</v>
      </c>
      <c r="F130" s="1">
        <f>financials[[#This Row],[Units Sold]]*financials[[#This Row],[Revenue per product]]</f>
        <v>6620</v>
      </c>
      <c r="G130" s="1">
        <f>financials[[#This Row],[Cost per product]]*financials[[#This Row],[Units Sold]]</f>
        <v>19860</v>
      </c>
      <c r="H130" s="24" t="s">
        <v>193</v>
      </c>
      <c r="I130" s="7">
        <v>43617</v>
      </c>
      <c r="J130" s="8">
        <v>6</v>
      </c>
      <c r="K130" s="6" t="s">
        <v>11</v>
      </c>
      <c r="L130" s="5" t="s">
        <v>10</v>
      </c>
    </row>
    <row r="131" spans="1:12" ht="15" customHeight="1" x14ac:dyDescent="0.3">
      <c r="A131" t="s">
        <v>26</v>
      </c>
      <c r="B131" s="1" t="s">
        <v>31</v>
      </c>
      <c r="C131">
        <v>1775</v>
      </c>
      <c r="D131" s="1">
        <f t="shared" si="4"/>
        <v>30</v>
      </c>
      <c r="E131" s="1">
        <f t="shared" si="3"/>
        <v>350</v>
      </c>
      <c r="F131" s="1">
        <f>financials[[#This Row],[Units Sold]]*financials[[#This Row],[Revenue per product]]</f>
        <v>53250</v>
      </c>
      <c r="G131" s="1">
        <f>financials[[#This Row],[Cost per product]]*financials[[#This Row],[Units Sold]]</f>
        <v>621250</v>
      </c>
      <c r="H131" s="24" t="s">
        <v>194</v>
      </c>
      <c r="I131" s="7">
        <v>43405</v>
      </c>
      <c r="J131" s="8">
        <v>11</v>
      </c>
      <c r="K131" s="6" t="s">
        <v>17</v>
      </c>
      <c r="L131" s="5" t="s">
        <v>15</v>
      </c>
    </row>
    <row r="132" spans="1:12" x14ac:dyDescent="0.3">
      <c r="A132" t="s">
        <v>27</v>
      </c>
      <c r="B132" s="1" t="s">
        <v>28</v>
      </c>
      <c r="C132">
        <v>2565</v>
      </c>
      <c r="D132" s="1">
        <f t="shared" si="4"/>
        <v>100</v>
      </c>
      <c r="E132" s="1">
        <f t="shared" ref="E132:E195" si="5">IF(B132="TV",250,IF(B132="Satellite",200,IF(B132="Gaming",350,IF(B132="Mobile",150,IF(B132="Camera",300,30)))))</f>
        <v>250</v>
      </c>
      <c r="F132" s="1">
        <f>financials[[#This Row],[Units Sold]]*financials[[#This Row],[Revenue per product]]</f>
        <v>256500</v>
      </c>
      <c r="G132" s="1">
        <f>financials[[#This Row],[Cost per product]]*financials[[#This Row],[Units Sold]]</f>
        <v>641250</v>
      </c>
      <c r="H132" s="24" t="s">
        <v>195</v>
      </c>
      <c r="I132" s="7">
        <v>43466</v>
      </c>
      <c r="J132" s="8">
        <v>1</v>
      </c>
      <c r="K132" s="6" t="s">
        <v>19</v>
      </c>
      <c r="L132" s="5" t="s">
        <v>10</v>
      </c>
    </row>
    <row r="133" spans="1:12" x14ac:dyDescent="0.3">
      <c r="A133" t="s">
        <v>26</v>
      </c>
      <c r="B133" s="1" t="s">
        <v>33</v>
      </c>
      <c r="C133">
        <v>2460</v>
      </c>
      <c r="D133" s="1">
        <f t="shared" si="4"/>
        <v>120</v>
      </c>
      <c r="E133" s="1">
        <f t="shared" si="5"/>
        <v>200</v>
      </c>
      <c r="F133" s="1">
        <f>financials[[#This Row],[Units Sold]]*financials[[#This Row],[Revenue per product]]</f>
        <v>295200</v>
      </c>
      <c r="G133" s="1">
        <f>financials[[#This Row],[Cost per product]]*financials[[#This Row],[Units Sold]]</f>
        <v>492000</v>
      </c>
      <c r="H133" s="24" t="s">
        <v>196</v>
      </c>
      <c r="I133" s="7">
        <v>43647</v>
      </c>
      <c r="J133" s="8">
        <v>7</v>
      </c>
      <c r="K133" s="6" t="s">
        <v>12</v>
      </c>
      <c r="L133" s="5" t="s">
        <v>10</v>
      </c>
    </row>
    <row r="134" spans="1:12" x14ac:dyDescent="0.3">
      <c r="A134" t="s">
        <v>25</v>
      </c>
      <c r="B134" s="1" t="s">
        <v>29</v>
      </c>
      <c r="C134">
        <v>1562</v>
      </c>
      <c r="D134" s="1">
        <f t="shared" si="4"/>
        <v>50</v>
      </c>
      <c r="E134" s="1">
        <f t="shared" si="5"/>
        <v>150</v>
      </c>
      <c r="F134" s="1">
        <f>financials[[#This Row],[Units Sold]]*financials[[#This Row],[Revenue per product]]</f>
        <v>78100</v>
      </c>
      <c r="G134" s="1">
        <f>financials[[#This Row],[Cost per product]]*financials[[#This Row],[Units Sold]]</f>
        <v>234300</v>
      </c>
      <c r="H134" s="24" t="s">
        <v>197</v>
      </c>
      <c r="I134" s="7">
        <v>43678</v>
      </c>
      <c r="J134" s="8">
        <v>8</v>
      </c>
      <c r="K134" s="6" t="s">
        <v>13</v>
      </c>
      <c r="L134" s="5" t="s">
        <v>10</v>
      </c>
    </row>
    <row r="135" spans="1:12" x14ac:dyDescent="0.3">
      <c r="A135" t="s">
        <v>25</v>
      </c>
      <c r="B135" s="1" t="s">
        <v>28</v>
      </c>
      <c r="C135">
        <v>2425.5</v>
      </c>
      <c r="D135" s="1">
        <f t="shared" si="4"/>
        <v>100</v>
      </c>
      <c r="E135" s="1">
        <f t="shared" si="5"/>
        <v>250</v>
      </c>
      <c r="F135" s="1">
        <f>financials[[#This Row],[Units Sold]]*financials[[#This Row],[Revenue per product]]</f>
        <v>242550</v>
      </c>
      <c r="G135" s="1">
        <f>financials[[#This Row],[Cost per product]]*financials[[#This Row],[Units Sold]]</f>
        <v>606375</v>
      </c>
      <c r="H135" s="24" t="s">
        <v>198</v>
      </c>
      <c r="I135" s="7">
        <v>43647</v>
      </c>
      <c r="J135" s="8">
        <v>7</v>
      </c>
      <c r="K135" s="6" t="s">
        <v>12</v>
      </c>
      <c r="L135" s="5" t="s">
        <v>10</v>
      </c>
    </row>
    <row r="136" spans="1:12" ht="15" customHeight="1" x14ac:dyDescent="0.3">
      <c r="A136" t="s">
        <v>25</v>
      </c>
      <c r="B136" s="1" t="s">
        <v>31</v>
      </c>
      <c r="C136">
        <v>386</v>
      </c>
      <c r="D136" s="1">
        <f t="shared" si="4"/>
        <v>30</v>
      </c>
      <c r="E136" s="1">
        <f t="shared" si="5"/>
        <v>350</v>
      </c>
      <c r="F136" s="1">
        <f>financials[[#This Row],[Units Sold]]*financials[[#This Row],[Revenue per product]]</f>
        <v>11580</v>
      </c>
      <c r="G136" s="1">
        <f>financials[[#This Row],[Cost per product]]*financials[[#This Row],[Units Sold]]</f>
        <v>135100</v>
      </c>
      <c r="H136" s="24" t="s">
        <v>199</v>
      </c>
      <c r="I136" s="7">
        <v>43374</v>
      </c>
      <c r="J136" s="8">
        <v>10</v>
      </c>
      <c r="K136" s="6" t="s">
        <v>16</v>
      </c>
      <c r="L136" s="5" t="s">
        <v>15</v>
      </c>
    </row>
    <row r="137" spans="1:12" x14ac:dyDescent="0.3">
      <c r="A137" t="s">
        <v>26</v>
      </c>
      <c r="B137" s="1" t="s">
        <v>28</v>
      </c>
      <c r="C137">
        <v>861</v>
      </c>
      <c r="D137" s="1">
        <f t="shared" si="4"/>
        <v>100</v>
      </c>
      <c r="E137" s="1">
        <f t="shared" si="5"/>
        <v>250</v>
      </c>
      <c r="F137" s="1">
        <f>financials[[#This Row],[Units Sold]]*financials[[#This Row],[Revenue per product]]</f>
        <v>86100</v>
      </c>
      <c r="G137" s="1">
        <f>financials[[#This Row],[Cost per product]]*financials[[#This Row],[Units Sold]]</f>
        <v>215250</v>
      </c>
      <c r="H137" s="24" t="s">
        <v>200</v>
      </c>
      <c r="I137" s="7">
        <v>43739</v>
      </c>
      <c r="J137" s="8">
        <v>10</v>
      </c>
      <c r="K137" s="6" t="s">
        <v>16</v>
      </c>
      <c r="L137" s="5" t="s">
        <v>10</v>
      </c>
    </row>
    <row r="138" spans="1:12" x14ac:dyDescent="0.3">
      <c r="A138" t="s">
        <v>23</v>
      </c>
      <c r="B138" s="1" t="s">
        <v>32</v>
      </c>
      <c r="C138">
        <v>2001</v>
      </c>
      <c r="D138" s="1">
        <f t="shared" si="4"/>
        <v>10</v>
      </c>
      <c r="E138" s="1">
        <f t="shared" si="5"/>
        <v>30</v>
      </c>
      <c r="F138" s="1">
        <f>financials[[#This Row],[Units Sold]]*financials[[#This Row],[Revenue per product]]</f>
        <v>20010</v>
      </c>
      <c r="G138" s="1">
        <f>financials[[#This Row],[Cost per product]]*financials[[#This Row],[Units Sold]]</f>
        <v>60030</v>
      </c>
      <c r="H138" s="24" t="s">
        <v>201</v>
      </c>
      <c r="I138" s="7">
        <v>43497</v>
      </c>
      <c r="J138" s="8">
        <v>2</v>
      </c>
      <c r="K138" s="6" t="s">
        <v>9</v>
      </c>
      <c r="L138" s="5" t="s">
        <v>10</v>
      </c>
    </row>
    <row r="139" spans="1:12" ht="18.600000000000001" customHeight="1" x14ac:dyDescent="0.3">
      <c r="A139" t="s">
        <v>23</v>
      </c>
      <c r="B139" s="1" t="s">
        <v>31</v>
      </c>
      <c r="C139">
        <v>2167</v>
      </c>
      <c r="D139" s="1">
        <f t="shared" si="4"/>
        <v>30</v>
      </c>
      <c r="E139" s="1">
        <f t="shared" si="5"/>
        <v>350</v>
      </c>
      <c r="F139" s="1">
        <f>financials[[#This Row],[Units Sold]]*financials[[#This Row],[Revenue per product]]</f>
        <v>65010</v>
      </c>
      <c r="G139" s="1">
        <f>financials[[#This Row],[Cost per product]]*financials[[#This Row],[Units Sold]]</f>
        <v>758450</v>
      </c>
      <c r="H139" s="24" t="s">
        <v>202</v>
      </c>
      <c r="I139" s="7">
        <v>43374</v>
      </c>
      <c r="J139" s="8">
        <v>10</v>
      </c>
      <c r="K139" s="6" t="s">
        <v>16</v>
      </c>
      <c r="L139" s="5" t="s">
        <v>15</v>
      </c>
    </row>
    <row r="140" spans="1:12" x14ac:dyDescent="0.3">
      <c r="A140" t="s">
        <v>24</v>
      </c>
      <c r="B140" s="1" t="s">
        <v>33</v>
      </c>
      <c r="C140">
        <v>807</v>
      </c>
      <c r="D140" s="1">
        <f t="shared" si="4"/>
        <v>120</v>
      </c>
      <c r="E140" s="1">
        <f t="shared" si="5"/>
        <v>200</v>
      </c>
      <c r="F140" s="1">
        <f>financials[[#This Row],[Units Sold]]*financials[[#This Row],[Revenue per product]]</f>
        <v>96840</v>
      </c>
      <c r="G140" s="1">
        <f>financials[[#This Row],[Cost per product]]*financials[[#This Row],[Units Sold]]</f>
        <v>161400</v>
      </c>
      <c r="H140" s="24" t="s">
        <v>203</v>
      </c>
      <c r="I140" s="7">
        <v>43497</v>
      </c>
      <c r="J140" s="8">
        <v>2</v>
      </c>
      <c r="K140" s="6" t="s">
        <v>9</v>
      </c>
      <c r="L140" s="5" t="s">
        <v>10</v>
      </c>
    </row>
    <row r="141" spans="1:12" ht="18.600000000000001" customHeight="1" x14ac:dyDescent="0.3">
      <c r="A141" t="s">
        <v>24</v>
      </c>
      <c r="B141" s="1" t="s">
        <v>28</v>
      </c>
      <c r="C141">
        <v>357</v>
      </c>
      <c r="D141" s="1">
        <f t="shared" si="4"/>
        <v>100</v>
      </c>
      <c r="E141" s="1">
        <f t="shared" si="5"/>
        <v>250</v>
      </c>
      <c r="F141" s="1">
        <f>financials[[#This Row],[Units Sold]]*financials[[#This Row],[Revenue per product]]</f>
        <v>35700</v>
      </c>
      <c r="G141" s="1">
        <f>financials[[#This Row],[Cost per product]]*financials[[#This Row],[Units Sold]]</f>
        <v>89250</v>
      </c>
      <c r="H141" s="24" t="s">
        <v>204</v>
      </c>
      <c r="I141" s="7">
        <v>43770</v>
      </c>
      <c r="J141" s="8">
        <v>11</v>
      </c>
      <c r="K141" s="6" t="s">
        <v>17</v>
      </c>
      <c r="L141" s="5" t="s">
        <v>10</v>
      </c>
    </row>
    <row r="142" spans="1:12" ht="19.8" customHeight="1" x14ac:dyDescent="0.3">
      <c r="A142" t="s">
        <v>23</v>
      </c>
      <c r="B142" s="1" t="s">
        <v>31</v>
      </c>
      <c r="C142">
        <v>1198</v>
      </c>
      <c r="D142" s="1">
        <f t="shared" si="4"/>
        <v>30</v>
      </c>
      <c r="E142" s="1">
        <f t="shared" si="5"/>
        <v>350</v>
      </c>
      <c r="F142" s="1">
        <f>financials[[#This Row],[Units Sold]]*financials[[#This Row],[Revenue per product]]</f>
        <v>35940</v>
      </c>
      <c r="G142" s="1">
        <f>financials[[#This Row],[Cost per product]]*financials[[#This Row],[Units Sold]]</f>
        <v>419300</v>
      </c>
      <c r="H142" s="24" t="s">
        <v>205</v>
      </c>
      <c r="I142" s="7">
        <v>43374</v>
      </c>
      <c r="J142" s="8">
        <v>10</v>
      </c>
      <c r="K142" s="6" t="s">
        <v>16</v>
      </c>
      <c r="L142" s="5" t="s">
        <v>15</v>
      </c>
    </row>
    <row r="143" spans="1:12" x14ac:dyDescent="0.3">
      <c r="A143" t="s">
        <v>26</v>
      </c>
      <c r="B143" s="1" t="s">
        <v>31</v>
      </c>
      <c r="C143">
        <v>274</v>
      </c>
      <c r="D143" s="1">
        <f t="shared" si="4"/>
        <v>30</v>
      </c>
      <c r="E143" s="1">
        <f t="shared" si="5"/>
        <v>350</v>
      </c>
      <c r="F143" s="1">
        <f>financials[[#This Row],[Units Sold]]*financials[[#This Row],[Revenue per product]]</f>
        <v>8220</v>
      </c>
      <c r="G143" s="1">
        <f>financials[[#This Row],[Cost per product]]*financials[[#This Row],[Units Sold]]</f>
        <v>95900</v>
      </c>
      <c r="H143" s="24" t="s">
        <v>206</v>
      </c>
      <c r="I143" s="7">
        <v>43800</v>
      </c>
      <c r="J143" s="8">
        <v>12</v>
      </c>
      <c r="K143" s="6" t="s">
        <v>18</v>
      </c>
      <c r="L143" s="5" t="s">
        <v>10</v>
      </c>
    </row>
    <row r="144" spans="1:12" x14ac:dyDescent="0.3">
      <c r="A144" t="s">
        <v>26</v>
      </c>
      <c r="B144" s="1" t="s">
        <v>28</v>
      </c>
      <c r="C144">
        <v>2663</v>
      </c>
      <c r="D144" s="1">
        <f t="shared" si="4"/>
        <v>100</v>
      </c>
      <c r="E144" s="1">
        <f t="shared" si="5"/>
        <v>250</v>
      </c>
      <c r="F144" s="1">
        <f>financials[[#This Row],[Units Sold]]*financials[[#This Row],[Revenue per product]]</f>
        <v>266300</v>
      </c>
      <c r="G144" s="1">
        <f>financials[[#This Row],[Cost per product]]*financials[[#This Row],[Units Sold]]</f>
        <v>665750</v>
      </c>
      <c r="H144" s="24" t="s">
        <v>207</v>
      </c>
      <c r="I144" s="7">
        <v>43800</v>
      </c>
      <c r="J144" s="8">
        <v>12</v>
      </c>
      <c r="K144" s="6" t="s">
        <v>18</v>
      </c>
      <c r="L144" s="5" t="s">
        <v>10</v>
      </c>
    </row>
    <row r="145" spans="1:12" x14ac:dyDescent="0.3">
      <c r="A145" t="s">
        <v>25</v>
      </c>
      <c r="B145" s="1" t="s">
        <v>32</v>
      </c>
      <c r="C145">
        <v>1738.5</v>
      </c>
      <c r="D145" s="1">
        <f t="shared" si="4"/>
        <v>10</v>
      </c>
      <c r="E145" s="1">
        <f t="shared" si="5"/>
        <v>30</v>
      </c>
      <c r="F145" s="1">
        <f>financials[[#This Row],[Units Sold]]*financials[[#This Row],[Revenue per product]]</f>
        <v>17385</v>
      </c>
      <c r="G145" s="1">
        <f>financials[[#This Row],[Cost per product]]*financials[[#This Row],[Units Sold]]</f>
        <v>52155</v>
      </c>
      <c r="H145" s="24" t="s">
        <v>208</v>
      </c>
      <c r="I145" s="7">
        <v>43556</v>
      </c>
      <c r="J145" s="8">
        <v>4</v>
      </c>
      <c r="K145" s="6" t="s">
        <v>21</v>
      </c>
      <c r="L145" s="5" t="s">
        <v>10</v>
      </c>
    </row>
    <row r="146" spans="1:12" x14ac:dyDescent="0.3">
      <c r="A146" t="s">
        <v>24</v>
      </c>
      <c r="B146" s="1" t="s">
        <v>30</v>
      </c>
      <c r="C146">
        <v>1686</v>
      </c>
      <c r="D146" s="1">
        <f t="shared" si="4"/>
        <v>75</v>
      </c>
      <c r="E146" s="1">
        <f t="shared" si="5"/>
        <v>300</v>
      </c>
      <c r="F146" s="1">
        <f>financials[[#This Row],[Units Sold]]*financials[[#This Row],[Revenue per product]]</f>
        <v>126450</v>
      </c>
      <c r="G146" s="1">
        <f>financials[[#This Row],[Cost per product]]*financials[[#This Row],[Units Sold]]</f>
        <v>505800</v>
      </c>
      <c r="H146" s="24" t="s">
        <v>209</v>
      </c>
      <c r="I146" s="7">
        <v>43647</v>
      </c>
      <c r="J146" s="8">
        <v>7</v>
      </c>
      <c r="K146" s="6" t="s">
        <v>12</v>
      </c>
      <c r="L146" s="5" t="s">
        <v>10</v>
      </c>
    </row>
    <row r="147" spans="1:12" x14ac:dyDescent="0.3">
      <c r="A147" t="s">
        <v>25</v>
      </c>
      <c r="B147" s="1" t="s">
        <v>28</v>
      </c>
      <c r="C147">
        <v>2385</v>
      </c>
      <c r="D147" s="1">
        <f t="shared" si="4"/>
        <v>100</v>
      </c>
      <c r="E147" s="1">
        <f t="shared" si="5"/>
        <v>250</v>
      </c>
      <c r="F147" s="1">
        <f>financials[[#This Row],[Units Sold]]*financials[[#This Row],[Revenue per product]]</f>
        <v>238500</v>
      </c>
      <c r="G147" s="1">
        <f>financials[[#This Row],[Cost per product]]*financials[[#This Row],[Units Sold]]</f>
        <v>596250</v>
      </c>
      <c r="H147" s="24" t="s">
        <v>210</v>
      </c>
      <c r="I147" s="7">
        <v>43525</v>
      </c>
      <c r="J147" s="8">
        <v>3</v>
      </c>
      <c r="K147" s="6" t="s">
        <v>22</v>
      </c>
      <c r="L147" s="5" t="s">
        <v>10</v>
      </c>
    </row>
    <row r="148" spans="1:12" x14ac:dyDescent="0.3">
      <c r="A148" t="s">
        <v>24</v>
      </c>
      <c r="B148" s="1" t="s">
        <v>31</v>
      </c>
      <c r="C148">
        <v>792</v>
      </c>
      <c r="D148" s="1">
        <f t="shared" si="4"/>
        <v>30</v>
      </c>
      <c r="E148" s="1">
        <f t="shared" si="5"/>
        <v>350</v>
      </c>
      <c r="F148" s="1">
        <f>financials[[#This Row],[Units Sold]]*financials[[#This Row],[Revenue per product]]</f>
        <v>23760</v>
      </c>
      <c r="G148" s="1">
        <f>financials[[#This Row],[Cost per product]]*financials[[#This Row],[Units Sold]]</f>
        <v>277200</v>
      </c>
      <c r="H148" s="24" t="s">
        <v>211</v>
      </c>
      <c r="I148" s="7">
        <v>43525</v>
      </c>
      <c r="J148" s="8">
        <v>3</v>
      </c>
      <c r="K148" s="6" t="s">
        <v>22</v>
      </c>
      <c r="L148" s="5" t="s">
        <v>10</v>
      </c>
    </row>
    <row r="149" spans="1:12" x14ac:dyDescent="0.3">
      <c r="A149" t="s">
        <v>25</v>
      </c>
      <c r="B149" s="1" t="s">
        <v>32</v>
      </c>
      <c r="C149">
        <v>1491</v>
      </c>
      <c r="D149" s="1">
        <f t="shared" si="4"/>
        <v>10</v>
      </c>
      <c r="E149" s="1">
        <f t="shared" si="5"/>
        <v>30</v>
      </c>
      <c r="F149" s="1">
        <f>financials[[#This Row],[Units Sold]]*financials[[#This Row],[Revenue per product]]</f>
        <v>14910</v>
      </c>
      <c r="G149" s="1">
        <f>financials[[#This Row],[Cost per product]]*financials[[#This Row],[Units Sold]]</f>
        <v>44730</v>
      </c>
      <c r="H149" s="24" t="s">
        <v>212</v>
      </c>
      <c r="I149" s="7">
        <v>43525</v>
      </c>
      <c r="J149" s="8">
        <v>3</v>
      </c>
      <c r="K149" s="6" t="s">
        <v>22</v>
      </c>
      <c r="L149" s="5" t="s">
        <v>10</v>
      </c>
    </row>
    <row r="150" spans="1:12" x14ac:dyDescent="0.3">
      <c r="A150" t="s">
        <v>27</v>
      </c>
      <c r="B150" s="1" t="s">
        <v>31</v>
      </c>
      <c r="C150">
        <v>2791</v>
      </c>
      <c r="D150" s="1">
        <f t="shared" si="4"/>
        <v>30</v>
      </c>
      <c r="E150" s="1">
        <f t="shared" si="5"/>
        <v>350</v>
      </c>
      <c r="F150" s="1">
        <f>financials[[#This Row],[Units Sold]]*financials[[#This Row],[Revenue per product]]</f>
        <v>83730</v>
      </c>
      <c r="G150" s="1">
        <f>financials[[#This Row],[Cost per product]]*financials[[#This Row],[Units Sold]]</f>
        <v>976850</v>
      </c>
      <c r="H150" s="24" t="s">
        <v>213</v>
      </c>
      <c r="I150" s="7">
        <v>43770</v>
      </c>
      <c r="J150" s="8">
        <v>11</v>
      </c>
      <c r="K150" s="6" t="s">
        <v>17</v>
      </c>
      <c r="L150" s="5" t="s">
        <v>10</v>
      </c>
    </row>
    <row r="151" spans="1:12" ht="12.6" customHeight="1" x14ac:dyDescent="0.3">
      <c r="A151" t="s">
        <v>26</v>
      </c>
      <c r="B151" s="1" t="s">
        <v>31</v>
      </c>
      <c r="C151">
        <v>2992</v>
      </c>
      <c r="D151" s="1">
        <f t="shared" si="4"/>
        <v>30</v>
      </c>
      <c r="E151" s="1">
        <f t="shared" si="5"/>
        <v>350</v>
      </c>
      <c r="F151" s="1">
        <f>financials[[#This Row],[Units Sold]]*financials[[#This Row],[Revenue per product]]</f>
        <v>89760</v>
      </c>
      <c r="G151" s="1">
        <f>financials[[#This Row],[Cost per product]]*financials[[#This Row],[Units Sold]]</f>
        <v>1047200</v>
      </c>
      <c r="H151" s="24" t="s">
        <v>214</v>
      </c>
      <c r="I151" s="7">
        <v>43374</v>
      </c>
      <c r="J151" s="8">
        <v>10</v>
      </c>
      <c r="K151" s="6" t="s">
        <v>16</v>
      </c>
      <c r="L151" s="5" t="s">
        <v>15</v>
      </c>
    </row>
    <row r="152" spans="1:12" x14ac:dyDescent="0.3">
      <c r="A152" t="s">
        <v>23</v>
      </c>
      <c r="B152" s="1" t="s">
        <v>28</v>
      </c>
      <c r="C152">
        <v>1094</v>
      </c>
      <c r="D152" s="1">
        <f t="shared" si="4"/>
        <v>100</v>
      </c>
      <c r="E152" s="1">
        <f t="shared" si="5"/>
        <v>250</v>
      </c>
      <c r="F152" s="1">
        <f>financials[[#This Row],[Units Sold]]*financials[[#This Row],[Revenue per product]]</f>
        <v>109400</v>
      </c>
      <c r="G152" s="1">
        <f>financials[[#This Row],[Cost per product]]*financials[[#This Row],[Units Sold]]</f>
        <v>273500</v>
      </c>
      <c r="H152" s="24" t="s">
        <v>215</v>
      </c>
      <c r="I152" s="7">
        <v>43617</v>
      </c>
      <c r="J152" s="8">
        <v>6</v>
      </c>
      <c r="K152" s="6" t="s">
        <v>11</v>
      </c>
      <c r="L152" s="5" t="s">
        <v>10</v>
      </c>
    </row>
    <row r="153" spans="1:12" ht="16.2" customHeight="1" x14ac:dyDescent="0.3">
      <c r="A153" t="s">
        <v>25</v>
      </c>
      <c r="B153" s="1" t="s">
        <v>31</v>
      </c>
      <c r="C153">
        <v>380</v>
      </c>
      <c r="D153" s="1">
        <f t="shared" si="4"/>
        <v>30</v>
      </c>
      <c r="E153" s="1">
        <f t="shared" si="5"/>
        <v>350</v>
      </c>
      <c r="F153" s="1">
        <f>financials[[#This Row],[Units Sold]]*financials[[#This Row],[Revenue per product]]</f>
        <v>11400</v>
      </c>
      <c r="G153" s="1">
        <f>financials[[#This Row],[Cost per product]]*financials[[#This Row],[Units Sold]]</f>
        <v>133000</v>
      </c>
      <c r="H153" s="24" t="s">
        <v>216</v>
      </c>
      <c r="I153" s="7">
        <v>43344</v>
      </c>
      <c r="J153" s="8">
        <v>9</v>
      </c>
      <c r="K153" s="6" t="s">
        <v>14</v>
      </c>
      <c r="L153" s="5" t="s">
        <v>15</v>
      </c>
    </row>
    <row r="154" spans="1:12" x14ac:dyDescent="0.3">
      <c r="A154" t="s">
        <v>23</v>
      </c>
      <c r="B154" s="1" t="s">
        <v>31</v>
      </c>
      <c r="C154">
        <v>1618.5</v>
      </c>
      <c r="D154" s="1">
        <f t="shared" si="4"/>
        <v>30</v>
      </c>
      <c r="E154" s="1">
        <f t="shared" si="5"/>
        <v>350</v>
      </c>
      <c r="F154" s="1">
        <f>financials[[#This Row],[Units Sold]]*financials[[#This Row],[Revenue per product]]</f>
        <v>48555</v>
      </c>
      <c r="G154" s="1">
        <f>financials[[#This Row],[Cost per product]]*financials[[#This Row],[Units Sold]]</f>
        <v>566475</v>
      </c>
      <c r="H154" s="24" t="s">
        <v>217</v>
      </c>
      <c r="I154" s="7">
        <v>43466</v>
      </c>
      <c r="J154" s="8">
        <v>1</v>
      </c>
      <c r="K154" s="6" t="s">
        <v>19</v>
      </c>
      <c r="L154" s="5" t="s">
        <v>10</v>
      </c>
    </row>
    <row r="155" spans="1:12" x14ac:dyDescent="0.3">
      <c r="A155" t="s">
        <v>25</v>
      </c>
      <c r="B155" s="1" t="s">
        <v>28</v>
      </c>
      <c r="C155">
        <v>1287</v>
      </c>
      <c r="D155" s="1">
        <f t="shared" si="4"/>
        <v>100</v>
      </c>
      <c r="E155" s="1">
        <f t="shared" si="5"/>
        <v>250</v>
      </c>
      <c r="F155" s="1">
        <f>financials[[#This Row],[Units Sold]]*financials[[#This Row],[Revenue per product]]</f>
        <v>128700</v>
      </c>
      <c r="G155" s="1">
        <f>financials[[#This Row],[Cost per product]]*financials[[#This Row],[Units Sold]]</f>
        <v>321750</v>
      </c>
      <c r="H155" s="24" t="s">
        <v>218</v>
      </c>
      <c r="I155" s="7">
        <v>43800</v>
      </c>
      <c r="J155" s="8">
        <v>12</v>
      </c>
      <c r="K155" s="6" t="s">
        <v>18</v>
      </c>
      <c r="L155" s="5" t="s">
        <v>10</v>
      </c>
    </row>
    <row r="156" spans="1:12" x14ac:dyDescent="0.3">
      <c r="A156" t="s">
        <v>23</v>
      </c>
      <c r="B156" s="1" t="s">
        <v>29</v>
      </c>
      <c r="C156">
        <v>2227.5</v>
      </c>
      <c r="D156" s="1">
        <f t="shared" si="4"/>
        <v>50</v>
      </c>
      <c r="E156" s="1">
        <f t="shared" si="5"/>
        <v>150</v>
      </c>
      <c r="F156" s="1">
        <f>financials[[#This Row],[Units Sold]]*financials[[#This Row],[Revenue per product]]</f>
        <v>111375</v>
      </c>
      <c r="G156" s="1">
        <f>financials[[#This Row],[Cost per product]]*financials[[#This Row],[Units Sold]]</f>
        <v>334125</v>
      </c>
      <c r="H156" s="24" t="s">
        <v>219</v>
      </c>
      <c r="I156" s="7">
        <v>43466</v>
      </c>
      <c r="J156" s="8">
        <v>1</v>
      </c>
      <c r="K156" s="6" t="s">
        <v>19</v>
      </c>
      <c r="L156" s="5" t="s">
        <v>10</v>
      </c>
    </row>
    <row r="157" spans="1:12" x14ac:dyDescent="0.3">
      <c r="A157" t="s">
        <v>24</v>
      </c>
      <c r="B157" s="1" t="s">
        <v>28</v>
      </c>
      <c r="C157">
        <v>1359</v>
      </c>
      <c r="D157" s="1">
        <f t="shared" si="4"/>
        <v>100</v>
      </c>
      <c r="E157" s="1">
        <f t="shared" si="5"/>
        <v>250</v>
      </c>
      <c r="F157" s="1">
        <f>financials[[#This Row],[Units Sold]]*financials[[#This Row],[Revenue per product]]</f>
        <v>135900</v>
      </c>
      <c r="G157" s="1">
        <f>financials[[#This Row],[Cost per product]]*financials[[#This Row],[Units Sold]]</f>
        <v>339750</v>
      </c>
      <c r="H157" s="24" t="s">
        <v>220</v>
      </c>
      <c r="I157" s="7">
        <v>43770</v>
      </c>
      <c r="J157" s="8">
        <v>11</v>
      </c>
      <c r="K157" s="6" t="s">
        <v>17</v>
      </c>
      <c r="L157" s="5" t="s">
        <v>10</v>
      </c>
    </row>
    <row r="158" spans="1:12" ht="17.399999999999999" customHeight="1" x14ac:dyDescent="0.3">
      <c r="A158" t="s">
        <v>27</v>
      </c>
      <c r="B158" s="1" t="s">
        <v>31</v>
      </c>
      <c r="C158">
        <v>1715</v>
      </c>
      <c r="D158" s="1">
        <f t="shared" si="4"/>
        <v>30</v>
      </c>
      <c r="E158" s="1">
        <f t="shared" si="5"/>
        <v>350</v>
      </c>
      <c r="F158" s="1">
        <f>financials[[#This Row],[Units Sold]]*financials[[#This Row],[Revenue per product]]</f>
        <v>51450</v>
      </c>
      <c r="G158" s="1">
        <f>financials[[#This Row],[Cost per product]]*financials[[#This Row],[Units Sold]]</f>
        <v>600250</v>
      </c>
      <c r="H158" s="24" t="s">
        <v>221</v>
      </c>
      <c r="I158" s="7">
        <v>43374</v>
      </c>
      <c r="J158" s="8">
        <v>10</v>
      </c>
      <c r="K158" s="6" t="s">
        <v>16</v>
      </c>
      <c r="L158" s="5" t="s">
        <v>15</v>
      </c>
    </row>
    <row r="159" spans="1:12" x14ac:dyDescent="0.3">
      <c r="A159" t="s">
        <v>26</v>
      </c>
      <c r="B159" s="1" t="s">
        <v>28</v>
      </c>
      <c r="C159">
        <v>2198</v>
      </c>
      <c r="D159" s="1">
        <f t="shared" si="4"/>
        <v>100</v>
      </c>
      <c r="E159" s="1">
        <f t="shared" si="5"/>
        <v>250</v>
      </c>
      <c r="F159" s="1">
        <f>financials[[#This Row],[Units Sold]]*financials[[#This Row],[Revenue per product]]</f>
        <v>219800</v>
      </c>
      <c r="G159" s="1">
        <f>financials[[#This Row],[Cost per product]]*financials[[#This Row],[Units Sold]]</f>
        <v>549500</v>
      </c>
      <c r="H159" s="24" t="s">
        <v>222</v>
      </c>
      <c r="I159" s="7">
        <v>43678</v>
      </c>
      <c r="J159" s="8">
        <v>8</v>
      </c>
      <c r="K159" s="6" t="s">
        <v>13</v>
      </c>
      <c r="L159" s="5" t="s">
        <v>10</v>
      </c>
    </row>
    <row r="160" spans="1:12" x14ac:dyDescent="0.3">
      <c r="A160" t="s">
        <v>27</v>
      </c>
      <c r="B160" s="1" t="s">
        <v>33</v>
      </c>
      <c r="C160">
        <v>905</v>
      </c>
      <c r="D160" s="1">
        <f t="shared" si="4"/>
        <v>120</v>
      </c>
      <c r="E160" s="1">
        <f t="shared" si="5"/>
        <v>200</v>
      </c>
      <c r="F160" s="1">
        <f>financials[[#This Row],[Units Sold]]*financials[[#This Row],[Revenue per product]]</f>
        <v>108600</v>
      </c>
      <c r="G160" s="1">
        <f>financials[[#This Row],[Cost per product]]*financials[[#This Row],[Units Sold]]</f>
        <v>181000</v>
      </c>
      <c r="H160" s="24" t="s">
        <v>223</v>
      </c>
      <c r="I160" s="7">
        <v>43739</v>
      </c>
      <c r="J160" s="8">
        <v>10</v>
      </c>
      <c r="K160" s="6" t="s">
        <v>16</v>
      </c>
      <c r="L160" s="5" t="s">
        <v>10</v>
      </c>
    </row>
    <row r="161" spans="1:12" x14ac:dyDescent="0.3">
      <c r="A161" t="s">
        <v>24</v>
      </c>
      <c r="B161" s="1" t="s">
        <v>31</v>
      </c>
      <c r="C161">
        <v>663</v>
      </c>
      <c r="D161" s="1">
        <f t="shared" si="4"/>
        <v>30</v>
      </c>
      <c r="E161" s="1">
        <f t="shared" si="5"/>
        <v>350</v>
      </c>
      <c r="F161" s="1">
        <f>financials[[#This Row],[Units Sold]]*financials[[#This Row],[Revenue per product]]</f>
        <v>19890</v>
      </c>
      <c r="G161" s="1">
        <f>financials[[#This Row],[Cost per product]]*financials[[#This Row],[Units Sold]]</f>
        <v>232050</v>
      </c>
      <c r="H161" s="24" t="s">
        <v>224</v>
      </c>
      <c r="I161" s="7">
        <v>43586</v>
      </c>
      <c r="J161" s="8">
        <v>5</v>
      </c>
      <c r="K161" s="6" t="s">
        <v>20</v>
      </c>
      <c r="L161" s="5" t="s">
        <v>10</v>
      </c>
    </row>
    <row r="162" spans="1:12" x14ac:dyDescent="0.3">
      <c r="A162" t="s">
        <v>23</v>
      </c>
      <c r="B162" s="1" t="s">
        <v>31</v>
      </c>
      <c r="C162">
        <v>2852</v>
      </c>
      <c r="D162" s="1">
        <f t="shared" si="4"/>
        <v>30</v>
      </c>
      <c r="E162" s="1">
        <f t="shared" si="5"/>
        <v>350</v>
      </c>
      <c r="F162" s="1">
        <f>financials[[#This Row],[Units Sold]]*financials[[#This Row],[Revenue per product]]</f>
        <v>85560</v>
      </c>
      <c r="G162" s="1">
        <f>financials[[#This Row],[Cost per product]]*financials[[#This Row],[Units Sold]]</f>
        <v>998200</v>
      </c>
      <c r="H162" s="24" t="s">
        <v>225</v>
      </c>
      <c r="I162" s="7">
        <v>43800</v>
      </c>
      <c r="J162" s="8">
        <v>12</v>
      </c>
      <c r="K162" s="6" t="s">
        <v>18</v>
      </c>
      <c r="L162" s="5" t="s">
        <v>10</v>
      </c>
    </row>
    <row r="163" spans="1:12" ht="16.2" customHeight="1" x14ac:dyDescent="0.3">
      <c r="A163" t="s">
        <v>27</v>
      </c>
      <c r="B163" s="1" t="s">
        <v>31</v>
      </c>
      <c r="C163">
        <v>380</v>
      </c>
      <c r="D163" s="1">
        <f t="shared" si="4"/>
        <v>30</v>
      </c>
      <c r="E163" s="1">
        <f t="shared" si="5"/>
        <v>350</v>
      </c>
      <c r="F163" s="1">
        <f>financials[[#This Row],[Units Sold]]*financials[[#This Row],[Revenue per product]]</f>
        <v>11400</v>
      </c>
      <c r="G163" s="1">
        <f>financials[[#This Row],[Cost per product]]*financials[[#This Row],[Units Sold]]</f>
        <v>133000</v>
      </c>
      <c r="H163" s="24" t="s">
        <v>216</v>
      </c>
      <c r="I163" s="7">
        <v>43435</v>
      </c>
      <c r="J163" s="8">
        <v>12</v>
      </c>
      <c r="K163" s="6" t="s">
        <v>18</v>
      </c>
      <c r="L163" s="5" t="s">
        <v>15</v>
      </c>
    </row>
    <row r="164" spans="1:12" x14ac:dyDescent="0.3">
      <c r="A164" t="s">
        <v>24</v>
      </c>
      <c r="B164" s="1" t="s">
        <v>31</v>
      </c>
      <c r="C164">
        <v>888</v>
      </c>
      <c r="D164" s="1">
        <f t="shared" si="4"/>
        <v>30</v>
      </c>
      <c r="E164" s="1">
        <f t="shared" si="5"/>
        <v>350</v>
      </c>
      <c r="F164" s="1">
        <f>financials[[#This Row],[Units Sold]]*financials[[#This Row],[Revenue per product]]</f>
        <v>26640</v>
      </c>
      <c r="G164" s="1">
        <f>financials[[#This Row],[Cost per product]]*financials[[#This Row],[Units Sold]]</f>
        <v>310800</v>
      </c>
      <c r="H164" s="24" t="s">
        <v>226</v>
      </c>
      <c r="I164" s="7">
        <v>43617</v>
      </c>
      <c r="J164" s="8">
        <v>6</v>
      </c>
      <c r="K164" s="6" t="s">
        <v>11</v>
      </c>
      <c r="L164" s="5" t="s">
        <v>10</v>
      </c>
    </row>
    <row r="165" spans="1:12" x14ac:dyDescent="0.3">
      <c r="A165" t="s">
        <v>24</v>
      </c>
      <c r="B165" s="1" t="s">
        <v>28</v>
      </c>
      <c r="C165">
        <v>1598</v>
      </c>
      <c r="D165" s="1">
        <f t="shared" si="4"/>
        <v>100</v>
      </c>
      <c r="E165" s="1">
        <f t="shared" si="5"/>
        <v>250</v>
      </c>
      <c r="F165" s="1">
        <f>financials[[#This Row],[Units Sold]]*financials[[#This Row],[Revenue per product]]</f>
        <v>159800</v>
      </c>
      <c r="G165" s="1">
        <f>financials[[#This Row],[Cost per product]]*financials[[#This Row],[Units Sold]]</f>
        <v>399500</v>
      </c>
      <c r="H165" s="24" t="s">
        <v>227</v>
      </c>
      <c r="I165" s="7">
        <v>43678</v>
      </c>
      <c r="J165" s="8">
        <v>8</v>
      </c>
      <c r="K165" s="6" t="s">
        <v>13</v>
      </c>
      <c r="L165" s="5" t="s">
        <v>10</v>
      </c>
    </row>
    <row r="166" spans="1:12" x14ac:dyDescent="0.3">
      <c r="A166" t="s">
        <v>25</v>
      </c>
      <c r="B166" s="1" t="s">
        <v>29</v>
      </c>
      <c r="C166">
        <v>1500</v>
      </c>
      <c r="D166" s="1">
        <f t="shared" si="4"/>
        <v>50</v>
      </c>
      <c r="E166" s="1">
        <f t="shared" si="5"/>
        <v>150</v>
      </c>
      <c r="F166" s="1">
        <f>financials[[#This Row],[Units Sold]]*financials[[#This Row],[Revenue per product]]</f>
        <v>75000</v>
      </c>
      <c r="G166" s="1">
        <f>financials[[#This Row],[Cost per product]]*financials[[#This Row],[Units Sold]]</f>
        <v>225000</v>
      </c>
      <c r="H166" s="24" t="s">
        <v>228</v>
      </c>
      <c r="I166" s="7">
        <v>43617</v>
      </c>
      <c r="J166" s="8">
        <v>6</v>
      </c>
      <c r="K166" s="6" t="s">
        <v>11</v>
      </c>
      <c r="L166" s="5" t="s">
        <v>10</v>
      </c>
    </row>
    <row r="167" spans="1:12" x14ac:dyDescent="0.3">
      <c r="A167" t="s">
        <v>25</v>
      </c>
      <c r="B167" s="1" t="s">
        <v>31</v>
      </c>
      <c r="C167">
        <v>2487</v>
      </c>
      <c r="D167" s="1">
        <f t="shared" si="4"/>
        <v>30</v>
      </c>
      <c r="E167" s="1">
        <f t="shared" si="5"/>
        <v>350</v>
      </c>
      <c r="F167" s="1">
        <f>financials[[#This Row],[Units Sold]]*financials[[#This Row],[Revenue per product]]</f>
        <v>74610</v>
      </c>
      <c r="G167" s="1">
        <f>financials[[#This Row],[Cost per product]]*financials[[#This Row],[Units Sold]]</f>
        <v>870450</v>
      </c>
      <c r="H167" s="24" t="s">
        <v>229</v>
      </c>
      <c r="I167" s="7">
        <v>43800</v>
      </c>
      <c r="J167" s="8">
        <v>12</v>
      </c>
      <c r="K167" s="6" t="s">
        <v>18</v>
      </c>
      <c r="L167" s="5" t="s">
        <v>10</v>
      </c>
    </row>
    <row r="168" spans="1:12" x14ac:dyDescent="0.3">
      <c r="A168" t="s">
        <v>26</v>
      </c>
      <c r="B168" s="1" t="s">
        <v>28</v>
      </c>
      <c r="C168">
        <v>991</v>
      </c>
      <c r="D168" s="1">
        <f t="shared" si="4"/>
        <v>100</v>
      </c>
      <c r="E168" s="1">
        <f t="shared" si="5"/>
        <v>250</v>
      </c>
      <c r="F168" s="1">
        <f>financials[[#This Row],[Units Sold]]*financials[[#This Row],[Revenue per product]]</f>
        <v>99100</v>
      </c>
      <c r="G168" s="1">
        <f>financials[[#This Row],[Cost per product]]*financials[[#This Row],[Units Sold]]</f>
        <v>247750</v>
      </c>
      <c r="H168" s="24" t="s">
        <v>230</v>
      </c>
      <c r="I168" s="7">
        <v>43617</v>
      </c>
      <c r="J168" s="8">
        <v>6</v>
      </c>
      <c r="K168" s="6" t="s">
        <v>11</v>
      </c>
      <c r="L168" s="5" t="s">
        <v>10</v>
      </c>
    </row>
    <row r="169" spans="1:12" x14ac:dyDescent="0.3">
      <c r="A169" t="s">
        <v>23</v>
      </c>
      <c r="B169" s="1" t="s">
        <v>29</v>
      </c>
      <c r="C169">
        <v>388</v>
      </c>
      <c r="D169" s="1">
        <f t="shared" si="4"/>
        <v>50</v>
      </c>
      <c r="E169" s="1">
        <f t="shared" si="5"/>
        <v>150</v>
      </c>
      <c r="F169" s="1">
        <f>financials[[#This Row],[Units Sold]]*financials[[#This Row],[Revenue per product]]</f>
        <v>19400</v>
      </c>
      <c r="G169" s="1">
        <f>financials[[#This Row],[Cost per product]]*financials[[#This Row],[Units Sold]]</f>
        <v>58200</v>
      </c>
      <c r="H169" s="24" t="s">
        <v>231</v>
      </c>
      <c r="I169" s="7">
        <v>43709</v>
      </c>
      <c r="J169" s="8">
        <v>9</v>
      </c>
      <c r="K169" s="6" t="s">
        <v>14</v>
      </c>
      <c r="L169" s="5" t="s">
        <v>10</v>
      </c>
    </row>
    <row r="170" spans="1:12" x14ac:dyDescent="0.3">
      <c r="A170" t="s">
        <v>27</v>
      </c>
      <c r="B170" s="1" t="s">
        <v>29</v>
      </c>
      <c r="C170">
        <v>2255</v>
      </c>
      <c r="D170" s="1">
        <f t="shared" si="4"/>
        <v>50</v>
      </c>
      <c r="E170" s="1">
        <f t="shared" si="5"/>
        <v>150</v>
      </c>
      <c r="F170" s="1">
        <f>financials[[#This Row],[Units Sold]]*financials[[#This Row],[Revenue per product]]</f>
        <v>112750</v>
      </c>
      <c r="G170" s="1">
        <f>financials[[#This Row],[Cost per product]]*financials[[#This Row],[Units Sold]]</f>
        <v>338250</v>
      </c>
      <c r="H170" s="24" t="s">
        <v>232</v>
      </c>
      <c r="I170" s="7">
        <v>43647</v>
      </c>
      <c r="J170" s="8">
        <v>7</v>
      </c>
      <c r="K170" s="6" t="s">
        <v>12</v>
      </c>
      <c r="L170" s="5" t="s">
        <v>10</v>
      </c>
    </row>
    <row r="171" spans="1:12" x14ac:dyDescent="0.3">
      <c r="A171" t="s">
        <v>25</v>
      </c>
      <c r="B171" s="1" t="s">
        <v>33</v>
      </c>
      <c r="C171">
        <v>3997.5</v>
      </c>
      <c r="D171" s="1">
        <f t="shared" si="4"/>
        <v>120</v>
      </c>
      <c r="E171" s="1">
        <f t="shared" si="5"/>
        <v>200</v>
      </c>
      <c r="F171" s="1">
        <f>financials[[#This Row],[Units Sold]]*financials[[#This Row],[Revenue per product]]</f>
        <v>479700</v>
      </c>
      <c r="G171" s="1">
        <f>financials[[#This Row],[Cost per product]]*financials[[#This Row],[Units Sold]]</f>
        <v>799500</v>
      </c>
      <c r="H171" s="24" t="s">
        <v>233</v>
      </c>
      <c r="I171" s="7">
        <v>43466</v>
      </c>
      <c r="J171" s="8">
        <v>1</v>
      </c>
      <c r="K171" s="6" t="s">
        <v>19</v>
      </c>
      <c r="L171" s="5" t="s">
        <v>10</v>
      </c>
    </row>
    <row r="172" spans="1:12" x14ac:dyDescent="0.3">
      <c r="A172" t="s">
        <v>25</v>
      </c>
      <c r="B172" s="1" t="s">
        <v>28</v>
      </c>
      <c r="C172">
        <v>918</v>
      </c>
      <c r="D172" s="1">
        <f t="shared" si="4"/>
        <v>100</v>
      </c>
      <c r="E172" s="1">
        <f t="shared" si="5"/>
        <v>250</v>
      </c>
      <c r="F172" s="1">
        <f>financials[[#This Row],[Units Sold]]*financials[[#This Row],[Revenue per product]]</f>
        <v>91800</v>
      </c>
      <c r="G172" s="1">
        <f>financials[[#This Row],[Cost per product]]*financials[[#This Row],[Units Sold]]</f>
        <v>229500</v>
      </c>
      <c r="H172" s="24" t="s">
        <v>234</v>
      </c>
      <c r="I172" s="7">
        <v>43586</v>
      </c>
      <c r="J172" s="8">
        <v>5</v>
      </c>
      <c r="K172" s="6" t="s">
        <v>20</v>
      </c>
      <c r="L172" s="5" t="s">
        <v>10</v>
      </c>
    </row>
    <row r="173" spans="1:12" x14ac:dyDescent="0.3">
      <c r="A173" t="s">
        <v>24</v>
      </c>
      <c r="B173" s="1" t="s">
        <v>28</v>
      </c>
      <c r="C173">
        <v>1095</v>
      </c>
      <c r="D173" s="1">
        <f t="shared" si="4"/>
        <v>100</v>
      </c>
      <c r="E173" s="1">
        <f t="shared" si="5"/>
        <v>250</v>
      </c>
      <c r="F173" s="1">
        <f>financials[[#This Row],[Units Sold]]*financials[[#This Row],[Revenue per product]]</f>
        <v>109500</v>
      </c>
      <c r="G173" s="1">
        <f>financials[[#This Row],[Cost per product]]*financials[[#This Row],[Units Sold]]</f>
        <v>273750</v>
      </c>
      <c r="H173" s="24" t="s">
        <v>235</v>
      </c>
      <c r="I173" s="7">
        <v>43586</v>
      </c>
      <c r="J173" s="8">
        <v>5</v>
      </c>
      <c r="K173" s="6" t="s">
        <v>20</v>
      </c>
      <c r="L173" s="5" t="s">
        <v>10</v>
      </c>
    </row>
    <row r="174" spans="1:12" x14ac:dyDescent="0.3">
      <c r="A174" t="s">
        <v>25</v>
      </c>
      <c r="B174" s="1" t="s">
        <v>33</v>
      </c>
      <c r="C174">
        <v>639</v>
      </c>
      <c r="D174" s="1">
        <f t="shared" si="4"/>
        <v>120</v>
      </c>
      <c r="E174" s="1">
        <f t="shared" si="5"/>
        <v>200</v>
      </c>
      <c r="F174" s="1">
        <f>financials[[#This Row],[Units Sold]]*financials[[#This Row],[Revenue per product]]</f>
        <v>76680</v>
      </c>
      <c r="G174" s="1">
        <f>financials[[#This Row],[Cost per product]]*financials[[#This Row],[Units Sold]]</f>
        <v>127800</v>
      </c>
      <c r="H174" s="24" t="s">
        <v>104</v>
      </c>
      <c r="I174" s="7">
        <v>43770</v>
      </c>
      <c r="J174" s="8">
        <v>11</v>
      </c>
      <c r="K174" s="6" t="s">
        <v>17</v>
      </c>
      <c r="L174" s="5" t="s">
        <v>10</v>
      </c>
    </row>
    <row r="175" spans="1:12" x14ac:dyDescent="0.3">
      <c r="A175" t="s">
        <v>27</v>
      </c>
      <c r="B175" s="1" t="s">
        <v>31</v>
      </c>
      <c r="C175">
        <v>1210</v>
      </c>
      <c r="D175" s="1">
        <f t="shared" si="4"/>
        <v>30</v>
      </c>
      <c r="E175" s="1">
        <f t="shared" si="5"/>
        <v>350</v>
      </c>
      <c r="F175" s="1">
        <f>financials[[#This Row],[Units Sold]]*financials[[#This Row],[Revenue per product]]</f>
        <v>36300</v>
      </c>
      <c r="G175" s="1">
        <f>financials[[#This Row],[Cost per product]]*financials[[#This Row],[Units Sold]]</f>
        <v>423500</v>
      </c>
      <c r="H175" s="24" t="s">
        <v>236</v>
      </c>
      <c r="I175" s="7">
        <v>43525</v>
      </c>
      <c r="J175" s="8">
        <v>3</v>
      </c>
      <c r="K175" s="6" t="s">
        <v>22</v>
      </c>
      <c r="L175" s="5" t="s">
        <v>10</v>
      </c>
    </row>
    <row r="176" spans="1:12" x14ac:dyDescent="0.3">
      <c r="A176" t="s">
        <v>27</v>
      </c>
      <c r="B176" s="1" t="s">
        <v>31</v>
      </c>
      <c r="C176">
        <v>521</v>
      </c>
      <c r="D176" s="1">
        <f t="shared" si="4"/>
        <v>30</v>
      </c>
      <c r="E176" s="1">
        <f t="shared" si="5"/>
        <v>350</v>
      </c>
      <c r="F176" s="1">
        <f>financials[[#This Row],[Units Sold]]*financials[[#This Row],[Revenue per product]]</f>
        <v>15630</v>
      </c>
      <c r="G176" s="1">
        <f>financials[[#This Row],[Cost per product]]*financials[[#This Row],[Units Sold]]</f>
        <v>182350</v>
      </c>
      <c r="H176" s="24" t="s">
        <v>237</v>
      </c>
      <c r="I176" s="7">
        <v>43800</v>
      </c>
      <c r="J176" s="8">
        <v>12</v>
      </c>
      <c r="K176" s="6" t="s">
        <v>18</v>
      </c>
      <c r="L176" s="5" t="s">
        <v>10</v>
      </c>
    </row>
    <row r="177" spans="1:12" x14ac:dyDescent="0.3">
      <c r="A177" t="s">
        <v>26</v>
      </c>
      <c r="B177" s="1" t="s">
        <v>29</v>
      </c>
      <c r="C177">
        <v>2797</v>
      </c>
      <c r="D177" s="1">
        <f t="shared" si="4"/>
        <v>50</v>
      </c>
      <c r="E177" s="1">
        <f t="shared" si="5"/>
        <v>150</v>
      </c>
      <c r="F177" s="1">
        <f>financials[[#This Row],[Units Sold]]*financials[[#This Row],[Revenue per product]]</f>
        <v>139850</v>
      </c>
      <c r="G177" s="1">
        <f>financials[[#This Row],[Cost per product]]*financials[[#This Row],[Units Sold]]</f>
        <v>419550</v>
      </c>
      <c r="H177" s="24" t="s">
        <v>238</v>
      </c>
      <c r="I177" s="7">
        <v>43800</v>
      </c>
      <c r="J177" s="8">
        <v>12</v>
      </c>
      <c r="K177" s="6" t="s">
        <v>18</v>
      </c>
      <c r="L177" s="5" t="s">
        <v>10</v>
      </c>
    </row>
    <row r="178" spans="1:12" x14ac:dyDescent="0.3">
      <c r="A178" t="s">
        <v>26</v>
      </c>
      <c r="B178" s="1" t="s">
        <v>32</v>
      </c>
      <c r="C178">
        <v>2844</v>
      </c>
      <c r="D178" s="1">
        <f t="shared" si="4"/>
        <v>10</v>
      </c>
      <c r="E178" s="1">
        <f t="shared" si="5"/>
        <v>30</v>
      </c>
      <c r="F178" s="1">
        <f>financials[[#This Row],[Units Sold]]*financials[[#This Row],[Revenue per product]]</f>
        <v>28440</v>
      </c>
      <c r="G178" s="1">
        <f>financials[[#This Row],[Cost per product]]*financials[[#This Row],[Units Sold]]</f>
        <v>85320</v>
      </c>
      <c r="H178" s="24" t="s">
        <v>239</v>
      </c>
      <c r="I178" s="7">
        <v>43497</v>
      </c>
      <c r="J178" s="8">
        <v>2</v>
      </c>
      <c r="K178" s="6" t="s">
        <v>9</v>
      </c>
      <c r="L178" s="5" t="s">
        <v>10</v>
      </c>
    </row>
    <row r="179" spans="1:12" x14ac:dyDescent="0.3">
      <c r="A179" t="s">
        <v>25</v>
      </c>
      <c r="B179" s="1" t="s">
        <v>28</v>
      </c>
      <c r="C179">
        <v>2155</v>
      </c>
      <c r="D179" s="1">
        <f t="shared" si="4"/>
        <v>100</v>
      </c>
      <c r="E179" s="1">
        <f t="shared" si="5"/>
        <v>250</v>
      </c>
      <c r="F179" s="1">
        <f>financials[[#This Row],[Units Sold]]*financials[[#This Row],[Revenue per product]]</f>
        <v>215500</v>
      </c>
      <c r="G179" s="1">
        <f>financials[[#This Row],[Cost per product]]*financials[[#This Row],[Units Sold]]</f>
        <v>538750</v>
      </c>
      <c r="H179" s="24" t="s">
        <v>240</v>
      </c>
      <c r="I179" s="7">
        <v>43800</v>
      </c>
      <c r="J179" s="8">
        <v>12</v>
      </c>
      <c r="K179" s="6" t="s">
        <v>18</v>
      </c>
      <c r="L179" s="5" t="s">
        <v>10</v>
      </c>
    </row>
    <row r="180" spans="1:12" x14ac:dyDescent="0.3">
      <c r="A180" t="s">
        <v>27</v>
      </c>
      <c r="B180" s="1" t="s">
        <v>31</v>
      </c>
      <c r="C180">
        <v>801</v>
      </c>
      <c r="D180" s="1">
        <f t="shared" si="4"/>
        <v>30</v>
      </c>
      <c r="E180" s="1">
        <f t="shared" si="5"/>
        <v>350</v>
      </c>
      <c r="F180" s="1">
        <f>financials[[#This Row],[Units Sold]]*financials[[#This Row],[Revenue per product]]</f>
        <v>24030</v>
      </c>
      <c r="G180" s="1">
        <f>financials[[#This Row],[Cost per product]]*financials[[#This Row],[Units Sold]]</f>
        <v>280350</v>
      </c>
      <c r="H180" s="24" t="s">
        <v>241</v>
      </c>
      <c r="I180" s="7">
        <v>43647</v>
      </c>
      <c r="J180" s="8">
        <v>7</v>
      </c>
      <c r="K180" s="6" t="s">
        <v>12</v>
      </c>
      <c r="L180" s="5" t="s">
        <v>10</v>
      </c>
    </row>
    <row r="181" spans="1:12" x14ac:dyDescent="0.3">
      <c r="A181" t="s">
        <v>23</v>
      </c>
      <c r="B181" s="1" t="s">
        <v>31</v>
      </c>
      <c r="C181">
        <v>1884</v>
      </c>
      <c r="D181" s="1">
        <f t="shared" si="4"/>
        <v>30</v>
      </c>
      <c r="E181" s="1">
        <f t="shared" si="5"/>
        <v>350</v>
      </c>
      <c r="F181" s="1">
        <f>financials[[#This Row],[Units Sold]]*financials[[#This Row],[Revenue per product]]</f>
        <v>56520</v>
      </c>
      <c r="G181" s="1">
        <f>financials[[#This Row],[Cost per product]]*financials[[#This Row],[Units Sold]]</f>
        <v>659400</v>
      </c>
      <c r="H181" s="24" t="s">
        <v>242</v>
      </c>
      <c r="I181" s="7">
        <v>43678</v>
      </c>
      <c r="J181" s="8">
        <v>8</v>
      </c>
      <c r="K181" s="6" t="s">
        <v>13</v>
      </c>
      <c r="L181" s="5" t="s">
        <v>10</v>
      </c>
    </row>
    <row r="182" spans="1:12" x14ac:dyDescent="0.3">
      <c r="A182" t="s">
        <v>23</v>
      </c>
      <c r="B182" s="1" t="s">
        <v>28</v>
      </c>
      <c r="C182">
        <v>2104.5</v>
      </c>
      <c r="D182" s="1">
        <f t="shared" si="4"/>
        <v>100</v>
      </c>
      <c r="E182" s="1">
        <f t="shared" si="5"/>
        <v>250</v>
      </c>
      <c r="F182" s="1">
        <f>financials[[#This Row],[Units Sold]]*financials[[#This Row],[Revenue per product]]</f>
        <v>210450</v>
      </c>
      <c r="G182" s="1">
        <f>financials[[#This Row],[Cost per product]]*financials[[#This Row],[Units Sold]]</f>
        <v>526125</v>
      </c>
      <c r="H182" s="24" t="s">
        <v>243</v>
      </c>
      <c r="I182" s="7">
        <v>43647</v>
      </c>
      <c r="J182" s="8">
        <v>7</v>
      </c>
      <c r="K182" s="6" t="s">
        <v>12</v>
      </c>
      <c r="L182" s="5" t="s">
        <v>10</v>
      </c>
    </row>
    <row r="183" spans="1:12" ht="24" customHeight="1" x14ac:dyDescent="0.3">
      <c r="A183" t="s">
        <v>24</v>
      </c>
      <c r="B183" s="1" t="s">
        <v>31</v>
      </c>
      <c r="C183">
        <v>2470</v>
      </c>
      <c r="D183" s="1">
        <f t="shared" si="4"/>
        <v>30</v>
      </c>
      <c r="E183" s="1">
        <f t="shared" si="5"/>
        <v>350</v>
      </c>
      <c r="F183" s="1">
        <f>financials[[#This Row],[Units Sold]]*financials[[#This Row],[Revenue per product]]</f>
        <v>74100</v>
      </c>
      <c r="G183" s="1">
        <f>financials[[#This Row],[Cost per product]]*financials[[#This Row],[Units Sold]]</f>
        <v>864500</v>
      </c>
      <c r="H183" s="24" t="s">
        <v>244</v>
      </c>
      <c r="I183" s="7">
        <v>43344</v>
      </c>
      <c r="J183" s="8">
        <v>9</v>
      </c>
      <c r="K183" s="6" t="s">
        <v>14</v>
      </c>
      <c r="L183" s="5" t="s">
        <v>15</v>
      </c>
    </row>
    <row r="184" spans="1:12" ht="29.4" customHeight="1" x14ac:dyDescent="0.3">
      <c r="A184" t="s">
        <v>24</v>
      </c>
      <c r="B184" s="1" t="s">
        <v>31</v>
      </c>
      <c r="C184">
        <v>1743</v>
      </c>
      <c r="D184" s="1">
        <f t="shared" si="4"/>
        <v>30</v>
      </c>
      <c r="E184" s="1">
        <f t="shared" si="5"/>
        <v>350</v>
      </c>
      <c r="F184" s="1">
        <f>financials[[#This Row],[Units Sold]]*financials[[#This Row],[Revenue per product]]</f>
        <v>52290</v>
      </c>
      <c r="G184" s="1">
        <f>financials[[#This Row],[Cost per product]]*financials[[#This Row],[Units Sold]]</f>
        <v>610050</v>
      </c>
      <c r="H184" s="24" t="s">
        <v>245</v>
      </c>
      <c r="I184" s="7">
        <v>43374</v>
      </c>
      <c r="J184" s="8">
        <v>10</v>
      </c>
      <c r="K184" s="6" t="s">
        <v>16</v>
      </c>
      <c r="L184" s="5" t="s">
        <v>15</v>
      </c>
    </row>
    <row r="185" spans="1:12" x14ac:dyDescent="0.3">
      <c r="A185" t="s">
        <v>24</v>
      </c>
      <c r="B185" s="1" t="s">
        <v>28</v>
      </c>
      <c r="C185">
        <v>747</v>
      </c>
      <c r="D185" s="1">
        <f t="shared" si="4"/>
        <v>100</v>
      </c>
      <c r="E185" s="1">
        <f t="shared" si="5"/>
        <v>250</v>
      </c>
      <c r="F185" s="1">
        <f>financials[[#This Row],[Units Sold]]*financials[[#This Row],[Revenue per product]]</f>
        <v>74700</v>
      </c>
      <c r="G185" s="1">
        <f>financials[[#This Row],[Cost per product]]*financials[[#This Row],[Units Sold]]</f>
        <v>186750</v>
      </c>
      <c r="H185" s="24" t="s">
        <v>246</v>
      </c>
      <c r="I185" s="7">
        <v>43709</v>
      </c>
      <c r="J185" s="8">
        <v>9</v>
      </c>
      <c r="K185" s="6" t="s">
        <v>14</v>
      </c>
      <c r="L185" s="5" t="s">
        <v>10</v>
      </c>
    </row>
    <row r="186" spans="1:12" x14ac:dyDescent="0.3">
      <c r="A186" t="s">
        <v>25</v>
      </c>
      <c r="B186" s="1" t="s">
        <v>32</v>
      </c>
      <c r="C186">
        <v>381</v>
      </c>
      <c r="D186" s="1">
        <f t="shared" si="4"/>
        <v>10</v>
      </c>
      <c r="E186" s="1">
        <f t="shared" si="5"/>
        <v>30</v>
      </c>
      <c r="F186" s="1">
        <f>financials[[#This Row],[Units Sold]]*financials[[#This Row],[Revenue per product]]</f>
        <v>3810</v>
      </c>
      <c r="G186" s="1">
        <f>financials[[#This Row],[Cost per product]]*financials[[#This Row],[Units Sold]]</f>
        <v>11430</v>
      </c>
      <c r="H186" s="24" t="s">
        <v>247</v>
      </c>
      <c r="I186" s="7">
        <v>43678</v>
      </c>
      <c r="J186" s="8">
        <v>8</v>
      </c>
      <c r="K186" s="6" t="s">
        <v>13</v>
      </c>
      <c r="L186" s="5" t="s">
        <v>10</v>
      </c>
    </row>
    <row r="187" spans="1:12" x14ac:dyDescent="0.3">
      <c r="A187" t="s">
        <v>26</v>
      </c>
      <c r="B187" s="1" t="s">
        <v>28</v>
      </c>
      <c r="C187">
        <v>1153</v>
      </c>
      <c r="D187" s="1">
        <f t="shared" si="4"/>
        <v>100</v>
      </c>
      <c r="E187" s="1">
        <f t="shared" si="5"/>
        <v>250</v>
      </c>
      <c r="F187" s="1">
        <f>financials[[#This Row],[Units Sold]]*financials[[#This Row],[Revenue per product]]</f>
        <v>115300</v>
      </c>
      <c r="G187" s="1">
        <f>financials[[#This Row],[Cost per product]]*financials[[#This Row],[Units Sold]]</f>
        <v>288250</v>
      </c>
      <c r="H187" s="24" t="s">
        <v>248</v>
      </c>
      <c r="I187" s="7">
        <v>43739</v>
      </c>
      <c r="J187" s="8">
        <v>10</v>
      </c>
      <c r="K187" s="6" t="s">
        <v>16</v>
      </c>
      <c r="L187" s="5" t="s">
        <v>10</v>
      </c>
    </row>
    <row r="188" spans="1:12" ht="19.2" customHeight="1" x14ac:dyDescent="0.3">
      <c r="A188" t="s">
        <v>24</v>
      </c>
      <c r="B188" s="1" t="s">
        <v>31</v>
      </c>
      <c r="C188">
        <v>2222</v>
      </c>
      <c r="D188" s="1">
        <f t="shared" si="4"/>
        <v>30</v>
      </c>
      <c r="E188" s="1">
        <f t="shared" si="5"/>
        <v>350</v>
      </c>
      <c r="F188" s="1">
        <f>financials[[#This Row],[Units Sold]]*financials[[#This Row],[Revenue per product]]</f>
        <v>66660</v>
      </c>
      <c r="G188" s="1">
        <f>financials[[#This Row],[Cost per product]]*financials[[#This Row],[Units Sold]]</f>
        <v>777700</v>
      </c>
      <c r="H188" s="24" t="s">
        <v>249</v>
      </c>
      <c r="I188" s="7">
        <v>43405</v>
      </c>
      <c r="J188" s="8">
        <v>11</v>
      </c>
      <c r="K188" s="6" t="s">
        <v>17</v>
      </c>
      <c r="L188" s="5" t="s">
        <v>15</v>
      </c>
    </row>
    <row r="189" spans="1:12" x14ac:dyDescent="0.3">
      <c r="A189" t="s">
        <v>23</v>
      </c>
      <c r="B189" s="1" t="s">
        <v>31</v>
      </c>
      <c r="C189">
        <v>1295</v>
      </c>
      <c r="D189" s="1">
        <f t="shared" si="4"/>
        <v>30</v>
      </c>
      <c r="E189" s="1">
        <f t="shared" si="5"/>
        <v>350</v>
      </c>
      <c r="F189" s="1">
        <f>financials[[#This Row],[Units Sold]]*financials[[#This Row],[Revenue per product]]</f>
        <v>38850</v>
      </c>
      <c r="G189" s="1">
        <f>financials[[#This Row],[Cost per product]]*financials[[#This Row],[Units Sold]]</f>
        <v>453250</v>
      </c>
      <c r="H189" s="24" t="s">
        <v>250</v>
      </c>
      <c r="I189" s="7">
        <v>43739</v>
      </c>
      <c r="J189" s="8">
        <v>10</v>
      </c>
      <c r="K189" s="6" t="s">
        <v>16</v>
      </c>
      <c r="L189" s="5" t="s">
        <v>10</v>
      </c>
    </row>
    <row r="190" spans="1:12" ht="15" customHeight="1" x14ac:dyDescent="0.3">
      <c r="A190" t="s">
        <v>23</v>
      </c>
      <c r="B190" s="1" t="s">
        <v>31</v>
      </c>
      <c r="C190">
        <v>1922</v>
      </c>
      <c r="D190" s="1">
        <f t="shared" si="4"/>
        <v>30</v>
      </c>
      <c r="E190" s="1">
        <f t="shared" si="5"/>
        <v>350</v>
      </c>
      <c r="F190" s="1">
        <f>financials[[#This Row],[Units Sold]]*financials[[#This Row],[Revenue per product]]</f>
        <v>57660</v>
      </c>
      <c r="G190" s="1">
        <f>financials[[#This Row],[Cost per product]]*financials[[#This Row],[Units Sold]]</f>
        <v>672700</v>
      </c>
      <c r="H190" s="24" t="s">
        <v>251</v>
      </c>
      <c r="I190" s="7">
        <v>43405</v>
      </c>
      <c r="J190" s="8">
        <v>11</v>
      </c>
      <c r="K190" s="6" t="s">
        <v>17</v>
      </c>
      <c r="L190" s="5" t="s">
        <v>15</v>
      </c>
    </row>
    <row r="191" spans="1:12" x14ac:dyDescent="0.3">
      <c r="A191" t="s">
        <v>26</v>
      </c>
      <c r="B191" s="1" t="s">
        <v>29</v>
      </c>
      <c r="C191">
        <v>2723</v>
      </c>
      <c r="D191" s="1">
        <f t="shared" si="4"/>
        <v>50</v>
      </c>
      <c r="E191" s="1">
        <f t="shared" si="5"/>
        <v>150</v>
      </c>
      <c r="F191" s="1">
        <f>financials[[#This Row],[Units Sold]]*financials[[#This Row],[Revenue per product]]</f>
        <v>136150</v>
      </c>
      <c r="G191" s="1">
        <f>financials[[#This Row],[Cost per product]]*financials[[#This Row],[Units Sold]]</f>
        <v>408450</v>
      </c>
      <c r="H191" s="24" t="s">
        <v>252</v>
      </c>
      <c r="I191" s="7">
        <v>43770</v>
      </c>
      <c r="J191" s="8">
        <v>11</v>
      </c>
      <c r="K191" s="6" t="s">
        <v>17</v>
      </c>
      <c r="L191" s="5" t="s">
        <v>10</v>
      </c>
    </row>
    <row r="192" spans="1:12" x14ac:dyDescent="0.3">
      <c r="A192" t="s">
        <v>26</v>
      </c>
      <c r="B192" s="1" t="s">
        <v>28</v>
      </c>
      <c r="C192">
        <v>602</v>
      </c>
      <c r="D192" s="1">
        <f t="shared" si="4"/>
        <v>100</v>
      </c>
      <c r="E192" s="1">
        <f t="shared" si="5"/>
        <v>250</v>
      </c>
      <c r="F192" s="1">
        <f>financials[[#This Row],[Units Sold]]*financials[[#This Row],[Revenue per product]]</f>
        <v>60200</v>
      </c>
      <c r="G192" s="1">
        <f>financials[[#This Row],[Cost per product]]*financials[[#This Row],[Units Sold]]</f>
        <v>150500</v>
      </c>
      <c r="H192" s="24" t="s">
        <v>253</v>
      </c>
      <c r="I192" s="7">
        <v>43617</v>
      </c>
      <c r="J192" s="8">
        <v>6</v>
      </c>
      <c r="K192" s="6" t="s">
        <v>11</v>
      </c>
      <c r="L192" s="5" t="s">
        <v>10</v>
      </c>
    </row>
    <row r="193" spans="1:12" x14ac:dyDescent="0.3">
      <c r="A193" t="s">
        <v>24</v>
      </c>
      <c r="B193" s="1" t="s">
        <v>30</v>
      </c>
      <c r="C193">
        <v>1366</v>
      </c>
      <c r="D193" s="1">
        <f t="shared" si="4"/>
        <v>75</v>
      </c>
      <c r="E193" s="1">
        <f t="shared" si="5"/>
        <v>300</v>
      </c>
      <c r="F193" s="1">
        <f>financials[[#This Row],[Units Sold]]*financials[[#This Row],[Revenue per product]]</f>
        <v>102450</v>
      </c>
      <c r="G193" s="1">
        <f>financials[[#This Row],[Cost per product]]*financials[[#This Row],[Units Sold]]</f>
        <v>409800</v>
      </c>
      <c r="H193" s="24" t="s">
        <v>254</v>
      </c>
      <c r="I193" s="7">
        <v>43617</v>
      </c>
      <c r="J193" s="8">
        <v>6</v>
      </c>
      <c r="K193" s="6" t="s">
        <v>11</v>
      </c>
      <c r="L193" s="5" t="s">
        <v>10</v>
      </c>
    </row>
    <row r="194" spans="1:12" x14ac:dyDescent="0.3">
      <c r="A194" t="s">
        <v>26</v>
      </c>
      <c r="B194" s="1" t="s">
        <v>28</v>
      </c>
      <c r="C194">
        <v>2905</v>
      </c>
      <c r="D194" s="1">
        <f t="shared" ref="D194:D257" si="6">IF(B194="TV",100,IF(B194="Satellite",120,IF(B194="Gaming",30,IF(B194="Mobile",50,IF(B194="Camera",75,10)))))</f>
        <v>100</v>
      </c>
      <c r="E194" s="1">
        <f t="shared" si="5"/>
        <v>250</v>
      </c>
      <c r="F194" s="1">
        <f>financials[[#This Row],[Units Sold]]*financials[[#This Row],[Revenue per product]]</f>
        <v>290500</v>
      </c>
      <c r="G194" s="1">
        <f>financials[[#This Row],[Cost per product]]*financials[[#This Row],[Units Sold]]</f>
        <v>726250</v>
      </c>
      <c r="H194" s="24" t="s">
        <v>255</v>
      </c>
      <c r="I194" s="7">
        <v>43770</v>
      </c>
      <c r="J194" s="8">
        <v>11</v>
      </c>
      <c r="K194" s="6" t="s">
        <v>17</v>
      </c>
      <c r="L194" s="5" t="s">
        <v>10</v>
      </c>
    </row>
    <row r="195" spans="1:12" x14ac:dyDescent="0.3">
      <c r="A195" t="s">
        <v>26</v>
      </c>
      <c r="B195" s="1" t="s">
        <v>28</v>
      </c>
      <c r="C195">
        <v>727</v>
      </c>
      <c r="D195" s="1">
        <f t="shared" si="6"/>
        <v>100</v>
      </c>
      <c r="E195" s="1">
        <f t="shared" si="5"/>
        <v>250</v>
      </c>
      <c r="F195" s="1">
        <f>financials[[#This Row],[Units Sold]]*financials[[#This Row],[Revenue per product]]</f>
        <v>72700</v>
      </c>
      <c r="G195" s="1">
        <f>financials[[#This Row],[Cost per product]]*financials[[#This Row],[Units Sold]]</f>
        <v>181750</v>
      </c>
      <c r="H195" s="24" t="s">
        <v>256</v>
      </c>
      <c r="I195" s="7">
        <v>43617</v>
      </c>
      <c r="J195" s="8">
        <v>6</v>
      </c>
      <c r="K195" s="6" t="s">
        <v>11</v>
      </c>
      <c r="L195" s="5" t="s">
        <v>10</v>
      </c>
    </row>
    <row r="196" spans="1:12" ht="15" customHeight="1" x14ac:dyDescent="0.3">
      <c r="A196" t="s">
        <v>25</v>
      </c>
      <c r="B196" s="1" t="s">
        <v>31</v>
      </c>
      <c r="C196">
        <v>267</v>
      </c>
      <c r="D196" s="1">
        <f t="shared" si="6"/>
        <v>30</v>
      </c>
      <c r="E196" s="1">
        <f t="shared" ref="E196:E259" si="7">IF(B196="TV",250,IF(B196="Satellite",200,IF(B196="Gaming",350,IF(B196="Mobile",150,IF(B196="Camera",300,30)))))</f>
        <v>350</v>
      </c>
      <c r="F196" s="1">
        <f>financials[[#This Row],[Units Sold]]*financials[[#This Row],[Revenue per product]]</f>
        <v>8010</v>
      </c>
      <c r="G196" s="1">
        <f>financials[[#This Row],[Cost per product]]*financials[[#This Row],[Units Sold]]</f>
        <v>93450</v>
      </c>
      <c r="H196" s="24" t="s">
        <v>257</v>
      </c>
      <c r="I196" s="7">
        <v>43374</v>
      </c>
      <c r="J196" s="8">
        <v>10</v>
      </c>
      <c r="K196" s="6" t="s">
        <v>16</v>
      </c>
      <c r="L196" s="5" t="s">
        <v>15</v>
      </c>
    </row>
    <row r="197" spans="1:12" x14ac:dyDescent="0.3">
      <c r="A197" t="s">
        <v>27</v>
      </c>
      <c r="B197" s="1" t="s">
        <v>33</v>
      </c>
      <c r="C197">
        <v>362</v>
      </c>
      <c r="D197" s="1">
        <f t="shared" si="6"/>
        <v>120</v>
      </c>
      <c r="E197" s="1">
        <f t="shared" si="7"/>
        <v>200</v>
      </c>
      <c r="F197" s="1">
        <f>financials[[#This Row],[Units Sold]]*financials[[#This Row],[Revenue per product]]</f>
        <v>43440</v>
      </c>
      <c r="G197" s="1">
        <f>financials[[#This Row],[Cost per product]]*financials[[#This Row],[Units Sold]]</f>
        <v>72400</v>
      </c>
      <c r="H197" s="24" t="s">
        <v>258</v>
      </c>
      <c r="I197" s="7">
        <v>43586</v>
      </c>
      <c r="J197" s="8">
        <v>5</v>
      </c>
      <c r="K197" s="6" t="s">
        <v>20</v>
      </c>
      <c r="L197" s="5" t="s">
        <v>10</v>
      </c>
    </row>
    <row r="198" spans="1:12" x14ac:dyDescent="0.3">
      <c r="A198" t="s">
        <v>25</v>
      </c>
      <c r="B198" s="1" t="s">
        <v>29</v>
      </c>
      <c r="C198">
        <v>1899</v>
      </c>
      <c r="D198" s="1">
        <f t="shared" si="6"/>
        <v>50</v>
      </c>
      <c r="E198" s="1">
        <f t="shared" si="7"/>
        <v>150</v>
      </c>
      <c r="F198" s="1">
        <f>financials[[#This Row],[Units Sold]]*financials[[#This Row],[Revenue per product]]</f>
        <v>94950</v>
      </c>
      <c r="G198" s="1">
        <f>financials[[#This Row],[Cost per product]]*financials[[#This Row],[Units Sold]]</f>
        <v>284850</v>
      </c>
      <c r="H198" s="24" t="s">
        <v>259</v>
      </c>
      <c r="I198" s="7">
        <v>43617</v>
      </c>
      <c r="J198" s="8">
        <v>6</v>
      </c>
      <c r="K198" s="6" t="s">
        <v>11</v>
      </c>
      <c r="L198" s="5" t="s">
        <v>10</v>
      </c>
    </row>
    <row r="199" spans="1:12" ht="18.600000000000001" customHeight="1" x14ac:dyDescent="0.3">
      <c r="A199" t="s">
        <v>25</v>
      </c>
      <c r="B199" s="1" t="s">
        <v>31</v>
      </c>
      <c r="C199">
        <v>2007</v>
      </c>
      <c r="D199" s="1">
        <f t="shared" si="6"/>
        <v>30</v>
      </c>
      <c r="E199" s="1">
        <f t="shared" si="7"/>
        <v>350</v>
      </c>
      <c r="F199" s="1">
        <f>financials[[#This Row],[Units Sold]]*financials[[#This Row],[Revenue per product]]</f>
        <v>60210</v>
      </c>
      <c r="G199" s="1">
        <f>financials[[#This Row],[Cost per product]]*financials[[#This Row],[Units Sold]]</f>
        <v>702450</v>
      </c>
      <c r="H199" s="24" t="s">
        <v>260</v>
      </c>
      <c r="I199" s="7">
        <v>43405</v>
      </c>
      <c r="J199" s="8">
        <v>11</v>
      </c>
      <c r="K199" s="6" t="s">
        <v>17</v>
      </c>
      <c r="L199" s="5" t="s">
        <v>15</v>
      </c>
    </row>
    <row r="200" spans="1:12" ht="31.8" customHeight="1" x14ac:dyDescent="0.3">
      <c r="A200" t="s">
        <v>27</v>
      </c>
      <c r="B200" s="1" t="s">
        <v>31</v>
      </c>
      <c r="C200">
        <v>2151</v>
      </c>
      <c r="D200" s="1">
        <f t="shared" si="6"/>
        <v>30</v>
      </c>
      <c r="E200" s="1">
        <f t="shared" si="7"/>
        <v>350</v>
      </c>
      <c r="F200" s="1">
        <f>financials[[#This Row],[Units Sold]]*financials[[#This Row],[Revenue per product]]</f>
        <v>64530</v>
      </c>
      <c r="G200" s="1">
        <f>financials[[#This Row],[Cost per product]]*financials[[#This Row],[Units Sold]]</f>
        <v>752850</v>
      </c>
      <c r="H200" s="24" t="s">
        <v>261</v>
      </c>
      <c r="I200" s="7">
        <v>43405</v>
      </c>
      <c r="J200" s="8">
        <v>11</v>
      </c>
      <c r="K200" s="6" t="s">
        <v>17</v>
      </c>
      <c r="L200" s="5" t="s">
        <v>15</v>
      </c>
    </row>
    <row r="201" spans="1:12" x14ac:dyDescent="0.3">
      <c r="A201" t="s">
        <v>24</v>
      </c>
      <c r="B201" s="1" t="s">
        <v>32</v>
      </c>
      <c r="C201">
        <v>422</v>
      </c>
      <c r="D201" s="1">
        <f t="shared" si="6"/>
        <v>10</v>
      </c>
      <c r="E201" s="1">
        <f t="shared" si="7"/>
        <v>30</v>
      </c>
      <c r="F201" s="1">
        <f>financials[[#This Row],[Units Sold]]*financials[[#This Row],[Revenue per product]]</f>
        <v>4220</v>
      </c>
      <c r="G201" s="1">
        <f>financials[[#This Row],[Cost per product]]*financials[[#This Row],[Units Sold]]</f>
        <v>12660</v>
      </c>
      <c r="H201" s="24" t="s">
        <v>262</v>
      </c>
      <c r="I201" s="7">
        <v>43678</v>
      </c>
      <c r="J201" s="8">
        <v>8</v>
      </c>
      <c r="K201" s="6" t="s">
        <v>13</v>
      </c>
      <c r="L201" s="5" t="s">
        <v>10</v>
      </c>
    </row>
    <row r="202" spans="1:12" x14ac:dyDescent="0.3">
      <c r="A202" t="s">
        <v>23</v>
      </c>
      <c r="B202" s="1" t="s">
        <v>33</v>
      </c>
      <c r="C202">
        <v>567</v>
      </c>
      <c r="D202" s="1">
        <f t="shared" si="6"/>
        <v>120</v>
      </c>
      <c r="E202" s="1">
        <f t="shared" si="7"/>
        <v>200</v>
      </c>
      <c r="F202" s="1">
        <f>financials[[#This Row],[Units Sold]]*financials[[#This Row],[Revenue per product]]</f>
        <v>68040</v>
      </c>
      <c r="G202" s="1">
        <f>financials[[#This Row],[Cost per product]]*financials[[#This Row],[Units Sold]]</f>
        <v>113400</v>
      </c>
      <c r="H202" s="24" t="s">
        <v>263</v>
      </c>
      <c r="I202" s="7">
        <v>43709</v>
      </c>
      <c r="J202" s="8">
        <v>9</v>
      </c>
      <c r="K202" s="6" t="s">
        <v>14</v>
      </c>
      <c r="L202" s="5" t="s">
        <v>10</v>
      </c>
    </row>
    <row r="203" spans="1:12" x14ac:dyDescent="0.3">
      <c r="A203" t="s">
        <v>24</v>
      </c>
      <c r="B203" s="1" t="s">
        <v>30</v>
      </c>
      <c r="C203">
        <v>2574</v>
      </c>
      <c r="D203" s="1">
        <f t="shared" si="6"/>
        <v>75</v>
      </c>
      <c r="E203" s="1">
        <f t="shared" si="7"/>
        <v>300</v>
      </c>
      <c r="F203" s="1">
        <f>financials[[#This Row],[Units Sold]]*financials[[#This Row],[Revenue per product]]</f>
        <v>193050</v>
      </c>
      <c r="G203" s="1">
        <f>financials[[#This Row],[Cost per product]]*financials[[#This Row],[Units Sold]]</f>
        <v>772200</v>
      </c>
      <c r="H203" s="24" t="s">
        <v>264</v>
      </c>
      <c r="I203" s="7">
        <v>43678</v>
      </c>
      <c r="J203" s="8">
        <v>8</v>
      </c>
      <c r="K203" s="6" t="s">
        <v>13</v>
      </c>
      <c r="L203" s="5" t="s">
        <v>10</v>
      </c>
    </row>
    <row r="204" spans="1:12" x14ac:dyDescent="0.3">
      <c r="A204" t="s">
        <v>25</v>
      </c>
      <c r="B204" s="1" t="s">
        <v>31</v>
      </c>
      <c r="C204">
        <v>1174</v>
      </c>
      <c r="D204" s="1">
        <f t="shared" si="6"/>
        <v>30</v>
      </c>
      <c r="E204" s="1">
        <f t="shared" si="7"/>
        <v>350</v>
      </c>
      <c r="F204" s="1">
        <f>financials[[#This Row],[Units Sold]]*financials[[#This Row],[Revenue per product]]</f>
        <v>35220</v>
      </c>
      <c r="G204" s="1">
        <f>financials[[#This Row],[Cost per product]]*financials[[#This Row],[Units Sold]]</f>
        <v>410900</v>
      </c>
      <c r="H204" s="24" t="s">
        <v>265</v>
      </c>
      <c r="I204" s="7">
        <v>43678</v>
      </c>
      <c r="J204" s="8">
        <v>8</v>
      </c>
      <c r="K204" s="6" t="s">
        <v>13</v>
      </c>
      <c r="L204" s="5" t="s">
        <v>10</v>
      </c>
    </row>
    <row r="205" spans="1:12" x14ac:dyDescent="0.3">
      <c r="A205" t="s">
        <v>27</v>
      </c>
      <c r="B205" s="1" t="s">
        <v>28</v>
      </c>
      <c r="C205">
        <v>2689</v>
      </c>
      <c r="D205" s="1">
        <f t="shared" si="6"/>
        <v>100</v>
      </c>
      <c r="E205" s="1">
        <f t="shared" si="7"/>
        <v>250</v>
      </c>
      <c r="F205" s="1">
        <f>financials[[#This Row],[Units Sold]]*financials[[#This Row],[Revenue per product]]</f>
        <v>268900</v>
      </c>
      <c r="G205" s="1">
        <f>financials[[#This Row],[Cost per product]]*financials[[#This Row],[Units Sold]]</f>
        <v>672250</v>
      </c>
      <c r="H205" s="24" t="s">
        <v>266</v>
      </c>
      <c r="I205" s="7">
        <v>43739</v>
      </c>
      <c r="J205" s="8">
        <v>10</v>
      </c>
      <c r="K205" s="6" t="s">
        <v>16</v>
      </c>
      <c r="L205" s="5" t="s">
        <v>10</v>
      </c>
    </row>
    <row r="206" spans="1:12" x14ac:dyDescent="0.3">
      <c r="A206" t="s">
        <v>25</v>
      </c>
      <c r="B206" s="1" t="s">
        <v>32</v>
      </c>
      <c r="C206">
        <v>2151</v>
      </c>
      <c r="D206" s="1">
        <f t="shared" si="6"/>
        <v>10</v>
      </c>
      <c r="E206" s="1">
        <f t="shared" si="7"/>
        <v>30</v>
      </c>
      <c r="F206" s="1">
        <f>financials[[#This Row],[Units Sold]]*financials[[#This Row],[Revenue per product]]</f>
        <v>21510</v>
      </c>
      <c r="G206" s="1">
        <f>financials[[#This Row],[Cost per product]]*financials[[#This Row],[Units Sold]]</f>
        <v>64530</v>
      </c>
      <c r="H206" s="24" t="s">
        <v>267</v>
      </c>
      <c r="I206" s="7">
        <v>43709</v>
      </c>
      <c r="J206" s="8">
        <v>9</v>
      </c>
      <c r="K206" s="6" t="s">
        <v>14</v>
      </c>
      <c r="L206" s="5" t="s">
        <v>10</v>
      </c>
    </row>
    <row r="207" spans="1:12" x14ac:dyDescent="0.3">
      <c r="A207" t="s">
        <v>25</v>
      </c>
      <c r="B207" s="1" t="s">
        <v>28</v>
      </c>
      <c r="C207">
        <v>1954</v>
      </c>
      <c r="D207" s="1">
        <f t="shared" si="6"/>
        <v>100</v>
      </c>
      <c r="E207" s="1">
        <f t="shared" si="7"/>
        <v>250</v>
      </c>
      <c r="F207" s="1">
        <f>financials[[#This Row],[Units Sold]]*financials[[#This Row],[Revenue per product]]</f>
        <v>195400</v>
      </c>
      <c r="G207" s="1">
        <f>financials[[#This Row],[Cost per product]]*financials[[#This Row],[Units Sold]]</f>
        <v>488500</v>
      </c>
      <c r="H207" s="24" t="s">
        <v>268</v>
      </c>
      <c r="I207" s="7">
        <v>43525</v>
      </c>
      <c r="J207" s="8">
        <v>3</v>
      </c>
      <c r="K207" s="6" t="s">
        <v>22</v>
      </c>
      <c r="L207" s="5" t="s">
        <v>10</v>
      </c>
    </row>
    <row r="208" spans="1:12" x14ac:dyDescent="0.3">
      <c r="A208" t="s">
        <v>26</v>
      </c>
      <c r="B208" s="1" t="s">
        <v>33</v>
      </c>
      <c r="C208">
        <v>1372</v>
      </c>
      <c r="D208" s="1">
        <f t="shared" si="6"/>
        <v>120</v>
      </c>
      <c r="E208" s="1">
        <f t="shared" si="7"/>
        <v>200</v>
      </c>
      <c r="F208" s="1">
        <f>financials[[#This Row],[Units Sold]]*financials[[#This Row],[Revenue per product]]</f>
        <v>164640</v>
      </c>
      <c r="G208" s="1">
        <f>financials[[#This Row],[Cost per product]]*financials[[#This Row],[Units Sold]]</f>
        <v>274400</v>
      </c>
      <c r="H208" s="24" t="s">
        <v>269</v>
      </c>
      <c r="I208" s="7">
        <v>43800</v>
      </c>
      <c r="J208" s="8">
        <v>12</v>
      </c>
      <c r="K208" s="6" t="s">
        <v>18</v>
      </c>
      <c r="L208" s="5" t="s">
        <v>10</v>
      </c>
    </row>
    <row r="209" spans="1:12" x14ac:dyDescent="0.3">
      <c r="A209" t="s">
        <v>24</v>
      </c>
      <c r="B209" s="1" t="s">
        <v>29</v>
      </c>
      <c r="C209">
        <v>1706</v>
      </c>
      <c r="D209" s="1">
        <f t="shared" si="6"/>
        <v>50</v>
      </c>
      <c r="E209" s="1">
        <f t="shared" si="7"/>
        <v>150</v>
      </c>
      <c r="F209" s="1">
        <f>financials[[#This Row],[Units Sold]]*financials[[#This Row],[Revenue per product]]</f>
        <v>85300</v>
      </c>
      <c r="G209" s="1">
        <f>financials[[#This Row],[Cost per product]]*financials[[#This Row],[Units Sold]]</f>
        <v>255900</v>
      </c>
      <c r="H209" s="24" t="s">
        <v>270</v>
      </c>
      <c r="I209" s="7">
        <v>43800</v>
      </c>
      <c r="J209" s="8">
        <v>12</v>
      </c>
      <c r="K209" s="6" t="s">
        <v>18</v>
      </c>
      <c r="L209" s="5" t="s">
        <v>10</v>
      </c>
    </row>
    <row r="210" spans="1:12" x14ac:dyDescent="0.3">
      <c r="A210" t="s">
        <v>25</v>
      </c>
      <c r="B210" s="1" t="s">
        <v>32</v>
      </c>
      <c r="C210">
        <v>3874.5</v>
      </c>
      <c r="D210" s="1">
        <f t="shared" si="6"/>
        <v>10</v>
      </c>
      <c r="E210" s="1">
        <f t="shared" si="7"/>
        <v>30</v>
      </c>
      <c r="F210" s="1">
        <f>financials[[#This Row],[Units Sold]]*financials[[#This Row],[Revenue per product]]</f>
        <v>38745</v>
      </c>
      <c r="G210" s="1">
        <f>financials[[#This Row],[Cost per product]]*financials[[#This Row],[Units Sold]]</f>
        <v>116235</v>
      </c>
      <c r="H210" s="24" t="s">
        <v>271</v>
      </c>
      <c r="I210" s="7">
        <v>43647</v>
      </c>
      <c r="J210" s="8">
        <v>7</v>
      </c>
      <c r="K210" s="6" t="s">
        <v>12</v>
      </c>
      <c r="L210" s="5" t="s">
        <v>10</v>
      </c>
    </row>
    <row r="211" spans="1:12" x14ac:dyDescent="0.3">
      <c r="A211" t="s">
        <v>24</v>
      </c>
      <c r="B211" s="1" t="s">
        <v>30</v>
      </c>
      <c r="C211">
        <v>472</v>
      </c>
      <c r="D211" s="1">
        <f t="shared" si="6"/>
        <v>75</v>
      </c>
      <c r="E211" s="1">
        <f t="shared" si="7"/>
        <v>300</v>
      </c>
      <c r="F211" s="1">
        <f>financials[[#This Row],[Units Sold]]*financials[[#This Row],[Revenue per product]]</f>
        <v>35400</v>
      </c>
      <c r="G211" s="1">
        <f>financials[[#This Row],[Cost per product]]*financials[[#This Row],[Units Sold]]</f>
        <v>141600</v>
      </c>
      <c r="H211" s="24" t="s">
        <v>272</v>
      </c>
      <c r="I211" s="7">
        <v>43739</v>
      </c>
      <c r="J211" s="8">
        <v>10</v>
      </c>
      <c r="K211" s="6" t="s">
        <v>16</v>
      </c>
      <c r="L211" s="5" t="s">
        <v>10</v>
      </c>
    </row>
    <row r="212" spans="1:12" ht="13.2" customHeight="1" x14ac:dyDescent="0.3">
      <c r="A212" t="s">
        <v>24</v>
      </c>
      <c r="B212" s="1" t="s">
        <v>32</v>
      </c>
      <c r="C212">
        <v>345</v>
      </c>
      <c r="D212" s="1">
        <f t="shared" si="6"/>
        <v>10</v>
      </c>
      <c r="E212" s="1">
        <f t="shared" si="7"/>
        <v>30</v>
      </c>
      <c r="F212" s="1">
        <f>financials[[#This Row],[Units Sold]]*financials[[#This Row],[Revenue per product]]</f>
        <v>3450</v>
      </c>
      <c r="G212" s="1">
        <f>financials[[#This Row],[Cost per product]]*financials[[#This Row],[Units Sold]]</f>
        <v>10350</v>
      </c>
      <c r="H212" s="24" t="s">
        <v>273</v>
      </c>
      <c r="I212" s="7">
        <v>43374</v>
      </c>
      <c r="J212" s="8">
        <v>10</v>
      </c>
      <c r="K212" s="1" t="s">
        <v>16</v>
      </c>
      <c r="L212" s="5" t="s">
        <v>15</v>
      </c>
    </row>
    <row r="213" spans="1:12" x14ac:dyDescent="0.3">
      <c r="A213" t="s">
        <v>23</v>
      </c>
      <c r="B213" s="1" t="s">
        <v>30</v>
      </c>
      <c r="C213">
        <v>1135</v>
      </c>
      <c r="D213" s="1">
        <f t="shared" si="6"/>
        <v>75</v>
      </c>
      <c r="E213" s="1">
        <f t="shared" si="7"/>
        <v>300</v>
      </c>
      <c r="F213" s="1">
        <f>financials[[#This Row],[Units Sold]]*financials[[#This Row],[Revenue per product]]</f>
        <v>85125</v>
      </c>
      <c r="G213" s="1">
        <f>financials[[#This Row],[Cost per product]]*financials[[#This Row],[Units Sold]]</f>
        <v>340500</v>
      </c>
      <c r="H213" s="24" t="s">
        <v>274</v>
      </c>
      <c r="I213" s="7">
        <v>43617</v>
      </c>
      <c r="J213" s="8">
        <v>6</v>
      </c>
      <c r="K213" s="6" t="s">
        <v>11</v>
      </c>
      <c r="L213" s="5" t="s">
        <v>10</v>
      </c>
    </row>
    <row r="214" spans="1:12" x14ac:dyDescent="0.3">
      <c r="A214" t="s">
        <v>27</v>
      </c>
      <c r="B214" s="1" t="s">
        <v>29</v>
      </c>
      <c r="C214">
        <v>2420</v>
      </c>
      <c r="D214" s="1">
        <f t="shared" si="6"/>
        <v>50</v>
      </c>
      <c r="E214" s="1">
        <f t="shared" si="7"/>
        <v>150</v>
      </c>
      <c r="F214" s="1">
        <f>financials[[#This Row],[Units Sold]]*financials[[#This Row],[Revenue per product]]</f>
        <v>121000</v>
      </c>
      <c r="G214" s="1">
        <f>financials[[#This Row],[Cost per product]]*financials[[#This Row],[Units Sold]]</f>
        <v>363000</v>
      </c>
      <c r="H214" s="24" t="s">
        <v>275</v>
      </c>
      <c r="I214" s="7">
        <v>43709</v>
      </c>
      <c r="J214" s="8">
        <v>9</v>
      </c>
      <c r="K214" s="6" t="s">
        <v>14</v>
      </c>
      <c r="L214" s="5" t="s">
        <v>10</v>
      </c>
    </row>
    <row r="215" spans="1:12" x14ac:dyDescent="0.3">
      <c r="A215" t="s">
        <v>27</v>
      </c>
      <c r="B215" s="1" t="s">
        <v>28</v>
      </c>
      <c r="C215">
        <v>2417</v>
      </c>
      <c r="D215" s="1">
        <f t="shared" si="6"/>
        <v>100</v>
      </c>
      <c r="E215" s="1">
        <f t="shared" si="7"/>
        <v>250</v>
      </c>
      <c r="F215" s="1">
        <f>financials[[#This Row],[Units Sold]]*financials[[#This Row],[Revenue per product]]</f>
        <v>241700</v>
      </c>
      <c r="G215" s="1">
        <f>financials[[#This Row],[Cost per product]]*financials[[#This Row],[Units Sold]]</f>
        <v>604250</v>
      </c>
      <c r="H215" s="24" t="s">
        <v>276</v>
      </c>
      <c r="I215" s="7">
        <v>43466</v>
      </c>
      <c r="J215" s="8">
        <v>1</v>
      </c>
      <c r="K215" s="6" t="s">
        <v>19</v>
      </c>
      <c r="L215" s="5" t="s">
        <v>10</v>
      </c>
    </row>
    <row r="216" spans="1:12" x14ac:dyDescent="0.3">
      <c r="A216" t="s">
        <v>27</v>
      </c>
      <c r="B216" s="1" t="s">
        <v>30</v>
      </c>
      <c r="C216">
        <v>410</v>
      </c>
      <c r="D216" s="1">
        <f t="shared" si="6"/>
        <v>75</v>
      </c>
      <c r="E216" s="1">
        <f t="shared" si="7"/>
        <v>300</v>
      </c>
      <c r="F216" s="1">
        <f>financials[[#This Row],[Units Sold]]*financials[[#This Row],[Revenue per product]]</f>
        <v>30750</v>
      </c>
      <c r="G216" s="1">
        <f>financials[[#This Row],[Cost per product]]*financials[[#This Row],[Units Sold]]</f>
        <v>123000</v>
      </c>
      <c r="H216" s="24" t="s">
        <v>277</v>
      </c>
      <c r="I216" s="7">
        <v>43739</v>
      </c>
      <c r="J216" s="8">
        <v>10</v>
      </c>
      <c r="K216" s="6" t="s">
        <v>16</v>
      </c>
      <c r="L216" s="5" t="s">
        <v>10</v>
      </c>
    </row>
    <row r="217" spans="1:12" x14ac:dyDescent="0.3">
      <c r="A217" t="s">
        <v>25</v>
      </c>
      <c r="B217" s="1" t="s">
        <v>32</v>
      </c>
      <c r="C217">
        <v>1734</v>
      </c>
      <c r="D217" s="1">
        <f t="shared" si="6"/>
        <v>10</v>
      </c>
      <c r="E217" s="1">
        <f t="shared" si="7"/>
        <v>30</v>
      </c>
      <c r="F217" s="1">
        <f>financials[[#This Row],[Units Sold]]*financials[[#This Row],[Revenue per product]]</f>
        <v>17340</v>
      </c>
      <c r="G217" s="1">
        <f>financials[[#This Row],[Cost per product]]*financials[[#This Row],[Units Sold]]</f>
        <v>52020</v>
      </c>
      <c r="H217" s="24" t="s">
        <v>278</v>
      </c>
      <c r="I217" s="7">
        <v>43466</v>
      </c>
      <c r="J217" s="8">
        <v>1</v>
      </c>
      <c r="K217" s="6" t="s">
        <v>19</v>
      </c>
      <c r="L217" s="5" t="s">
        <v>10</v>
      </c>
    </row>
    <row r="218" spans="1:12" ht="14.4" customHeight="1" x14ac:dyDescent="0.3">
      <c r="A218" t="s">
        <v>25</v>
      </c>
      <c r="B218" s="1" t="s">
        <v>32</v>
      </c>
      <c r="C218">
        <v>2498</v>
      </c>
      <c r="D218" s="1">
        <f t="shared" si="6"/>
        <v>10</v>
      </c>
      <c r="E218" s="1">
        <f t="shared" si="7"/>
        <v>30</v>
      </c>
      <c r="F218" s="1">
        <f>financials[[#This Row],[Units Sold]]*financials[[#This Row],[Revenue per product]]</f>
        <v>24980</v>
      </c>
      <c r="G218" s="1">
        <f>financials[[#This Row],[Cost per product]]*financials[[#This Row],[Units Sold]]</f>
        <v>74940</v>
      </c>
      <c r="H218" s="24" t="s">
        <v>279</v>
      </c>
      <c r="I218" s="7">
        <v>43344</v>
      </c>
      <c r="J218" s="8">
        <v>9</v>
      </c>
      <c r="K218" s="6" t="s">
        <v>14</v>
      </c>
      <c r="L218" s="5" t="s">
        <v>15</v>
      </c>
    </row>
    <row r="219" spans="1:12" ht="23.4" customHeight="1" x14ac:dyDescent="0.3">
      <c r="A219" t="s">
        <v>25</v>
      </c>
      <c r="B219" s="1" t="s">
        <v>32</v>
      </c>
      <c r="C219">
        <v>663</v>
      </c>
      <c r="D219" s="1">
        <f t="shared" si="6"/>
        <v>10</v>
      </c>
      <c r="E219" s="1">
        <f t="shared" si="7"/>
        <v>30</v>
      </c>
      <c r="F219" s="1">
        <f>financials[[#This Row],[Units Sold]]*financials[[#This Row],[Revenue per product]]</f>
        <v>6630</v>
      </c>
      <c r="G219" s="1">
        <f>financials[[#This Row],[Cost per product]]*financials[[#This Row],[Units Sold]]</f>
        <v>19890</v>
      </c>
      <c r="H219" s="24" t="s">
        <v>280</v>
      </c>
      <c r="I219" s="7">
        <v>43374</v>
      </c>
      <c r="J219" s="8">
        <v>10</v>
      </c>
      <c r="K219" s="6" t="s">
        <v>16</v>
      </c>
      <c r="L219" s="5" t="s">
        <v>15</v>
      </c>
    </row>
    <row r="220" spans="1:12" x14ac:dyDescent="0.3">
      <c r="A220" t="s">
        <v>25</v>
      </c>
      <c r="B220" s="1" t="s">
        <v>28</v>
      </c>
      <c r="C220">
        <v>2620</v>
      </c>
      <c r="D220" s="1">
        <f t="shared" si="6"/>
        <v>100</v>
      </c>
      <c r="E220" s="1">
        <f t="shared" si="7"/>
        <v>250</v>
      </c>
      <c r="F220" s="1">
        <f>financials[[#This Row],[Units Sold]]*financials[[#This Row],[Revenue per product]]</f>
        <v>262000</v>
      </c>
      <c r="G220" s="1">
        <f>financials[[#This Row],[Cost per product]]*financials[[#This Row],[Units Sold]]</f>
        <v>655000</v>
      </c>
      <c r="H220" s="24" t="s">
        <v>281</v>
      </c>
      <c r="I220" s="7">
        <v>43709</v>
      </c>
      <c r="J220" s="8">
        <v>9</v>
      </c>
      <c r="K220" s="6" t="s">
        <v>14</v>
      </c>
      <c r="L220" s="5" t="s">
        <v>10</v>
      </c>
    </row>
    <row r="221" spans="1:12" x14ac:dyDescent="0.3">
      <c r="A221" t="s">
        <v>23</v>
      </c>
      <c r="B221" s="1" t="s">
        <v>33</v>
      </c>
      <c r="C221">
        <v>384</v>
      </c>
      <c r="D221" s="1">
        <f t="shared" si="6"/>
        <v>120</v>
      </c>
      <c r="E221" s="1">
        <f t="shared" si="7"/>
        <v>200</v>
      </c>
      <c r="F221" s="1">
        <f>financials[[#This Row],[Units Sold]]*financials[[#This Row],[Revenue per product]]</f>
        <v>46080</v>
      </c>
      <c r="G221" s="1">
        <f>financials[[#This Row],[Cost per product]]*financials[[#This Row],[Units Sold]]</f>
        <v>76800</v>
      </c>
      <c r="H221" s="24" t="s">
        <v>282</v>
      </c>
      <c r="I221" s="7">
        <v>43466</v>
      </c>
      <c r="J221" s="8">
        <v>1</v>
      </c>
      <c r="K221" s="6" t="s">
        <v>19</v>
      </c>
      <c r="L221" s="5" t="s">
        <v>10</v>
      </c>
    </row>
    <row r="222" spans="1:12" x14ac:dyDescent="0.3">
      <c r="A222" t="s">
        <v>24</v>
      </c>
      <c r="B222" s="1" t="s">
        <v>29</v>
      </c>
      <c r="C222">
        <v>645</v>
      </c>
      <c r="D222" s="1">
        <f t="shared" si="6"/>
        <v>50</v>
      </c>
      <c r="E222" s="1">
        <f t="shared" si="7"/>
        <v>150</v>
      </c>
      <c r="F222" s="1">
        <f>financials[[#This Row],[Units Sold]]*financials[[#This Row],[Revenue per product]]</f>
        <v>32250</v>
      </c>
      <c r="G222" s="1">
        <f>financials[[#This Row],[Cost per product]]*financials[[#This Row],[Units Sold]]</f>
        <v>96750</v>
      </c>
      <c r="H222" s="24" t="s">
        <v>283</v>
      </c>
      <c r="I222" s="7">
        <v>43647</v>
      </c>
      <c r="J222" s="8">
        <v>7</v>
      </c>
      <c r="K222" s="6" t="s">
        <v>12</v>
      </c>
      <c r="L222" s="5" t="s">
        <v>10</v>
      </c>
    </row>
    <row r="223" spans="1:12" ht="16.8" customHeight="1" x14ac:dyDescent="0.3">
      <c r="A223" t="s">
        <v>27</v>
      </c>
      <c r="B223" s="1" t="s">
        <v>32</v>
      </c>
      <c r="C223">
        <v>1660</v>
      </c>
      <c r="D223" s="1">
        <f t="shared" si="6"/>
        <v>10</v>
      </c>
      <c r="E223" s="1">
        <f t="shared" si="7"/>
        <v>30</v>
      </c>
      <c r="F223" s="1">
        <f>financials[[#This Row],[Units Sold]]*financials[[#This Row],[Revenue per product]]</f>
        <v>16600</v>
      </c>
      <c r="G223" s="1">
        <f>financials[[#This Row],[Cost per product]]*financials[[#This Row],[Units Sold]]</f>
        <v>49800</v>
      </c>
      <c r="H223" s="24" t="s">
        <v>284</v>
      </c>
      <c r="I223" s="7">
        <v>43405</v>
      </c>
      <c r="J223" s="8">
        <v>11</v>
      </c>
      <c r="K223" s="6" t="s">
        <v>17</v>
      </c>
      <c r="L223" s="5" t="s">
        <v>15</v>
      </c>
    </row>
    <row r="224" spans="1:12" x14ac:dyDescent="0.3">
      <c r="A224" t="s">
        <v>23</v>
      </c>
      <c r="B224" s="1" t="s">
        <v>31</v>
      </c>
      <c r="C224">
        <v>2300</v>
      </c>
      <c r="D224" s="1">
        <f t="shared" si="6"/>
        <v>30</v>
      </c>
      <c r="E224" s="1">
        <f t="shared" si="7"/>
        <v>350</v>
      </c>
      <c r="F224" s="1">
        <f>financials[[#This Row],[Units Sold]]*financials[[#This Row],[Revenue per product]]</f>
        <v>69000</v>
      </c>
      <c r="G224" s="1">
        <f>financials[[#This Row],[Cost per product]]*financials[[#This Row],[Units Sold]]</f>
        <v>805000</v>
      </c>
      <c r="H224" s="24" t="s">
        <v>285</v>
      </c>
      <c r="I224" s="7">
        <v>43800</v>
      </c>
      <c r="J224" s="8">
        <v>12</v>
      </c>
      <c r="K224" s="6" t="s">
        <v>18</v>
      </c>
      <c r="L224" s="5" t="s">
        <v>10</v>
      </c>
    </row>
    <row r="225" spans="1:12" x14ac:dyDescent="0.3">
      <c r="A225" t="s">
        <v>25</v>
      </c>
      <c r="B225" s="1" t="s">
        <v>28</v>
      </c>
      <c r="C225">
        <v>1535</v>
      </c>
      <c r="D225" s="1">
        <f t="shared" si="6"/>
        <v>100</v>
      </c>
      <c r="E225" s="1">
        <f t="shared" si="7"/>
        <v>250</v>
      </c>
      <c r="F225" s="1">
        <f>financials[[#This Row],[Units Sold]]*financials[[#This Row],[Revenue per product]]</f>
        <v>153500</v>
      </c>
      <c r="G225" s="1">
        <f>financials[[#This Row],[Cost per product]]*financials[[#This Row],[Units Sold]]</f>
        <v>383750</v>
      </c>
      <c r="H225" s="24" t="s">
        <v>286</v>
      </c>
      <c r="I225" s="7">
        <v>43709</v>
      </c>
      <c r="J225" s="8">
        <v>9</v>
      </c>
      <c r="K225" s="6" t="s">
        <v>14</v>
      </c>
      <c r="L225" s="5" t="s">
        <v>10</v>
      </c>
    </row>
    <row r="226" spans="1:12" x14ac:dyDescent="0.3">
      <c r="A226" t="s">
        <v>26</v>
      </c>
      <c r="B226" s="1" t="s">
        <v>31</v>
      </c>
      <c r="C226">
        <v>1010</v>
      </c>
      <c r="D226" s="1">
        <f t="shared" si="6"/>
        <v>30</v>
      </c>
      <c r="E226" s="1">
        <f t="shared" si="7"/>
        <v>350</v>
      </c>
      <c r="F226" s="1">
        <f>financials[[#This Row],[Units Sold]]*financials[[#This Row],[Revenue per product]]</f>
        <v>30300</v>
      </c>
      <c r="G226" s="1">
        <f>financials[[#This Row],[Cost per product]]*financials[[#This Row],[Units Sold]]</f>
        <v>353500</v>
      </c>
      <c r="H226" s="24" t="s">
        <v>287</v>
      </c>
      <c r="I226" s="7">
        <v>43739</v>
      </c>
      <c r="J226" s="8">
        <v>10</v>
      </c>
      <c r="K226" s="6" t="s">
        <v>16</v>
      </c>
      <c r="L226" s="5" t="s">
        <v>10</v>
      </c>
    </row>
    <row r="227" spans="1:12" ht="12.6" customHeight="1" x14ac:dyDescent="0.3">
      <c r="A227" t="s">
        <v>26</v>
      </c>
      <c r="B227" s="1" t="s">
        <v>32</v>
      </c>
      <c r="C227">
        <v>1797</v>
      </c>
      <c r="D227" s="1">
        <f t="shared" si="6"/>
        <v>10</v>
      </c>
      <c r="E227" s="1">
        <f t="shared" si="7"/>
        <v>30</v>
      </c>
      <c r="F227" s="1">
        <f>financials[[#This Row],[Units Sold]]*financials[[#This Row],[Revenue per product]]</f>
        <v>17970</v>
      </c>
      <c r="G227" s="1">
        <f>financials[[#This Row],[Cost per product]]*financials[[#This Row],[Units Sold]]</f>
        <v>53910</v>
      </c>
      <c r="H227" s="24" t="s">
        <v>288</v>
      </c>
      <c r="I227" s="7">
        <v>43344</v>
      </c>
      <c r="J227" s="8">
        <v>9</v>
      </c>
      <c r="K227" s="6" t="s">
        <v>14</v>
      </c>
      <c r="L227" s="5" t="s">
        <v>15</v>
      </c>
    </row>
    <row r="228" spans="1:12" x14ac:dyDescent="0.3">
      <c r="A228" t="s">
        <v>24</v>
      </c>
      <c r="B228" s="1" t="s">
        <v>30</v>
      </c>
      <c r="C228">
        <v>1520</v>
      </c>
      <c r="D228" s="1">
        <f t="shared" si="6"/>
        <v>75</v>
      </c>
      <c r="E228" s="1">
        <f t="shared" si="7"/>
        <v>300</v>
      </c>
      <c r="F228" s="1">
        <f>financials[[#This Row],[Units Sold]]*financials[[#This Row],[Revenue per product]]</f>
        <v>114000</v>
      </c>
      <c r="G228" s="1">
        <f>financials[[#This Row],[Cost per product]]*financials[[#This Row],[Units Sold]]</f>
        <v>456000</v>
      </c>
      <c r="H228" s="24" t="s">
        <v>289</v>
      </c>
      <c r="I228" s="7">
        <v>43770</v>
      </c>
      <c r="J228" s="8">
        <v>11</v>
      </c>
      <c r="K228" s="6" t="s">
        <v>17</v>
      </c>
      <c r="L228" s="5" t="s">
        <v>10</v>
      </c>
    </row>
    <row r="229" spans="1:12" x14ac:dyDescent="0.3">
      <c r="A229" t="s">
        <v>26</v>
      </c>
      <c r="B229" s="1" t="s">
        <v>29</v>
      </c>
      <c r="C229">
        <v>615</v>
      </c>
      <c r="D229" s="1">
        <f t="shared" si="6"/>
        <v>50</v>
      </c>
      <c r="E229" s="1">
        <f t="shared" si="7"/>
        <v>150</v>
      </c>
      <c r="F229" s="1">
        <f>financials[[#This Row],[Units Sold]]*financials[[#This Row],[Revenue per product]]</f>
        <v>30750</v>
      </c>
      <c r="G229" s="1">
        <f>financials[[#This Row],[Cost per product]]*financials[[#This Row],[Units Sold]]</f>
        <v>92250</v>
      </c>
      <c r="H229" s="24" t="s">
        <v>290</v>
      </c>
      <c r="I229" s="7">
        <v>43800</v>
      </c>
      <c r="J229" s="8">
        <v>12</v>
      </c>
      <c r="K229" s="6" t="s">
        <v>18</v>
      </c>
      <c r="L229" s="5" t="s">
        <v>10</v>
      </c>
    </row>
    <row r="230" spans="1:12" x14ac:dyDescent="0.3">
      <c r="A230" t="s">
        <v>27</v>
      </c>
      <c r="B230" s="1" t="s">
        <v>29</v>
      </c>
      <c r="C230">
        <v>546</v>
      </c>
      <c r="D230" s="1">
        <f t="shared" si="6"/>
        <v>50</v>
      </c>
      <c r="E230" s="1">
        <f t="shared" si="7"/>
        <v>150</v>
      </c>
      <c r="F230" s="1">
        <f>financials[[#This Row],[Units Sold]]*financials[[#This Row],[Revenue per product]]</f>
        <v>27300</v>
      </c>
      <c r="G230" s="1">
        <f>financials[[#This Row],[Cost per product]]*financials[[#This Row],[Units Sold]]</f>
        <v>81900</v>
      </c>
      <c r="H230" s="24" t="s">
        <v>291</v>
      </c>
      <c r="I230" s="7">
        <v>43739</v>
      </c>
      <c r="J230" s="8">
        <v>10</v>
      </c>
      <c r="K230" s="6" t="s">
        <v>16</v>
      </c>
      <c r="L230" s="5" t="s">
        <v>10</v>
      </c>
    </row>
    <row r="231" spans="1:12" x14ac:dyDescent="0.3">
      <c r="A231" t="s">
        <v>27</v>
      </c>
      <c r="B231" s="1" t="s">
        <v>28</v>
      </c>
      <c r="C231">
        <v>1114</v>
      </c>
      <c r="D231" s="1">
        <f t="shared" si="6"/>
        <v>100</v>
      </c>
      <c r="E231" s="1">
        <f t="shared" si="7"/>
        <v>250</v>
      </c>
      <c r="F231" s="1">
        <f>financials[[#This Row],[Units Sold]]*financials[[#This Row],[Revenue per product]]</f>
        <v>111400</v>
      </c>
      <c r="G231" s="1">
        <f>financials[[#This Row],[Cost per product]]*financials[[#This Row],[Units Sold]]</f>
        <v>278500</v>
      </c>
      <c r="H231" s="24" t="s">
        <v>292</v>
      </c>
      <c r="I231" s="7">
        <v>43525</v>
      </c>
      <c r="J231" s="8">
        <v>3</v>
      </c>
      <c r="K231" s="6" t="s">
        <v>22</v>
      </c>
      <c r="L231" s="5" t="s">
        <v>10</v>
      </c>
    </row>
    <row r="232" spans="1:12" x14ac:dyDescent="0.3">
      <c r="A232" t="s">
        <v>23</v>
      </c>
      <c r="B232" s="1" t="s">
        <v>32</v>
      </c>
      <c r="C232">
        <v>2729</v>
      </c>
      <c r="D232" s="1">
        <f t="shared" si="6"/>
        <v>10</v>
      </c>
      <c r="E232" s="1">
        <f t="shared" si="7"/>
        <v>30</v>
      </c>
      <c r="F232" s="1">
        <f>financials[[#This Row],[Units Sold]]*financials[[#This Row],[Revenue per product]]</f>
        <v>27290</v>
      </c>
      <c r="G232" s="1">
        <f>financials[[#This Row],[Cost per product]]*financials[[#This Row],[Units Sold]]</f>
        <v>81870</v>
      </c>
      <c r="H232" s="24" t="s">
        <v>293</v>
      </c>
      <c r="I232" s="7">
        <v>43800</v>
      </c>
      <c r="J232" s="8">
        <v>12</v>
      </c>
      <c r="K232" s="6" t="s">
        <v>18</v>
      </c>
      <c r="L232" s="5" t="s">
        <v>10</v>
      </c>
    </row>
    <row r="233" spans="1:12" ht="15.6" customHeight="1" x14ac:dyDescent="0.3">
      <c r="A233" t="s">
        <v>24</v>
      </c>
      <c r="B233" s="1" t="s">
        <v>32</v>
      </c>
      <c r="C233">
        <v>2851</v>
      </c>
      <c r="D233" s="1">
        <f t="shared" si="6"/>
        <v>10</v>
      </c>
      <c r="E233" s="1">
        <f t="shared" si="7"/>
        <v>30</v>
      </c>
      <c r="F233" s="1">
        <f>financials[[#This Row],[Units Sold]]*financials[[#This Row],[Revenue per product]]</f>
        <v>28510</v>
      </c>
      <c r="G233" s="1">
        <f>financials[[#This Row],[Cost per product]]*financials[[#This Row],[Units Sold]]</f>
        <v>85530</v>
      </c>
      <c r="H233" s="24" t="s">
        <v>294</v>
      </c>
      <c r="I233" s="7">
        <v>43374</v>
      </c>
      <c r="J233" s="8">
        <v>10</v>
      </c>
      <c r="K233" s="6" t="s">
        <v>16</v>
      </c>
      <c r="L233" s="5" t="s">
        <v>15</v>
      </c>
    </row>
    <row r="234" spans="1:12" x14ac:dyDescent="0.3">
      <c r="A234" t="s">
        <v>27</v>
      </c>
      <c r="B234" s="1" t="s">
        <v>32</v>
      </c>
      <c r="C234">
        <v>2689</v>
      </c>
      <c r="D234" s="1">
        <f t="shared" si="6"/>
        <v>10</v>
      </c>
      <c r="E234" s="1">
        <f t="shared" si="7"/>
        <v>30</v>
      </c>
      <c r="F234" s="1">
        <f>financials[[#This Row],[Units Sold]]*financials[[#This Row],[Revenue per product]]</f>
        <v>26890</v>
      </c>
      <c r="G234" s="1">
        <f>financials[[#This Row],[Cost per product]]*financials[[#This Row],[Units Sold]]</f>
        <v>80670</v>
      </c>
      <c r="H234" s="24" t="s">
        <v>295</v>
      </c>
      <c r="I234" s="7">
        <v>43739</v>
      </c>
      <c r="J234" s="8">
        <v>10</v>
      </c>
      <c r="K234" s="6" t="s">
        <v>16</v>
      </c>
      <c r="L234" s="5" t="s">
        <v>10</v>
      </c>
    </row>
    <row r="235" spans="1:12" x14ac:dyDescent="0.3">
      <c r="A235" t="s">
        <v>23</v>
      </c>
      <c r="B235" s="1" t="s">
        <v>28</v>
      </c>
      <c r="C235">
        <v>873</v>
      </c>
      <c r="D235" s="1">
        <f t="shared" si="6"/>
        <v>100</v>
      </c>
      <c r="E235" s="1">
        <f t="shared" si="7"/>
        <v>250</v>
      </c>
      <c r="F235" s="1">
        <f>financials[[#This Row],[Units Sold]]*financials[[#This Row],[Revenue per product]]</f>
        <v>87300</v>
      </c>
      <c r="G235" s="1">
        <f>financials[[#This Row],[Cost per product]]*financials[[#This Row],[Units Sold]]</f>
        <v>218250</v>
      </c>
      <c r="H235" s="24" t="s">
        <v>296</v>
      </c>
      <c r="I235" s="7">
        <v>43466</v>
      </c>
      <c r="J235" s="8">
        <v>1</v>
      </c>
      <c r="K235" s="6" t="s">
        <v>19</v>
      </c>
      <c r="L235" s="5" t="s">
        <v>10</v>
      </c>
    </row>
    <row r="236" spans="1:12" ht="14.4" customHeight="1" x14ac:dyDescent="0.3">
      <c r="A236" t="s">
        <v>26</v>
      </c>
      <c r="B236" s="1" t="s">
        <v>32</v>
      </c>
      <c r="C236">
        <v>1159</v>
      </c>
      <c r="D236" s="1">
        <f t="shared" si="6"/>
        <v>10</v>
      </c>
      <c r="E236" s="1">
        <f t="shared" si="7"/>
        <v>30</v>
      </c>
      <c r="F236" s="1">
        <f>financials[[#This Row],[Units Sold]]*financials[[#This Row],[Revenue per product]]</f>
        <v>11590</v>
      </c>
      <c r="G236" s="1">
        <f>financials[[#This Row],[Cost per product]]*financials[[#This Row],[Units Sold]]</f>
        <v>34770</v>
      </c>
      <c r="H236" s="24" t="s">
        <v>297</v>
      </c>
      <c r="I236" s="7">
        <v>43374</v>
      </c>
      <c r="J236" s="8">
        <v>10</v>
      </c>
      <c r="K236" s="6" t="s">
        <v>16</v>
      </c>
      <c r="L236" s="5" t="s">
        <v>15</v>
      </c>
    </row>
    <row r="237" spans="1:12" x14ac:dyDescent="0.3">
      <c r="A237" t="s">
        <v>24</v>
      </c>
      <c r="B237" s="1" t="s">
        <v>30</v>
      </c>
      <c r="C237">
        <v>4219.5</v>
      </c>
      <c r="D237" s="1">
        <f t="shared" si="6"/>
        <v>75</v>
      </c>
      <c r="E237" s="1">
        <f t="shared" si="7"/>
        <v>300</v>
      </c>
      <c r="F237" s="1">
        <f>financials[[#This Row],[Units Sold]]*financials[[#This Row],[Revenue per product]]</f>
        <v>316462.5</v>
      </c>
      <c r="G237" s="1">
        <f>financials[[#This Row],[Cost per product]]*financials[[#This Row],[Units Sold]]</f>
        <v>1265850</v>
      </c>
      <c r="H237" s="24" t="s">
        <v>298</v>
      </c>
      <c r="I237" s="7">
        <v>43556</v>
      </c>
      <c r="J237" s="8">
        <v>4</v>
      </c>
      <c r="K237" s="6" t="s">
        <v>21</v>
      </c>
      <c r="L237" s="5" t="s">
        <v>10</v>
      </c>
    </row>
    <row r="238" spans="1:12" x14ac:dyDescent="0.3">
      <c r="A238" t="s">
        <v>25</v>
      </c>
      <c r="B238" s="1" t="s">
        <v>32</v>
      </c>
      <c r="C238">
        <v>293</v>
      </c>
      <c r="D238" s="1">
        <f t="shared" si="6"/>
        <v>10</v>
      </c>
      <c r="E238" s="1">
        <f t="shared" si="7"/>
        <v>30</v>
      </c>
      <c r="F238" s="1">
        <f>financials[[#This Row],[Units Sold]]*financials[[#This Row],[Revenue per product]]</f>
        <v>2930</v>
      </c>
      <c r="G238" s="1">
        <f>financials[[#This Row],[Cost per product]]*financials[[#This Row],[Units Sold]]</f>
        <v>8790</v>
      </c>
      <c r="H238" s="24" t="s">
        <v>299</v>
      </c>
      <c r="I238" s="7">
        <v>43800</v>
      </c>
      <c r="J238" s="8">
        <v>12</v>
      </c>
      <c r="K238" s="6" t="s">
        <v>18</v>
      </c>
      <c r="L238" s="5" t="s">
        <v>10</v>
      </c>
    </row>
    <row r="239" spans="1:12" ht="14.4" customHeight="1" x14ac:dyDescent="0.3">
      <c r="A239" t="s">
        <v>27</v>
      </c>
      <c r="B239" s="1" t="s">
        <v>32</v>
      </c>
      <c r="C239">
        <v>720</v>
      </c>
      <c r="D239" s="1">
        <f t="shared" si="6"/>
        <v>10</v>
      </c>
      <c r="E239" s="1">
        <f t="shared" si="7"/>
        <v>30</v>
      </c>
      <c r="F239" s="1">
        <f>financials[[#This Row],[Units Sold]]*financials[[#This Row],[Revenue per product]]</f>
        <v>7200</v>
      </c>
      <c r="G239" s="1">
        <f>financials[[#This Row],[Cost per product]]*financials[[#This Row],[Units Sold]]</f>
        <v>21600</v>
      </c>
      <c r="H239" s="24" t="s">
        <v>300</v>
      </c>
      <c r="I239" s="7">
        <v>43344</v>
      </c>
      <c r="J239" s="8">
        <v>9</v>
      </c>
      <c r="K239" s="6" t="s">
        <v>14</v>
      </c>
      <c r="L239" s="5" t="s">
        <v>15</v>
      </c>
    </row>
    <row r="240" spans="1:12" x14ac:dyDescent="0.3">
      <c r="A240" t="s">
        <v>24</v>
      </c>
      <c r="B240" s="1" t="s">
        <v>33</v>
      </c>
      <c r="C240">
        <v>2161</v>
      </c>
      <c r="D240" s="1">
        <f t="shared" si="6"/>
        <v>120</v>
      </c>
      <c r="E240" s="1">
        <f t="shared" si="7"/>
        <v>200</v>
      </c>
      <c r="F240" s="1">
        <f>financials[[#This Row],[Units Sold]]*financials[[#This Row],[Revenue per product]]</f>
        <v>259320</v>
      </c>
      <c r="G240" s="1">
        <f>financials[[#This Row],[Cost per product]]*financials[[#This Row],[Units Sold]]</f>
        <v>432200</v>
      </c>
      <c r="H240" s="24" t="s">
        <v>301</v>
      </c>
      <c r="I240" s="7">
        <v>43525</v>
      </c>
      <c r="J240" s="8">
        <v>3</v>
      </c>
      <c r="K240" s="6" t="s">
        <v>22</v>
      </c>
      <c r="L240" s="5" t="s">
        <v>10</v>
      </c>
    </row>
    <row r="241" spans="1:12" ht="16.2" customHeight="1" x14ac:dyDescent="0.3">
      <c r="A241" t="s">
        <v>27</v>
      </c>
      <c r="B241" s="1" t="s">
        <v>32</v>
      </c>
      <c r="C241">
        <v>1100</v>
      </c>
      <c r="D241" s="1">
        <f t="shared" si="6"/>
        <v>10</v>
      </c>
      <c r="E241" s="1">
        <f t="shared" si="7"/>
        <v>30</v>
      </c>
      <c r="F241" s="1">
        <f>financials[[#This Row],[Units Sold]]*financials[[#This Row],[Revenue per product]]</f>
        <v>11000</v>
      </c>
      <c r="G241" s="1">
        <f>financials[[#This Row],[Cost per product]]*financials[[#This Row],[Units Sold]]</f>
        <v>33000</v>
      </c>
      <c r="H241" s="24" t="s">
        <v>302</v>
      </c>
      <c r="I241" s="7">
        <v>43435</v>
      </c>
      <c r="J241" s="8">
        <v>12</v>
      </c>
      <c r="K241" s="6" t="s">
        <v>18</v>
      </c>
      <c r="L241" s="5" t="s">
        <v>15</v>
      </c>
    </row>
    <row r="242" spans="1:12" x14ac:dyDescent="0.3">
      <c r="A242" t="s">
        <v>27</v>
      </c>
      <c r="B242" s="1" t="s">
        <v>28</v>
      </c>
      <c r="C242">
        <v>1607</v>
      </c>
      <c r="D242" s="1">
        <f t="shared" si="6"/>
        <v>100</v>
      </c>
      <c r="E242" s="1">
        <f t="shared" si="7"/>
        <v>250</v>
      </c>
      <c r="F242" s="1">
        <f>financials[[#This Row],[Units Sold]]*financials[[#This Row],[Revenue per product]]</f>
        <v>160700</v>
      </c>
      <c r="G242" s="1">
        <f>financials[[#This Row],[Cost per product]]*financials[[#This Row],[Units Sold]]</f>
        <v>401750</v>
      </c>
      <c r="H242" s="24" t="s">
        <v>303</v>
      </c>
      <c r="I242" s="7">
        <v>43556</v>
      </c>
      <c r="J242" s="8">
        <v>4</v>
      </c>
      <c r="K242" s="6" t="s">
        <v>21</v>
      </c>
      <c r="L242" s="5" t="s">
        <v>10</v>
      </c>
    </row>
    <row r="243" spans="1:12" x14ac:dyDescent="0.3">
      <c r="A243" t="s">
        <v>24</v>
      </c>
      <c r="B243" s="1" t="s">
        <v>29</v>
      </c>
      <c r="C243">
        <v>1460</v>
      </c>
      <c r="D243" s="1">
        <f t="shared" si="6"/>
        <v>50</v>
      </c>
      <c r="E243" s="1">
        <f t="shared" si="7"/>
        <v>150</v>
      </c>
      <c r="F243" s="1">
        <f>financials[[#This Row],[Units Sold]]*financials[[#This Row],[Revenue per product]]</f>
        <v>73000</v>
      </c>
      <c r="G243" s="1">
        <f>financials[[#This Row],[Cost per product]]*financials[[#This Row],[Units Sold]]</f>
        <v>219000</v>
      </c>
      <c r="H243" s="24" t="s">
        <v>304</v>
      </c>
      <c r="I243" s="7">
        <v>43586</v>
      </c>
      <c r="J243" s="8">
        <v>5</v>
      </c>
      <c r="K243" s="6" t="s">
        <v>20</v>
      </c>
      <c r="L243" s="5" t="s">
        <v>10</v>
      </c>
    </row>
    <row r="244" spans="1:12" ht="13.2" customHeight="1" x14ac:dyDescent="0.3">
      <c r="A244" t="s">
        <v>23</v>
      </c>
      <c r="B244" s="1" t="s">
        <v>32</v>
      </c>
      <c r="C244">
        <v>1403</v>
      </c>
      <c r="D244" s="1">
        <f t="shared" si="6"/>
        <v>10</v>
      </c>
      <c r="E244" s="1">
        <f t="shared" si="7"/>
        <v>30</v>
      </c>
      <c r="F244" s="1">
        <f>financials[[#This Row],[Units Sold]]*financials[[#This Row],[Revenue per product]]</f>
        <v>14030</v>
      </c>
      <c r="G244" s="1">
        <f>financials[[#This Row],[Cost per product]]*financials[[#This Row],[Units Sold]]</f>
        <v>42090</v>
      </c>
      <c r="H244" s="24" t="s">
        <v>305</v>
      </c>
      <c r="I244" s="7">
        <v>43374</v>
      </c>
      <c r="J244" s="8">
        <v>10</v>
      </c>
      <c r="K244" s="6" t="s">
        <v>16</v>
      </c>
      <c r="L244" s="5" t="s">
        <v>15</v>
      </c>
    </row>
    <row r="245" spans="1:12" x14ac:dyDescent="0.3">
      <c r="A245" t="s">
        <v>24</v>
      </c>
      <c r="B245" s="1" t="s">
        <v>29</v>
      </c>
      <c r="C245">
        <v>1958</v>
      </c>
      <c r="D245" s="1">
        <f t="shared" si="6"/>
        <v>50</v>
      </c>
      <c r="E245" s="1">
        <f t="shared" si="7"/>
        <v>150</v>
      </c>
      <c r="F245" s="1">
        <f>financials[[#This Row],[Units Sold]]*financials[[#This Row],[Revenue per product]]</f>
        <v>97900</v>
      </c>
      <c r="G245" s="1">
        <f>financials[[#This Row],[Cost per product]]*financials[[#This Row],[Units Sold]]</f>
        <v>293700</v>
      </c>
      <c r="H245" s="24" t="s">
        <v>306</v>
      </c>
      <c r="I245" s="7">
        <v>43497</v>
      </c>
      <c r="J245" s="8">
        <v>2</v>
      </c>
      <c r="K245" s="6" t="s">
        <v>9</v>
      </c>
      <c r="L245" s="5" t="s">
        <v>10</v>
      </c>
    </row>
    <row r="246" spans="1:12" ht="14.4" customHeight="1" x14ac:dyDescent="0.3">
      <c r="A246" t="s">
        <v>23</v>
      </c>
      <c r="B246" s="1" t="s">
        <v>32</v>
      </c>
      <c r="C246">
        <v>1757</v>
      </c>
      <c r="D246" s="1">
        <f t="shared" si="6"/>
        <v>10</v>
      </c>
      <c r="E246" s="1">
        <f t="shared" si="7"/>
        <v>30</v>
      </c>
      <c r="F246" s="1">
        <f>financials[[#This Row],[Units Sold]]*financials[[#This Row],[Revenue per product]]</f>
        <v>17570</v>
      </c>
      <c r="G246" s="1">
        <f>financials[[#This Row],[Cost per product]]*financials[[#This Row],[Units Sold]]</f>
        <v>52710</v>
      </c>
      <c r="H246" s="24" t="s">
        <v>307</v>
      </c>
      <c r="I246" s="7">
        <v>43374</v>
      </c>
      <c r="J246" s="8">
        <v>10</v>
      </c>
      <c r="K246" s="6" t="s">
        <v>16</v>
      </c>
      <c r="L246" s="5" t="s">
        <v>15</v>
      </c>
    </row>
    <row r="247" spans="1:12" x14ac:dyDescent="0.3">
      <c r="A247" t="s">
        <v>24</v>
      </c>
      <c r="B247" s="1" t="s">
        <v>30</v>
      </c>
      <c r="C247">
        <v>3165</v>
      </c>
      <c r="D247" s="1">
        <f t="shared" si="6"/>
        <v>75</v>
      </c>
      <c r="E247" s="1">
        <f t="shared" si="7"/>
        <v>300</v>
      </c>
      <c r="F247" s="1">
        <f>financials[[#This Row],[Units Sold]]*financials[[#This Row],[Revenue per product]]</f>
        <v>237375</v>
      </c>
      <c r="G247" s="1">
        <f>financials[[#This Row],[Cost per product]]*financials[[#This Row],[Units Sold]]</f>
        <v>949500</v>
      </c>
      <c r="H247" s="24" t="s">
        <v>308</v>
      </c>
      <c r="I247" s="7">
        <v>43466</v>
      </c>
      <c r="J247" s="8">
        <v>1</v>
      </c>
      <c r="K247" s="6" t="s">
        <v>19</v>
      </c>
      <c r="L247" s="5" t="s">
        <v>10</v>
      </c>
    </row>
    <row r="248" spans="1:12" x14ac:dyDescent="0.3">
      <c r="A248" t="s">
        <v>27</v>
      </c>
      <c r="B248" s="1" t="s">
        <v>29</v>
      </c>
      <c r="C248">
        <v>2031</v>
      </c>
      <c r="D248" s="1">
        <f t="shared" si="6"/>
        <v>50</v>
      </c>
      <c r="E248" s="1">
        <f t="shared" si="7"/>
        <v>150</v>
      </c>
      <c r="F248" s="1">
        <f>financials[[#This Row],[Units Sold]]*financials[[#This Row],[Revenue per product]]</f>
        <v>101550</v>
      </c>
      <c r="G248" s="1">
        <f>financials[[#This Row],[Cost per product]]*financials[[#This Row],[Units Sold]]</f>
        <v>304650</v>
      </c>
      <c r="H248" s="24" t="s">
        <v>309</v>
      </c>
      <c r="I248" s="7">
        <v>43739</v>
      </c>
      <c r="J248" s="8">
        <v>10</v>
      </c>
      <c r="K248" s="6" t="s">
        <v>16</v>
      </c>
      <c r="L248" s="5" t="s">
        <v>10</v>
      </c>
    </row>
    <row r="249" spans="1:12" x14ac:dyDescent="0.3">
      <c r="A249" t="s">
        <v>26</v>
      </c>
      <c r="B249" s="1" t="s">
        <v>31</v>
      </c>
      <c r="C249">
        <v>3445.5</v>
      </c>
      <c r="D249" s="1">
        <f t="shared" si="6"/>
        <v>30</v>
      </c>
      <c r="E249" s="1">
        <f t="shared" si="7"/>
        <v>350</v>
      </c>
      <c r="F249" s="1">
        <f>financials[[#This Row],[Units Sold]]*financials[[#This Row],[Revenue per product]]</f>
        <v>103365</v>
      </c>
      <c r="G249" s="1">
        <f>financials[[#This Row],[Cost per product]]*financials[[#This Row],[Units Sold]]</f>
        <v>1205925</v>
      </c>
      <c r="H249" s="24" t="s">
        <v>310</v>
      </c>
      <c r="I249" s="7">
        <v>43556</v>
      </c>
      <c r="J249" s="8">
        <v>4</v>
      </c>
      <c r="K249" s="6" t="s">
        <v>21</v>
      </c>
      <c r="L249" s="5" t="s">
        <v>10</v>
      </c>
    </row>
    <row r="250" spans="1:12" x14ac:dyDescent="0.3">
      <c r="A250" t="s">
        <v>27</v>
      </c>
      <c r="B250" s="1" t="s">
        <v>28</v>
      </c>
      <c r="C250">
        <v>662</v>
      </c>
      <c r="D250" s="1">
        <f t="shared" si="6"/>
        <v>100</v>
      </c>
      <c r="E250" s="1">
        <f t="shared" si="7"/>
        <v>250</v>
      </c>
      <c r="F250" s="1">
        <f>financials[[#This Row],[Units Sold]]*financials[[#This Row],[Revenue per product]]</f>
        <v>66200</v>
      </c>
      <c r="G250" s="1">
        <f>financials[[#This Row],[Cost per product]]*financials[[#This Row],[Units Sold]]</f>
        <v>165500</v>
      </c>
      <c r="H250" s="24" t="s">
        <v>311</v>
      </c>
      <c r="I250" s="7">
        <v>43617</v>
      </c>
      <c r="J250" s="8">
        <v>6</v>
      </c>
      <c r="K250" s="6" t="s">
        <v>11</v>
      </c>
      <c r="L250" s="5" t="s">
        <v>10</v>
      </c>
    </row>
    <row r="251" spans="1:12" ht="13.2" customHeight="1" x14ac:dyDescent="0.3">
      <c r="A251" t="s">
        <v>26</v>
      </c>
      <c r="B251" s="1" t="s">
        <v>32</v>
      </c>
      <c r="C251">
        <v>2500</v>
      </c>
      <c r="D251" s="1">
        <f t="shared" si="6"/>
        <v>10</v>
      </c>
      <c r="E251" s="1">
        <f t="shared" si="7"/>
        <v>30</v>
      </c>
      <c r="F251" s="1">
        <f>financials[[#This Row],[Units Sold]]*financials[[#This Row],[Revenue per product]]</f>
        <v>25000</v>
      </c>
      <c r="G251" s="1">
        <f>financials[[#This Row],[Cost per product]]*financials[[#This Row],[Units Sold]]</f>
        <v>75000</v>
      </c>
      <c r="H251" s="24" t="s">
        <v>312</v>
      </c>
      <c r="I251" s="7">
        <v>43405</v>
      </c>
      <c r="J251" s="8">
        <v>11</v>
      </c>
      <c r="K251" s="6" t="s">
        <v>17</v>
      </c>
      <c r="L251" s="5" t="s">
        <v>15</v>
      </c>
    </row>
    <row r="252" spans="1:12" x14ac:dyDescent="0.3">
      <c r="A252" t="s">
        <v>23</v>
      </c>
      <c r="B252" s="1" t="s">
        <v>28</v>
      </c>
      <c r="C252">
        <v>257</v>
      </c>
      <c r="D252" s="1">
        <f t="shared" si="6"/>
        <v>100</v>
      </c>
      <c r="E252" s="1">
        <f t="shared" si="7"/>
        <v>250</v>
      </c>
      <c r="F252" s="1">
        <f>financials[[#This Row],[Units Sold]]*financials[[#This Row],[Revenue per product]]</f>
        <v>25700</v>
      </c>
      <c r="G252" s="1">
        <f>financials[[#This Row],[Cost per product]]*financials[[#This Row],[Units Sold]]</f>
        <v>64250</v>
      </c>
      <c r="H252" s="24" t="s">
        <v>313</v>
      </c>
      <c r="I252" s="7">
        <v>43586</v>
      </c>
      <c r="J252" s="8">
        <v>5</v>
      </c>
      <c r="K252" s="6" t="s">
        <v>20</v>
      </c>
      <c r="L252" s="5" t="s">
        <v>10</v>
      </c>
    </row>
    <row r="253" spans="1:12" x14ac:dyDescent="0.3">
      <c r="A253" t="s">
        <v>25</v>
      </c>
      <c r="B253" s="1" t="s">
        <v>33</v>
      </c>
      <c r="C253">
        <v>1804</v>
      </c>
      <c r="D253" s="1">
        <f t="shared" si="6"/>
        <v>120</v>
      </c>
      <c r="E253" s="1">
        <f t="shared" si="7"/>
        <v>200</v>
      </c>
      <c r="F253" s="1">
        <f>financials[[#This Row],[Units Sold]]*financials[[#This Row],[Revenue per product]]</f>
        <v>216480</v>
      </c>
      <c r="G253" s="1">
        <f>financials[[#This Row],[Cost per product]]*financials[[#This Row],[Units Sold]]</f>
        <v>360800</v>
      </c>
      <c r="H253" s="24" t="s">
        <v>314</v>
      </c>
      <c r="I253" s="7">
        <v>43497</v>
      </c>
      <c r="J253" s="8">
        <v>2</v>
      </c>
      <c r="K253" s="6" t="s">
        <v>9</v>
      </c>
      <c r="L253" s="5" t="s">
        <v>10</v>
      </c>
    </row>
    <row r="254" spans="1:12" x14ac:dyDescent="0.3">
      <c r="A254" t="s">
        <v>23</v>
      </c>
      <c r="B254" s="1" t="s">
        <v>32</v>
      </c>
      <c r="C254">
        <v>943.5</v>
      </c>
      <c r="D254" s="1">
        <f t="shared" si="6"/>
        <v>10</v>
      </c>
      <c r="E254" s="1">
        <f t="shared" si="7"/>
        <v>30</v>
      </c>
      <c r="F254" s="1">
        <f>financials[[#This Row],[Units Sold]]*financials[[#This Row],[Revenue per product]]</f>
        <v>9435</v>
      </c>
      <c r="G254" s="1">
        <f>financials[[#This Row],[Cost per product]]*financials[[#This Row],[Units Sold]]</f>
        <v>28305</v>
      </c>
      <c r="H254" s="24" t="s">
        <v>315</v>
      </c>
      <c r="I254" s="7">
        <v>43556</v>
      </c>
      <c r="J254" s="8">
        <v>4</v>
      </c>
      <c r="K254" s="6" t="s">
        <v>21</v>
      </c>
      <c r="L254" s="5" t="s">
        <v>10</v>
      </c>
    </row>
    <row r="255" spans="1:12" x14ac:dyDescent="0.3">
      <c r="A255" t="s">
        <v>24</v>
      </c>
      <c r="B255" s="1" t="s">
        <v>33</v>
      </c>
      <c r="C255">
        <v>2338</v>
      </c>
      <c r="D255" s="1">
        <f t="shared" si="6"/>
        <v>120</v>
      </c>
      <c r="E255" s="1">
        <f t="shared" si="7"/>
        <v>200</v>
      </c>
      <c r="F255" s="1">
        <f>financials[[#This Row],[Units Sold]]*financials[[#This Row],[Revenue per product]]</f>
        <v>280560</v>
      </c>
      <c r="G255" s="1">
        <f>financials[[#This Row],[Cost per product]]*financials[[#This Row],[Units Sold]]</f>
        <v>467600</v>
      </c>
      <c r="H255" s="24" t="s">
        <v>316</v>
      </c>
      <c r="I255" s="7">
        <v>43617</v>
      </c>
      <c r="J255" s="8">
        <v>6</v>
      </c>
      <c r="K255" s="6" t="s">
        <v>11</v>
      </c>
      <c r="L255" s="5" t="s">
        <v>10</v>
      </c>
    </row>
    <row r="256" spans="1:12" x14ac:dyDescent="0.3">
      <c r="A256" t="s">
        <v>24</v>
      </c>
      <c r="B256" s="1" t="s">
        <v>32</v>
      </c>
      <c r="C256">
        <v>888</v>
      </c>
      <c r="D256" s="1">
        <f t="shared" si="6"/>
        <v>10</v>
      </c>
      <c r="E256" s="1">
        <f t="shared" si="7"/>
        <v>30</v>
      </c>
      <c r="F256" s="1">
        <f>financials[[#This Row],[Units Sold]]*financials[[#This Row],[Revenue per product]]</f>
        <v>8880</v>
      </c>
      <c r="G256" s="1">
        <f>financials[[#This Row],[Cost per product]]*financials[[#This Row],[Units Sold]]</f>
        <v>26640</v>
      </c>
      <c r="H256" s="24" t="s">
        <v>317</v>
      </c>
      <c r="I256" s="7">
        <v>43617</v>
      </c>
      <c r="J256" s="8">
        <v>6</v>
      </c>
      <c r="K256" s="6" t="s">
        <v>11</v>
      </c>
      <c r="L256" s="5" t="s">
        <v>10</v>
      </c>
    </row>
    <row r="257" spans="1:12" x14ac:dyDescent="0.3">
      <c r="A257" t="s">
        <v>23</v>
      </c>
      <c r="B257" s="1" t="s">
        <v>33</v>
      </c>
      <c r="C257">
        <v>2431</v>
      </c>
      <c r="D257" s="1">
        <f t="shared" si="6"/>
        <v>120</v>
      </c>
      <c r="E257" s="1">
        <f t="shared" si="7"/>
        <v>200</v>
      </c>
      <c r="F257" s="1">
        <f>financials[[#This Row],[Units Sold]]*financials[[#This Row],[Revenue per product]]</f>
        <v>291720</v>
      </c>
      <c r="G257" s="1">
        <f>financials[[#This Row],[Cost per product]]*financials[[#This Row],[Units Sold]]</f>
        <v>486200</v>
      </c>
      <c r="H257" s="24" t="s">
        <v>318</v>
      </c>
      <c r="I257" s="7">
        <v>43800</v>
      </c>
      <c r="J257" s="8">
        <v>12</v>
      </c>
      <c r="K257" s="6" t="s">
        <v>18</v>
      </c>
      <c r="L257" s="5" t="s">
        <v>10</v>
      </c>
    </row>
    <row r="258" spans="1:12" ht="12.6" customHeight="1" x14ac:dyDescent="0.3">
      <c r="A258" t="s">
        <v>24</v>
      </c>
      <c r="B258" s="1" t="s">
        <v>32</v>
      </c>
      <c r="C258">
        <v>1283</v>
      </c>
      <c r="D258" s="1">
        <f t="shared" ref="D258:D321" si="8">IF(B258="TV",100,IF(B258="Satellite",120,IF(B258="Gaming",30,IF(B258="Mobile",50,IF(B258="Camera",75,10)))))</f>
        <v>10</v>
      </c>
      <c r="E258" s="1">
        <f t="shared" si="7"/>
        <v>30</v>
      </c>
      <c r="F258" s="1">
        <f>financials[[#This Row],[Units Sold]]*financials[[#This Row],[Revenue per product]]</f>
        <v>12830</v>
      </c>
      <c r="G258" s="1">
        <f>financials[[#This Row],[Cost per product]]*financials[[#This Row],[Units Sold]]</f>
        <v>38490</v>
      </c>
      <c r="H258" s="24" t="s">
        <v>319</v>
      </c>
      <c r="I258" s="7">
        <v>43344</v>
      </c>
      <c r="J258" s="8">
        <v>9</v>
      </c>
      <c r="K258" s="6" t="s">
        <v>14</v>
      </c>
      <c r="L258" s="5" t="s">
        <v>15</v>
      </c>
    </row>
    <row r="259" spans="1:12" x14ac:dyDescent="0.3">
      <c r="A259" t="s">
        <v>23</v>
      </c>
      <c r="B259" s="1" t="s">
        <v>31</v>
      </c>
      <c r="C259">
        <v>1937</v>
      </c>
      <c r="D259" s="1">
        <f t="shared" si="8"/>
        <v>30</v>
      </c>
      <c r="E259" s="1">
        <f t="shared" si="7"/>
        <v>350</v>
      </c>
      <c r="F259" s="1">
        <f>financials[[#This Row],[Units Sold]]*financials[[#This Row],[Revenue per product]]</f>
        <v>58110</v>
      </c>
      <c r="G259" s="1">
        <f>financials[[#This Row],[Cost per product]]*financials[[#This Row],[Units Sold]]</f>
        <v>677950</v>
      </c>
      <c r="H259" s="24" t="s">
        <v>320</v>
      </c>
      <c r="I259" s="7">
        <v>43497</v>
      </c>
      <c r="J259" s="8">
        <v>2</v>
      </c>
      <c r="K259" s="6" t="s">
        <v>9</v>
      </c>
      <c r="L259" s="5" t="s">
        <v>10</v>
      </c>
    </row>
    <row r="260" spans="1:12" x14ac:dyDescent="0.3">
      <c r="A260" t="s">
        <v>24</v>
      </c>
      <c r="B260" s="1" t="s">
        <v>28</v>
      </c>
      <c r="C260">
        <v>1366</v>
      </c>
      <c r="D260" s="1">
        <f t="shared" si="8"/>
        <v>100</v>
      </c>
      <c r="E260" s="1">
        <f t="shared" ref="E260:E323" si="9">IF(B260="TV",250,IF(B260="Satellite",200,IF(B260="Gaming",350,IF(B260="Mobile",150,IF(B260="Camera",300,30)))))</f>
        <v>250</v>
      </c>
      <c r="F260" s="1">
        <f>financials[[#This Row],[Units Sold]]*financials[[#This Row],[Revenue per product]]</f>
        <v>136600</v>
      </c>
      <c r="G260" s="1">
        <f>financials[[#This Row],[Cost per product]]*financials[[#This Row],[Units Sold]]</f>
        <v>341500</v>
      </c>
      <c r="H260" s="24" t="s">
        <v>321</v>
      </c>
      <c r="I260" s="7">
        <v>43617</v>
      </c>
      <c r="J260" s="8">
        <v>6</v>
      </c>
      <c r="K260" s="6" t="s">
        <v>11</v>
      </c>
      <c r="L260" s="5" t="s">
        <v>10</v>
      </c>
    </row>
    <row r="261" spans="1:12" x14ac:dyDescent="0.3">
      <c r="A261" t="s">
        <v>24</v>
      </c>
      <c r="B261" s="1" t="s">
        <v>31</v>
      </c>
      <c r="C261">
        <v>1085</v>
      </c>
      <c r="D261" s="1">
        <f t="shared" si="8"/>
        <v>30</v>
      </c>
      <c r="E261" s="1">
        <f t="shared" si="9"/>
        <v>350</v>
      </c>
      <c r="F261" s="1">
        <f>financials[[#This Row],[Units Sold]]*financials[[#This Row],[Revenue per product]]</f>
        <v>32550</v>
      </c>
      <c r="G261" s="1">
        <f>financials[[#This Row],[Cost per product]]*financials[[#This Row],[Units Sold]]</f>
        <v>379750</v>
      </c>
      <c r="H261" s="24" t="s">
        <v>322</v>
      </c>
      <c r="I261" s="7">
        <v>43739</v>
      </c>
      <c r="J261" s="8">
        <v>10</v>
      </c>
      <c r="K261" s="6" t="s">
        <v>16</v>
      </c>
      <c r="L261" s="5" t="s">
        <v>10</v>
      </c>
    </row>
    <row r="262" spans="1:12" ht="15.6" customHeight="1" x14ac:dyDescent="0.3">
      <c r="A262" t="s">
        <v>23</v>
      </c>
      <c r="B262" s="1" t="s">
        <v>32</v>
      </c>
      <c r="C262">
        <v>322</v>
      </c>
      <c r="D262" s="1">
        <f t="shared" si="8"/>
        <v>10</v>
      </c>
      <c r="E262" s="1">
        <f t="shared" si="9"/>
        <v>30</v>
      </c>
      <c r="F262" s="1">
        <f>financials[[#This Row],[Units Sold]]*financials[[#This Row],[Revenue per product]]</f>
        <v>3220</v>
      </c>
      <c r="G262" s="1">
        <f>financials[[#This Row],[Cost per product]]*financials[[#This Row],[Units Sold]]</f>
        <v>9660</v>
      </c>
      <c r="H262" s="24" t="s">
        <v>323</v>
      </c>
      <c r="I262" s="7">
        <v>43344</v>
      </c>
      <c r="J262" s="8">
        <v>9</v>
      </c>
      <c r="K262" s="6" t="s">
        <v>14</v>
      </c>
      <c r="L262" s="5" t="s">
        <v>15</v>
      </c>
    </row>
    <row r="263" spans="1:12" x14ac:dyDescent="0.3">
      <c r="A263" t="s">
        <v>24</v>
      </c>
      <c r="B263" s="1" t="s">
        <v>32</v>
      </c>
      <c r="C263">
        <v>492</v>
      </c>
      <c r="D263" s="1">
        <f t="shared" si="8"/>
        <v>10</v>
      </c>
      <c r="E263" s="1">
        <f t="shared" si="9"/>
        <v>30</v>
      </c>
      <c r="F263" s="1">
        <f>financials[[#This Row],[Units Sold]]*financials[[#This Row],[Revenue per product]]</f>
        <v>4920</v>
      </c>
      <c r="G263" s="1">
        <f>financials[[#This Row],[Cost per product]]*financials[[#This Row],[Units Sold]]</f>
        <v>14760</v>
      </c>
      <c r="H263" s="24" t="s">
        <v>324</v>
      </c>
      <c r="I263" s="7">
        <v>43647</v>
      </c>
      <c r="J263" s="8">
        <v>7</v>
      </c>
      <c r="K263" s="6" t="s">
        <v>12</v>
      </c>
      <c r="L263" s="5" t="s">
        <v>10</v>
      </c>
    </row>
    <row r="264" spans="1:12" ht="12.6" customHeight="1" x14ac:dyDescent="0.3">
      <c r="A264" t="s">
        <v>23</v>
      </c>
      <c r="B264" s="1" t="s">
        <v>32</v>
      </c>
      <c r="C264">
        <v>1857</v>
      </c>
      <c r="D264" s="1">
        <f t="shared" si="8"/>
        <v>10</v>
      </c>
      <c r="E264" s="1">
        <f t="shared" si="9"/>
        <v>30</v>
      </c>
      <c r="F264" s="1">
        <f>financials[[#This Row],[Units Sold]]*financials[[#This Row],[Revenue per product]]</f>
        <v>18570</v>
      </c>
      <c r="G264" s="1">
        <f>financials[[#This Row],[Cost per product]]*financials[[#This Row],[Units Sold]]</f>
        <v>55710</v>
      </c>
      <c r="H264" s="24" t="s">
        <v>325</v>
      </c>
      <c r="I264" s="7">
        <v>43405</v>
      </c>
      <c r="J264" s="8">
        <v>11</v>
      </c>
      <c r="K264" s="6" t="s">
        <v>17</v>
      </c>
      <c r="L264" s="5" t="s">
        <v>15</v>
      </c>
    </row>
    <row r="265" spans="1:12" ht="20.399999999999999" customHeight="1" x14ac:dyDescent="0.3">
      <c r="A265" t="s">
        <v>24</v>
      </c>
      <c r="B265" s="1" t="s">
        <v>32</v>
      </c>
      <c r="C265">
        <v>1611</v>
      </c>
      <c r="D265" s="1">
        <f t="shared" si="8"/>
        <v>10</v>
      </c>
      <c r="E265" s="1">
        <f t="shared" si="9"/>
        <v>30</v>
      </c>
      <c r="F265" s="1">
        <f>financials[[#This Row],[Units Sold]]*financials[[#This Row],[Revenue per product]]</f>
        <v>16110</v>
      </c>
      <c r="G265" s="1">
        <f>financials[[#This Row],[Cost per product]]*financials[[#This Row],[Units Sold]]</f>
        <v>48330</v>
      </c>
      <c r="H265" s="24" t="s">
        <v>326</v>
      </c>
      <c r="I265" s="7">
        <v>43435</v>
      </c>
      <c r="J265" s="8">
        <v>12</v>
      </c>
      <c r="K265" s="6" t="s">
        <v>18</v>
      </c>
      <c r="L265" s="5" t="s">
        <v>15</v>
      </c>
    </row>
    <row r="266" spans="1:12" x14ac:dyDescent="0.3">
      <c r="A266" t="s">
        <v>26</v>
      </c>
      <c r="B266" s="1" t="s">
        <v>33</v>
      </c>
      <c r="C266">
        <v>547</v>
      </c>
      <c r="D266" s="1">
        <f t="shared" si="8"/>
        <v>120</v>
      </c>
      <c r="E266" s="1">
        <f t="shared" si="9"/>
        <v>200</v>
      </c>
      <c r="F266" s="1">
        <f>financials[[#This Row],[Units Sold]]*financials[[#This Row],[Revenue per product]]</f>
        <v>65640</v>
      </c>
      <c r="G266" s="1">
        <f>financials[[#This Row],[Cost per product]]*financials[[#This Row],[Units Sold]]</f>
        <v>109400</v>
      </c>
      <c r="H266" s="24" t="s">
        <v>327</v>
      </c>
      <c r="I266" s="7">
        <v>43770</v>
      </c>
      <c r="J266" s="8">
        <v>11</v>
      </c>
      <c r="K266" s="6" t="s">
        <v>17</v>
      </c>
      <c r="L266" s="5" t="s">
        <v>10</v>
      </c>
    </row>
    <row r="267" spans="1:12" ht="15" customHeight="1" x14ac:dyDescent="0.3">
      <c r="A267" t="s">
        <v>26</v>
      </c>
      <c r="B267" s="1" t="s">
        <v>32</v>
      </c>
      <c r="C267">
        <v>334</v>
      </c>
      <c r="D267" s="1">
        <f t="shared" si="8"/>
        <v>10</v>
      </c>
      <c r="E267" s="1">
        <f t="shared" si="9"/>
        <v>30</v>
      </c>
      <c r="F267" s="1">
        <f>financials[[#This Row],[Units Sold]]*financials[[#This Row],[Revenue per product]]</f>
        <v>3340</v>
      </c>
      <c r="G267" s="1">
        <f>financials[[#This Row],[Cost per product]]*financials[[#This Row],[Units Sold]]</f>
        <v>10020</v>
      </c>
      <c r="H267" s="24" t="s">
        <v>328</v>
      </c>
      <c r="I267" s="7">
        <v>43435</v>
      </c>
      <c r="J267" s="8">
        <v>12</v>
      </c>
      <c r="K267" s="6" t="s">
        <v>18</v>
      </c>
      <c r="L267" s="5" t="s">
        <v>15</v>
      </c>
    </row>
    <row r="268" spans="1:12" x14ac:dyDescent="0.3">
      <c r="A268" t="s">
        <v>23</v>
      </c>
      <c r="B268" s="1" t="s">
        <v>30</v>
      </c>
      <c r="C268">
        <v>707</v>
      </c>
      <c r="D268" s="1">
        <f t="shared" si="8"/>
        <v>75</v>
      </c>
      <c r="E268" s="1">
        <f t="shared" si="9"/>
        <v>300</v>
      </c>
      <c r="F268" s="1">
        <f>financials[[#This Row],[Units Sold]]*financials[[#This Row],[Revenue per product]]</f>
        <v>53025</v>
      </c>
      <c r="G268" s="1">
        <f>financials[[#This Row],[Cost per product]]*financials[[#This Row],[Units Sold]]</f>
        <v>212100</v>
      </c>
      <c r="H268" s="24" t="s">
        <v>329</v>
      </c>
      <c r="I268" s="7">
        <v>43709</v>
      </c>
      <c r="J268" s="8">
        <v>9</v>
      </c>
      <c r="K268" s="6" t="s">
        <v>14</v>
      </c>
      <c r="L268" s="5" t="s">
        <v>10</v>
      </c>
    </row>
    <row r="269" spans="1:12" x14ac:dyDescent="0.3">
      <c r="A269" t="s">
        <v>23</v>
      </c>
      <c r="B269" s="1" t="s">
        <v>33</v>
      </c>
      <c r="C269">
        <v>1135</v>
      </c>
      <c r="D269" s="1">
        <f t="shared" si="8"/>
        <v>120</v>
      </c>
      <c r="E269" s="1">
        <f t="shared" si="9"/>
        <v>200</v>
      </c>
      <c r="F269" s="1">
        <f>financials[[#This Row],[Units Sold]]*financials[[#This Row],[Revenue per product]]</f>
        <v>136200</v>
      </c>
      <c r="G269" s="1">
        <f>financials[[#This Row],[Cost per product]]*financials[[#This Row],[Units Sold]]</f>
        <v>227000</v>
      </c>
      <c r="H269" s="24" t="s">
        <v>330</v>
      </c>
      <c r="I269" s="7">
        <v>43617</v>
      </c>
      <c r="J269" s="8">
        <v>6</v>
      </c>
      <c r="K269" s="6" t="s">
        <v>11</v>
      </c>
      <c r="L269" s="5" t="s">
        <v>10</v>
      </c>
    </row>
    <row r="270" spans="1:12" ht="15.6" customHeight="1" x14ac:dyDescent="0.3">
      <c r="A270" t="s">
        <v>25</v>
      </c>
      <c r="B270" s="1" t="s">
        <v>32</v>
      </c>
      <c r="C270">
        <v>1804</v>
      </c>
      <c r="D270" s="1">
        <f t="shared" si="8"/>
        <v>10</v>
      </c>
      <c r="E270" s="1">
        <f t="shared" si="9"/>
        <v>30</v>
      </c>
      <c r="F270" s="1">
        <f>financials[[#This Row],[Units Sold]]*financials[[#This Row],[Revenue per product]]</f>
        <v>18040</v>
      </c>
      <c r="G270" s="1">
        <f>financials[[#This Row],[Cost per product]]*financials[[#This Row],[Units Sold]]</f>
        <v>54120</v>
      </c>
      <c r="H270" s="24" t="s">
        <v>331</v>
      </c>
      <c r="I270" s="7">
        <v>43405</v>
      </c>
      <c r="J270" s="8">
        <v>11</v>
      </c>
      <c r="K270" s="6" t="s">
        <v>17</v>
      </c>
      <c r="L270" s="5" t="s">
        <v>15</v>
      </c>
    </row>
    <row r="271" spans="1:12" x14ac:dyDescent="0.3">
      <c r="A271" t="s">
        <v>25</v>
      </c>
      <c r="B271" s="1" t="s">
        <v>29</v>
      </c>
      <c r="C271">
        <v>1773</v>
      </c>
      <c r="D271" s="1">
        <f t="shared" si="8"/>
        <v>50</v>
      </c>
      <c r="E271" s="1">
        <f t="shared" si="9"/>
        <v>150</v>
      </c>
      <c r="F271" s="1">
        <f>financials[[#This Row],[Units Sold]]*financials[[#This Row],[Revenue per product]]</f>
        <v>88650</v>
      </c>
      <c r="G271" s="1">
        <f>financials[[#This Row],[Cost per product]]*financials[[#This Row],[Units Sold]]</f>
        <v>265950</v>
      </c>
      <c r="H271" s="24" t="s">
        <v>332</v>
      </c>
      <c r="I271" s="7">
        <v>43556</v>
      </c>
      <c r="J271" s="8">
        <v>4</v>
      </c>
      <c r="K271" s="6" t="s">
        <v>21</v>
      </c>
      <c r="L271" s="5" t="s">
        <v>10</v>
      </c>
    </row>
    <row r="272" spans="1:12" x14ac:dyDescent="0.3">
      <c r="A272" t="s">
        <v>24</v>
      </c>
      <c r="B272" s="1" t="s">
        <v>31</v>
      </c>
      <c r="C272">
        <v>1116</v>
      </c>
      <c r="D272" s="1">
        <f t="shared" si="8"/>
        <v>30</v>
      </c>
      <c r="E272" s="1">
        <f t="shared" si="9"/>
        <v>350</v>
      </c>
      <c r="F272" s="1">
        <f>financials[[#This Row],[Units Sold]]*financials[[#This Row],[Revenue per product]]</f>
        <v>33480</v>
      </c>
      <c r="G272" s="1">
        <f>financials[[#This Row],[Cost per product]]*financials[[#This Row],[Units Sold]]</f>
        <v>390600</v>
      </c>
      <c r="H272" s="24" t="s">
        <v>333</v>
      </c>
      <c r="I272" s="7">
        <v>43497</v>
      </c>
      <c r="J272" s="8">
        <v>2</v>
      </c>
      <c r="K272" s="6" t="s">
        <v>9</v>
      </c>
      <c r="L272" s="5" t="s">
        <v>10</v>
      </c>
    </row>
    <row r="273" spans="1:12" ht="13.2" customHeight="1" x14ac:dyDescent="0.3">
      <c r="A273" t="s">
        <v>26</v>
      </c>
      <c r="B273" s="1" t="s">
        <v>32</v>
      </c>
      <c r="C273">
        <v>2992</v>
      </c>
      <c r="D273" s="1">
        <f t="shared" si="8"/>
        <v>10</v>
      </c>
      <c r="E273" s="1">
        <f t="shared" si="9"/>
        <v>30</v>
      </c>
      <c r="F273" s="1">
        <f>financials[[#This Row],[Units Sold]]*financials[[#This Row],[Revenue per product]]</f>
        <v>29920</v>
      </c>
      <c r="G273" s="1">
        <f>financials[[#This Row],[Cost per product]]*financials[[#This Row],[Units Sold]]</f>
        <v>89760</v>
      </c>
      <c r="H273" s="24" t="s">
        <v>334</v>
      </c>
      <c r="I273" s="7">
        <v>43374</v>
      </c>
      <c r="J273" s="8">
        <v>10</v>
      </c>
      <c r="K273" s="6" t="s">
        <v>16</v>
      </c>
      <c r="L273" s="5" t="s">
        <v>15</v>
      </c>
    </row>
    <row r="274" spans="1:12" x14ac:dyDescent="0.3">
      <c r="A274" t="s">
        <v>26</v>
      </c>
      <c r="B274" s="1" t="s">
        <v>32</v>
      </c>
      <c r="C274">
        <v>1153</v>
      </c>
      <c r="D274" s="1">
        <f t="shared" si="8"/>
        <v>10</v>
      </c>
      <c r="E274" s="1">
        <f t="shared" si="9"/>
        <v>30</v>
      </c>
      <c r="F274" s="1">
        <f>financials[[#This Row],[Units Sold]]*financials[[#This Row],[Revenue per product]]</f>
        <v>11530</v>
      </c>
      <c r="G274" s="1">
        <f>financials[[#This Row],[Cost per product]]*financials[[#This Row],[Units Sold]]</f>
        <v>34590</v>
      </c>
      <c r="H274" s="24" t="s">
        <v>335</v>
      </c>
      <c r="I274" s="7">
        <v>43739</v>
      </c>
      <c r="J274" s="8">
        <v>10</v>
      </c>
      <c r="K274" s="6" t="s">
        <v>16</v>
      </c>
      <c r="L274" s="5" t="s">
        <v>10</v>
      </c>
    </row>
    <row r="275" spans="1:12" x14ac:dyDescent="0.3">
      <c r="A275" t="s">
        <v>25</v>
      </c>
      <c r="B275" s="1" t="s">
        <v>33</v>
      </c>
      <c r="C275">
        <v>1659</v>
      </c>
      <c r="D275" s="1">
        <f t="shared" si="8"/>
        <v>120</v>
      </c>
      <c r="E275" s="1">
        <f t="shared" si="9"/>
        <v>200</v>
      </c>
      <c r="F275" s="1">
        <f>financials[[#This Row],[Units Sold]]*financials[[#This Row],[Revenue per product]]</f>
        <v>199080</v>
      </c>
      <c r="G275" s="1">
        <f>financials[[#This Row],[Cost per product]]*financials[[#This Row],[Units Sold]]</f>
        <v>331800</v>
      </c>
      <c r="H275" s="24" t="s">
        <v>336</v>
      </c>
      <c r="I275" s="7">
        <v>43647</v>
      </c>
      <c r="J275" s="8">
        <v>7</v>
      </c>
      <c r="K275" s="6" t="s">
        <v>12</v>
      </c>
      <c r="L275" s="5" t="s">
        <v>10</v>
      </c>
    </row>
    <row r="276" spans="1:12" x14ac:dyDescent="0.3">
      <c r="A276" t="s">
        <v>25</v>
      </c>
      <c r="B276" s="1" t="s">
        <v>28</v>
      </c>
      <c r="C276">
        <v>1496</v>
      </c>
      <c r="D276" s="1">
        <f t="shared" si="8"/>
        <v>100</v>
      </c>
      <c r="E276" s="1">
        <f t="shared" si="9"/>
        <v>250</v>
      </c>
      <c r="F276" s="1">
        <f>financials[[#This Row],[Units Sold]]*financials[[#This Row],[Revenue per product]]</f>
        <v>149600</v>
      </c>
      <c r="G276" s="1">
        <f>financials[[#This Row],[Cost per product]]*financials[[#This Row],[Units Sold]]</f>
        <v>374000</v>
      </c>
      <c r="H276" s="24" t="s">
        <v>337</v>
      </c>
      <c r="I276" s="7">
        <v>43617</v>
      </c>
      <c r="J276" s="8">
        <v>6</v>
      </c>
      <c r="K276" s="6" t="s">
        <v>11</v>
      </c>
      <c r="L276" s="5" t="s">
        <v>10</v>
      </c>
    </row>
    <row r="277" spans="1:12" x14ac:dyDescent="0.3">
      <c r="A277" t="s">
        <v>27</v>
      </c>
      <c r="B277" s="1" t="s">
        <v>30</v>
      </c>
      <c r="C277">
        <v>2629</v>
      </c>
      <c r="D277" s="1">
        <f t="shared" si="8"/>
        <v>75</v>
      </c>
      <c r="E277" s="1">
        <f t="shared" si="9"/>
        <v>300</v>
      </c>
      <c r="F277" s="1">
        <f>financials[[#This Row],[Units Sold]]*financials[[#This Row],[Revenue per product]]</f>
        <v>197175</v>
      </c>
      <c r="G277" s="1">
        <f>financials[[#This Row],[Cost per product]]*financials[[#This Row],[Units Sold]]</f>
        <v>788700</v>
      </c>
      <c r="H277" s="24" t="s">
        <v>338</v>
      </c>
      <c r="I277" s="7">
        <v>43466</v>
      </c>
      <c r="J277" s="8">
        <v>1</v>
      </c>
      <c r="K277" s="6" t="s">
        <v>19</v>
      </c>
      <c r="L277" s="5" t="s">
        <v>10</v>
      </c>
    </row>
    <row r="278" spans="1:12" ht="18" customHeight="1" x14ac:dyDescent="0.3">
      <c r="A278" t="s">
        <v>26</v>
      </c>
      <c r="B278" s="1" t="s">
        <v>28</v>
      </c>
      <c r="C278">
        <v>1142</v>
      </c>
      <c r="D278" s="1">
        <f t="shared" si="8"/>
        <v>100</v>
      </c>
      <c r="E278" s="1">
        <f t="shared" si="9"/>
        <v>250</v>
      </c>
      <c r="F278" s="1">
        <f>financials[[#This Row],[Units Sold]]*financials[[#This Row],[Revenue per product]]</f>
        <v>114200</v>
      </c>
      <c r="G278" s="1">
        <f>financials[[#This Row],[Cost per product]]*financials[[#This Row],[Units Sold]]</f>
        <v>285500</v>
      </c>
      <c r="H278" s="24" t="s">
        <v>339</v>
      </c>
      <c r="I278" s="7">
        <v>43617</v>
      </c>
      <c r="J278" s="8">
        <v>6</v>
      </c>
      <c r="K278" s="6" t="s">
        <v>11</v>
      </c>
      <c r="L278" s="5" t="s">
        <v>10</v>
      </c>
    </row>
    <row r="279" spans="1:12" ht="16.8" customHeight="1" x14ac:dyDescent="0.3">
      <c r="A279" t="s">
        <v>27</v>
      </c>
      <c r="B279" s="1" t="s">
        <v>32</v>
      </c>
      <c r="C279">
        <v>1715</v>
      </c>
      <c r="D279" s="1">
        <f t="shared" si="8"/>
        <v>10</v>
      </c>
      <c r="E279" s="1">
        <f t="shared" si="9"/>
        <v>30</v>
      </c>
      <c r="F279" s="1">
        <f>financials[[#This Row],[Units Sold]]*financials[[#This Row],[Revenue per product]]</f>
        <v>17150</v>
      </c>
      <c r="G279" s="1">
        <f>financials[[#This Row],[Cost per product]]*financials[[#This Row],[Units Sold]]</f>
        <v>51450</v>
      </c>
      <c r="H279" s="24" t="s">
        <v>340</v>
      </c>
      <c r="I279" s="7">
        <v>43374</v>
      </c>
      <c r="J279" s="8">
        <v>10</v>
      </c>
      <c r="K279" s="6" t="s">
        <v>16</v>
      </c>
      <c r="L279" s="5" t="s">
        <v>15</v>
      </c>
    </row>
    <row r="280" spans="1:12" ht="21" customHeight="1" x14ac:dyDescent="0.3">
      <c r="A280" t="s">
        <v>23</v>
      </c>
      <c r="B280" s="1" t="s">
        <v>32</v>
      </c>
      <c r="C280">
        <v>1186</v>
      </c>
      <c r="D280" s="1">
        <f t="shared" si="8"/>
        <v>10</v>
      </c>
      <c r="E280" s="1">
        <f t="shared" si="9"/>
        <v>30</v>
      </c>
      <c r="F280" s="1">
        <f>financials[[#This Row],[Units Sold]]*financials[[#This Row],[Revenue per product]]</f>
        <v>11860</v>
      </c>
      <c r="G280" s="1">
        <f>financials[[#This Row],[Cost per product]]*financials[[#This Row],[Units Sold]]</f>
        <v>35580</v>
      </c>
      <c r="H280" s="24" t="s">
        <v>341</v>
      </c>
      <c r="I280" s="7">
        <v>43435</v>
      </c>
      <c r="J280" s="8">
        <v>12</v>
      </c>
      <c r="K280" s="6" t="s">
        <v>18</v>
      </c>
      <c r="L280" s="5" t="s">
        <v>15</v>
      </c>
    </row>
    <row r="281" spans="1:12" x14ac:dyDescent="0.3">
      <c r="A281" t="s">
        <v>24</v>
      </c>
      <c r="B281" s="1" t="s">
        <v>29</v>
      </c>
      <c r="C281">
        <v>2146</v>
      </c>
      <c r="D281" s="1">
        <f t="shared" si="8"/>
        <v>50</v>
      </c>
      <c r="E281" s="1">
        <f t="shared" si="9"/>
        <v>150</v>
      </c>
      <c r="F281" s="1">
        <f>financials[[#This Row],[Units Sold]]*financials[[#This Row],[Revenue per product]]</f>
        <v>107300</v>
      </c>
      <c r="G281" s="1">
        <f>financials[[#This Row],[Cost per product]]*financials[[#This Row],[Units Sold]]</f>
        <v>321900</v>
      </c>
      <c r="H281" s="24" t="s">
        <v>342</v>
      </c>
      <c r="I281" s="7">
        <v>43709</v>
      </c>
      <c r="J281" s="8">
        <v>9</v>
      </c>
      <c r="K281" s="6" t="s">
        <v>14</v>
      </c>
      <c r="L281" s="5" t="s">
        <v>10</v>
      </c>
    </row>
    <row r="282" spans="1:12" x14ac:dyDescent="0.3">
      <c r="A282" t="s">
        <v>25</v>
      </c>
      <c r="B282" s="1" t="s">
        <v>31</v>
      </c>
      <c r="C282">
        <v>4243.5</v>
      </c>
      <c r="D282" s="1">
        <f t="shared" si="8"/>
        <v>30</v>
      </c>
      <c r="E282" s="1">
        <f t="shared" si="9"/>
        <v>350</v>
      </c>
      <c r="F282" s="1">
        <f>financials[[#This Row],[Units Sold]]*financials[[#This Row],[Revenue per product]]</f>
        <v>127305</v>
      </c>
      <c r="G282" s="1">
        <f>financials[[#This Row],[Cost per product]]*financials[[#This Row],[Units Sold]]</f>
        <v>1485225</v>
      </c>
      <c r="H282" s="24" t="s">
        <v>343</v>
      </c>
      <c r="I282" s="7">
        <v>43556</v>
      </c>
      <c r="J282" s="8">
        <v>4</v>
      </c>
      <c r="K282" s="6" t="s">
        <v>21</v>
      </c>
      <c r="L282" s="5" t="s">
        <v>10</v>
      </c>
    </row>
    <row r="283" spans="1:12" x14ac:dyDescent="0.3">
      <c r="A283" t="s">
        <v>23</v>
      </c>
      <c r="B283" s="1" t="s">
        <v>29</v>
      </c>
      <c r="C283">
        <v>2734</v>
      </c>
      <c r="D283" s="1">
        <f t="shared" si="8"/>
        <v>50</v>
      </c>
      <c r="E283" s="1">
        <f t="shared" si="9"/>
        <v>150</v>
      </c>
      <c r="F283" s="1">
        <f>financials[[#This Row],[Units Sold]]*financials[[#This Row],[Revenue per product]]</f>
        <v>136700</v>
      </c>
      <c r="G283" s="1">
        <f>financials[[#This Row],[Cost per product]]*financials[[#This Row],[Units Sold]]</f>
        <v>410100</v>
      </c>
      <c r="H283" s="24" t="s">
        <v>344</v>
      </c>
      <c r="I283" s="7">
        <v>43739</v>
      </c>
      <c r="J283" s="8">
        <v>10</v>
      </c>
      <c r="K283" s="6" t="s">
        <v>16</v>
      </c>
      <c r="L283" s="5" t="s">
        <v>10</v>
      </c>
    </row>
    <row r="284" spans="1:12" x14ac:dyDescent="0.3">
      <c r="A284" t="s">
        <v>27</v>
      </c>
      <c r="B284" s="1" t="s">
        <v>28</v>
      </c>
      <c r="C284">
        <v>1823</v>
      </c>
      <c r="D284" s="1">
        <f t="shared" si="8"/>
        <v>100</v>
      </c>
      <c r="E284" s="1">
        <f t="shared" si="9"/>
        <v>250</v>
      </c>
      <c r="F284" s="1">
        <f>financials[[#This Row],[Units Sold]]*financials[[#This Row],[Revenue per product]]</f>
        <v>182300</v>
      </c>
      <c r="G284" s="1">
        <f>financials[[#This Row],[Cost per product]]*financials[[#This Row],[Units Sold]]</f>
        <v>455750</v>
      </c>
      <c r="H284" s="24" t="s">
        <v>345</v>
      </c>
      <c r="I284" s="7">
        <v>43647</v>
      </c>
      <c r="J284" s="8">
        <v>7</v>
      </c>
      <c r="K284" s="6" t="s">
        <v>12</v>
      </c>
      <c r="L284" s="5" t="s">
        <v>10</v>
      </c>
    </row>
    <row r="285" spans="1:12" x14ac:dyDescent="0.3">
      <c r="A285" t="s">
        <v>23</v>
      </c>
      <c r="B285" s="1" t="s">
        <v>30</v>
      </c>
      <c r="C285">
        <v>1630.5</v>
      </c>
      <c r="D285" s="1">
        <f t="shared" si="8"/>
        <v>75</v>
      </c>
      <c r="E285" s="1">
        <f t="shared" si="9"/>
        <v>300</v>
      </c>
      <c r="F285" s="1">
        <f>financials[[#This Row],[Units Sold]]*financials[[#This Row],[Revenue per product]]</f>
        <v>122287.5</v>
      </c>
      <c r="G285" s="1">
        <f>financials[[#This Row],[Cost per product]]*financials[[#This Row],[Units Sold]]</f>
        <v>489150</v>
      </c>
      <c r="H285" s="24" t="s">
        <v>346</v>
      </c>
      <c r="I285" s="7">
        <v>43647</v>
      </c>
      <c r="J285" s="8">
        <v>7</v>
      </c>
      <c r="K285" s="6" t="s">
        <v>12</v>
      </c>
      <c r="L285" s="5" t="s">
        <v>10</v>
      </c>
    </row>
    <row r="286" spans="1:12" x14ac:dyDescent="0.3">
      <c r="A286" t="s">
        <v>24</v>
      </c>
      <c r="B286" s="1" t="s">
        <v>29</v>
      </c>
      <c r="C286">
        <v>1859</v>
      </c>
      <c r="D286" s="1">
        <f t="shared" si="8"/>
        <v>50</v>
      </c>
      <c r="E286" s="1">
        <f t="shared" si="9"/>
        <v>150</v>
      </c>
      <c r="F286" s="1">
        <f>financials[[#This Row],[Units Sold]]*financials[[#This Row],[Revenue per product]]</f>
        <v>92950</v>
      </c>
      <c r="G286" s="1">
        <f>financials[[#This Row],[Cost per product]]*financials[[#This Row],[Units Sold]]</f>
        <v>278850</v>
      </c>
      <c r="H286" s="24" t="s">
        <v>347</v>
      </c>
      <c r="I286" s="7">
        <v>43678</v>
      </c>
      <c r="J286" s="8">
        <v>8</v>
      </c>
      <c r="K286" s="6" t="s">
        <v>13</v>
      </c>
      <c r="L286" s="5" t="s">
        <v>10</v>
      </c>
    </row>
    <row r="287" spans="1:12" x14ac:dyDescent="0.3">
      <c r="A287" t="s">
        <v>24</v>
      </c>
      <c r="B287" s="1" t="s">
        <v>32</v>
      </c>
      <c r="C287">
        <v>986</v>
      </c>
      <c r="D287" s="1">
        <f t="shared" si="8"/>
        <v>10</v>
      </c>
      <c r="E287" s="1">
        <f t="shared" si="9"/>
        <v>30</v>
      </c>
      <c r="F287" s="1">
        <f>financials[[#This Row],[Units Sold]]*financials[[#This Row],[Revenue per product]]</f>
        <v>9860</v>
      </c>
      <c r="G287" s="1">
        <f>financials[[#This Row],[Cost per product]]*financials[[#This Row],[Units Sold]]</f>
        <v>29580</v>
      </c>
      <c r="H287" s="24" t="s">
        <v>348</v>
      </c>
      <c r="I287" s="7">
        <v>43709</v>
      </c>
      <c r="J287" s="8">
        <v>9</v>
      </c>
      <c r="K287" s="6" t="s">
        <v>14</v>
      </c>
      <c r="L287" s="5" t="s">
        <v>10</v>
      </c>
    </row>
    <row r="288" spans="1:12" ht="15.6" customHeight="1" x14ac:dyDescent="0.3">
      <c r="A288" t="s">
        <v>25</v>
      </c>
      <c r="B288" s="1" t="s">
        <v>32</v>
      </c>
      <c r="C288">
        <v>2996</v>
      </c>
      <c r="D288" s="1">
        <f t="shared" si="8"/>
        <v>10</v>
      </c>
      <c r="E288" s="1">
        <f t="shared" si="9"/>
        <v>30</v>
      </c>
      <c r="F288" s="1">
        <f>financials[[#This Row],[Units Sold]]*financials[[#This Row],[Revenue per product]]</f>
        <v>29960</v>
      </c>
      <c r="G288" s="1">
        <f>financials[[#This Row],[Cost per product]]*financials[[#This Row],[Units Sold]]</f>
        <v>89880</v>
      </c>
      <c r="H288" s="24" t="s">
        <v>349</v>
      </c>
      <c r="I288" s="7">
        <v>43374</v>
      </c>
      <c r="J288" s="8">
        <v>10</v>
      </c>
      <c r="K288" s="6" t="s">
        <v>16</v>
      </c>
      <c r="L288" s="5" t="s">
        <v>15</v>
      </c>
    </row>
    <row r="289" spans="1:12" x14ac:dyDescent="0.3">
      <c r="A289" t="s">
        <v>24</v>
      </c>
      <c r="B289" s="1" t="s">
        <v>28</v>
      </c>
      <c r="C289">
        <v>1531</v>
      </c>
      <c r="D289" s="1">
        <f t="shared" si="8"/>
        <v>100</v>
      </c>
      <c r="E289" s="1">
        <f t="shared" si="9"/>
        <v>250</v>
      </c>
      <c r="F289" s="1">
        <f>financials[[#This Row],[Units Sold]]*financials[[#This Row],[Revenue per product]]</f>
        <v>153100</v>
      </c>
      <c r="G289" s="1">
        <f>financials[[#This Row],[Cost per product]]*financials[[#This Row],[Units Sold]]</f>
        <v>382750</v>
      </c>
      <c r="H289" s="24" t="s">
        <v>350</v>
      </c>
      <c r="I289" s="7">
        <v>43800</v>
      </c>
      <c r="J289" s="8">
        <v>12</v>
      </c>
      <c r="K289" s="6" t="s">
        <v>18</v>
      </c>
      <c r="L289" s="5" t="s">
        <v>10</v>
      </c>
    </row>
    <row r="290" spans="1:12" x14ac:dyDescent="0.3">
      <c r="A290" t="s">
        <v>25</v>
      </c>
      <c r="B290" s="1" t="s">
        <v>28</v>
      </c>
      <c r="C290">
        <v>2434.5</v>
      </c>
      <c r="D290" s="1">
        <f t="shared" si="8"/>
        <v>100</v>
      </c>
      <c r="E290" s="1">
        <f t="shared" si="9"/>
        <v>250</v>
      </c>
      <c r="F290" s="1">
        <f>financials[[#This Row],[Units Sold]]*financials[[#This Row],[Revenue per product]]</f>
        <v>243450</v>
      </c>
      <c r="G290" s="1">
        <f>financials[[#This Row],[Cost per product]]*financials[[#This Row],[Units Sold]]</f>
        <v>608625</v>
      </c>
      <c r="H290" s="24" t="s">
        <v>351</v>
      </c>
      <c r="I290" s="7">
        <v>43466</v>
      </c>
      <c r="J290" s="8">
        <v>1</v>
      </c>
      <c r="K290" s="6" t="s">
        <v>19</v>
      </c>
      <c r="L290" s="5" t="s">
        <v>10</v>
      </c>
    </row>
    <row r="291" spans="1:12" x14ac:dyDescent="0.3">
      <c r="A291" t="s">
        <v>27</v>
      </c>
      <c r="B291" s="1" t="s">
        <v>29</v>
      </c>
      <c r="C291">
        <v>2470</v>
      </c>
      <c r="D291" s="1">
        <f t="shared" si="8"/>
        <v>50</v>
      </c>
      <c r="E291" s="1">
        <f t="shared" si="9"/>
        <v>150</v>
      </c>
      <c r="F291" s="1">
        <f>financials[[#This Row],[Units Sold]]*financials[[#This Row],[Revenue per product]]</f>
        <v>123500</v>
      </c>
      <c r="G291" s="1">
        <f>financials[[#This Row],[Cost per product]]*financials[[#This Row],[Units Sold]]</f>
        <v>370500</v>
      </c>
      <c r="H291" s="24" t="s">
        <v>352</v>
      </c>
      <c r="I291" s="7">
        <v>43617</v>
      </c>
      <c r="J291" s="8">
        <v>6</v>
      </c>
      <c r="K291" s="6" t="s">
        <v>11</v>
      </c>
      <c r="L291" s="5" t="s">
        <v>10</v>
      </c>
    </row>
    <row r="292" spans="1:12" x14ac:dyDescent="0.3">
      <c r="A292" t="s">
        <v>25</v>
      </c>
      <c r="B292" s="1" t="s">
        <v>30</v>
      </c>
      <c r="C292">
        <v>1433</v>
      </c>
      <c r="D292" s="1">
        <f t="shared" si="8"/>
        <v>75</v>
      </c>
      <c r="E292" s="1">
        <f t="shared" si="9"/>
        <v>300</v>
      </c>
      <c r="F292" s="1">
        <f>financials[[#This Row],[Units Sold]]*financials[[#This Row],[Revenue per product]]</f>
        <v>107475</v>
      </c>
      <c r="G292" s="1">
        <f>financials[[#This Row],[Cost per product]]*financials[[#This Row],[Units Sold]]</f>
        <v>429900</v>
      </c>
      <c r="H292" s="24" t="s">
        <v>353</v>
      </c>
      <c r="I292" s="7">
        <v>43586</v>
      </c>
      <c r="J292" s="8">
        <v>5</v>
      </c>
      <c r="K292" s="6" t="s">
        <v>20</v>
      </c>
      <c r="L292" s="5" t="s">
        <v>10</v>
      </c>
    </row>
    <row r="293" spans="1:12" ht="19.2" customHeight="1" x14ac:dyDescent="0.3">
      <c r="A293" t="s">
        <v>27</v>
      </c>
      <c r="B293" s="1" t="s">
        <v>32</v>
      </c>
      <c r="C293">
        <v>1727</v>
      </c>
      <c r="D293" s="1">
        <f t="shared" si="8"/>
        <v>10</v>
      </c>
      <c r="E293" s="1">
        <f t="shared" si="9"/>
        <v>30</v>
      </c>
      <c r="F293" s="1">
        <f>financials[[#This Row],[Units Sold]]*financials[[#This Row],[Revenue per product]]</f>
        <v>17270</v>
      </c>
      <c r="G293" s="1">
        <f>financials[[#This Row],[Cost per product]]*financials[[#This Row],[Units Sold]]</f>
        <v>51810</v>
      </c>
      <c r="H293" s="24" t="s">
        <v>354</v>
      </c>
      <c r="I293" s="7">
        <v>43374</v>
      </c>
      <c r="J293" s="8">
        <v>10</v>
      </c>
      <c r="K293" s="6" t="s">
        <v>16</v>
      </c>
      <c r="L293" s="5" t="s">
        <v>15</v>
      </c>
    </row>
    <row r="294" spans="1:12" x14ac:dyDescent="0.3">
      <c r="A294" t="s">
        <v>25</v>
      </c>
      <c r="B294" s="1" t="s">
        <v>30</v>
      </c>
      <c r="C294">
        <v>1899</v>
      </c>
      <c r="D294" s="1">
        <f t="shared" si="8"/>
        <v>75</v>
      </c>
      <c r="E294" s="1">
        <f t="shared" si="9"/>
        <v>300</v>
      </c>
      <c r="F294" s="1">
        <f>financials[[#This Row],[Units Sold]]*financials[[#This Row],[Revenue per product]]</f>
        <v>142425</v>
      </c>
      <c r="G294" s="1">
        <f>financials[[#This Row],[Cost per product]]*financials[[#This Row],[Units Sold]]</f>
        <v>569700</v>
      </c>
      <c r="H294" s="24" t="s">
        <v>355</v>
      </c>
      <c r="I294" s="7">
        <v>43617</v>
      </c>
      <c r="J294" s="8">
        <v>6</v>
      </c>
      <c r="K294" s="6" t="s">
        <v>11</v>
      </c>
      <c r="L294" s="5" t="s">
        <v>10</v>
      </c>
    </row>
    <row r="295" spans="1:12" x14ac:dyDescent="0.3">
      <c r="A295" t="s">
        <v>24</v>
      </c>
      <c r="B295" s="1" t="s">
        <v>29</v>
      </c>
      <c r="C295">
        <v>921</v>
      </c>
      <c r="D295" s="1">
        <f t="shared" si="8"/>
        <v>50</v>
      </c>
      <c r="E295" s="1">
        <f t="shared" si="9"/>
        <v>150</v>
      </c>
      <c r="F295" s="1">
        <f>financials[[#This Row],[Units Sold]]*financials[[#This Row],[Revenue per product]]</f>
        <v>46050</v>
      </c>
      <c r="G295" s="1">
        <f>financials[[#This Row],[Cost per product]]*financials[[#This Row],[Units Sold]]</f>
        <v>138150</v>
      </c>
      <c r="H295" s="24" t="s">
        <v>356</v>
      </c>
      <c r="I295" s="7">
        <v>43525</v>
      </c>
      <c r="J295" s="8">
        <v>3</v>
      </c>
      <c r="K295" s="6" t="s">
        <v>22</v>
      </c>
      <c r="L295" s="5" t="s">
        <v>10</v>
      </c>
    </row>
    <row r="296" spans="1:12" x14ac:dyDescent="0.3">
      <c r="A296" t="s">
        <v>26</v>
      </c>
      <c r="B296" s="1" t="s">
        <v>32</v>
      </c>
      <c r="C296">
        <v>986</v>
      </c>
      <c r="D296" s="1">
        <f t="shared" si="8"/>
        <v>10</v>
      </c>
      <c r="E296" s="1">
        <f t="shared" si="9"/>
        <v>30</v>
      </c>
      <c r="F296" s="1">
        <f>financials[[#This Row],[Units Sold]]*financials[[#This Row],[Revenue per product]]</f>
        <v>9860</v>
      </c>
      <c r="G296" s="1">
        <f>financials[[#This Row],[Cost per product]]*financials[[#This Row],[Units Sold]]</f>
        <v>29580</v>
      </c>
      <c r="H296" s="24" t="s">
        <v>348</v>
      </c>
      <c r="I296" s="7">
        <v>43739</v>
      </c>
      <c r="J296" s="8">
        <v>10</v>
      </c>
      <c r="K296" s="6" t="s">
        <v>16</v>
      </c>
      <c r="L296" s="5" t="s">
        <v>10</v>
      </c>
    </row>
    <row r="297" spans="1:12" x14ac:dyDescent="0.3">
      <c r="A297" t="s">
        <v>25</v>
      </c>
      <c r="B297" s="1" t="s">
        <v>31</v>
      </c>
      <c r="C297">
        <v>490</v>
      </c>
      <c r="D297" s="1">
        <f t="shared" si="8"/>
        <v>30</v>
      </c>
      <c r="E297" s="1">
        <f t="shared" si="9"/>
        <v>350</v>
      </c>
      <c r="F297" s="1">
        <f>financials[[#This Row],[Units Sold]]*financials[[#This Row],[Revenue per product]]</f>
        <v>14700</v>
      </c>
      <c r="G297" s="1">
        <f>financials[[#This Row],[Cost per product]]*financials[[#This Row],[Units Sold]]</f>
        <v>171500</v>
      </c>
      <c r="H297" s="24" t="s">
        <v>357</v>
      </c>
      <c r="I297" s="7">
        <v>43770</v>
      </c>
      <c r="J297" s="8">
        <v>11</v>
      </c>
      <c r="K297" s="6" t="s">
        <v>17</v>
      </c>
      <c r="L297" s="5" t="s">
        <v>10</v>
      </c>
    </row>
    <row r="298" spans="1:12" x14ac:dyDescent="0.3">
      <c r="A298" t="s">
        <v>24</v>
      </c>
      <c r="B298" s="1" t="s">
        <v>29</v>
      </c>
      <c r="C298">
        <v>1199</v>
      </c>
      <c r="D298" s="1">
        <f t="shared" si="8"/>
        <v>50</v>
      </c>
      <c r="E298" s="1">
        <f t="shared" si="9"/>
        <v>150</v>
      </c>
      <c r="F298" s="1">
        <f>financials[[#This Row],[Units Sold]]*financials[[#This Row],[Revenue per product]]</f>
        <v>59950</v>
      </c>
      <c r="G298" s="1">
        <f>financials[[#This Row],[Cost per product]]*financials[[#This Row],[Units Sold]]</f>
        <v>179850</v>
      </c>
      <c r="H298" s="24" t="s">
        <v>358</v>
      </c>
      <c r="I298" s="7">
        <v>43556</v>
      </c>
      <c r="J298" s="8">
        <v>4</v>
      </c>
      <c r="K298" s="6" t="s">
        <v>21</v>
      </c>
      <c r="L298" s="5" t="s">
        <v>10</v>
      </c>
    </row>
    <row r="299" spans="1:12" x14ac:dyDescent="0.3">
      <c r="A299" t="s">
        <v>26</v>
      </c>
      <c r="B299" s="1" t="s">
        <v>33</v>
      </c>
      <c r="C299">
        <v>1566</v>
      </c>
      <c r="D299" s="1">
        <f t="shared" si="8"/>
        <v>120</v>
      </c>
      <c r="E299" s="1">
        <f t="shared" si="9"/>
        <v>200</v>
      </c>
      <c r="F299" s="1">
        <f>financials[[#This Row],[Units Sold]]*financials[[#This Row],[Revenue per product]]</f>
        <v>187920</v>
      </c>
      <c r="G299" s="1">
        <f>financials[[#This Row],[Cost per product]]*financials[[#This Row],[Units Sold]]</f>
        <v>313200</v>
      </c>
      <c r="H299" s="24" t="s">
        <v>359</v>
      </c>
      <c r="I299" s="7">
        <v>43739</v>
      </c>
      <c r="J299" s="8">
        <v>10</v>
      </c>
      <c r="K299" s="6" t="s">
        <v>16</v>
      </c>
      <c r="L299" s="5" t="s">
        <v>10</v>
      </c>
    </row>
    <row r="300" spans="1:12" x14ac:dyDescent="0.3">
      <c r="A300" t="s">
        <v>25</v>
      </c>
      <c r="B300" s="1" t="s">
        <v>30</v>
      </c>
      <c r="C300">
        <v>941</v>
      </c>
      <c r="D300" s="1">
        <f t="shared" si="8"/>
        <v>75</v>
      </c>
      <c r="E300" s="1">
        <f t="shared" si="9"/>
        <v>300</v>
      </c>
      <c r="F300" s="1">
        <f>financials[[#This Row],[Units Sold]]*financials[[#This Row],[Revenue per product]]</f>
        <v>70575</v>
      </c>
      <c r="G300" s="1">
        <f>financials[[#This Row],[Cost per product]]*financials[[#This Row],[Units Sold]]</f>
        <v>282300</v>
      </c>
      <c r="H300" s="24" t="s">
        <v>360</v>
      </c>
      <c r="I300" s="7">
        <v>43770</v>
      </c>
      <c r="J300" s="8">
        <v>11</v>
      </c>
      <c r="K300" s="6" t="s">
        <v>17</v>
      </c>
      <c r="L300" s="5" t="s">
        <v>10</v>
      </c>
    </row>
    <row r="301" spans="1:12" x14ac:dyDescent="0.3">
      <c r="A301" t="s">
        <v>25</v>
      </c>
      <c r="B301" s="1" t="s">
        <v>30</v>
      </c>
      <c r="C301">
        <v>2876</v>
      </c>
      <c r="D301" s="1">
        <f t="shared" si="8"/>
        <v>75</v>
      </c>
      <c r="E301" s="1">
        <f t="shared" si="9"/>
        <v>300</v>
      </c>
      <c r="F301" s="1">
        <f>financials[[#This Row],[Units Sold]]*financials[[#This Row],[Revenue per product]]</f>
        <v>215700</v>
      </c>
      <c r="G301" s="1">
        <f>financials[[#This Row],[Cost per product]]*financials[[#This Row],[Units Sold]]</f>
        <v>862800</v>
      </c>
      <c r="H301" s="24" t="s">
        <v>361</v>
      </c>
      <c r="I301" s="7">
        <v>43709</v>
      </c>
      <c r="J301" s="8">
        <v>9</v>
      </c>
      <c r="K301" s="6" t="s">
        <v>14</v>
      </c>
      <c r="L301" s="5" t="s">
        <v>10</v>
      </c>
    </row>
    <row r="302" spans="1:12" x14ac:dyDescent="0.3">
      <c r="A302" t="s">
        <v>23</v>
      </c>
      <c r="B302" s="1" t="s">
        <v>33</v>
      </c>
      <c r="C302">
        <v>3793.5</v>
      </c>
      <c r="D302" s="1">
        <f t="shared" si="8"/>
        <v>120</v>
      </c>
      <c r="E302" s="1">
        <f t="shared" si="9"/>
        <v>200</v>
      </c>
      <c r="F302" s="1">
        <f>financials[[#This Row],[Units Sold]]*financials[[#This Row],[Revenue per product]]</f>
        <v>455220</v>
      </c>
      <c r="G302" s="1">
        <f>financials[[#This Row],[Cost per product]]*financials[[#This Row],[Units Sold]]</f>
        <v>758700</v>
      </c>
      <c r="H302" s="24" t="s">
        <v>362</v>
      </c>
      <c r="I302" s="7">
        <v>43647</v>
      </c>
      <c r="J302" s="8">
        <v>7</v>
      </c>
      <c r="K302" s="6" t="s">
        <v>12</v>
      </c>
      <c r="L302" s="5" t="s">
        <v>10</v>
      </c>
    </row>
    <row r="303" spans="1:12" x14ac:dyDescent="0.3">
      <c r="A303" t="s">
        <v>25</v>
      </c>
      <c r="B303" s="1" t="s">
        <v>28</v>
      </c>
      <c r="C303">
        <v>1594</v>
      </c>
      <c r="D303" s="1">
        <f t="shared" si="8"/>
        <v>100</v>
      </c>
      <c r="E303" s="1">
        <f t="shared" si="9"/>
        <v>250</v>
      </c>
      <c r="F303" s="1">
        <f>financials[[#This Row],[Units Sold]]*financials[[#This Row],[Revenue per product]]</f>
        <v>159400</v>
      </c>
      <c r="G303" s="1">
        <f>financials[[#This Row],[Cost per product]]*financials[[#This Row],[Units Sold]]</f>
        <v>398500</v>
      </c>
      <c r="H303" s="24" t="s">
        <v>363</v>
      </c>
      <c r="I303" s="7">
        <v>43770</v>
      </c>
      <c r="J303" s="8">
        <v>11</v>
      </c>
      <c r="K303" s="6" t="s">
        <v>17</v>
      </c>
      <c r="L303" s="5" t="s">
        <v>10</v>
      </c>
    </row>
    <row r="304" spans="1:12" x14ac:dyDescent="0.3">
      <c r="A304" t="s">
        <v>25</v>
      </c>
      <c r="B304" s="1" t="s">
        <v>32</v>
      </c>
      <c r="C304">
        <v>2178</v>
      </c>
      <c r="D304" s="1">
        <f t="shared" si="8"/>
        <v>10</v>
      </c>
      <c r="E304" s="1">
        <f t="shared" si="9"/>
        <v>30</v>
      </c>
      <c r="F304" s="1">
        <f>financials[[#This Row],[Units Sold]]*financials[[#This Row],[Revenue per product]]</f>
        <v>21780</v>
      </c>
      <c r="G304" s="1">
        <f>financials[[#This Row],[Cost per product]]*financials[[#This Row],[Units Sold]]</f>
        <v>65340</v>
      </c>
      <c r="H304" s="24" t="s">
        <v>364</v>
      </c>
      <c r="I304" s="7">
        <v>43617</v>
      </c>
      <c r="J304" s="8">
        <v>6</v>
      </c>
      <c r="K304" s="6" t="s">
        <v>11</v>
      </c>
      <c r="L304" s="5" t="s">
        <v>10</v>
      </c>
    </row>
    <row r="305" spans="1:12" ht="19.8" customHeight="1" x14ac:dyDescent="0.3">
      <c r="A305" t="s">
        <v>25</v>
      </c>
      <c r="B305" s="1" t="s">
        <v>33</v>
      </c>
      <c r="C305">
        <v>1989</v>
      </c>
      <c r="D305" s="1">
        <f t="shared" si="8"/>
        <v>120</v>
      </c>
      <c r="E305" s="1">
        <f t="shared" si="9"/>
        <v>200</v>
      </c>
      <c r="F305" s="1">
        <f>financials[[#This Row],[Units Sold]]*financials[[#This Row],[Revenue per product]]</f>
        <v>238680</v>
      </c>
      <c r="G305" s="1">
        <f>financials[[#This Row],[Cost per product]]*financials[[#This Row],[Units Sold]]</f>
        <v>397800</v>
      </c>
      <c r="H305" s="24" t="s">
        <v>365</v>
      </c>
      <c r="I305" s="7">
        <v>43344</v>
      </c>
      <c r="J305" s="8">
        <v>9</v>
      </c>
      <c r="K305" s="6" t="s">
        <v>14</v>
      </c>
      <c r="L305" s="5" t="s">
        <v>15</v>
      </c>
    </row>
    <row r="306" spans="1:12" ht="26.4" customHeight="1" x14ac:dyDescent="0.3">
      <c r="A306" t="s">
        <v>23</v>
      </c>
      <c r="B306" s="1" t="s">
        <v>33</v>
      </c>
      <c r="C306">
        <v>321</v>
      </c>
      <c r="D306" s="1">
        <f t="shared" si="8"/>
        <v>120</v>
      </c>
      <c r="E306" s="1">
        <f t="shared" si="9"/>
        <v>200</v>
      </c>
      <c r="F306" s="1">
        <f>financials[[#This Row],[Units Sold]]*financials[[#This Row],[Revenue per product]]</f>
        <v>38520</v>
      </c>
      <c r="G306" s="1">
        <f>financials[[#This Row],[Cost per product]]*financials[[#This Row],[Units Sold]]</f>
        <v>64200</v>
      </c>
      <c r="H306" s="24" t="s">
        <v>366</v>
      </c>
      <c r="I306" s="7">
        <v>43405</v>
      </c>
      <c r="J306" s="8">
        <v>11</v>
      </c>
      <c r="K306" s="6" t="s">
        <v>17</v>
      </c>
      <c r="L306" s="5" t="s">
        <v>15</v>
      </c>
    </row>
    <row r="307" spans="1:12" x14ac:dyDescent="0.3">
      <c r="A307" t="s">
        <v>23</v>
      </c>
      <c r="B307" s="1" t="s">
        <v>28</v>
      </c>
      <c r="C307">
        <v>723</v>
      </c>
      <c r="D307" s="1">
        <f t="shared" si="8"/>
        <v>100</v>
      </c>
      <c r="E307" s="1">
        <f t="shared" si="9"/>
        <v>250</v>
      </c>
      <c r="F307" s="1">
        <f>financials[[#This Row],[Units Sold]]*financials[[#This Row],[Revenue per product]]</f>
        <v>72300</v>
      </c>
      <c r="G307" s="1">
        <f>financials[[#This Row],[Cost per product]]*financials[[#This Row],[Units Sold]]</f>
        <v>180750</v>
      </c>
      <c r="H307" s="24" t="s">
        <v>367</v>
      </c>
      <c r="I307" s="7">
        <v>43556</v>
      </c>
      <c r="J307" s="8">
        <v>4</v>
      </c>
      <c r="K307" s="6" t="s">
        <v>21</v>
      </c>
      <c r="L307" s="5" t="s">
        <v>10</v>
      </c>
    </row>
    <row r="308" spans="1:12" x14ac:dyDescent="0.3">
      <c r="A308" t="s">
        <v>25</v>
      </c>
      <c r="B308" s="1" t="s">
        <v>33</v>
      </c>
      <c r="C308">
        <v>2000</v>
      </c>
      <c r="D308" s="1">
        <f t="shared" si="8"/>
        <v>120</v>
      </c>
      <c r="E308" s="1">
        <f t="shared" si="9"/>
        <v>200</v>
      </c>
      <c r="F308" s="1">
        <f>financials[[#This Row],[Units Sold]]*financials[[#This Row],[Revenue per product]]</f>
        <v>240000</v>
      </c>
      <c r="G308" s="1">
        <f>financials[[#This Row],[Cost per product]]*financials[[#This Row],[Units Sold]]</f>
        <v>400000</v>
      </c>
      <c r="H308" s="24" t="s">
        <v>368</v>
      </c>
      <c r="I308" s="7">
        <v>43800</v>
      </c>
      <c r="J308" s="8">
        <v>12</v>
      </c>
      <c r="K308" s="6" t="s">
        <v>18</v>
      </c>
      <c r="L308" s="5" t="s">
        <v>10</v>
      </c>
    </row>
    <row r="309" spans="1:12" x14ac:dyDescent="0.3">
      <c r="A309" t="s">
        <v>27</v>
      </c>
      <c r="B309" s="1" t="s">
        <v>31</v>
      </c>
      <c r="C309">
        <v>1397</v>
      </c>
      <c r="D309" s="1">
        <f t="shared" si="8"/>
        <v>30</v>
      </c>
      <c r="E309" s="1">
        <f t="shared" si="9"/>
        <v>350</v>
      </c>
      <c r="F309" s="1">
        <f>financials[[#This Row],[Units Sold]]*financials[[#This Row],[Revenue per product]]</f>
        <v>41910</v>
      </c>
      <c r="G309" s="1">
        <f>financials[[#This Row],[Cost per product]]*financials[[#This Row],[Units Sold]]</f>
        <v>488950</v>
      </c>
      <c r="H309" s="24" t="s">
        <v>369</v>
      </c>
      <c r="I309" s="7">
        <v>43739</v>
      </c>
      <c r="J309" s="8">
        <v>10</v>
      </c>
      <c r="K309" s="6" t="s">
        <v>16</v>
      </c>
      <c r="L309" s="5" t="s">
        <v>10</v>
      </c>
    </row>
    <row r="310" spans="1:12" x14ac:dyDescent="0.3">
      <c r="A310" t="s">
        <v>27</v>
      </c>
      <c r="B310" s="1" t="s">
        <v>31</v>
      </c>
      <c r="C310">
        <v>3780</v>
      </c>
      <c r="D310" s="1">
        <f t="shared" si="8"/>
        <v>30</v>
      </c>
      <c r="E310" s="1">
        <f t="shared" si="9"/>
        <v>350</v>
      </c>
      <c r="F310" s="1">
        <f>financials[[#This Row],[Units Sold]]*financials[[#This Row],[Revenue per product]]</f>
        <v>113400</v>
      </c>
      <c r="G310" s="1">
        <f>financials[[#This Row],[Cost per product]]*financials[[#This Row],[Units Sold]]</f>
        <v>1323000</v>
      </c>
      <c r="H310" s="24" t="s">
        <v>370</v>
      </c>
      <c r="I310" s="7">
        <v>43739</v>
      </c>
      <c r="J310" s="8">
        <v>10</v>
      </c>
      <c r="K310" s="6" t="s">
        <v>16</v>
      </c>
      <c r="L310" s="5" t="s">
        <v>10</v>
      </c>
    </row>
    <row r="311" spans="1:12" x14ac:dyDescent="0.3">
      <c r="A311" t="s">
        <v>27</v>
      </c>
      <c r="B311" s="1" t="s">
        <v>28</v>
      </c>
      <c r="C311">
        <v>905</v>
      </c>
      <c r="D311" s="1">
        <f t="shared" si="8"/>
        <v>100</v>
      </c>
      <c r="E311" s="1">
        <f t="shared" si="9"/>
        <v>250</v>
      </c>
      <c r="F311" s="1">
        <f>financials[[#This Row],[Units Sold]]*financials[[#This Row],[Revenue per product]]</f>
        <v>90500</v>
      </c>
      <c r="G311" s="1">
        <f>financials[[#This Row],[Cost per product]]*financials[[#This Row],[Units Sold]]</f>
        <v>226250</v>
      </c>
      <c r="H311" s="24" t="s">
        <v>371</v>
      </c>
      <c r="I311" s="7">
        <v>43739</v>
      </c>
      <c r="J311" s="8">
        <v>10</v>
      </c>
      <c r="K311" s="6" t="s">
        <v>16</v>
      </c>
      <c r="L311" s="5" t="s">
        <v>10</v>
      </c>
    </row>
    <row r="312" spans="1:12" x14ac:dyDescent="0.3">
      <c r="A312" t="s">
        <v>24</v>
      </c>
      <c r="B312" s="1" t="s">
        <v>30</v>
      </c>
      <c r="C312">
        <v>1907</v>
      </c>
      <c r="D312" s="1">
        <f t="shared" si="8"/>
        <v>75</v>
      </c>
      <c r="E312" s="1">
        <f t="shared" si="9"/>
        <v>300</v>
      </c>
      <c r="F312" s="1">
        <f>financials[[#This Row],[Units Sold]]*financials[[#This Row],[Revenue per product]]</f>
        <v>143025</v>
      </c>
      <c r="G312" s="1">
        <f>financials[[#This Row],[Cost per product]]*financials[[#This Row],[Units Sold]]</f>
        <v>572100</v>
      </c>
      <c r="H312" s="24" t="s">
        <v>372</v>
      </c>
      <c r="I312" s="7">
        <v>43709</v>
      </c>
      <c r="J312" s="8">
        <v>9</v>
      </c>
      <c r="K312" s="6" t="s">
        <v>14</v>
      </c>
      <c r="L312" s="5" t="s">
        <v>10</v>
      </c>
    </row>
    <row r="313" spans="1:12" x14ac:dyDescent="0.3">
      <c r="A313" t="s">
        <v>23</v>
      </c>
      <c r="B313" s="1" t="s">
        <v>28</v>
      </c>
      <c r="C313">
        <v>1565</v>
      </c>
      <c r="D313" s="1">
        <f t="shared" si="8"/>
        <v>100</v>
      </c>
      <c r="E313" s="1">
        <f t="shared" si="9"/>
        <v>250</v>
      </c>
      <c r="F313" s="1">
        <f>financials[[#This Row],[Units Sold]]*financials[[#This Row],[Revenue per product]]</f>
        <v>156500</v>
      </c>
      <c r="G313" s="1">
        <f>financials[[#This Row],[Cost per product]]*financials[[#This Row],[Units Sold]]</f>
        <v>391250</v>
      </c>
      <c r="H313" s="24" t="s">
        <v>373</v>
      </c>
      <c r="I313" s="7">
        <v>43739</v>
      </c>
      <c r="J313" s="8">
        <v>10</v>
      </c>
      <c r="K313" s="6" t="s">
        <v>16</v>
      </c>
      <c r="L313" s="5" t="s">
        <v>10</v>
      </c>
    </row>
    <row r="314" spans="1:12" x14ac:dyDescent="0.3">
      <c r="A314" t="s">
        <v>24</v>
      </c>
      <c r="B314" s="1" t="s">
        <v>28</v>
      </c>
      <c r="C314">
        <v>795</v>
      </c>
      <c r="D314" s="1">
        <f t="shared" si="8"/>
        <v>100</v>
      </c>
      <c r="E314" s="1">
        <f t="shared" si="9"/>
        <v>250</v>
      </c>
      <c r="F314" s="1">
        <f>financials[[#This Row],[Units Sold]]*financials[[#This Row],[Revenue per product]]</f>
        <v>79500</v>
      </c>
      <c r="G314" s="1">
        <f>financials[[#This Row],[Cost per product]]*financials[[#This Row],[Units Sold]]</f>
        <v>198750</v>
      </c>
      <c r="H314" s="24" t="s">
        <v>374</v>
      </c>
      <c r="I314" s="7">
        <v>43525</v>
      </c>
      <c r="J314" s="8">
        <v>3</v>
      </c>
      <c r="K314" s="6" t="s">
        <v>22</v>
      </c>
      <c r="L314" s="5" t="s">
        <v>10</v>
      </c>
    </row>
    <row r="315" spans="1:12" x14ac:dyDescent="0.3">
      <c r="A315" t="s">
        <v>25</v>
      </c>
      <c r="B315" s="1" t="s">
        <v>29</v>
      </c>
      <c r="C315">
        <v>1375.5</v>
      </c>
      <c r="D315" s="1">
        <f t="shared" si="8"/>
        <v>50</v>
      </c>
      <c r="E315" s="1">
        <f t="shared" si="9"/>
        <v>150</v>
      </c>
      <c r="F315" s="1">
        <f>financials[[#This Row],[Units Sold]]*financials[[#This Row],[Revenue per product]]</f>
        <v>68775</v>
      </c>
      <c r="G315" s="1">
        <f>financials[[#This Row],[Cost per product]]*financials[[#This Row],[Units Sold]]</f>
        <v>206325</v>
      </c>
      <c r="H315" s="24" t="s">
        <v>375</v>
      </c>
      <c r="I315" s="7">
        <v>43647</v>
      </c>
      <c r="J315" s="8">
        <v>7</v>
      </c>
      <c r="K315" s="6" t="s">
        <v>12</v>
      </c>
      <c r="L315" s="5" t="s">
        <v>10</v>
      </c>
    </row>
    <row r="316" spans="1:12" x14ac:dyDescent="0.3">
      <c r="A316" t="s">
        <v>24</v>
      </c>
      <c r="B316" s="1" t="s">
        <v>33</v>
      </c>
      <c r="C316">
        <v>1530</v>
      </c>
      <c r="D316" s="1">
        <f t="shared" si="8"/>
        <v>120</v>
      </c>
      <c r="E316" s="1">
        <f t="shared" si="9"/>
        <v>200</v>
      </c>
      <c r="F316" s="1">
        <f>financials[[#This Row],[Units Sold]]*financials[[#This Row],[Revenue per product]]</f>
        <v>183600</v>
      </c>
      <c r="G316" s="1">
        <f>financials[[#This Row],[Cost per product]]*financials[[#This Row],[Units Sold]]</f>
        <v>306000</v>
      </c>
      <c r="H316" s="24" t="s">
        <v>376</v>
      </c>
      <c r="I316" s="7">
        <v>43586</v>
      </c>
      <c r="J316" s="8">
        <v>5</v>
      </c>
      <c r="K316" s="6" t="s">
        <v>20</v>
      </c>
      <c r="L316" s="5" t="s">
        <v>10</v>
      </c>
    </row>
    <row r="317" spans="1:12" ht="20.399999999999999" customHeight="1" x14ac:dyDescent="0.3">
      <c r="A317" t="s">
        <v>25</v>
      </c>
      <c r="B317" s="1" t="s">
        <v>33</v>
      </c>
      <c r="C317">
        <v>671</v>
      </c>
      <c r="D317" s="1">
        <f t="shared" si="8"/>
        <v>120</v>
      </c>
      <c r="E317" s="1">
        <f t="shared" si="9"/>
        <v>200</v>
      </c>
      <c r="F317" s="1">
        <f>financials[[#This Row],[Units Sold]]*financials[[#This Row],[Revenue per product]]</f>
        <v>80520</v>
      </c>
      <c r="G317" s="1">
        <f>financials[[#This Row],[Cost per product]]*financials[[#This Row],[Units Sold]]</f>
        <v>134200</v>
      </c>
      <c r="H317" s="24" t="s">
        <v>377</v>
      </c>
      <c r="I317" s="7">
        <v>43374</v>
      </c>
      <c r="J317" s="8">
        <v>10</v>
      </c>
      <c r="K317" s="6" t="s">
        <v>16</v>
      </c>
      <c r="L317" s="5" t="s">
        <v>15</v>
      </c>
    </row>
    <row r="318" spans="1:12" ht="26.4" customHeight="1" x14ac:dyDescent="0.3">
      <c r="A318" t="s">
        <v>24</v>
      </c>
      <c r="B318" s="1" t="s">
        <v>33</v>
      </c>
      <c r="C318">
        <v>1778</v>
      </c>
      <c r="D318" s="1">
        <f t="shared" si="8"/>
        <v>120</v>
      </c>
      <c r="E318" s="1">
        <f t="shared" si="9"/>
        <v>200</v>
      </c>
      <c r="F318" s="1">
        <f>financials[[#This Row],[Units Sold]]*financials[[#This Row],[Revenue per product]]</f>
        <v>213360</v>
      </c>
      <c r="G318" s="1">
        <f>financials[[#This Row],[Cost per product]]*financials[[#This Row],[Units Sold]]</f>
        <v>355600</v>
      </c>
      <c r="H318" s="24" t="s">
        <v>378</v>
      </c>
      <c r="I318" s="7">
        <v>43435</v>
      </c>
      <c r="J318" s="8">
        <v>12</v>
      </c>
      <c r="K318" s="6" t="s">
        <v>18</v>
      </c>
      <c r="L318" s="5" t="s">
        <v>15</v>
      </c>
    </row>
    <row r="319" spans="1:12" x14ac:dyDescent="0.3">
      <c r="A319" t="s">
        <v>26</v>
      </c>
      <c r="B319" s="1" t="s">
        <v>33</v>
      </c>
      <c r="C319">
        <v>1465</v>
      </c>
      <c r="D319" s="1">
        <f t="shared" si="8"/>
        <v>120</v>
      </c>
      <c r="E319" s="1">
        <f t="shared" si="9"/>
        <v>200</v>
      </c>
      <c r="F319" s="1">
        <f>financials[[#This Row],[Units Sold]]*financials[[#This Row],[Revenue per product]]</f>
        <v>175800</v>
      </c>
      <c r="G319" s="1">
        <f>financials[[#This Row],[Cost per product]]*financials[[#This Row],[Units Sold]]</f>
        <v>293000</v>
      </c>
      <c r="H319" s="24" t="s">
        <v>379</v>
      </c>
      <c r="I319" s="7">
        <v>43525</v>
      </c>
      <c r="J319" s="8">
        <v>3</v>
      </c>
      <c r="K319" s="6" t="s">
        <v>22</v>
      </c>
      <c r="L319" s="5" t="s">
        <v>10</v>
      </c>
    </row>
    <row r="320" spans="1:12" x14ac:dyDescent="0.3">
      <c r="A320" t="s">
        <v>27</v>
      </c>
      <c r="B320" s="1" t="s">
        <v>30</v>
      </c>
      <c r="C320">
        <v>1679</v>
      </c>
      <c r="D320" s="1">
        <f t="shared" si="8"/>
        <v>75</v>
      </c>
      <c r="E320" s="1">
        <f t="shared" si="9"/>
        <v>300</v>
      </c>
      <c r="F320" s="1">
        <f>financials[[#This Row],[Units Sold]]*financials[[#This Row],[Revenue per product]]</f>
        <v>125925</v>
      </c>
      <c r="G320" s="1">
        <f>financials[[#This Row],[Cost per product]]*financials[[#This Row],[Units Sold]]</f>
        <v>503700</v>
      </c>
      <c r="H320" s="24" t="s">
        <v>380</v>
      </c>
      <c r="I320" s="7">
        <v>43709</v>
      </c>
      <c r="J320" s="8">
        <v>9</v>
      </c>
      <c r="K320" s="6" t="s">
        <v>14</v>
      </c>
      <c r="L320" s="5" t="s">
        <v>10</v>
      </c>
    </row>
    <row r="321" spans="1:12" ht="23.4" customHeight="1" x14ac:dyDescent="0.3">
      <c r="A321" t="s">
        <v>26</v>
      </c>
      <c r="B321" s="1" t="s">
        <v>33</v>
      </c>
      <c r="C321">
        <v>1159</v>
      </c>
      <c r="D321" s="1">
        <f t="shared" si="8"/>
        <v>120</v>
      </c>
      <c r="E321" s="1">
        <f t="shared" si="9"/>
        <v>200</v>
      </c>
      <c r="F321" s="1">
        <f>financials[[#This Row],[Units Sold]]*financials[[#This Row],[Revenue per product]]</f>
        <v>139080</v>
      </c>
      <c r="G321" s="1">
        <f>financials[[#This Row],[Cost per product]]*financials[[#This Row],[Units Sold]]</f>
        <v>231800</v>
      </c>
      <c r="H321" s="24" t="s">
        <v>381</v>
      </c>
      <c r="I321" s="7">
        <v>43374</v>
      </c>
      <c r="J321" s="8">
        <v>10</v>
      </c>
      <c r="K321" s="6" t="s">
        <v>16</v>
      </c>
      <c r="L321" s="5" t="s">
        <v>15</v>
      </c>
    </row>
    <row r="322" spans="1:12" x14ac:dyDescent="0.3">
      <c r="A322" t="s">
        <v>27</v>
      </c>
      <c r="B322" s="1" t="s">
        <v>31</v>
      </c>
      <c r="C322">
        <v>1540</v>
      </c>
      <c r="D322" s="1">
        <f t="shared" ref="D322:D385" si="10">IF(B322="TV",100,IF(B322="Satellite",120,IF(B322="Gaming",30,IF(B322="Mobile",50,IF(B322="Camera",75,10)))))</f>
        <v>30</v>
      </c>
      <c r="E322" s="1">
        <f t="shared" si="9"/>
        <v>350</v>
      </c>
      <c r="F322" s="1">
        <f>financials[[#This Row],[Units Sold]]*financials[[#This Row],[Revenue per product]]</f>
        <v>46200</v>
      </c>
      <c r="G322" s="1">
        <f>financials[[#This Row],[Cost per product]]*financials[[#This Row],[Units Sold]]</f>
        <v>539000</v>
      </c>
      <c r="H322" s="24" t="s">
        <v>382</v>
      </c>
      <c r="I322" s="7">
        <v>43678</v>
      </c>
      <c r="J322" s="8">
        <v>8</v>
      </c>
      <c r="K322" s="6" t="s">
        <v>13</v>
      </c>
      <c r="L322" s="5" t="s">
        <v>10</v>
      </c>
    </row>
    <row r="323" spans="1:12" x14ac:dyDescent="0.3">
      <c r="A323" t="s">
        <v>26</v>
      </c>
      <c r="B323" s="1" t="s">
        <v>29</v>
      </c>
      <c r="C323">
        <v>2328</v>
      </c>
      <c r="D323" s="1">
        <f t="shared" si="10"/>
        <v>50</v>
      </c>
      <c r="E323" s="1">
        <f t="shared" si="9"/>
        <v>150</v>
      </c>
      <c r="F323" s="1">
        <f>financials[[#This Row],[Units Sold]]*financials[[#This Row],[Revenue per product]]</f>
        <v>116400</v>
      </c>
      <c r="G323" s="1">
        <f>financials[[#This Row],[Cost per product]]*financials[[#This Row],[Units Sold]]</f>
        <v>349200</v>
      </c>
      <c r="H323" s="24" t="s">
        <v>383</v>
      </c>
      <c r="I323" s="7">
        <v>43709</v>
      </c>
      <c r="J323" s="8">
        <v>9</v>
      </c>
      <c r="K323" s="6" t="s">
        <v>14</v>
      </c>
      <c r="L323" s="5" t="s">
        <v>10</v>
      </c>
    </row>
    <row r="324" spans="1:12" ht="15.6" customHeight="1" x14ac:dyDescent="0.3">
      <c r="A324" t="s">
        <v>24</v>
      </c>
      <c r="B324" s="1" t="s">
        <v>33</v>
      </c>
      <c r="C324">
        <v>1228</v>
      </c>
      <c r="D324" s="1">
        <f t="shared" si="10"/>
        <v>120</v>
      </c>
      <c r="E324" s="1">
        <f t="shared" ref="E324:E387" si="11">IF(B324="TV",250,IF(B324="Satellite",200,IF(B324="Gaming",350,IF(B324="Mobile",150,IF(B324="Camera",300,30)))))</f>
        <v>200</v>
      </c>
      <c r="F324" s="1">
        <f>financials[[#This Row],[Units Sold]]*financials[[#This Row],[Revenue per product]]</f>
        <v>147360</v>
      </c>
      <c r="G324" s="1">
        <f>financials[[#This Row],[Cost per product]]*financials[[#This Row],[Units Sold]]</f>
        <v>245600</v>
      </c>
      <c r="H324" s="24" t="s">
        <v>384</v>
      </c>
      <c r="I324" s="7">
        <v>43374</v>
      </c>
      <c r="J324" s="8">
        <v>10</v>
      </c>
      <c r="K324" s="6" t="s">
        <v>16</v>
      </c>
      <c r="L324" s="5" t="s">
        <v>15</v>
      </c>
    </row>
    <row r="325" spans="1:12" x14ac:dyDescent="0.3">
      <c r="A325" t="s">
        <v>25</v>
      </c>
      <c r="B325" s="1" t="s">
        <v>28</v>
      </c>
      <c r="C325">
        <v>1731</v>
      </c>
      <c r="D325" s="1">
        <f t="shared" si="10"/>
        <v>100</v>
      </c>
      <c r="E325" s="1">
        <f t="shared" si="11"/>
        <v>250</v>
      </c>
      <c r="F325" s="1">
        <f>financials[[#This Row],[Units Sold]]*financials[[#This Row],[Revenue per product]]</f>
        <v>173100</v>
      </c>
      <c r="G325" s="1">
        <f>financials[[#This Row],[Cost per product]]*financials[[#This Row],[Units Sold]]</f>
        <v>432750</v>
      </c>
      <c r="H325" s="24" t="s">
        <v>385</v>
      </c>
      <c r="I325" s="7">
        <v>43739</v>
      </c>
      <c r="J325" s="8">
        <v>10</v>
      </c>
      <c r="K325" s="6" t="s">
        <v>16</v>
      </c>
      <c r="L325" s="5" t="s">
        <v>10</v>
      </c>
    </row>
    <row r="326" spans="1:12" x14ac:dyDescent="0.3">
      <c r="A326" t="s">
        <v>23</v>
      </c>
      <c r="B326" s="1" t="s">
        <v>28</v>
      </c>
      <c r="C326">
        <v>1817</v>
      </c>
      <c r="D326" s="1">
        <f t="shared" si="10"/>
        <v>100</v>
      </c>
      <c r="E326" s="1">
        <f t="shared" si="11"/>
        <v>250</v>
      </c>
      <c r="F326" s="1">
        <f>financials[[#This Row],[Units Sold]]*financials[[#This Row],[Revenue per product]]</f>
        <v>181700</v>
      </c>
      <c r="G326" s="1">
        <f>financials[[#This Row],[Cost per product]]*financials[[#This Row],[Units Sold]]</f>
        <v>454250</v>
      </c>
      <c r="H326" s="24" t="s">
        <v>386</v>
      </c>
      <c r="I326" s="7">
        <v>43800</v>
      </c>
      <c r="J326" s="8">
        <v>12</v>
      </c>
      <c r="K326" s="6" t="s">
        <v>18</v>
      </c>
      <c r="L326" s="5" t="s">
        <v>10</v>
      </c>
    </row>
    <row r="327" spans="1:12" x14ac:dyDescent="0.3">
      <c r="A327" t="s">
        <v>27</v>
      </c>
      <c r="B327" s="1" t="s">
        <v>28</v>
      </c>
      <c r="C327">
        <v>1122</v>
      </c>
      <c r="D327" s="1">
        <f t="shared" si="10"/>
        <v>100</v>
      </c>
      <c r="E327" s="1">
        <f t="shared" si="11"/>
        <v>250</v>
      </c>
      <c r="F327" s="1">
        <f>financials[[#This Row],[Units Sold]]*financials[[#This Row],[Revenue per product]]</f>
        <v>112200</v>
      </c>
      <c r="G327" s="1">
        <f>financials[[#This Row],[Cost per product]]*financials[[#This Row],[Units Sold]]</f>
        <v>280500</v>
      </c>
      <c r="H327" s="24" t="s">
        <v>387</v>
      </c>
      <c r="I327" s="7">
        <v>43525</v>
      </c>
      <c r="J327" s="8">
        <v>3</v>
      </c>
      <c r="K327" s="6" t="s">
        <v>22</v>
      </c>
      <c r="L327" s="5" t="s">
        <v>10</v>
      </c>
    </row>
    <row r="328" spans="1:12" ht="15" customHeight="1" x14ac:dyDescent="0.3">
      <c r="A328" t="s">
        <v>25</v>
      </c>
      <c r="B328" s="1" t="s">
        <v>33</v>
      </c>
      <c r="C328">
        <v>727</v>
      </c>
      <c r="D328" s="1">
        <f t="shared" si="10"/>
        <v>120</v>
      </c>
      <c r="E328" s="1">
        <f t="shared" si="11"/>
        <v>200</v>
      </c>
      <c r="F328" s="1">
        <f>financials[[#This Row],[Units Sold]]*financials[[#This Row],[Revenue per product]]</f>
        <v>87240</v>
      </c>
      <c r="G328" s="1">
        <f>financials[[#This Row],[Cost per product]]*financials[[#This Row],[Units Sold]]</f>
        <v>145400</v>
      </c>
      <c r="H328" s="24" t="s">
        <v>388</v>
      </c>
      <c r="I328" s="7">
        <v>43374</v>
      </c>
      <c r="J328" s="8">
        <v>10</v>
      </c>
      <c r="K328" s="6" t="s">
        <v>16</v>
      </c>
      <c r="L328" s="5" t="s">
        <v>15</v>
      </c>
    </row>
    <row r="329" spans="1:12" ht="25.2" customHeight="1" x14ac:dyDescent="0.3">
      <c r="A329" t="s">
        <v>23</v>
      </c>
      <c r="B329" s="1" t="s">
        <v>33</v>
      </c>
      <c r="C329">
        <v>1403</v>
      </c>
      <c r="D329" s="1">
        <f t="shared" si="10"/>
        <v>120</v>
      </c>
      <c r="E329" s="1">
        <f t="shared" si="11"/>
        <v>200</v>
      </c>
      <c r="F329" s="1">
        <f>financials[[#This Row],[Units Sold]]*financials[[#This Row],[Revenue per product]]</f>
        <v>168360</v>
      </c>
      <c r="G329" s="1">
        <f>financials[[#This Row],[Cost per product]]*financials[[#This Row],[Units Sold]]</f>
        <v>280600</v>
      </c>
      <c r="H329" s="24" t="s">
        <v>389</v>
      </c>
      <c r="I329" s="7">
        <v>43374</v>
      </c>
      <c r="J329" s="8">
        <v>10</v>
      </c>
      <c r="K329" s="6" t="s">
        <v>16</v>
      </c>
      <c r="L329" s="5" t="s">
        <v>15</v>
      </c>
    </row>
    <row r="330" spans="1:12" ht="16.2" customHeight="1" x14ac:dyDescent="0.3">
      <c r="A330" t="s">
        <v>23</v>
      </c>
      <c r="B330" s="1" t="s">
        <v>33</v>
      </c>
      <c r="C330">
        <v>2076</v>
      </c>
      <c r="D330" s="1">
        <f t="shared" si="10"/>
        <v>120</v>
      </c>
      <c r="E330" s="1">
        <f t="shared" si="11"/>
        <v>200</v>
      </c>
      <c r="F330" s="1">
        <f>financials[[#This Row],[Units Sold]]*financials[[#This Row],[Revenue per product]]</f>
        <v>249120</v>
      </c>
      <c r="G330" s="1">
        <f>financials[[#This Row],[Cost per product]]*financials[[#This Row],[Units Sold]]</f>
        <v>415200</v>
      </c>
      <c r="H330" s="24" t="s">
        <v>390</v>
      </c>
      <c r="I330" s="7">
        <v>43374</v>
      </c>
      <c r="J330" s="8">
        <v>10</v>
      </c>
      <c r="K330" s="6" t="s">
        <v>16</v>
      </c>
      <c r="L330" s="5" t="s">
        <v>15</v>
      </c>
    </row>
    <row r="331" spans="1:12" x14ac:dyDescent="0.3">
      <c r="A331" t="s">
        <v>25</v>
      </c>
      <c r="B331" s="1" t="s">
        <v>33</v>
      </c>
      <c r="C331">
        <v>1579</v>
      </c>
      <c r="D331" s="1">
        <f t="shared" si="10"/>
        <v>120</v>
      </c>
      <c r="E331" s="1">
        <f t="shared" si="11"/>
        <v>200</v>
      </c>
      <c r="F331" s="1">
        <f>financials[[#This Row],[Units Sold]]*financials[[#This Row],[Revenue per product]]</f>
        <v>189480</v>
      </c>
      <c r="G331" s="1">
        <f>financials[[#This Row],[Cost per product]]*financials[[#This Row],[Units Sold]]</f>
        <v>315800</v>
      </c>
      <c r="H331" s="24" t="s">
        <v>391</v>
      </c>
      <c r="I331" s="7">
        <v>43678</v>
      </c>
      <c r="J331" s="8">
        <v>8</v>
      </c>
      <c r="K331" s="6" t="s">
        <v>13</v>
      </c>
      <c r="L331" s="5" t="s">
        <v>10</v>
      </c>
    </row>
    <row r="332" spans="1:12" x14ac:dyDescent="0.3">
      <c r="A332" t="s">
        <v>27</v>
      </c>
      <c r="B332" s="1" t="s">
        <v>33</v>
      </c>
      <c r="C332">
        <v>1498</v>
      </c>
      <c r="D332" s="1">
        <f t="shared" si="10"/>
        <v>120</v>
      </c>
      <c r="E332" s="1">
        <f t="shared" si="11"/>
        <v>200</v>
      </c>
      <c r="F332" s="1">
        <f>financials[[#This Row],[Units Sold]]*financials[[#This Row],[Revenue per product]]</f>
        <v>179760</v>
      </c>
      <c r="G332" s="1">
        <f>financials[[#This Row],[Cost per product]]*financials[[#This Row],[Units Sold]]</f>
        <v>299600</v>
      </c>
      <c r="H332" s="24" t="s">
        <v>392</v>
      </c>
      <c r="I332" s="7">
        <v>43617</v>
      </c>
      <c r="J332" s="8">
        <v>6</v>
      </c>
      <c r="K332" s="6" t="s">
        <v>11</v>
      </c>
      <c r="L332" s="5" t="s">
        <v>10</v>
      </c>
    </row>
    <row r="333" spans="1:12" x14ac:dyDescent="0.3">
      <c r="A333" t="s">
        <v>23</v>
      </c>
      <c r="B333" s="1" t="s">
        <v>31</v>
      </c>
      <c r="C333">
        <v>1496</v>
      </c>
      <c r="D333" s="1">
        <f t="shared" si="10"/>
        <v>30</v>
      </c>
      <c r="E333" s="1">
        <f t="shared" si="11"/>
        <v>350</v>
      </c>
      <c r="F333" s="1">
        <f>financials[[#This Row],[Units Sold]]*financials[[#This Row],[Revenue per product]]</f>
        <v>44880</v>
      </c>
      <c r="G333" s="1">
        <f>financials[[#This Row],[Cost per product]]*financials[[#This Row],[Units Sold]]</f>
        <v>523600</v>
      </c>
      <c r="H333" s="24" t="s">
        <v>393</v>
      </c>
      <c r="I333" s="7">
        <v>43739</v>
      </c>
      <c r="J333" s="8">
        <v>10</v>
      </c>
      <c r="K333" s="6" t="s">
        <v>16</v>
      </c>
      <c r="L333" s="5" t="s">
        <v>10</v>
      </c>
    </row>
    <row r="334" spans="1:12" ht="16.8" customHeight="1" x14ac:dyDescent="0.3">
      <c r="A334" t="s">
        <v>26</v>
      </c>
      <c r="B334" s="1" t="s">
        <v>33</v>
      </c>
      <c r="C334">
        <v>994</v>
      </c>
      <c r="D334" s="1">
        <f t="shared" si="10"/>
        <v>120</v>
      </c>
      <c r="E334" s="1">
        <f t="shared" si="11"/>
        <v>200</v>
      </c>
      <c r="F334" s="1">
        <f>financials[[#This Row],[Units Sold]]*financials[[#This Row],[Revenue per product]]</f>
        <v>119280</v>
      </c>
      <c r="G334" s="1">
        <f>financials[[#This Row],[Cost per product]]*financials[[#This Row],[Units Sold]]</f>
        <v>198800</v>
      </c>
      <c r="H334" s="24" t="s">
        <v>394</v>
      </c>
      <c r="I334" s="7">
        <v>43344</v>
      </c>
      <c r="J334" s="8">
        <v>9</v>
      </c>
      <c r="K334" s="6" t="s">
        <v>14</v>
      </c>
      <c r="L334" s="5" t="s">
        <v>15</v>
      </c>
    </row>
    <row r="335" spans="1:12" x14ac:dyDescent="0.3">
      <c r="A335" t="s">
        <v>26</v>
      </c>
      <c r="B335" s="1" t="s">
        <v>32</v>
      </c>
      <c r="C335">
        <v>436.5</v>
      </c>
      <c r="D335" s="1">
        <f t="shared" si="10"/>
        <v>10</v>
      </c>
      <c r="E335" s="1">
        <f t="shared" si="11"/>
        <v>30</v>
      </c>
      <c r="F335" s="1">
        <f>financials[[#This Row],[Units Sold]]*financials[[#This Row],[Revenue per product]]</f>
        <v>4365</v>
      </c>
      <c r="G335" s="1">
        <f>financials[[#This Row],[Cost per product]]*financials[[#This Row],[Units Sold]]</f>
        <v>13095</v>
      </c>
      <c r="H335" s="24" t="s">
        <v>395</v>
      </c>
      <c r="I335" s="7">
        <v>43647</v>
      </c>
      <c r="J335" s="8">
        <v>7</v>
      </c>
      <c r="K335" s="6" t="s">
        <v>12</v>
      </c>
      <c r="L335" s="5" t="s">
        <v>10</v>
      </c>
    </row>
    <row r="336" spans="1:12" x14ac:dyDescent="0.3">
      <c r="A336" t="s">
        <v>23</v>
      </c>
      <c r="B336" s="1" t="s">
        <v>29</v>
      </c>
      <c r="C336">
        <v>1830</v>
      </c>
      <c r="D336" s="1">
        <f t="shared" si="10"/>
        <v>50</v>
      </c>
      <c r="E336" s="1">
        <f t="shared" si="11"/>
        <v>150</v>
      </c>
      <c r="F336" s="1">
        <f>financials[[#This Row],[Units Sold]]*financials[[#This Row],[Revenue per product]]</f>
        <v>91500</v>
      </c>
      <c r="G336" s="1">
        <f>financials[[#This Row],[Cost per product]]*financials[[#This Row],[Units Sold]]</f>
        <v>274500</v>
      </c>
      <c r="H336" s="24" t="s">
        <v>396</v>
      </c>
      <c r="I336" s="7">
        <v>43678</v>
      </c>
      <c r="J336" s="8">
        <v>8</v>
      </c>
      <c r="K336" s="6" t="s">
        <v>13</v>
      </c>
      <c r="L336" s="5" t="s">
        <v>10</v>
      </c>
    </row>
    <row r="337" spans="1:12" x14ac:dyDescent="0.3">
      <c r="A337" t="s">
        <v>27</v>
      </c>
      <c r="B337" s="1" t="s">
        <v>32</v>
      </c>
      <c r="C337">
        <v>554</v>
      </c>
      <c r="D337" s="1">
        <f t="shared" si="10"/>
        <v>10</v>
      </c>
      <c r="E337" s="1">
        <f t="shared" si="11"/>
        <v>30</v>
      </c>
      <c r="F337" s="1">
        <f>financials[[#This Row],[Units Sold]]*financials[[#This Row],[Revenue per product]]</f>
        <v>5540</v>
      </c>
      <c r="G337" s="1">
        <f>financials[[#This Row],[Cost per product]]*financials[[#This Row],[Units Sold]]</f>
        <v>16620</v>
      </c>
      <c r="H337" s="24" t="s">
        <v>397</v>
      </c>
      <c r="I337" s="7">
        <v>43466</v>
      </c>
      <c r="J337" s="8">
        <v>1</v>
      </c>
      <c r="K337" s="6" t="s">
        <v>19</v>
      </c>
      <c r="L337" s="5" t="s">
        <v>10</v>
      </c>
    </row>
    <row r="338" spans="1:12" x14ac:dyDescent="0.3">
      <c r="A338" t="s">
        <v>26</v>
      </c>
      <c r="B338" s="1" t="s">
        <v>32</v>
      </c>
      <c r="C338">
        <v>1579</v>
      </c>
      <c r="D338" s="1">
        <f t="shared" si="10"/>
        <v>10</v>
      </c>
      <c r="E338" s="1">
        <f t="shared" si="11"/>
        <v>30</v>
      </c>
      <c r="F338" s="1">
        <f>financials[[#This Row],[Units Sold]]*financials[[#This Row],[Revenue per product]]</f>
        <v>15790</v>
      </c>
      <c r="G338" s="1">
        <f>financials[[#This Row],[Cost per product]]*financials[[#This Row],[Units Sold]]</f>
        <v>47370</v>
      </c>
      <c r="H338" s="24" t="s">
        <v>398</v>
      </c>
      <c r="I338" s="7">
        <v>43525</v>
      </c>
      <c r="J338" s="8">
        <v>3</v>
      </c>
      <c r="K338" s="6" t="s">
        <v>22</v>
      </c>
      <c r="L338" s="5" t="s">
        <v>10</v>
      </c>
    </row>
    <row r="339" spans="1:12" x14ac:dyDescent="0.3">
      <c r="A339" t="s">
        <v>24</v>
      </c>
      <c r="B339" s="1" t="s">
        <v>33</v>
      </c>
      <c r="C339">
        <v>1307</v>
      </c>
      <c r="D339" s="1">
        <f t="shared" si="10"/>
        <v>120</v>
      </c>
      <c r="E339" s="1">
        <f t="shared" si="11"/>
        <v>200</v>
      </c>
      <c r="F339" s="1">
        <f>financials[[#This Row],[Units Sold]]*financials[[#This Row],[Revenue per product]]</f>
        <v>156840</v>
      </c>
      <c r="G339" s="1">
        <f>financials[[#This Row],[Cost per product]]*financials[[#This Row],[Units Sold]]</f>
        <v>261400</v>
      </c>
      <c r="H339" s="24" t="s">
        <v>399</v>
      </c>
      <c r="I339" s="7">
        <v>43647</v>
      </c>
      <c r="J339" s="8">
        <v>7</v>
      </c>
      <c r="K339" s="6" t="s">
        <v>12</v>
      </c>
      <c r="L339" s="5" t="s">
        <v>10</v>
      </c>
    </row>
    <row r="340" spans="1:12" x14ac:dyDescent="0.3">
      <c r="A340" t="s">
        <v>24</v>
      </c>
      <c r="B340" s="1" t="s">
        <v>32</v>
      </c>
      <c r="C340">
        <v>880</v>
      </c>
      <c r="D340" s="1">
        <f t="shared" si="10"/>
        <v>10</v>
      </c>
      <c r="E340" s="1">
        <f t="shared" si="11"/>
        <v>30</v>
      </c>
      <c r="F340" s="1">
        <f>financials[[#This Row],[Units Sold]]*financials[[#This Row],[Revenue per product]]</f>
        <v>8800</v>
      </c>
      <c r="G340" s="1">
        <f>financials[[#This Row],[Cost per product]]*financials[[#This Row],[Units Sold]]</f>
        <v>26400</v>
      </c>
      <c r="H340" s="24" t="s">
        <v>400</v>
      </c>
      <c r="I340" s="7">
        <v>43586</v>
      </c>
      <c r="J340" s="8">
        <v>5</v>
      </c>
      <c r="K340" s="6" t="s">
        <v>20</v>
      </c>
      <c r="L340" s="5" t="s">
        <v>10</v>
      </c>
    </row>
    <row r="341" spans="1:12" x14ac:dyDescent="0.3">
      <c r="A341" t="s">
        <v>24</v>
      </c>
      <c r="B341" s="1" t="s">
        <v>28</v>
      </c>
      <c r="C341">
        <v>1158</v>
      </c>
      <c r="D341" s="1">
        <f t="shared" si="10"/>
        <v>100</v>
      </c>
      <c r="E341" s="1">
        <f t="shared" si="11"/>
        <v>250</v>
      </c>
      <c r="F341" s="1">
        <f>financials[[#This Row],[Units Sold]]*financials[[#This Row],[Revenue per product]]</f>
        <v>115800</v>
      </c>
      <c r="G341" s="1">
        <f>financials[[#This Row],[Cost per product]]*financials[[#This Row],[Units Sold]]</f>
        <v>289500</v>
      </c>
      <c r="H341" s="24" t="s">
        <v>401</v>
      </c>
      <c r="I341" s="7">
        <v>43525</v>
      </c>
      <c r="J341" s="8">
        <v>3</v>
      </c>
      <c r="K341" s="6" t="s">
        <v>22</v>
      </c>
      <c r="L341" s="5" t="s">
        <v>10</v>
      </c>
    </row>
    <row r="342" spans="1:12" x14ac:dyDescent="0.3">
      <c r="A342" t="s">
        <v>27</v>
      </c>
      <c r="B342" s="1" t="s">
        <v>28</v>
      </c>
      <c r="C342">
        <v>974</v>
      </c>
      <c r="D342" s="1">
        <f t="shared" si="10"/>
        <v>100</v>
      </c>
      <c r="E342" s="1">
        <f t="shared" si="11"/>
        <v>250</v>
      </c>
      <c r="F342" s="1">
        <f>financials[[#This Row],[Units Sold]]*financials[[#This Row],[Revenue per product]]</f>
        <v>97400</v>
      </c>
      <c r="G342" s="1">
        <f>financials[[#This Row],[Cost per product]]*financials[[#This Row],[Units Sold]]</f>
        <v>243500</v>
      </c>
      <c r="H342" s="24" t="s">
        <v>402</v>
      </c>
      <c r="I342" s="7">
        <v>43497</v>
      </c>
      <c r="J342" s="8">
        <v>2</v>
      </c>
      <c r="K342" s="6" t="s">
        <v>9</v>
      </c>
      <c r="L342" s="5" t="s">
        <v>10</v>
      </c>
    </row>
    <row r="343" spans="1:12" x14ac:dyDescent="0.3">
      <c r="A343" t="s">
        <v>23</v>
      </c>
      <c r="B343" s="1" t="s">
        <v>31</v>
      </c>
      <c r="C343">
        <v>2689</v>
      </c>
      <c r="D343" s="1">
        <f t="shared" si="10"/>
        <v>30</v>
      </c>
      <c r="E343" s="1">
        <f t="shared" si="11"/>
        <v>350</v>
      </c>
      <c r="F343" s="1">
        <f>financials[[#This Row],[Units Sold]]*financials[[#This Row],[Revenue per product]]</f>
        <v>80670</v>
      </c>
      <c r="G343" s="1">
        <f>financials[[#This Row],[Cost per product]]*financials[[#This Row],[Units Sold]]</f>
        <v>941150</v>
      </c>
      <c r="H343" s="24" t="s">
        <v>403</v>
      </c>
      <c r="I343" s="7">
        <v>43770</v>
      </c>
      <c r="J343" s="8">
        <v>11</v>
      </c>
      <c r="K343" s="6" t="s">
        <v>17</v>
      </c>
      <c r="L343" s="5" t="s">
        <v>10</v>
      </c>
    </row>
    <row r="344" spans="1:12" ht="15.6" customHeight="1" x14ac:dyDescent="0.3">
      <c r="A344" t="s">
        <v>27</v>
      </c>
      <c r="B344" s="1" t="s">
        <v>33</v>
      </c>
      <c r="C344">
        <v>1375</v>
      </c>
      <c r="D344" s="1">
        <f t="shared" si="10"/>
        <v>120</v>
      </c>
      <c r="E344" s="1">
        <f t="shared" si="11"/>
        <v>200</v>
      </c>
      <c r="F344" s="1">
        <f>financials[[#This Row],[Units Sold]]*financials[[#This Row],[Revenue per product]]</f>
        <v>165000</v>
      </c>
      <c r="G344" s="1">
        <f>financials[[#This Row],[Cost per product]]*financials[[#This Row],[Units Sold]]</f>
        <v>275000</v>
      </c>
      <c r="H344" s="24" t="s">
        <v>404</v>
      </c>
      <c r="I344" s="7">
        <v>43435</v>
      </c>
      <c r="J344" s="8">
        <v>12</v>
      </c>
      <c r="K344" s="6" t="s">
        <v>18</v>
      </c>
      <c r="L344" s="5" t="s">
        <v>15</v>
      </c>
    </row>
    <row r="345" spans="1:12" x14ac:dyDescent="0.3">
      <c r="A345" t="s">
        <v>23</v>
      </c>
      <c r="B345" s="1" t="s">
        <v>28</v>
      </c>
      <c r="C345">
        <v>1583</v>
      </c>
      <c r="D345" s="1">
        <f t="shared" si="10"/>
        <v>100</v>
      </c>
      <c r="E345" s="1">
        <f t="shared" si="11"/>
        <v>250</v>
      </c>
      <c r="F345" s="1">
        <f>financials[[#This Row],[Units Sold]]*financials[[#This Row],[Revenue per product]]</f>
        <v>158300</v>
      </c>
      <c r="G345" s="1">
        <f>financials[[#This Row],[Cost per product]]*financials[[#This Row],[Units Sold]]</f>
        <v>395750</v>
      </c>
      <c r="H345" s="24" t="s">
        <v>405</v>
      </c>
      <c r="I345" s="7">
        <v>43617</v>
      </c>
      <c r="J345" s="8">
        <v>6</v>
      </c>
      <c r="K345" s="6" t="s">
        <v>11</v>
      </c>
      <c r="L345" s="5" t="s">
        <v>10</v>
      </c>
    </row>
    <row r="346" spans="1:12" x14ac:dyDescent="0.3">
      <c r="A346" t="s">
        <v>26</v>
      </c>
      <c r="B346" s="1" t="s">
        <v>33</v>
      </c>
      <c r="C346">
        <v>2832</v>
      </c>
      <c r="D346" s="1">
        <f t="shared" si="10"/>
        <v>120</v>
      </c>
      <c r="E346" s="1">
        <f t="shared" si="11"/>
        <v>200</v>
      </c>
      <c r="F346" s="1">
        <f>financials[[#This Row],[Units Sold]]*financials[[#This Row],[Revenue per product]]</f>
        <v>339840</v>
      </c>
      <c r="G346" s="1">
        <f>financials[[#This Row],[Cost per product]]*financials[[#This Row],[Units Sold]]</f>
        <v>566400</v>
      </c>
      <c r="H346" s="24" t="s">
        <v>406</v>
      </c>
      <c r="I346" s="7">
        <v>43678</v>
      </c>
      <c r="J346" s="8">
        <v>8</v>
      </c>
      <c r="K346" s="6" t="s">
        <v>13</v>
      </c>
      <c r="L346" s="5" t="s">
        <v>10</v>
      </c>
    </row>
    <row r="347" spans="1:12" x14ac:dyDescent="0.3">
      <c r="A347" t="s">
        <v>26</v>
      </c>
      <c r="B347" s="1" t="s">
        <v>32</v>
      </c>
      <c r="C347">
        <v>2807</v>
      </c>
      <c r="D347" s="1">
        <f t="shared" si="10"/>
        <v>10</v>
      </c>
      <c r="E347" s="1">
        <f t="shared" si="11"/>
        <v>30</v>
      </c>
      <c r="F347" s="1">
        <f>financials[[#This Row],[Units Sold]]*financials[[#This Row],[Revenue per product]]</f>
        <v>28070</v>
      </c>
      <c r="G347" s="1">
        <f>financials[[#This Row],[Cost per product]]*financials[[#This Row],[Units Sold]]</f>
        <v>84210</v>
      </c>
      <c r="H347" s="24" t="s">
        <v>407</v>
      </c>
      <c r="I347" s="7">
        <v>43678</v>
      </c>
      <c r="J347" s="8">
        <v>8</v>
      </c>
      <c r="K347" s="6" t="s">
        <v>13</v>
      </c>
      <c r="L347" s="5" t="s">
        <v>10</v>
      </c>
    </row>
    <row r="348" spans="1:12" ht="14.4" customHeight="1" x14ac:dyDescent="0.3">
      <c r="A348" t="s">
        <v>26</v>
      </c>
      <c r="B348" s="1" t="s">
        <v>33</v>
      </c>
      <c r="C348">
        <v>970</v>
      </c>
      <c r="D348" s="1">
        <f t="shared" si="10"/>
        <v>120</v>
      </c>
      <c r="E348" s="1">
        <f t="shared" si="11"/>
        <v>200</v>
      </c>
      <c r="F348" s="1">
        <f>financials[[#This Row],[Units Sold]]*financials[[#This Row],[Revenue per product]]</f>
        <v>116400</v>
      </c>
      <c r="G348" s="1">
        <f>financials[[#This Row],[Cost per product]]*financials[[#This Row],[Units Sold]]</f>
        <v>194000</v>
      </c>
      <c r="H348" s="24" t="s">
        <v>408</v>
      </c>
      <c r="I348" s="7">
        <v>43405</v>
      </c>
      <c r="J348" s="8">
        <v>11</v>
      </c>
      <c r="K348" s="6" t="s">
        <v>17</v>
      </c>
      <c r="L348" s="5" t="s">
        <v>15</v>
      </c>
    </row>
    <row r="349" spans="1:12" x14ac:dyDescent="0.3">
      <c r="A349" t="s">
        <v>25</v>
      </c>
      <c r="B349" s="1" t="s">
        <v>29</v>
      </c>
      <c r="C349">
        <v>2181</v>
      </c>
      <c r="D349" s="1">
        <f t="shared" si="10"/>
        <v>50</v>
      </c>
      <c r="E349" s="1">
        <f t="shared" si="11"/>
        <v>150</v>
      </c>
      <c r="F349" s="1">
        <f>financials[[#This Row],[Units Sold]]*financials[[#This Row],[Revenue per product]]</f>
        <v>109050</v>
      </c>
      <c r="G349" s="1">
        <f>financials[[#This Row],[Cost per product]]*financials[[#This Row],[Units Sold]]</f>
        <v>327150</v>
      </c>
      <c r="H349" s="24" t="s">
        <v>409</v>
      </c>
      <c r="I349" s="7">
        <v>43739</v>
      </c>
      <c r="J349" s="8">
        <v>10</v>
      </c>
      <c r="K349" s="6" t="s">
        <v>16</v>
      </c>
      <c r="L349" s="5" t="s">
        <v>10</v>
      </c>
    </row>
    <row r="350" spans="1:12" x14ac:dyDescent="0.3">
      <c r="A350" t="s">
        <v>23</v>
      </c>
      <c r="B350" s="1" t="s">
        <v>30</v>
      </c>
      <c r="C350">
        <v>2734</v>
      </c>
      <c r="D350" s="1">
        <f t="shared" si="10"/>
        <v>75</v>
      </c>
      <c r="E350" s="1">
        <f t="shared" si="11"/>
        <v>300</v>
      </c>
      <c r="F350" s="1">
        <f>financials[[#This Row],[Units Sold]]*financials[[#This Row],[Revenue per product]]</f>
        <v>205050</v>
      </c>
      <c r="G350" s="1">
        <f>financials[[#This Row],[Cost per product]]*financials[[#This Row],[Units Sold]]</f>
        <v>820200</v>
      </c>
      <c r="H350" s="24" t="s">
        <v>410</v>
      </c>
      <c r="I350" s="7">
        <v>43739</v>
      </c>
      <c r="J350" s="8">
        <v>10</v>
      </c>
      <c r="K350" s="6" t="s">
        <v>16</v>
      </c>
      <c r="L350" s="5" t="s">
        <v>10</v>
      </c>
    </row>
    <row r="351" spans="1:12" x14ac:dyDescent="0.3">
      <c r="A351" t="s">
        <v>24</v>
      </c>
      <c r="B351" s="1" t="s">
        <v>28</v>
      </c>
      <c r="C351">
        <v>1743</v>
      </c>
      <c r="D351" s="1">
        <f t="shared" si="10"/>
        <v>100</v>
      </c>
      <c r="E351" s="1">
        <f t="shared" si="11"/>
        <v>250</v>
      </c>
      <c r="F351" s="1">
        <f>financials[[#This Row],[Units Sold]]*financials[[#This Row],[Revenue per product]]</f>
        <v>174300</v>
      </c>
      <c r="G351" s="1">
        <f>financials[[#This Row],[Cost per product]]*financials[[#This Row],[Units Sold]]</f>
        <v>435750</v>
      </c>
      <c r="H351" s="24" t="s">
        <v>411</v>
      </c>
      <c r="I351" s="7">
        <v>43313</v>
      </c>
      <c r="J351" s="8">
        <v>8</v>
      </c>
      <c r="K351" s="6" t="s">
        <v>13</v>
      </c>
      <c r="L351" s="5">
        <v>2018</v>
      </c>
    </row>
    <row r="352" spans="1:12" ht="16.8" customHeight="1" x14ac:dyDescent="0.3">
      <c r="A352" t="s">
        <v>23</v>
      </c>
      <c r="B352" s="1" t="s">
        <v>33</v>
      </c>
      <c r="C352">
        <v>306</v>
      </c>
      <c r="D352" s="1">
        <f t="shared" si="10"/>
        <v>120</v>
      </c>
      <c r="E352" s="1">
        <f t="shared" si="11"/>
        <v>200</v>
      </c>
      <c r="F352" s="1">
        <f>financials[[#This Row],[Units Sold]]*financials[[#This Row],[Revenue per product]]</f>
        <v>36720</v>
      </c>
      <c r="G352" s="1">
        <f>financials[[#This Row],[Cost per product]]*financials[[#This Row],[Units Sold]]</f>
        <v>61200</v>
      </c>
      <c r="H352" s="24" t="s">
        <v>412</v>
      </c>
      <c r="I352" s="7">
        <v>43435</v>
      </c>
      <c r="J352" s="8">
        <v>12</v>
      </c>
      <c r="K352" s="6" t="s">
        <v>18</v>
      </c>
      <c r="L352" s="5" t="s">
        <v>15</v>
      </c>
    </row>
    <row r="353" spans="1:12" x14ac:dyDescent="0.3">
      <c r="A353" t="s">
        <v>27</v>
      </c>
      <c r="B353" s="1" t="s">
        <v>28</v>
      </c>
      <c r="C353">
        <v>2460</v>
      </c>
      <c r="D353" s="1">
        <f t="shared" si="10"/>
        <v>100</v>
      </c>
      <c r="E353" s="1">
        <f t="shared" si="11"/>
        <v>250</v>
      </c>
      <c r="F353" s="1">
        <f>financials[[#This Row],[Units Sold]]*financials[[#This Row],[Revenue per product]]</f>
        <v>246000</v>
      </c>
      <c r="G353" s="1">
        <f>financials[[#This Row],[Cost per product]]*financials[[#This Row],[Units Sold]]</f>
        <v>615000</v>
      </c>
      <c r="H353" s="24" t="s">
        <v>413</v>
      </c>
      <c r="I353" s="7">
        <v>43252</v>
      </c>
      <c r="J353" s="8">
        <v>6</v>
      </c>
      <c r="K353" s="6" t="s">
        <v>11</v>
      </c>
      <c r="L353" s="5">
        <v>2018</v>
      </c>
    </row>
    <row r="354" spans="1:12" x14ac:dyDescent="0.3">
      <c r="A354" t="s">
        <v>23</v>
      </c>
      <c r="B354" s="1" t="s">
        <v>31</v>
      </c>
      <c r="C354">
        <v>1445</v>
      </c>
      <c r="D354" s="1">
        <f t="shared" si="10"/>
        <v>30</v>
      </c>
      <c r="E354" s="1">
        <f t="shared" si="11"/>
        <v>350</v>
      </c>
      <c r="F354" s="1">
        <f>financials[[#This Row],[Units Sold]]*financials[[#This Row],[Revenue per product]]</f>
        <v>43350</v>
      </c>
      <c r="G354" s="1">
        <f>financials[[#This Row],[Cost per product]]*financials[[#This Row],[Units Sold]]</f>
        <v>505750</v>
      </c>
      <c r="H354" s="24" t="s">
        <v>414</v>
      </c>
      <c r="I354" s="7">
        <v>43344</v>
      </c>
      <c r="J354" s="8">
        <v>9</v>
      </c>
      <c r="K354" s="6" t="s">
        <v>14</v>
      </c>
      <c r="L354" s="5">
        <v>2018</v>
      </c>
    </row>
    <row r="355" spans="1:12" x14ac:dyDescent="0.3">
      <c r="A355" t="s">
        <v>27</v>
      </c>
      <c r="B355" s="1" t="s">
        <v>28</v>
      </c>
      <c r="C355">
        <v>1984</v>
      </c>
      <c r="D355" s="1">
        <f t="shared" si="10"/>
        <v>100</v>
      </c>
      <c r="E355" s="1">
        <f t="shared" si="11"/>
        <v>250</v>
      </c>
      <c r="F355" s="1">
        <f>financials[[#This Row],[Units Sold]]*financials[[#This Row],[Revenue per product]]</f>
        <v>198400</v>
      </c>
      <c r="G355" s="1">
        <f>financials[[#This Row],[Cost per product]]*financials[[#This Row],[Units Sold]]</f>
        <v>496000</v>
      </c>
      <c r="H355" s="24" t="s">
        <v>415</v>
      </c>
      <c r="I355" s="7">
        <v>43313</v>
      </c>
      <c r="J355" s="8">
        <v>8</v>
      </c>
      <c r="K355" s="6" t="s">
        <v>13</v>
      </c>
      <c r="L355" s="5">
        <v>2018</v>
      </c>
    </row>
    <row r="356" spans="1:12" x14ac:dyDescent="0.3">
      <c r="A356" t="s">
        <v>27</v>
      </c>
      <c r="B356" s="1" t="s">
        <v>33</v>
      </c>
      <c r="C356">
        <v>609</v>
      </c>
      <c r="D356" s="1">
        <f t="shared" si="10"/>
        <v>120</v>
      </c>
      <c r="E356" s="1">
        <f t="shared" si="11"/>
        <v>200</v>
      </c>
      <c r="F356" s="1">
        <f>financials[[#This Row],[Units Sold]]*financials[[#This Row],[Revenue per product]]</f>
        <v>73080</v>
      </c>
      <c r="G356" s="1">
        <f>financials[[#This Row],[Cost per product]]*financials[[#This Row],[Units Sold]]</f>
        <v>121800</v>
      </c>
      <c r="H356" s="24" t="s">
        <v>416</v>
      </c>
      <c r="I356" s="7">
        <v>43313</v>
      </c>
      <c r="J356" s="8">
        <v>8</v>
      </c>
      <c r="K356" s="6" t="s">
        <v>13</v>
      </c>
      <c r="L356" s="5">
        <v>2018</v>
      </c>
    </row>
    <row r="357" spans="1:12" x14ac:dyDescent="0.3">
      <c r="A357" t="s">
        <v>27</v>
      </c>
      <c r="B357" s="1" t="s">
        <v>30</v>
      </c>
      <c r="C357">
        <v>2157</v>
      </c>
      <c r="D357" s="1">
        <f t="shared" si="10"/>
        <v>75</v>
      </c>
      <c r="E357" s="1">
        <f t="shared" si="11"/>
        <v>300</v>
      </c>
      <c r="F357" s="1">
        <f>financials[[#This Row],[Units Sold]]*financials[[#This Row],[Revenue per product]]</f>
        <v>161775</v>
      </c>
      <c r="G357" s="1">
        <f>financials[[#This Row],[Cost per product]]*financials[[#This Row],[Units Sold]]</f>
        <v>647100</v>
      </c>
      <c r="H357" s="24" t="s">
        <v>417</v>
      </c>
      <c r="I357" s="7">
        <v>43435</v>
      </c>
      <c r="J357" s="8">
        <v>12</v>
      </c>
      <c r="K357" s="6" t="s">
        <v>18</v>
      </c>
      <c r="L357" s="5">
        <v>2018</v>
      </c>
    </row>
    <row r="358" spans="1:12" x14ac:dyDescent="0.3">
      <c r="A358" t="s">
        <v>25</v>
      </c>
      <c r="B358" s="1" t="s">
        <v>28</v>
      </c>
      <c r="C358">
        <v>3801</v>
      </c>
      <c r="D358" s="1">
        <f t="shared" si="10"/>
        <v>100</v>
      </c>
      <c r="E358" s="1">
        <f t="shared" si="11"/>
        <v>250</v>
      </c>
      <c r="F358" s="1">
        <f>financials[[#This Row],[Units Sold]]*financials[[#This Row],[Revenue per product]]</f>
        <v>380100</v>
      </c>
      <c r="G358" s="1">
        <f>financials[[#This Row],[Cost per product]]*financials[[#This Row],[Units Sold]]</f>
        <v>950250</v>
      </c>
      <c r="H358" s="24" t="s">
        <v>418</v>
      </c>
      <c r="I358" s="7">
        <v>43191</v>
      </c>
      <c r="J358" s="8">
        <v>4</v>
      </c>
      <c r="K358" s="6" t="s">
        <v>21</v>
      </c>
      <c r="L358" s="5">
        <v>2018</v>
      </c>
    </row>
    <row r="359" spans="1:12" x14ac:dyDescent="0.3">
      <c r="A359" t="s">
        <v>26</v>
      </c>
      <c r="B359" s="1" t="s">
        <v>29</v>
      </c>
      <c r="C359">
        <v>982.5</v>
      </c>
      <c r="D359" s="1">
        <f t="shared" si="10"/>
        <v>50</v>
      </c>
      <c r="E359" s="1">
        <f t="shared" si="11"/>
        <v>150</v>
      </c>
      <c r="F359" s="1">
        <f>financials[[#This Row],[Units Sold]]*financials[[#This Row],[Revenue per product]]</f>
        <v>49125</v>
      </c>
      <c r="G359" s="1">
        <f>financials[[#This Row],[Cost per product]]*financials[[#This Row],[Units Sold]]</f>
        <v>147375</v>
      </c>
      <c r="H359" s="24" t="s">
        <v>419</v>
      </c>
      <c r="I359" s="7">
        <v>43101</v>
      </c>
      <c r="J359" s="8">
        <v>1</v>
      </c>
      <c r="K359" s="6" t="s">
        <v>19</v>
      </c>
      <c r="L359" s="5">
        <v>2018</v>
      </c>
    </row>
    <row r="360" spans="1:12" x14ac:dyDescent="0.3">
      <c r="A360" t="s">
        <v>25</v>
      </c>
      <c r="B360" s="1" t="s">
        <v>28</v>
      </c>
      <c r="C360">
        <v>448</v>
      </c>
      <c r="D360" s="1">
        <f t="shared" si="10"/>
        <v>100</v>
      </c>
      <c r="E360" s="1">
        <f t="shared" si="11"/>
        <v>250</v>
      </c>
      <c r="F360" s="1">
        <f>financials[[#This Row],[Units Sold]]*financials[[#This Row],[Revenue per product]]</f>
        <v>44800</v>
      </c>
      <c r="G360" s="1">
        <f>financials[[#This Row],[Cost per product]]*financials[[#This Row],[Units Sold]]</f>
        <v>112000</v>
      </c>
      <c r="H360" s="24" t="s">
        <v>420</v>
      </c>
      <c r="I360" s="7">
        <v>43252</v>
      </c>
      <c r="J360" s="8">
        <v>6</v>
      </c>
      <c r="K360" s="6" t="s">
        <v>11</v>
      </c>
      <c r="L360" s="5">
        <v>2018</v>
      </c>
    </row>
    <row r="361" spans="1:12" x14ac:dyDescent="0.3">
      <c r="A361" t="s">
        <v>23</v>
      </c>
      <c r="B361" s="1" t="s">
        <v>32</v>
      </c>
      <c r="C361">
        <v>1874</v>
      </c>
      <c r="D361" s="1">
        <f t="shared" si="10"/>
        <v>10</v>
      </c>
      <c r="E361" s="1">
        <f t="shared" si="11"/>
        <v>30</v>
      </c>
      <c r="F361" s="1">
        <f>financials[[#This Row],[Units Sold]]*financials[[#This Row],[Revenue per product]]</f>
        <v>18740</v>
      </c>
      <c r="G361" s="1">
        <f>financials[[#This Row],[Cost per product]]*financials[[#This Row],[Units Sold]]</f>
        <v>56220</v>
      </c>
      <c r="H361" s="24" t="s">
        <v>421</v>
      </c>
      <c r="I361" s="7">
        <v>43313</v>
      </c>
      <c r="J361" s="8">
        <v>8</v>
      </c>
      <c r="K361" s="6" t="s">
        <v>13</v>
      </c>
      <c r="L361" s="5">
        <v>2018</v>
      </c>
    </row>
    <row r="362" spans="1:12" x14ac:dyDescent="0.3">
      <c r="A362" t="s">
        <v>25</v>
      </c>
      <c r="B362" s="1" t="s">
        <v>28</v>
      </c>
      <c r="C362">
        <v>2532</v>
      </c>
      <c r="D362" s="1">
        <f t="shared" si="10"/>
        <v>100</v>
      </c>
      <c r="E362" s="1">
        <f t="shared" si="11"/>
        <v>250</v>
      </c>
      <c r="F362" s="1">
        <f>financials[[#This Row],[Units Sold]]*financials[[#This Row],[Revenue per product]]</f>
        <v>253200</v>
      </c>
      <c r="G362" s="1">
        <f>financials[[#This Row],[Cost per product]]*financials[[#This Row],[Units Sold]]</f>
        <v>633000</v>
      </c>
      <c r="H362" s="24" t="s">
        <v>422</v>
      </c>
      <c r="I362" s="7">
        <v>43191</v>
      </c>
      <c r="J362" s="8">
        <v>4</v>
      </c>
      <c r="K362" s="6" t="s">
        <v>21</v>
      </c>
      <c r="L362" s="5">
        <v>2018</v>
      </c>
    </row>
    <row r="363" spans="1:12" x14ac:dyDescent="0.3">
      <c r="A363" t="s">
        <v>23</v>
      </c>
      <c r="B363" s="1" t="s">
        <v>32</v>
      </c>
      <c r="C363">
        <v>2844</v>
      </c>
      <c r="D363" s="1">
        <f t="shared" si="10"/>
        <v>10</v>
      </c>
      <c r="E363" s="1">
        <f t="shared" si="11"/>
        <v>30</v>
      </c>
      <c r="F363" s="1">
        <f>financials[[#This Row],[Units Sold]]*financials[[#This Row],[Revenue per product]]</f>
        <v>28440</v>
      </c>
      <c r="G363" s="1">
        <f>financials[[#This Row],[Cost per product]]*financials[[#This Row],[Units Sold]]</f>
        <v>85320</v>
      </c>
      <c r="H363" s="24" t="s">
        <v>239</v>
      </c>
      <c r="I363" s="7">
        <v>43252</v>
      </c>
      <c r="J363" s="8">
        <v>6</v>
      </c>
      <c r="K363" s="6" t="s">
        <v>11</v>
      </c>
      <c r="L363" s="5">
        <v>2018</v>
      </c>
    </row>
    <row r="364" spans="1:12" x14ac:dyDescent="0.3">
      <c r="A364" t="s">
        <v>23</v>
      </c>
      <c r="B364" s="1" t="s">
        <v>31</v>
      </c>
      <c r="C364">
        <v>923</v>
      </c>
      <c r="D364" s="1">
        <f t="shared" si="10"/>
        <v>30</v>
      </c>
      <c r="E364" s="1">
        <f t="shared" si="11"/>
        <v>350</v>
      </c>
      <c r="F364" s="1">
        <f>financials[[#This Row],[Units Sold]]*financials[[#This Row],[Revenue per product]]</f>
        <v>27690</v>
      </c>
      <c r="G364" s="1">
        <f>financials[[#This Row],[Cost per product]]*financials[[#This Row],[Units Sold]]</f>
        <v>323050</v>
      </c>
      <c r="H364" s="24" t="s">
        <v>423</v>
      </c>
      <c r="I364" s="7">
        <v>43160</v>
      </c>
      <c r="J364" s="8">
        <v>3</v>
      </c>
      <c r="K364" s="6" t="s">
        <v>22</v>
      </c>
      <c r="L364" s="5">
        <v>2018</v>
      </c>
    </row>
    <row r="365" spans="1:12" x14ac:dyDescent="0.3">
      <c r="A365" t="s">
        <v>26</v>
      </c>
      <c r="B365" s="1" t="s">
        <v>28</v>
      </c>
      <c r="C365">
        <v>4492.5</v>
      </c>
      <c r="D365" s="1">
        <f t="shared" si="10"/>
        <v>100</v>
      </c>
      <c r="E365" s="1">
        <f t="shared" si="11"/>
        <v>250</v>
      </c>
      <c r="F365" s="1">
        <f>financials[[#This Row],[Units Sold]]*financials[[#This Row],[Revenue per product]]</f>
        <v>449250</v>
      </c>
      <c r="G365" s="1">
        <f>financials[[#This Row],[Cost per product]]*financials[[#This Row],[Units Sold]]</f>
        <v>1123125</v>
      </c>
      <c r="H365" s="24" t="s">
        <v>424</v>
      </c>
      <c r="I365" s="7">
        <v>43191</v>
      </c>
      <c r="J365" s="8">
        <v>4</v>
      </c>
      <c r="K365" s="6" t="s">
        <v>21</v>
      </c>
      <c r="L365" s="5">
        <v>2018</v>
      </c>
    </row>
    <row r="366" spans="1:12" x14ac:dyDescent="0.3">
      <c r="A366" t="s">
        <v>27</v>
      </c>
      <c r="B366" s="1" t="s">
        <v>28</v>
      </c>
      <c r="C366">
        <v>2851</v>
      </c>
      <c r="D366" s="1">
        <f t="shared" si="10"/>
        <v>100</v>
      </c>
      <c r="E366" s="1">
        <f t="shared" si="11"/>
        <v>250</v>
      </c>
      <c r="F366" s="1">
        <f>financials[[#This Row],[Units Sold]]*financials[[#This Row],[Revenue per product]]</f>
        <v>285100</v>
      </c>
      <c r="G366" s="1">
        <f>financials[[#This Row],[Cost per product]]*financials[[#This Row],[Units Sold]]</f>
        <v>712750</v>
      </c>
      <c r="H366" s="24" t="s">
        <v>425</v>
      </c>
      <c r="I366" s="7">
        <v>43221</v>
      </c>
      <c r="J366" s="8">
        <v>5</v>
      </c>
      <c r="K366" s="6" t="s">
        <v>20</v>
      </c>
      <c r="L366" s="5">
        <v>2018</v>
      </c>
    </row>
    <row r="367" spans="1:12" ht="16.8" customHeight="1" x14ac:dyDescent="0.3">
      <c r="A367" t="s">
        <v>27</v>
      </c>
      <c r="B367" s="1" t="s">
        <v>33</v>
      </c>
      <c r="C367">
        <v>947</v>
      </c>
      <c r="D367" s="1">
        <f t="shared" si="10"/>
        <v>120</v>
      </c>
      <c r="E367" s="1">
        <f t="shared" si="11"/>
        <v>200</v>
      </c>
      <c r="F367" s="1">
        <f>financials[[#This Row],[Units Sold]]*financials[[#This Row],[Revenue per product]]</f>
        <v>113640</v>
      </c>
      <c r="G367" s="1">
        <f>financials[[#This Row],[Cost per product]]*financials[[#This Row],[Units Sold]]</f>
        <v>189400</v>
      </c>
      <c r="H367" s="24" t="s">
        <v>426</v>
      </c>
      <c r="I367" s="7">
        <v>43344</v>
      </c>
      <c r="J367" s="8">
        <v>9</v>
      </c>
      <c r="K367" s="6" t="s">
        <v>14</v>
      </c>
      <c r="L367" s="5" t="s">
        <v>15</v>
      </c>
    </row>
    <row r="368" spans="1:12" ht="14.4" customHeight="1" x14ac:dyDescent="0.3">
      <c r="A368" t="s">
        <v>27</v>
      </c>
      <c r="B368" s="1" t="s">
        <v>33</v>
      </c>
      <c r="C368">
        <v>344</v>
      </c>
      <c r="D368" s="1">
        <f t="shared" si="10"/>
        <v>120</v>
      </c>
      <c r="E368" s="1">
        <f t="shared" si="11"/>
        <v>200</v>
      </c>
      <c r="F368" s="1">
        <f>financials[[#This Row],[Units Sold]]*financials[[#This Row],[Revenue per product]]</f>
        <v>41280</v>
      </c>
      <c r="G368" s="1">
        <f>financials[[#This Row],[Cost per product]]*financials[[#This Row],[Units Sold]]</f>
        <v>68800</v>
      </c>
      <c r="H368" s="24" t="s">
        <v>427</v>
      </c>
      <c r="I368" s="7">
        <v>43374</v>
      </c>
      <c r="J368" s="8">
        <v>10</v>
      </c>
      <c r="K368" s="6" t="s">
        <v>16</v>
      </c>
      <c r="L368" s="5" t="s">
        <v>15</v>
      </c>
    </row>
    <row r="369" spans="1:12" x14ac:dyDescent="0.3">
      <c r="A369" t="s">
        <v>23</v>
      </c>
      <c r="B369" s="1" t="s">
        <v>32</v>
      </c>
      <c r="C369">
        <v>1326</v>
      </c>
      <c r="D369" s="1">
        <f t="shared" si="10"/>
        <v>10</v>
      </c>
      <c r="E369" s="1">
        <f t="shared" si="11"/>
        <v>30</v>
      </c>
      <c r="F369" s="1">
        <f>financials[[#This Row],[Units Sold]]*financials[[#This Row],[Revenue per product]]</f>
        <v>13260</v>
      </c>
      <c r="G369" s="1">
        <f>financials[[#This Row],[Cost per product]]*financials[[#This Row],[Units Sold]]</f>
        <v>39780</v>
      </c>
      <c r="H369" s="24" t="s">
        <v>428</v>
      </c>
      <c r="I369" s="7">
        <v>43160</v>
      </c>
      <c r="J369" s="8">
        <v>3</v>
      </c>
      <c r="K369" s="6" t="s">
        <v>22</v>
      </c>
      <c r="L369" s="5">
        <v>2018</v>
      </c>
    </row>
    <row r="370" spans="1:12" x14ac:dyDescent="0.3">
      <c r="A370" t="s">
        <v>23</v>
      </c>
      <c r="B370" s="1" t="s">
        <v>28</v>
      </c>
      <c r="C370">
        <v>1916</v>
      </c>
      <c r="D370" s="1">
        <f t="shared" si="10"/>
        <v>100</v>
      </c>
      <c r="E370" s="1">
        <f t="shared" si="11"/>
        <v>250</v>
      </c>
      <c r="F370" s="1">
        <f>financials[[#This Row],[Units Sold]]*financials[[#This Row],[Revenue per product]]</f>
        <v>191600</v>
      </c>
      <c r="G370" s="1">
        <f>financials[[#This Row],[Cost per product]]*financials[[#This Row],[Units Sold]]</f>
        <v>479000</v>
      </c>
      <c r="H370" s="24" t="s">
        <v>429</v>
      </c>
      <c r="I370" s="7">
        <v>43435</v>
      </c>
      <c r="J370" s="8">
        <v>12</v>
      </c>
      <c r="K370" s="6" t="s">
        <v>18</v>
      </c>
      <c r="L370" s="5">
        <v>2018</v>
      </c>
    </row>
    <row r="371" spans="1:12" x14ac:dyDescent="0.3">
      <c r="A371" t="s">
        <v>24</v>
      </c>
      <c r="B371" s="1" t="s">
        <v>32</v>
      </c>
      <c r="C371">
        <v>1175</v>
      </c>
      <c r="D371" s="1">
        <f t="shared" si="10"/>
        <v>10</v>
      </c>
      <c r="E371" s="1">
        <f t="shared" si="11"/>
        <v>30</v>
      </c>
      <c r="F371" s="1">
        <f>financials[[#This Row],[Units Sold]]*financials[[#This Row],[Revenue per product]]</f>
        <v>11750</v>
      </c>
      <c r="G371" s="1">
        <f>financials[[#This Row],[Cost per product]]*financials[[#This Row],[Units Sold]]</f>
        <v>35250</v>
      </c>
      <c r="H371" s="24" t="s">
        <v>430</v>
      </c>
      <c r="I371" s="7">
        <v>43374</v>
      </c>
      <c r="J371" s="8">
        <v>10</v>
      </c>
      <c r="K371" s="6" t="s">
        <v>16</v>
      </c>
      <c r="L371" s="5">
        <v>2018</v>
      </c>
    </row>
    <row r="372" spans="1:12" x14ac:dyDescent="0.3">
      <c r="A372" t="s">
        <v>26</v>
      </c>
      <c r="B372" s="1" t="s">
        <v>33</v>
      </c>
      <c r="C372">
        <v>606</v>
      </c>
      <c r="D372" s="1">
        <f t="shared" si="10"/>
        <v>120</v>
      </c>
      <c r="E372" s="1">
        <f t="shared" si="11"/>
        <v>200</v>
      </c>
      <c r="F372" s="1">
        <f>financials[[#This Row],[Units Sold]]*financials[[#This Row],[Revenue per product]]</f>
        <v>72720</v>
      </c>
      <c r="G372" s="1">
        <f>financials[[#This Row],[Cost per product]]*financials[[#This Row],[Units Sold]]</f>
        <v>121200</v>
      </c>
      <c r="H372" s="24" t="s">
        <v>431</v>
      </c>
      <c r="I372" s="7">
        <v>43191</v>
      </c>
      <c r="J372" s="8">
        <v>4</v>
      </c>
      <c r="K372" s="6" t="s">
        <v>21</v>
      </c>
      <c r="L372" s="5">
        <v>2018</v>
      </c>
    </row>
    <row r="373" spans="1:12" ht="12" customHeight="1" x14ac:dyDescent="0.3">
      <c r="A373" t="s">
        <v>25</v>
      </c>
      <c r="B373" s="1" t="s">
        <v>33</v>
      </c>
      <c r="C373">
        <v>2548</v>
      </c>
      <c r="D373" s="1">
        <f t="shared" si="10"/>
        <v>120</v>
      </c>
      <c r="E373" s="1">
        <f t="shared" si="11"/>
        <v>200</v>
      </c>
      <c r="F373" s="1">
        <f>financials[[#This Row],[Units Sold]]*financials[[#This Row],[Revenue per product]]</f>
        <v>305760</v>
      </c>
      <c r="G373" s="1">
        <f>financials[[#This Row],[Cost per product]]*financials[[#This Row],[Units Sold]]</f>
        <v>509600</v>
      </c>
      <c r="H373" s="24" t="s">
        <v>432</v>
      </c>
      <c r="I373" s="7">
        <v>43405</v>
      </c>
      <c r="J373" s="8">
        <v>11</v>
      </c>
      <c r="K373" s="6" t="s">
        <v>17</v>
      </c>
      <c r="L373" s="5" t="s">
        <v>15</v>
      </c>
    </row>
    <row r="374" spans="1:12" ht="18.600000000000001" customHeight="1" x14ac:dyDescent="0.3">
      <c r="A374" t="s">
        <v>24</v>
      </c>
      <c r="B374" s="1" t="s">
        <v>33</v>
      </c>
      <c r="C374">
        <v>2761</v>
      </c>
      <c r="D374" s="1">
        <f t="shared" si="10"/>
        <v>120</v>
      </c>
      <c r="E374" s="1">
        <f t="shared" si="11"/>
        <v>200</v>
      </c>
      <c r="F374" s="1">
        <f>financials[[#This Row],[Units Sold]]*financials[[#This Row],[Revenue per product]]</f>
        <v>331320</v>
      </c>
      <c r="G374" s="1">
        <f>financials[[#This Row],[Cost per product]]*financials[[#This Row],[Units Sold]]</f>
        <v>552200</v>
      </c>
      <c r="H374" s="24" t="s">
        <v>433</v>
      </c>
      <c r="I374" s="7">
        <v>43344</v>
      </c>
      <c r="J374" s="8">
        <v>9</v>
      </c>
      <c r="K374" s="6" t="s">
        <v>14</v>
      </c>
      <c r="L374" s="5" t="s">
        <v>15</v>
      </c>
    </row>
    <row r="375" spans="1:12" x14ac:dyDescent="0.3">
      <c r="A375" t="s">
        <v>27</v>
      </c>
      <c r="B375" s="1" t="s">
        <v>30</v>
      </c>
      <c r="C375">
        <v>1038</v>
      </c>
      <c r="D375" s="1">
        <f t="shared" si="10"/>
        <v>75</v>
      </c>
      <c r="E375" s="1">
        <f t="shared" si="11"/>
        <v>300</v>
      </c>
      <c r="F375" s="1">
        <f>financials[[#This Row],[Units Sold]]*financials[[#This Row],[Revenue per product]]</f>
        <v>77850</v>
      </c>
      <c r="G375" s="1">
        <f>financials[[#This Row],[Cost per product]]*financials[[#This Row],[Units Sold]]</f>
        <v>311400</v>
      </c>
      <c r="H375" s="24" t="s">
        <v>434</v>
      </c>
      <c r="I375" s="7">
        <v>43252</v>
      </c>
      <c r="J375" s="8">
        <v>6</v>
      </c>
      <c r="K375" s="6" t="s">
        <v>11</v>
      </c>
      <c r="L375" s="5">
        <v>2018</v>
      </c>
    </row>
    <row r="376" spans="1:12" x14ac:dyDescent="0.3">
      <c r="A376" t="s">
        <v>23</v>
      </c>
      <c r="B376" s="1" t="s">
        <v>32</v>
      </c>
      <c r="C376">
        <v>1583</v>
      </c>
      <c r="D376" s="1">
        <f t="shared" si="10"/>
        <v>10</v>
      </c>
      <c r="E376" s="1">
        <f t="shared" si="11"/>
        <v>30</v>
      </c>
      <c r="F376" s="1">
        <f>financials[[#This Row],[Units Sold]]*financials[[#This Row],[Revenue per product]]</f>
        <v>15830</v>
      </c>
      <c r="G376" s="1">
        <f>financials[[#This Row],[Cost per product]]*financials[[#This Row],[Units Sold]]</f>
        <v>47490</v>
      </c>
      <c r="H376" s="24" t="s">
        <v>435</v>
      </c>
      <c r="I376" s="7">
        <v>43252</v>
      </c>
      <c r="J376" s="8">
        <v>6</v>
      </c>
      <c r="K376" s="6" t="s">
        <v>11</v>
      </c>
      <c r="L376" s="5">
        <v>2018</v>
      </c>
    </row>
    <row r="377" spans="1:12" x14ac:dyDescent="0.3">
      <c r="A377" t="s">
        <v>24</v>
      </c>
      <c r="B377" s="1" t="s">
        <v>28</v>
      </c>
      <c r="C377">
        <v>1259</v>
      </c>
      <c r="D377" s="1">
        <f t="shared" si="10"/>
        <v>100</v>
      </c>
      <c r="E377" s="1">
        <f t="shared" si="11"/>
        <v>250</v>
      </c>
      <c r="F377" s="1">
        <f>financials[[#This Row],[Units Sold]]*financials[[#This Row],[Revenue per product]]</f>
        <v>125900</v>
      </c>
      <c r="G377" s="1">
        <f>financials[[#This Row],[Cost per product]]*financials[[#This Row],[Units Sold]]</f>
        <v>314750</v>
      </c>
      <c r="H377" s="24" t="s">
        <v>436</v>
      </c>
      <c r="I377" s="7">
        <v>43191</v>
      </c>
      <c r="J377" s="8">
        <v>4</v>
      </c>
      <c r="K377" s="6" t="s">
        <v>21</v>
      </c>
      <c r="L377" s="5">
        <v>2018</v>
      </c>
    </row>
    <row r="378" spans="1:12" ht="17.399999999999999" customHeight="1" x14ac:dyDescent="0.3">
      <c r="A378" t="s">
        <v>26</v>
      </c>
      <c r="B378" s="1" t="s">
        <v>33</v>
      </c>
      <c r="C378">
        <v>1770</v>
      </c>
      <c r="D378" s="1">
        <f t="shared" si="10"/>
        <v>120</v>
      </c>
      <c r="E378" s="1">
        <f t="shared" si="11"/>
        <v>200</v>
      </c>
      <c r="F378" s="1">
        <f>financials[[#This Row],[Units Sold]]*financials[[#This Row],[Revenue per product]]</f>
        <v>212400</v>
      </c>
      <c r="G378" s="1">
        <f>financials[[#This Row],[Cost per product]]*financials[[#This Row],[Units Sold]]</f>
        <v>354000</v>
      </c>
      <c r="H378" s="24" t="s">
        <v>437</v>
      </c>
      <c r="I378" s="7">
        <v>43435</v>
      </c>
      <c r="J378" s="8">
        <v>12</v>
      </c>
      <c r="K378" s="6" t="s">
        <v>18</v>
      </c>
      <c r="L378" s="5" t="s">
        <v>15</v>
      </c>
    </row>
    <row r="379" spans="1:12" x14ac:dyDescent="0.3">
      <c r="A379" t="s">
        <v>24</v>
      </c>
      <c r="B379" s="1" t="s">
        <v>31</v>
      </c>
      <c r="C379">
        <v>2021</v>
      </c>
      <c r="D379" s="1">
        <f t="shared" si="10"/>
        <v>30</v>
      </c>
      <c r="E379" s="1">
        <f t="shared" si="11"/>
        <v>350</v>
      </c>
      <c r="F379" s="1">
        <f>financials[[#This Row],[Units Sold]]*financials[[#This Row],[Revenue per product]]</f>
        <v>60630</v>
      </c>
      <c r="G379" s="1">
        <f>financials[[#This Row],[Cost per product]]*financials[[#This Row],[Units Sold]]</f>
        <v>707350</v>
      </c>
      <c r="H379" s="24" t="s">
        <v>438</v>
      </c>
      <c r="I379" s="7">
        <v>43374</v>
      </c>
      <c r="J379" s="8">
        <v>10</v>
      </c>
      <c r="K379" s="6" t="s">
        <v>16</v>
      </c>
      <c r="L379" s="5">
        <v>2018</v>
      </c>
    </row>
    <row r="380" spans="1:12" ht="14.4" customHeight="1" x14ac:dyDescent="0.3">
      <c r="A380" t="s">
        <v>25</v>
      </c>
      <c r="B380" s="1" t="s">
        <v>33</v>
      </c>
      <c r="C380">
        <v>2015</v>
      </c>
      <c r="D380" s="1">
        <f t="shared" si="10"/>
        <v>120</v>
      </c>
      <c r="E380" s="1">
        <f t="shared" si="11"/>
        <v>200</v>
      </c>
      <c r="F380" s="1">
        <f>financials[[#This Row],[Units Sold]]*financials[[#This Row],[Revenue per product]]</f>
        <v>241800</v>
      </c>
      <c r="G380" s="1">
        <f>financials[[#This Row],[Cost per product]]*financials[[#This Row],[Units Sold]]</f>
        <v>403000</v>
      </c>
      <c r="H380" s="24" t="s">
        <v>439</v>
      </c>
      <c r="I380" s="7">
        <v>43435</v>
      </c>
      <c r="J380" s="8">
        <v>12</v>
      </c>
      <c r="K380" s="6" t="s">
        <v>18</v>
      </c>
      <c r="L380" s="5" t="s">
        <v>15</v>
      </c>
    </row>
    <row r="381" spans="1:12" x14ac:dyDescent="0.3">
      <c r="A381" t="s">
        <v>25</v>
      </c>
      <c r="B381" s="1" t="s">
        <v>33</v>
      </c>
      <c r="C381">
        <v>2826</v>
      </c>
      <c r="D381" s="1">
        <f t="shared" si="10"/>
        <v>120</v>
      </c>
      <c r="E381" s="1">
        <f t="shared" si="11"/>
        <v>200</v>
      </c>
      <c r="F381" s="1">
        <f>financials[[#This Row],[Units Sold]]*financials[[#This Row],[Revenue per product]]</f>
        <v>339120</v>
      </c>
      <c r="G381" s="1">
        <f>financials[[#This Row],[Cost per product]]*financials[[#This Row],[Units Sold]]</f>
        <v>565200</v>
      </c>
      <c r="H381" s="24" t="s">
        <v>440</v>
      </c>
      <c r="I381" s="7">
        <v>43221</v>
      </c>
      <c r="J381" s="8">
        <v>5</v>
      </c>
      <c r="K381" s="6" t="s">
        <v>20</v>
      </c>
      <c r="L381" s="5">
        <v>2018</v>
      </c>
    </row>
    <row r="382" spans="1:12" x14ac:dyDescent="0.3">
      <c r="A382" t="s">
        <v>26</v>
      </c>
      <c r="B382" s="1" t="s">
        <v>30</v>
      </c>
      <c r="C382">
        <v>270</v>
      </c>
      <c r="D382" s="1">
        <f t="shared" si="10"/>
        <v>75</v>
      </c>
      <c r="E382" s="1">
        <f t="shared" si="11"/>
        <v>300</v>
      </c>
      <c r="F382" s="1">
        <f>financials[[#This Row],[Units Sold]]*financials[[#This Row],[Revenue per product]]</f>
        <v>20250</v>
      </c>
      <c r="G382" s="1">
        <f>financials[[#This Row],[Cost per product]]*financials[[#This Row],[Units Sold]]</f>
        <v>81000</v>
      </c>
      <c r="H382" s="24" t="s">
        <v>441</v>
      </c>
      <c r="I382" s="7">
        <v>43132</v>
      </c>
      <c r="J382" s="8">
        <v>2</v>
      </c>
      <c r="K382" s="6" t="s">
        <v>9</v>
      </c>
      <c r="L382" s="5">
        <v>2018</v>
      </c>
    </row>
    <row r="383" spans="1:12" x14ac:dyDescent="0.3">
      <c r="A383" t="s">
        <v>24</v>
      </c>
      <c r="B383" s="1" t="s">
        <v>28</v>
      </c>
      <c r="C383">
        <v>1414.5</v>
      </c>
      <c r="D383" s="1">
        <f t="shared" si="10"/>
        <v>100</v>
      </c>
      <c r="E383" s="1">
        <f t="shared" si="11"/>
        <v>250</v>
      </c>
      <c r="F383" s="1">
        <f>financials[[#This Row],[Units Sold]]*financials[[#This Row],[Revenue per product]]</f>
        <v>141450</v>
      </c>
      <c r="G383" s="1">
        <f>financials[[#This Row],[Cost per product]]*financials[[#This Row],[Units Sold]]</f>
        <v>353625</v>
      </c>
      <c r="H383" s="24" t="s">
        <v>442</v>
      </c>
      <c r="I383" s="7">
        <v>43191</v>
      </c>
      <c r="J383" s="8">
        <v>4</v>
      </c>
      <c r="K383" s="6" t="s">
        <v>21</v>
      </c>
      <c r="L383" s="5">
        <v>2018</v>
      </c>
    </row>
    <row r="384" spans="1:12" ht="12.6" customHeight="1" x14ac:dyDescent="0.3">
      <c r="A384" t="s">
        <v>24</v>
      </c>
      <c r="B384" s="1" t="s">
        <v>33</v>
      </c>
      <c r="C384">
        <v>1743</v>
      </c>
      <c r="D384" s="1">
        <f t="shared" si="10"/>
        <v>120</v>
      </c>
      <c r="E384" s="1">
        <f t="shared" si="11"/>
        <v>200</v>
      </c>
      <c r="F384" s="1">
        <f>financials[[#This Row],[Units Sold]]*financials[[#This Row],[Revenue per product]]</f>
        <v>209160</v>
      </c>
      <c r="G384" s="1">
        <f>financials[[#This Row],[Cost per product]]*financials[[#This Row],[Units Sold]]</f>
        <v>348600</v>
      </c>
      <c r="H384" s="24" t="s">
        <v>443</v>
      </c>
      <c r="I384" s="7">
        <v>43374</v>
      </c>
      <c r="J384" s="8">
        <v>10</v>
      </c>
      <c r="K384" s="6" t="s">
        <v>16</v>
      </c>
      <c r="L384" s="5" t="s">
        <v>15</v>
      </c>
    </row>
    <row r="385" spans="1:12" x14ac:dyDescent="0.3">
      <c r="A385" t="s">
        <v>23</v>
      </c>
      <c r="B385" s="1" t="s">
        <v>29</v>
      </c>
      <c r="C385">
        <v>2518</v>
      </c>
      <c r="D385" s="1">
        <f t="shared" si="10"/>
        <v>50</v>
      </c>
      <c r="E385" s="1">
        <f t="shared" si="11"/>
        <v>150</v>
      </c>
      <c r="F385" s="1">
        <f>financials[[#This Row],[Units Sold]]*financials[[#This Row],[Revenue per product]]</f>
        <v>125900</v>
      </c>
      <c r="G385" s="1">
        <f>financials[[#This Row],[Cost per product]]*financials[[#This Row],[Units Sold]]</f>
        <v>377700</v>
      </c>
      <c r="H385" s="24" t="s">
        <v>444</v>
      </c>
      <c r="I385" s="7">
        <v>43252</v>
      </c>
      <c r="J385" s="8">
        <v>6</v>
      </c>
      <c r="K385" s="6" t="s">
        <v>11</v>
      </c>
      <c r="L385" s="5">
        <v>2018</v>
      </c>
    </row>
    <row r="386" spans="1:12" x14ac:dyDescent="0.3">
      <c r="A386" t="s">
        <v>24</v>
      </c>
      <c r="B386" s="1" t="s">
        <v>28</v>
      </c>
      <c r="C386">
        <v>1570</v>
      </c>
      <c r="D386" s="1">
        <f t="shared" ref="D386:D449" si="12">IF(B386="TV",100,IF(B386="Satellite",120,IF(B386="Gaming",30,IF(B386="Mobile",50,IF(B386="Camera",75,10)))))</f>
        <v>100</v>
      </c>
      <c r="E386" s="1">
        <f t="shared" si="11"/>
        <v>250</v>
      </c>
      <c r="F386" s="1">
        <f>financials[[#This Row],[Units Sold]]*financials[[#This Row],[Revenue per product]]</f>
        <v>157000</v>
      </c>
      <c r="G386" s="1">
        <f>financials[[#This Row],[Cost per product]]*financials[[#This Row],[Units Sold]]</f>
        <v>392500</v>
      </c>
      <c r="H386" s="24" t="s">
        <v>445</v>
      </c>
      <c r="I386" s="7">
        <v>43252</v>
      </c>
      <c r="J386" s="8">
        <v>6</v>
      </c>
      <c r="K386" s="6" t="s">
        <v>11</v>
      </c>
      <c r="L386" s="5">
        <v>2018</v>
      </c>
    </row>
    <row r="387" spans="1:12" ht="14.4" customHeight="1" x14ac:dyDescent="0.3">
      <c r="A387" t="s">
        <v>27</v>
      </c>
      <c r="B387" s="1" t="s">
        <v>33</v>
      </c>
      <c r="C387">
        <v>1727</v>
      </c>
      <c r="D387" s="1">
        <f t="shared" si="12"/>
        <v>120</v>
      </c>
      <c r="E387" s="1">
        <f t="shared" si="11"/>
        <v>200</v>
      </c>
      <c r="F387" s="1">
        <f>financials[[#This Row],[Units Sold]]*financials[[#This Row],[Revenue per product]]</f>
        <v>207240</v>
      </c>
      <c r="G387" s="1">
        <f>financials[[#This Row],[Cost per product]]*financials[[#This Row],[Units Sold]]</f>
        <v>345400</v>
      </c>
      <c r="H387" s="24" t="s">
        <v>446</v>
      </c>
      <c r="I387" s="7">
        <v>43374</v>
      </c>
      <c r="J387" s="8">
        <v>10</v>
      </c>
      <c r="K387" s="6" t="s">
        <v>16</v>
      </c>
      <c r="L387" s="5" t="s">
        <v>15</v>
      </c>
    </row>
    <row r="388" spans="1:12" ht="17.399999999999999" customHeight="1" x14ac:dyDescent="0.3">
      <c r="A388" t="s">
        <v>27</v>
      </c>
      <c r="B388" s="1" t="s">
        <v>33</v>
      </c>
      <c r="C388">
        <v>1870</v>
      </c>
      <c r="D388" s="1">
        <f t="shared" si="12"/>
        <v>120</v>
      </c>
      <c r="E388" s="1">
        <f t="shared" ref="E388:E451" si="13">IF(B388="TV",250,IF(B388="Satellite",200,IF(B388="Gaming",350,IF(B388="Mobile",150,IF(B388="Camera",300,30)))))</f>
        <v>200</v>
      </c>
      <c r="F388" s="1">
        <f>financials[[#This Row],[Units Sold]]*financials[[#This Row],[Revenue per product]]</f>
        <v>224400</v>
      </c>
      <c r="G388" s="1">
        <f>financials[[#This Row],[Cost per product]]*financials[[#This Row],[Units Sold]]</f>
        <v>374000</v>
      </c>
      <c r="H388" s="24" t="s">
        <v>447</v>
      </c>
      <c r="I388" s="7">
        <v>43405</v>
      </c>
      <c r="J388" s="8">
        <v>11</v>
      </c>
      <c r="K388" s="6" t="s">
        <v>17</v>
      </c>
      <c r="L388" s="5" t="s">
        <v>15</v>
      </c>
    </row>
    <row r="389" spans="1:12" x14ac:dyDescent="0.3">
      <c r="A389" t="s">
        <v>24</v>
      </c>
      <c r="B389" s="1" t="s">
        <v>30</v>
      </c>
      <c r="C389">
        <v>259</v>
      </c>
      <c r="D389" s="1">
        <f t="shared" si="12"/>
        <v>75</v>
      </c>
      <c r="E389" s="1">
        <f t="shared" si="13"/>
        <v>300</v>
      </c>
      <c r="F389" s="1">
        <f>financials[[#This Row],[Units Sold]]*financials[[#This Row],[Revenue per product]]</f>
        <v>19425</v>
      </c>
      <c r="G389" s="1">
        <f>financials[[#This Row],[Cost per product]]*financials[[#This Row],[Units Sold]]</f>
        <v>77700</v>
      </c>
      <c r="H389" s="24" t="s">
        <v>448</v>
      </c>
      <c r="I389" s="7">
        <v>43160</v>
      </c>
      <c r="J389" s="8">
        <v>3</v>
      </c>
      <c r="K389" s="6" t="s">
        <v>22</v>
      </c>
      <c r="L389" s="5">
        <v>2018</v>
      </c>
    </row>
    <row r="390" spans="1:12" x14ac:dyDescent="0.3">
      <c r="A390" t="s">
        <v>26</v>
      </c>
      <c r="B390" s="1" t="s">
        <v>28</v>
      </c>
      <c r="C390">
        <v>1056</v>
      </c>
      <c r="D390" s="1">
        <f t="shared" si="12"/>
        <v>100</v>
      </c>
      <c r="E390" s="1">
        <f t="shared" si="13"/>
        <v>250</v>
      </c>
      <c r="F390" s="1">
        <f>financials[[#This Row],[Units Sold]]*financials[[#This Row],[Revenue per product]]</f>
        <v>105600</v>
      </c>
      <c r="G390" s="1">
        <f>financials[[#This Row],[Cost per product]]*financials[[#This Row],[Units Sold]]</f>
        <v>264000</v>
      </c>
      <c r="H390" s="24" t="s">
        <v>449</v>
      </c>
      <c r="I390" s="7">
        <v>43344</v>
      </c>
      <c r="J390" s="8">
        <v>9</v>
      </c>
      <c r="K390" s="6" t="s">
        <v>14</v>
      </c>
      <c r="L390" s="5">
        <v>2018</v>
      </c>
    </row>
    <row r="391" spans="1:12" x14ac:dyDescent="0.3">
      <c r="A391" t="s">
        <v>25</v>
      </c>
      <c r="B391" s="1" t="s">
        <v>28</v>
      </c>
      <c r="C391">
        <v>2696</v>
      </c>
      <c r="D391" s="1">
        <f t="shared" si="12"/>
        <v>100</v>
      </c>
      <c r="E391" s="1">
        <f t="shared" si="13"/>
        <v>250</v>
      </c>
      <c r="F391" s="1">
        <f>financials[[#This Row],[Units Sold]]*financials[[#This Row],[Revenue per product]]</f>
        <v>269600</v>
      </c>
      <c r="G391" s="1">
        <f>financials[[#This Row],[Cost per product]]*financials[[#This Row],[Units Sold]]</f>
        <v>674000</v>
      </c>
      <c r="H391" s="24" t="s">
        <v>450</v>
      </c>
      <c r="I391" s="7">
        <v>43313</v>
      </c>
      <c r="J391" s="8">
        <v>8</v>
      </c>
      <c r="K391" s="6" t="s">
        <v>13</v>
      </c>
      <c r="L391" s="5">
        <v>2018</v>
      </c>
    </row>
    <row r="392" spans="1:12" x14ac:dyDescent="0.3">
      <c r="A392" t="s">
        <v>27</v>
      </c>
      <c r="B392" s="1" t="s">
        <v>30</v>
      </c>
      <c r="C392">
        <v>1865</v>
      </c>
      <c r="D392" s="1">
        <f t="shared" si="12"/>
        <v>75</v>
      </c>
      <c r="E392" s="1">
        <f t="shared" si="13"/>
        <v>300</v>
      </c>
      <c r="F392" s="1">
        <f>financials[[#This Row],[Units Sold]]*financials[[#This Row],[Revenue per product]]</f>
        <v>139875</v>
      </c>
      <c r="G392" s="1">
        <f>financials[[#This Row],[Cost per product]]*financials[[#This Row],[Units Sold]]</f>
        <v>559500</v>
      </c>
      <c r="H392" s="24" t="s">
        <v>451</v>
      </c>
      <c r="I392" s="7">
        <v>43132</v>
      </c>
      <c r="J392" s="8">
        <v>2</v>
      </c>
      <c r="K392" s="6" t="s">
        <v>9</v>
      </c>
      <c r="L392" s="5">
        <v>2018</v>
      </c>
    </row>
    <row r="393" spans="1:12" x14ac:dyDescent="0.3">
      <c r="A393" t="s">
        <v>26</v>
      </c>
      <c r="B393" s="1" t="s">
        <v>32</v>
      </c>
      <c r="C393">
        <v>2387</v>
      </c>
      <c r="D393" s="1">
        <f t="shared" si="12"/>
        <v>10</v>
      </c>
      <c r="E393" s="1">
        <f t="shared" si="13"/>
        <v>30</v>
      </c>
      <c r="F393" s="1">
        <f>financials[[#This Row],[Units Sold]]*financials[[#This Row],[Revenue per product]]</f>
        <v>23870</v>
      </c>
      <c r="G393" s="1">
        <f>financials[[#This Row],[Cost per product]]*financials[[#This Row],[Units Sold]]</f>
        <v>71610</v>
      </c>
      <c r="H393" s="24" t="s">
        <v>452</v>
      </c>
      <c r="I393" s="7">
        <v>43405</v>
      </c>
      <c r="J393" s="8">
        <v>11</v>
      </c>
      <c r="K393" s="6" t="s">
        <v>17</v>
      </c>
      <c r="L393" s="5">
        <v>2018</v>
      </c>
    </row>
    <row r="394" spans="1:12" x14ac:dyDescent="0.3">
      <c r="A394" t="s">
        <v>23</v>
      </c>
      <c r="B394" s="1" t="s">
        <v>29</v>
      </c>
      <c r="C394">
        <v>708</v>
      </c>
      <c r="D394" s="1">
        <f t="shared" si="12"/>
        <v>50</v>
      </c>
      <c r="E394" s="1">
        <f t="shared" si="13"/>
        <v>150</v>
      </c>
      <c r="F394" s="1">
        <f>financials[[#This Row],[Units Sold]]*financials[[#This Row],[Revenue per product]]</f>
        <v>35400</v>
      </c>
      <c r="G394" s="1">
        <f>financials[[#This Row],[Cost per product]]*financials[[#This Row],[Units Sold]]</f>
        <v>106200</v>
      </c>
      <c r="H394" s="24" t="s">
        <v>453</v>
      </c>
      <c r="I394" s="7">
        <v>43252</v>
      </c>
      <c r="J394" s="8">
        <v>6</v>
      </c>
      <c r="K394" s="6" t="s">
        <v>11</v>
      </c>
      <c r="L394" s="5">
        <v>2018</v>
      </c>
    </row>
    <row r="395" spans="1:12" x14ac:dyDescent="0.3">
      <c r="A395" t="s">
        <v>23</v>
      </c>
      <c r="B395" s="1" t="s">
        <v>28</v>
      </c>
      <c r="C395">
        <v>218</v>
      </c>
      <c r="D395" s="1">
        <f t="shared" si="12"/>
        <v>100</v>
      </c>
      <c r="E395" s="1">
        <f t="shared" si="13"/>
        <v>250</v>
      </c>
      <c r="F395" s="1">
        <f>financials[[#This Row],[Units Sold]]*financials[[#This Row],[Revenue per product]]</f>
        <v>21800</v>
      </c>
      <c r="G395" s="1">
        <f>financials[[#This Row],[Cost per product]]*financials[[#This Row],[Units Sold]]</f>
        <v>54500</v>
      </c>
      <c r="H395" s="24" t="s">
        <v>454</v>
      </c>
      <c r="I395" s="7">
        <v>43344</v>
      </c>
      <c r="J395" s="8">
        <v>9</v>
      </c>
      <c r="K395" s="6" t="s">
        <v>14</v>
      </c>
      <c r="L395" s="5">
        <v>2018</v>
      </c>
    </row>
    <row r="396" spans="1:12" x14ac:dyDescent="0.3">
      <c r="A396" t="s">
        <v>24</v>
      </c>
      <c r="B396" s="1" t="s">
        <v>28</v>
      </c>
      <c r="C396">
        <v>241</v>
      </c>
      <c r="D396" s="1">
        <f t="shared" si="12"/>
        <v>100</v>
      </c>
      <c r="E396" s="1">
        <f t="shared" si="13"/>
        <v>250</v>
      </c>
      <c r="F396" s="1">
        <f>financials[[#This Row],[Units Sold]]*financials[[#This Row],[Revenue per product]]</f>
        <v>24100</v>
      </c>
      <c r="G396" s="1">
        <f>financials[[#This Row],[Cost per product]]*financials[[#This Row],[Units Sold]]</f>
        <v>60250</v>
      </c>
      <c r="H396" s="24" t="s">
        <v>455</v>
      </c>
      <c r="I396" s="7">
        <v>43374</v>
      </c>
      <c r="J396" s="8">
        <v>10</v>
      </c>
      <c r="K396" s="6" t="s">
        <v>16</v>
      </c>
      <c r="L396" s="5">
        <v>2018</v>
      </c>
    </row>
    <row r="397" spans="1:12" x14ac:dyDescent="0.3">
      <c r="A397" t="s">
        <v>26</v>
      </c>
      <c r="B397" s="1" t="s">
        <v>30</v>
      </c>
      <c r="C397">
        <v>615</v>
      </c>
      <c r="D397" s="1">
        <f t="shared" si="12"/>
        <v>75</v>
      </c>
      <c r="E397" s="1">
        <f t="shared" si="13"/>
        <v>300</v>
      </c>
      <c r="F397" s="1">
        <f>financials[[#This Row],[Units Sold]]*financials[[#This Row],[Revenue per product]]</f>
        <v>46125</v>
      </c>
      <c r="G397" s="1">
        <f>financials[[#This Row],[Cost per product]]*financials[[#This Row],[Units Sold]]</f>
        <v>184500</v>
      </c>
      <c r="H397" s="24" t="s">
        <v>456</v>
      </c>
      <c r="I397" s="7">
        <v>43435</v>
      </c>
      <c r="J397" s="8">
        <v>12</v>
      </c>
      <c r="K397" s="6" t="s">
        <v>18</v>
      </c>
      <c r="L397" s="5">
        <v>2018</v>
      </c>
    </row>
    <row r="398" spans="1:12" x14ac:dyDescent="0.3">
      <c r="A398" t="s">
        <v>23</v>
      </c>
      <c r="B398" s="1" t="s">
        <v>28</v>
      </c>
      <c r="C398">
        <v>2394</v>
      </c>
      <c r="D398" s="1">
        <f t="shared" si="12"/>
        <v>100</v>
      </c>
      <c r="E398" s="1">
        <f t="shared" si="13"/>
        <v>250</v>
      </c>
      <c r="F398" s="1">
        <f>financials[[#This Row],[Units Sold]]*financials[[#This Row],[Revenue per product]]</f>
        <v>239400</v>
      </c>
      <c r="G398" s="1">
        <f>financials[[#This Row],[Cost per product]]*financials[[#This Row],[Units Sold]]</f>
        <v>598500</v>
      </c>
      <c r="H398" s="24" t="s">
        <v>457</v>
      </c>
      <c r="I398" s="7">
        <v>43313</v>
      </c>
      <c r="J398" s="8">
        <v>8</v>
      </c>
      <c r="K398" s="6" t="s">
        <v>13</v>
      </c>
      <c r="L398" s="5">
        <v>2018</v>
      </c>
    </row>
    <row r="399" spans="1:12" x14ac:dyDescent="0.3">
      <c r="A399" t="s">
        <v>26</v>
      </c>
      <c r="B399" s="1" t="s">
        <v>30</v>
      </c>
      <c r="C399">
        <v>2141</v>
      </c>
      <c r="D399" s="1">
        <f t="shared" si="12"/>
        <v>75</v>
      </c>
      <c r="E399" s="1">
        <f t="shared" si="13"/>
        <v>300</v>
      </c>
      <c r="F399" s="1">
        <f>financials[[#This Row],[Units Sold]]*financials[[#This Row],[Revenue per product]]</f>
        <v>160575</v>
      </c>
      <c r="G399" s="1">
        <f>financials[[#This Row],[Cost per product]]*financials[[#This Row],[Units Sold]]</f>
        <v>642300</v>
      </c>
      <c r="H399" s="24" t="s">
        <v>458</v>
      </c>
      <c r="I399" s="7">
        <v>43313</v>
      </c>
      <c r="J399" s="8">
        <v>8</v>
      </c>
      <c r="K399" s="6" t="s">
        <v>13</v>
      </c>
      <c r="L399" s="5">
        <v>2018</v>
      </c>
    </row>
    <row r="400" spans="1:12" x14ac:dyDescent="0.3">
      <c r="A400" t="s">
        <v>27</v>
      </c>
      <c r="B400" s="1" t="s">
        <v>28</v>
      </c>
      <c r="C400">
        <v>2472</v>
      </c>
      <c r="D400" s="1">
        <f t="shared" si="12"/>
        <v>100</v>
      </c>
      <c r="E400" s="1">
        <f t="shared" si="13"/>
        <v>250</v>
      </c>
      <c r="F400" s="1">
        <f>financials[[#This Row],[Units Sold]]*financials[[#This Row],[Revenue per product]]</f>
        <v>247200</v>
      </c>
      <c r="G400" s="1">
        <f>financials[[#This Row],[Cost per product]]*financials[[#This Row],[Units Sold]]</f>
        <v>618000</v>
      </c>
      <c r="H400" s="24" t="s">
        <v>459</v>
      </c>
      <c r="I400" s="7">
        <v>43344</v>
      </c>
      <c r="J400" s="8">
        <v>9</v>
      </c>
      <c r="K400" s="6" t="s">
        <v>14</v>
      </c>
      <c r="L400" s="5">
        <v>2018</v>
      </c>
    </row>
    <row r="401" spans="1:12" ht="16.8" customHeight="1" x14ac:dyDescent="0.3">
      <c r="A401" t="s">
        <v>25</v>
      </c>
      <c r="B401" s="1" t="s">
        <v>31</v>
      </c>
      <c r="C401">
        <v>330</v>
      </c>
      <c r="D401" s="1">
        <f t="shared" si="12"/>
        <v>30</v>
      </c>
      <c r="E401" s="1">
        <f t="shared" si="13"/>
        <v>350</v>
      </c>
      <c r="F401" s="1">
        <f>financials[[#This Row],[Units Sold]]*financials[[#This Row],[Revenue per product]]</f>
        <v>9900</v>
      </c>
      <c r="G401" s="1">
        <f>financials[[#This Row],[Cost per product]]*financials[[#This Row],[Units Sold]]</f>
        <v>115500</v>
      </c>
      <c r="H401" s="24" t="s">
        <v>460</v>
      </c>
      <c r="I401" s="7">
        <v>43344</v>
      </c>
      <c r="J401" s="8">
        <v>9</v>
      </c>
      <c r="K401" s="6" t="s">
        <v>14</v>
      </c>
      <c r="L401" s="5" t="s">
        <v>15</v>
      </c>
    </row>
    <row r="402" spans="1:12" x14ac:dyDescent="0.3">
      <c r="A402" t="s">
        <v>24</v>
      </c>
      <c r="B402" s="1" t="s">
        <v>32</v>
      </c>
      <c r="C402">
        <v>1531</v>
      </c>
      <c r="D402" s="1">
        <f t="shared" si="12"/>
        <v>10</v>
      </c>
      <c r="E402" s="1">
        <f t="shared" si="13"/>
        <v>30</v>
      </c>
      <c r="F402" s="1">
        <f>financials[[#This Row],[Units Sold]]*financials[[#This Row],[Revenue per product]]</f>
        <v>15310</v>
      </c>
      <c r="G402" s="1">
        <f>financials[[#This Row],[Cost per product]]*financials[[#This Row],[Units Sold]]</f>
        <v>45930</v>
      </c>
      <c r="H402" s="24" t="s">
        <v>461</v>
      </c>
      <c r="I402" s="7">
        <v>43435</v>
      </c>
      <c r="J402" s="8">
        <v>12</v>
      </c>
      <c r="K402" s="6" t="s">
        <v>18</v>
      </c>
      <c r="L402" s="5">
        <v>2018</v>
      </c>
    </row>
    <row r="403" spans="1:12" ht="16.8" customHeight="1" x14ac:dyDescent="0.3">
      <c r="A403" t="s">
        <v>26</v>
      </c>
      <c r="B403" s="1" t="s">
        <v>31</v>
      </c>
      <c r="C403">
        <v>766</v>
      </c>
      <c r="D403" s="1">
        <f t="shared" si="12"/>
        <v>30</v>
      </c>
      <c r="E403" s="1">
        <f t="shared" si="13"/>
        <v>350</v>
      </c>
      <c r="F403" s="1">
        <f>financials[[#This Row],[Units Sold]]*financials[[#This Row],[Revenue per product]]</f>
        <v>22980</v>
      </c>
      <c r="G403" s="1">
        <f>financials[[#This Row],[Cost per product]]*financials[[#This Row],[Units Sold]]</f>
        <v>268100</v>
      </c>
      <c r="H403" s="24" t="s">
        <v>90</v>
      </c>
      <c r="I403" s="7">
        <v>43374</v>
      </c>
      <c r="J403" s="8">
        <v>10</v>
      </c>
      <c r="K403" s="6" t="s">
        <v>16</v>
      </c>
      <c r="L403" s="5" t="s">
        <v>15</v>
      </c>
    </row>
    <row r="404" spans="1:12" x14ac:dyDescent="0.3">
      <c r="A404" t="s">
        <v>27</v>
      </c>
      <c r="B404" s="1" t="s">
        <v>31</v>
      </c>
      <c r="C404">
        <v>494</v>
      </c>
      <c r="D404" s="1">
        <f t="shared" si="12"/>
        <v>30</v>
      </c>
      <c r="E404" s="1">
        <f t="shared" si="13"/>
        <v>350</v>
      </c>
      <c r="F404" s="1">
        <f>financials[[#This Row],[Units Sold]]*financials[[#This Row],[Revenue per product]]</f>
        <v>14820</v>
      </c>
      <c r="G404" s="1">
        <f>financials[[#This Row],[Cost per product]]*financials[[#This Row],[Units Sold]]</f>
        <v>172900</v>
      </c>
      <c r="H404" s="24" t="s">
        <v>111</v>
      </c>
      <c r="I404" s="7">
        <v>43374</v>
      </c>
      <c r="J404" s="8">
        <v>10</v>
      </c>
      <c r="K404" s="6" t="s">
        <v>16</v>
      </c>
      <c r="L404" s="5" t="s">
        <v>15</v>
      </c>
    </row>
    <row r="405" spans="1:12" x14ac:dyDescent="0.3">
      <c r="A405" t="s">
        <v>27</v>
      </c>
      <c r="B405" s="1" t="s">
        <v>33</v>
      </c>
      <c r="C405">
        <v>1084</v>
      </c>
      <c r="D405" s="1">
        <f t="shared" si="12"/>
        <v>120</v>
      </c>
      <c r="E405" s="1">
        <f t="shared" si="13"/>
        <v>200</v>
      </c>
      <c r="F405" s="1">
        <f>financials[[#This Row],[Units Sold]]*financials[[#This Row],[Revenue per product]]</f>
        <v>130080</v>
      </c>
      <c r="G405" s="1">
        <f>financials[[#This Row],[Cost per product]]*financials[[#This Row],[Units Sold]]</f>
        <v>216800</v>
      </c>
      <c r="H405" s="24" t="s">
        <v>462</v>
      </c>
      <c r="I405" s="7">
        <v>43435</v>
      </c>
      <c r="J405" s="8">
        <v>12</v>
      </c>
      <c r="K405" s="6" t="s">
        <v>18</v>
      </c>
      <c r="L405" s="5">
        <v>2018</v>
      </c>
    </row>
    <row r="406" spans="1:12" x14ac:dyDescent="0.3">
      <c r="A406" t="s">
        <v>23</v>
      </c>
      <c r="B406" s="1" t="s">
        <v>31</v>
      </c>
      <c r="C406">
        <v>2844</v>
      </c>
      <c r="D406" s="1">
        <f t="shared" si="12"/>
        <v>30</v>
      </c>
      <c r="E406" s="1">
        <f t="shared" si="13"/>
        <v>350</v>
      </c>
      <c r="F406" s="1">
        <f>financials[[#This Row],[Units Sold]]*financials[[#This Row],[Revenue per product]]</f>
        <v>85320</v>
      </c>
      <c r="G406" s="1">
        <f>financials[[#This Row],[Cost per product]]*financials[[#This Row],[Units Sold]]</f>
        <v>995400</v>
      </c>
      <c r="H406" s="24" t="s">
        <v>463</v>
      </c>
      <c r="I406" s="7">
        <v>43252</v>
      </c>
      <c r="J406" s="8">
        <v>6</v>
      </c>
      <c r="K406" s="6" t="s">
        <v>11</v>
      </c>
      <c r="L406" s="5">
        <v>2018</v>
      </c>
    </row>
    <row r="407" spans="1:12" x14ac:dyDescent="0.3">
      <c r="A407" t="s">
        <v>25</v>
      </c>
      <c r="B407" s="1" t="s">
        <v>32</v>
      </c>
      <c r="C407">
        <v>866</v>
      </c>
      <c r="D407" s="1">
        <f t="shared" si="12"/>
        <v>10</v>
      </c>
      <c r="E407" s="1">
        <f t="shared" si="13"/>
        <v>30</v>
      </c>
      <c r="F407" s="1">
        <f>financials[[#This Row],[Units Sold]]*financials[[#This Row],[Revenue per product]]</f>
        <v>8660</v>
      </c>
      <c r="G407" s="1">
        <f>financials[[#This Row],[Cost per product]]*financials[[#This Row],[Units Sold]]</f>
        <v>25980</v>
      </c>
      <c r="H407" s="24" t="s">
        <v>464</v>
      </c>
      <c r="I407" s="7">
        <v>43221</v>
      </c>
      <c r="J407" s="8">
        <v>5</v>
      </c>
      <c r="K407" s="6" t="s">
        <v>20</v>
      </c>
      <c r="L407" s="5">
        <v>2018</v>
      </c>
    </row>
    <row r="408" spans="1:12" x14ac:dyDescent="0.3">
      <c r="A408" t="s">
        <v>23</v>
      </c>
      <c r="B408" s="1" t="s">
        <v>29</v>
      </c>
      <c r="C408">
        <v>1249</v>
      </c>
      <c r="D408" s="1">
        <f t="shared" si="12"/>
        <v>50</v>
      </c>
      <c r="E408" s="1">
        <f t="shared" si="13"/>
        <v>150</v>
      </c>
      <c r="F408" s="1">
        <f>financials[[#This Row],[Units Sold]]*financials[[#This Row],[Revenue per product]]</f>
        <v>62450</v>
      </c>
      <c r="G408" s="1">
        <f>financials[[#This Row],[Cost per product]]*financials[[#This Row],[Units Sold]]</f>
        <v>187350</v>
      </c>
      <c r="H408" s="24" t="s">
        <v>465</v>
      </c>
      <c r="I408" s="7">
        <v>43374</v>
      </c>
      <c r="J408" s="8">
        <v>10</v>
      </c>
      <c r="K408" s="6" t="s">
        <v>16</v>
      </c>
      <c r="L408" s="5">
        <v>2018</v>
      </c>
    </row>
    <row r="409" spans="1:12" ht="15" customHeight="1" x14ac:dyDescent="0.3">
      <c r="A409" t="s">
        <v>26</v>
      </c>
      <c r="B409" s="1" t="s">
        <v>31</v>
      </c>
      <c r="C409">
        <v>214</v>
      </c>
      <c r="D409" s="1">
        <f t="shared" si="12"/>
        <v>30</v>
      </c>
      <c r="E409" s="1">
        <f t="shared" si="13"/>
        <v>350</v>
      </c>
      <c r="F409" s="1">
        <f>financials[[#This Row],[Units Sold]]*financials[[#This Row],[Revenue per product]]</f>
        <v>6420</v>
      </c>
      <c r="G409" s="1">
        <f>financials[[#This Row],[Cost per product]]*financials[[#This Row],[Units Sold]]</f>
        <v>74900</v>
      </c>
      <c r="H409" s="24" t="s">
        <v>466</v>
      </c>
      <c r="I409" s="7">
        <v>43374</v>
      </c>
      <c r="J409" s="8">
        <v>10</v>
      </c>
      <c r="K409" s="6" t="s">
        <v>16</v>
      </c>
      <c r="L409" s="5" t="s">
        <v>15</v>
      </c>
    </row>
    <row r="410" spans="1:12" ht="21" customHeight="1" x14ac:dyDescent="0.3">
      <c r="A410" t="s">
        <v>23</v>
      </c>
      <c r="B410" s="1" t="s">
        <v>31</v>
      </c>
      <c r="C410">
        <v>2145</v>
      </c>
      <c r="D410" s="1">
        <f t="shared" si="12"/>
        <v>30</v>
      </c>
      <c r="E410" s="1">
        <f t="shared" si="13"/>
        <v>350</v>
      </c>
      <c r="F410" s="1">
        <f>financials[[#This Row],[Units Sold]]*financials[[#This Row],[Revenue per product]]</f>
        <v>64350</v>
      </c>
      <c r="G410" s="1">
        <f>financials[[#This Row],[Cost per product]]*financials[[#This Row],[Units Sold]]</f>
        <v>750750</v>
      </c>
      <c r="H410" s="24" t="s">
        <v>467</v>
      </c>
      <c r="I410" s="7">
        <v>43405</v>
      </c>
      <c r="J410" s="8">
        <v>11</v>
      </c>
      <c r="K410" s="6" t="s">
        <v>17</v>
      </c>
      <c r="L410" s="5" t="s">
        <v>15</v>
      </c>
    </row>
    <row r="411" spans="1:12" x14ac:dyDescent="0.3">
      <c r="A411" t="s">
        <v>25</v>
      </c>
      <c r="B411" s="1" t="s">
        <v>33</v>
      </c>
      <c r="C411">
        <v>1496</v>
      </c>
      <c r="D411" s="1">
        <f t="shared" si="12"/>
        <v>120</v>
      </c>
      <c r="E411" s="1">
        <f t="shared" si="13"/>
        <v>200</v>
      </c>
      <c r="F411" s="1">
        <f>financials[[#This Row],[Units Sold]]*financials[[#This Row],[Revenue per product]]</f>
        <v>179520</v>
      </c>
      <c r="G411" s="1">
        <f>financials[[#This Row],[Cost per product]]*financials[[#This Row],[Units Sold]]</f>
        <v>299200</v>
      </c>
      <c r="H411" s="24" t="s">
        <v>468</v>
      </c>
      <c r="I411" s="7">
        <v>43252</v>
      </c>
      <c r="J411" s="8">
        <v>6</v>
      </c>
      <c r="K411" s="6" t="s">
        <v>11</v>
      </c>
      <c r="L411" s="5">
        <v>2018</v>
      </c>
    </row>
    <row r="412" spans="1:12" x14ac:dyDescent="0.3">
      <c r="A412" t="s">
        <v>26</v>
      </c>
      <c r="B412" s="1" t="s">
        <v>28</v>
      </c>
      <c r="C412">
        <v>914</v>
      </c>
      <c r="D412" s="1">
        <f t="shared" si="12"/>
        <v>100</v>
      </c>
      <c r="E412" s="1">
        <f t="shared" si="13"/>
        <v>250</v>
      </c>
      <c r="F412" s="1">
        <f>financials[[#This Row],[Units Sold]]*financials[[#This Row],[Revenue per product]]</f>
        <v>91400</v>
      </c>
      <c r="G412" s="1">
        <f>financials[[#This Row],[Cost per product]]*financials[[#This Row],[Units Sold]]</f>
        <v>228500</v>
      </c>
      <c r="H412" s="24" t="s">
        <v>469</v>
      </c>
      <c r="I412" s="7">
        <v>43435</v>
      </c>
      <c r="J412" s="8">
        <v>12</v>
      </c>
      <c r="K412" s="6" t="s">
        <v>18</v>
      </c>
      <c r="L412" s="5">
        <v>2018</v>
      </c>
    </row>
    <row r="413" spans="1:12" x14ac:dyDescent="0.3">
      <c r="A413" t="s">
        <v>27</v>
      </c>
      <c r="B413" s="1" t="s">
        <v>30</v>
      </c>
      <c r="C413">
        <v>1074</v>
      </c>
      <c r="D413" s="1">
        <f t="shared" si="12"/>
        <v>75</v>
      </c>
      <c r="E413" s="1">
        <f t="shared" si="13"/>
        <v>300</v>
      </c>
      <c r="F413" s="1">
        <f>financials[[#This Row],[Units Sold]]*financials[[#This Row],[Revenue per product]]</f>
        <v>80550</v>
      </c>
      <c r="G413" s="1">
        <f>financials[[#This Row],[Cost per product]]*financials[[#This Row],[Units Sold]]</f>
        <v>322200</v>
      </c>
      <c r="H413" s="24" t="s">
        <v>470</v>
      </c>
      <c r="I413" s="7">
        <v>43191</v>
      </c>
      <c r="J413" s="8">
        <v>4</v>
      </c>
      <c r="K413" s="6" t="s">
        <v>21</v>
      </c>
      <c r="L413" s="5">
        <v>2018</v>
      </c>
    </row>
    <row r="414" spans="1:12" x14ac:dyDescent="0.3">
      <c r="A414" t="s">
        <v>24</v>
      </c>
      <c r="B414" s="1" t="s">
        <v>29</v>
      </c>
      <c r="C414">
        <v>766</v>
      </c>
      <c r="D414" s="1">
        <f t="shared" si="12"/>
        <v>50</v>
      </c>
      <c r="E414" s="1">
        <f t="shared" si="13"/>
        <v>150</v>
      </c>
      <c r="F414" s="1">
        <f>financials[[#This Row],[Units Sold]]*financials[[#This Row],[Revenue per product]]</f>
        <v>38300</v>
      </c>
      <c r="G414" s="1">
        <f>financials[[#This Row],[Cost per product]]*financials[[#This Row],[Units Sold]]</f>
        <v>114900</v>
      </c>
      <c r="H414" s="24" t="s">
        <v>471</v>
      </c>
      <c r="I414" s="7">
        <v>43101</v>
      </c>
      <c r="J414" s="8">
        <v>1</v>
      </c>
      <c r="K414" s="6" t="s">
        <v>19</v>
      </c>
      <c r="L414" s="5">
        <v>2018</v>
      </c>
    </row>
    <row r="415" spans="1:12" x14ac:dyDescent="0.3">
      <c r="A415" t="s">
        <v>26</v>
      </c>
      <c r="B415" s="1" t="s">
        <v>28</v>
      </c>
      <c r="C415">
        <v>1177</v>
      </c>
      <c r="D415" s="1">
        <f t="shared" si="12"/>
        <v>100</v>
      </c>
      <c r="E415" s="1">
        <f t="shared" si="13"/>
        <v>250</v>
      </c>
      <c r="F415" s="1">
        <f>financials[[#This Row],[Units Sold]]*financials[[#This Row],[Revenue per product]]</f>
        <v>117700</v>
      </c>
      <c r="G415" s="1">
        <f>financials[[#This Row],[Cost per product]]*financials[[#This Row],[Units Sold]]</f>
        <v>294250</v>
      </c>
      <c r="H415" s="24" t="s">
        <v>472</v>
      </c>
      <c r="I415" s="7">
        <v>43405</v>
      </c>
      <c r="J415" s="8">
        <v>11</v>
      </c>
      <c r="K415" s="6" t="s">
        <v>17</v>
      </c>
      <c r="L415" s="5">
        <v>2018</v>
      </c>
    </row>
    <row r="416" spans="1:12" ht="17.399999999999999" customHeight="1" x14ac:dyDescent="0.3">
      <c r="A416" t="s">
        <v>24</v>
      </c>
      <c r="B416" s="1" t="s">
        <v>31</v>
      </c>
      <c r="C416">
        <v>908</v>
      </c>
      <c r="D416" s="1">
        <f t="shared" si="12"/>
        <v>30</v>
      </c>
      <c r="E416" s="1">
        <f t="shared" si="13"/>
        <v>350</v>
      </c>
      <c r="F416" s="1">
        <f>financials[[#This Row],[Units Sold]]*financials[[#This Row],[Revenue per product]]</f>
        <v>27240</v>
      </c>
      <c r="G416" s="1">
        <f>financials[[#This Row],[Cost per product]]*financials[[#This Row],[Units Sold]]</f>
        <v>317800</v>
      </c>
      <c r="H416" s="24" t="s">
        <v>473</v>
      </c>
      <c r="I416" s="7">
        <v>43435</v>
      </c>
      <c r="J416" s="8">
        <v>12</v>
      </c>
      <c r="K416" s="6" t="s">
        <v>18</v>
      </c>
      <c r="L416" s="5" t="s">
        <v>15</v>
      </c>
    </row>
    <row r="417" spans="1:12" x14ac:dyDescent="0.3">
      <c r="A417" t="s">
        <v>23</v>
      </c>
      <c r="B417" s="1" t="s">
        <v>28</v>
      </c>
      <c r="C417">
        <v>2852</v>
      </c>
      <c r="D417" s="1">
        <f t="shared" si="12"/>
        <v>100</v>
      </c>
      <c r="E417" s="1">
        <f t="shared" si="13"/>
        <v>250</v>
      </c>
      <c r="F417" s="1">
        <f>financials[[#This Row],[Units Sold]]*financials[[#This Row],[Revenue per product]]</f>
        <v>285200</v>
      </c>
      <c r="G417" s="1">
        <f>financials[[#This Row],[Cost per product]]*financials[[#This Row],[Units Sold]]</f>
        <v>713000</v>
      </c>
      <c r="H417" s="24" t="s">
        <v>474</v>
      </c>
      <c r="I417" s="7">
        <v>43435</v>
      </c>
      <c r="J417" s="8">
        <v>12</v>
      </c>
      <c r="K417" s="6" t="s">
        <v>18</v>
      </c>
      <c r="L417" s="5">
        <v>2018</v>
      </c>
    </row>
    <row r="418" spans="1:12" ht="17.399999999999999" customHeight="1" x14ac:dyDescent="0.3">
      <c r="A418" t="s">
        <v>24</v>
      </c>
      <c r="B418" s="1" t="s">
        <v>31</v>
      </c>
      <c r="C418">
        <v>2851</v>
      </c>
      <c r="D418" s="1">
        <f t="shared" si="12"/>
        <v>30</v>
      </c>
      <c r="E418" s="1">
        <f t="shared" si="13"/>
        <v>350</v>
      </c>
      <c r="F418" s="1">
        <f>financials[[#This Row],[Units Sold]]*financials[[#This Row],[Revenue per product]]</f>
        <v>85530</v>
      </c>
      <c r="G418" s="1">
        <f>financials[[#This Row],[Cost per product]]*financials[[#This Row],[Units Sold]]</f>
        <v>997850</v>
      </c>
      <c r="H418" s="24" t="s">
        <v>475</v>
      </c>
      <c r="I418" s="7">
        <v>43374</v>
      </c>
      <c r="J418" s="8">
        <v>10</v>
      </c>
      <c r="K418" s="6" t="s">
        <v>16</v>
      </c>
      <c r="L418" s="5" t="s">
        <v>15</v>
      </c>
    </row>
    <row r="419" spans="1:12" x14ac:dyDescent="0.3">
      <c r="A419" t="s">
        <v>26</v>
      </c>
      <c r="B419" s="1" t="s">
        <v>30</v>
      </c>
      <c r="C419">
        <v>1953</v>
      </c>
      <c r="D419" s="1">
        <f t="shared" si="12"/>
        <v>75</v>
      </c>
      <c r="E419" s="1">
        <f t="shared" si="13"/>
        <v>300</v>
      </c>
      <c r="F419" s="1">
        <f>financials[[#This Row],[Units Sold]]*financials[[#This Row],[Revenue per product]]</f>
        <v>146475</v>
      </c>
      <c r="G419" s="1">
        <f>financials[[#This Row],[Cost per product]]*financials[[#This Row],[Units Sold]]</f>
        <v>585900</v>
      </c>
      <c r="H419" s="24" t="s">
        <v>476</v>
      </c>
      <c r="I419" s="7">
        <v>43191</v>
      </c>
      <c r="J419" s="8">
        <v>4</v>
      </c>
      <c r="K419" s="6" t="s">
        <v>21</v>
      </c>
      <c r="L419" s="5">
        <v>2018</v>
      </c>
    </row>
    <row r="420" spans="1:12" x14ac:dyDescent="0.3">
      <c r="A420" t="s">
        <v>26</v>
      </c>
      <c r="B420" s="1" t="s">
        <v>29</v>
      </c>
      <c r="C420">
        <v>1298</v>
      </c>
      <c r="D420" s="1">
        <f t="shared" si="12"/>
        <v>50</v>
      </c>
      <c r="E420" s="1">
        <f t="shared" si="13"/>
        <v>150</v>
      </c>
      <c r="F420" s="1">
        <f>financials[[#This Row],[Units Sold]]*financials[[#This Row],[Revenue per product]]</f>
        <v>64900</v>
      </c>
      <c r="G420" s="1">
        <f>financials[[#This Row],[Cost per product]]*financials[[#This Row],[Units Sold]]</f>
        <v>194700</v>
      </c>
      <c r="H420" s="24" t="s">
        <v>477</v>
      </c>
      <c r="I420" s="7">
        <v>43132</v>
      </c>
      <c r="J420" s="8">
        <v>2</v>
      </c>
      <c r="K420" s="6" t="s">
        <v>9</v>
      </c>
      <c r="L420" s="5">
        <v>2018</v>
      </c>
    </row>
    <row r="421" spans="1:12" x14ac:dyDescent="0.3">
      <c r="A421" t="s">
        <v>23</v>
      </c>
      <c r="B421" s="1" t="s">
        <v>28</v>
      </c>
      <c r="C421">
        <v>4251</v>
      </c>
      <c r="D421" s="1">
        <f t="shared" si="12"/>
        <v>100</v>
      </c>
      <c r="E421" s="1">
        <f t="shared" si="13"/>
        <v>250</v>
      </c>
      <c r="F421" s="1">
        <f>financials[[#This Row],[Units Sold]]*financials[[#This Row],[Revenue per product]]</f>
        <v>425100</v>
      </c>
      <c r="G421" s="1">
        <f>financials[[#This Row],[Cost per product]]*financials[[#This Row],[Units Sold]]</f>
        <v>1062750</v>
      </c>
      <c r="H421" s="24" t="s">
        <v>478</v>
      </c>
      <c r="I421" s="7">
        <v>43101</v>
      </c>
      <c r="J421" s="8">
        <v>1</v>
      </c>
      <c r="K421" s="6" t="s">
        <v>19</v>
      </c>
      <c r="L421" s="5">
        <v>2018</v>
      </c>
    </row>
    <row r="422" spans="1:12" x14ac:dyDescent="0.3">
      <c r="A422" t="s">
        <v>27</v>
      </c>
      <c r="B422" s="1" t="s">
        <v>33</v>
      </c>
      <c r="C422">
        <v>1333</v>
      </c>
      <c r="D422" s="1">
        <f t="shared" si="12"/>
        <v>120</v>
      </c>
      <c r="E422" s="1">
        <f t="shared" si="13"/>
        <v>200</v>
      </c>
      <c r="F422" s="1">
        <f>financials[[#This Row],[Units Sold]]*financials[[#This Row],[Revenue per product]]</f>
        <v>159960</v>
      </c>
      <c r="G422" s="1">
        <f>financials[[#This Row],[Cost per product]]*financials[[#This Row],[Units Sold]]</f>
        <v>266600</v>
      </c>
      <c r="H422" s="24" t="s">
        <v>479</v>
      </c>
      <c r="I422" s="7">
        <v>43405</v>
      </c>
      <c r="J422" s="8">
        <v>11</v>
      </c>
      <c r="K422" s="6" t="s">
        <v>17</v>
      </c>
      <c r="L422" s="5">
        <v>2018</v>
      </c>
    </row>
    <row r="423" spans="1:12" x14ac:dyDescent="0.3">
      <c r="A423" t="s">
        <v>25</v>
      </c>
      <c r="B423" s="1" t="s">
        <v>29</v>
      </c>
      <c r="C423">
        <v>2342</v>
      </c>
      <c r="D423" s="1">
        <f t="shared" si="12"/>
        <v>50</v>
      </c>
      <c r="E423" s="1">
        <f t="shared" si="13"/>
        <v>150</v>
      </c>
      <c r="F423" s="1">
        <f>financials[[#This Row],[Units Sold]]*financials[[#This Row],[Revenue per product]]</f>
        <v>117100</v>
      </c>
      <c r="G423" s="1">
        <f>financials[[#This Row],[Cost per product]]*financials[[#This Row],[Units Sold]]</f>
        <v>351300</v>
      </c>
      <c r="H423" s="24" t="s">
        <v>480</v>
      </c>
      <c r="I423" s="7">
        <v>43405</v>
      </c>
      <c r="J423" s="8">
        <v>11</v>
      </c>
      <c r="K423" s="6" t="s">
        <v>17</v>
      </c>
      <c r="L423" s="5">
        <v>2018</v>
      </c>
    </row>
    <row r="424" spans="1:12" x14ac:dyDescent="0.3">
      <c r="A424" t="s">
        <v>24</v>
      </c>
      <c r="B424" s="1" t="s">
        <v>33</v>
      </c>
      <c r="C424">
        <v>1013</v>
      </c>
      <c r="D424" s="1">
        <f t="shared" si="12"/>
        <v>120</v>
      </c>
      <c r="E424" s="1">
        <f t="shared" si="13"/>
        <v>200</v>
      </c>
      <c r="F424" s="1">
        <f>financials[[#This Row],[Units Sold]]*financials[[#This Row],[Revenue per product]]</f>
        <v>121560</v>
      </c>
      <c r="G424" s="1">
        <f>financials[[#This Row],[Cost per product]]*financials[[#This Row],[Units Sold]]</f>
        <v>202600</v>
      </c>
      <c r="H424" s="24" t="s">
        <v>481</v>
      </c>
      <c r="I424" s="7">
        <v>43435</v>
      </c>
      <c r="J424" s="8">
        <v>12</v>
      </c>
      <c r="K424" s="6" t="s">
        <v>18</v>
      </c>
      <c r="L424" s="5">
        <v>2018</v>
      </c>
    </row>
    <row r="425" spans="1:12" ht="15.6" customHeight="1" x14ac:dyDescent="0.3">
      <c r="A425" t="s">
        <v>26</v>
      </c>
      <c r="B425" s="1" t="s">
        <v>31</v>
      </c>
      <c r="C425">
        <v>1016</v>
      </c>
      <c r="D425" s="1">
        <f t="shared" si="12"/>
        <v>30</v>
      </c>
      <c r="E425" s="1">
        <f t="shared" si="13"/>
        <v>350</v>
      </c>
      <c r="F425" s="1">
        <f>financials[[#This Row],[Units Sold]]*financials[[#This Row],[Revenue per product]]</f>
        <v>30480</v>
      </c>
      <c r="G425" s="1">
        <f>financials[[#This Row],[Cost per product]]*financials[[#This Row],[Units Sold]]</f>
        <v>355600</v>
      </c>
      <c r="H425" s="24" t="s">
        <v>482</v>
      </c>
      <c r="I425" s="7">
        <v>43405</v>
      </c>
      <c r="J425" s="8">
        <v>11</v>
      </c>
      <c r="K425" s="6" t="s">
        <v>17</v>
      </c>
      <c r="L425" s="5" t="s">
        <v>15</v>
      </c>
    </row>
    <row r="426" spans="1:12" x14ac:dyDescent="0.3">
      <c r="A426" t="s">
        <v>27</v>
      </c>
      <c r="B426" s="1" t="s">
        <v>32</v>
      </c>
      <c r="C426">
        <v>1642</v>
      </c>
      <c r="D426" s="1">
        <f t="shared" si="12"/>
        <v>10</v>
      </c>
      <c r="E426" s="1">
        <f t="shared" si="13"/>
        <v>30</v>
      </c>
      <c r="F426" s="1">
        <f>financials[[#This Row],[Units Sold]]*financials[[#This Row],[Revenue per product]]</f>
        <v>16420</v>
      </c>
      <c r="G426" s="1">
        <f>financials[[#This Row],[Cost per product]]*financials[[#This Row],[Units Sold]]</f>
        <v>49260</v>
      </c>
      <c r="H426" s="24" t="s">
        <v>483</v>
      </c>
      <c r="I426" s="7">
        <v>43313</v>
      </c>
      <c r="J426" s="8">
        <v>8</v>
      </c>
      <c r="K426" s="6" t="s">
        <v>13</v>
      </c>
      <c r="L426" s="5">
        <v>2018</v>
      </c>
    </row>
    <row r="427" spans="1:12" x14ac:dyDescent="0.3">
      <c r="A427" t="s">
        <v>24</v>
      </c>
      <c r="B427" s="1" t="s">
        <v>28</v>
      </c>
      <c r="C427">
        <v>367</v>
      </c>
      <c r="D427" s="1">
        <f t="shared" si="12"/>
        <v>100</v>
      </c>
      <c r="E427" s="1">
        <f t="shared" si="13"/>
        <v>250</v>
      </c>
      <c r="F427" s="1">
        <f>financials[[#This Row],[Units Sold]]*financials[[#This Row],[Revenue per product]]</f>
        <v>36700</v>
      </c>
      <c r="G427" s="1">
        <f>financials[[#This Row],[Cost per product]]*financials[[#This Row],[Units Sold]]</f>
        <v>91750</v>
      </c>
      <c r="H427" s="24" t="s">
        <v>484</v>
      </c>
      <c r="I427" s="7">
        <v>43282</v>
      </c>
      <c r="J427" s="8">
        <v>7</v>
      </c>
      <c r="K427" s="6" t="s">
        <v>12</v>
      </c>
      <c r="L427" s="5">
        <v>2018</v>
      </c>
    </row>
    <row r="428" spans="1:12" x14ac:dyDescent="0.3">
      <c r="A428" t="s">
        <v>26</v>
      </c>
      <c r="B428" s="1" t="s">
        <v>28</v>
      </c>
      <c r="C428">
        <v>2327</v>
      </c>
      <c r="D428" s="1">
        <f t="shared" si="12"/>
        <v>100</v>
      </c>
      <c r="E428" s="1">
        <f t="shared" si="13"/>
        <v>250</v>
      </c>
      <c r="F428" s="1">
        <f>financials[[#This Row],[Units Sold]]*financials[[#This Row],[Revenue per product]]</f>
        <v>232700</v>
      </c>
      <c r="G428" s="1">
        <f>financials[[#This Row],[Cost per product]]*financials[[#This Row],[Units Sold]]</f>
        <v>581750</v>
      </c>
      <c r="H428" s="24" t="s">
        <v>485</v>
      </c>
      <c r="I428" s="7">
        <v>43221</v>
      </c>
      <c r="J428" s="8">
        <v>5</v>
      </c>
      <c r="K428" s="6" t="s">
        <v>20</v>
      </c>
      <c r="L428" s="5">
        <v>2018</v>
      </c>
    </row>
    <row r="429" spans="1:12" x14ac:dyDescent="0.3">
      <c r="A429" t="s">
        <v>27</v>
      </c>
      <c r="B429" s="1" t="s">
        <v>28</v>
      </c>
      <c r="C429">
        <v>571</v>
      </c>
      <c r="D429" s="1">
        <f t="shared" si="12"/>
        <v>100</v>
      </c>
      <c r="E429" s="1">
        <f t="shared" si="13"/>
        <v>250</v>
      </c>
      <c r="F429" s="1">
        <f>financials[[#This Row],[Units Sold]]*financials[[#This Row],[Revenue per product]]</f>
        <v>57100</v>
      </c>
      <c r="G429" s="1">
        <f>financials[[#This Row],[Cost per product]]*financials[[#This Row],[Units Sold]]</f>
        <v>142750</v>
      </c>
      <c r="H429" s="24" t="s">
        <v>486</v>
      </c>
      <c r="I429" s="7">
        <v>43282</v>
      </c>
      <c r="J429" s="8">
        <v>7</v>
      </c>
      <c r="K429" s="6" t="s">
        <v>12</v>
      </c>
      <c r="L429" s="5">
        <v>2018</v>
      </c>
    </row>
    <row r="430" spans="1:12" x14ac:dyDescent="0.3">
      <c r="A430" t="s">
        <v>23</v>
      </c>
      <c r="B430" s="1" t="s">
        <v>28</v>
      </c>
      <c r="C430">
        <v>1295</v>
      </c>
      <c r="D430" s="1">
        <f t="shared" si="12"/>
        <v>100</v>
      </c>
      <c r="E430" s="1">
        <f t="shared" si="13"/>
        <v>250</v>
      </c>
      <c r="F430" s="1">
        <f>financials[[#This Row],[Units Sold]]*financials[[#This Row],[Revenue per product]]</f>
        <v>129500</v>
      </c>
      <c r="G430" s="1">
        <f>financials[[#This Row],[Cost per product]]*financials[[#This Row],[Units Sold]]</f>
        <v>323750</v>
      </c>
      <c r="H430" s="24" t="s">
        <v>487</v>
      </c>
      <c r="I430" s="7">
        <v>43374</v>
      </c>
      <c r="J430" s="8">
        <v>10</v>
      </c>
      <c r="K430" s="6" t="s">
        <v>16</v>
      </c>
      <c r="L430" s="5">
        <v>2018</v>
      </c>
    </row>
    <row r="431" spans="1:12" x14ac:dyDescent="0.3">
      <c r="A431" t="s">
        <v>25</v>
      </c>
      <c r="B431" s="1" t="s">
        <v>30</v>
      </c>
      <c r="C431">
        <v>2750</v>
      </c>
      <c r="D431" s="1">
        <f t="shared" si="12"/>
        <v>75</v>
      </c>
      <c r="E431" s="1">
        <f t="shared" si="13"/>
        <v>300</v>
      </c>
      <c r="F431" s="1">
        <f>financials[[#This Row],[Units Sold]]*financials[[#This Row],[Revenue per product]]</f>
        <v>206250</v>
      </c>
      <c r="G431" s="1">
        <f>financials[[#This Row],[Cost per product]]*financials[[#This Row],[Units Sold]]</f>
        <v>825000</v>
      </c>
      <c r="H431" s="24" t="s">
        <v>488</v>
      </c>
      <c r="I431" s="7">
        <v>43132</v>
      </c>
      <c r="J431" s="8">
        <v>2</v>
      </c>
      <c r="K431" s="6" t="s">
        <v>9</v>
      </c>
      <c r="L431" s="5">
        <v>2018</v>
      </c>
    </row>
    <row r="432" spans="1:12" ht="12.6" customHeight="1" x14ac:dyDescent="0.3">
      <c r="A432" t="s">
        <v>24</v>
      </c>
      <c r="B432" s="1" t="s">
        <v>31</v>
      </c>
      <c r="C432">
        <v>2299</v>
      </c>
      <c r="D432" s="1">
        <f t="shared" si="12"/>
        <v>30</v>
      </c>
      <c r="E432" s="1">
        <f t="shared" si="13"/>
        <v>350</v>
      </c>
      <c r="F432" s="1">
        <f>financials[[#This Row],[Units Sold]]*financials[[#This Row],[Revenue per product]]</f>
        <v>68970</v>
      </c>
      <c r="G432" s="1">
        <f>financials[[#This Row],[Cost per product]]*financials[[#This Row],[Units Sold]]</f>
        <v>804650</v>
      </c>
      <c r="H432" s="24" t="s">
        <v>157</v>
      </c>
      <c r="I432" s="7">
        <v>43374</v>
      </c>
      <c r="J432" s="8">
        <v>10</v>
      </c>
      <c r="K432" s="6" t="s">
        <v>16</v>
      </c>
      <c r="L432" s="5" t="s">
        <v>15</v>
      </c>
    </row>
    <row r="433" spans="1:12" x14ac:dyDescent="0.3">
      <c r="A433" t="s">
        <v>23</v>
      </c>
      <c r="B433" s="1" t="s">
        <v>32</v>
      </c>
      <c r="C433">
        <v>2109</v>
      </c>
      <c r="D433" s="1">
        <f t="shared" si="12"/>
        <v>10</v>
      </c>
      <c r="E433" s="1">
        <f t="shared" si="13"/>
        <v>30</v>
      </c>
      <c r="F433" s="1">
        <f>financials[[#This Row],[Units Sold]]*financials[[#This Row],[Revenue per product]]</f>
        <v>21090</v>
      </c>
      <c r="G433" s="1">
        <f>financials[[#This Row],[Cost per product]]*financials[[#This Row],[Units Sold]]</f>
        <v>63270</v>
      </c>
      <c r="H433" s="24" t="s">
        <v>489</v>
      </c>
      <c r="I433" s="7">
        <v>43221</v>
      </c>
      <c r="J433" s="8">
        <v>5</v>
      </c>
      <c r="K433" s="6" t="s">
        <v>20</v>
      </c>
      <c r="L433" s="5">
        <v>2018</v>
      </c>
    </row>
    <row r="434" spans="1:12" ht="19.2" customHeight="1" x14ac:dyDescent="0.3">
      <c r="A434" t="s">
        <v>25</v>
      </c>
      <c r="B434" s="1" t="s">
        <v>31</v>
      </c>
      <c r="C434">
        <v>263</v>
      </c>
      <c r="D434" s="1">
        <f t="shared" si="12"/>
        <v>30</v>
      </c>
      <c r="E434" s="1">
        <f t="shared" si="13"/>
        <v>350</v>
      </c>
      <c r="F434" s="1">
        <f>financials[[#This Row],[Units Sold]]*financials[[#This Row],[Revenue per product]]</f>
        <v>7890</v>
      </c>
      <c r="G434" s="1">
        <f>financials[[#This Row],[Cost per product]]*financials[[#This Row],[Units Sold]]</f>
        <v>92050</v>
      </c>
      <c r="H434" s="24" t="s">
        <v>490</v>
      </c>
      <c r="I434" s="7">
        <v>43405</v>
      </c>
      <c r="J434" s="8">
        <v>11</v>
      </c>
      <c r="K434" s="6" t="s">
        <v>17</v>
      </c>
      <c r="L434" s="5" t="s">
        <v>15</v>
      </c>
    </row>
    <row r="435" spans="1:12" ht="27.6" customHeight="1" x14ac:dyDescent="0.3">
      <c r="A435" t="s">
        <v>26</v>
      </c>
      <c r="B435" s="1" t="s">
        <v>31</v>
      </c>
      <c r="C435">
        <v>887</v>
      </c>
      <c r="D435" s="1">
        <f t="shared" si="12"/>
        <v>30</v>
      </c>
      <c r="E435" s="1">
        <f t="shared" si="13"/>
        <v>350</v>
      </c>
      <c r="F435" s="1">
        <f>financials[[#This Row],[Units Sold]]*financials[[#This Row],[Revenue per product]]</f>
        <v>26610</v>
      </c>
      <c r="G435" s="1">
        <f>financials[[#This Row],[Cost per product]]*financials[[#This Row],[Units Sold]]</f>
        <v>310450</v>
      </c>
      <c r="H435" s="24" t="s">
        <v>491</v>
      </c>
      <c r="I435" s="7">
        <v>43435</v>
      </c>
      <c r="J435" s="8">
        <v>12</v>
      </c>
      <c r="K435" s="6" t="s">
        <v>18</v>
      </c>
      <c r="L435" s="5" t="s">
        <v>15</v>
      </c>
    </row>
    <row r="436" spans="1:12" x14ac:dyDescent="0.3">
      <c r="A436" t="s">
        <v>23</v>
      </c>
      <c r="B436" s="1" t="s">
        <v>28</v>
      </c>
      <c r="C436">
        <v>2428</v>
      </c>
      <c r="D436" s="1">
        <f t="shared" si="12"/>
        <v>100</v>
      </c>
      <c r="E436" s="1">
        <f t="shared" si="13"/>
        <v>250</v>
      </c>
      <c r="F436" s="1">
        <f>financials[[#This Row],[Units Sold]]*financials[[#This Row],[Revenue per product]]</f>
        <v>242800</v>
      </c>
      <c r="G436" s="1">
        <f>financials[[#This Row],[Cost per product]]*financials[[#This Row],[Units Sold]]</f>
        <v>607000</v>
      </c>
      <c r="H436" s="24" t="s">
        <v>492</v>
      </c>
      <c r="I436" s="7">
        <v>43160</v>
      </c>
      <c r="J436" s="8">
        <v>3</v>
      </c>
      <c r="K436" s="6" t="s">
        <v>22</v>
      </c>
      <c r="L436" s="5">
        <v>2018</v>
      </c>
    </row>
    <row r="437" spans="1:12" x14ac:dyDescent="0.3">
      <c r="A437" t="s">
        <v>27</v>
      </c>
      <c r="B437" s="1" t="s">
        <v>32</v>
      </c>
      <c r="C437">
        <v>432</v>
      </c>
      <c r="D437" s="1">
        <f t="shared" si="12"/>
        <v>10</v>
      </c>
      <c r="E437" s="1">
        <f t="shared" si="13"/>
        <v>30</v>
      </c>
      <c r="F437" s="1">
        <f>financials[[#This Row],[Units Sold]]*financials[[#This Row],[Revenue per product]]</f>
        <v>4320</v>
      </c>
      <c r="G437" s="1">
        <f>financials[[#This Row],[Cost per product]]*financials[[#This Row],[Units Sold]]</f>
        <v>12960</v>
      </c>
      <c r="H437" s="24" t="s">
        <v>493</v>
      </c>
      <c r="I437" s="7">
        <v>43344</v>
      </c>
      <c r="J437" s="8">
        <v>9</v>
      </c>
      <c r="K437" s="6" t="s">
        <v>14</v>
      </c>
      <c r="L437" s="5">
        <v>2018</v>
      </c>
    </row>
    <row r="438" spans="1:12" ht="16.2" customHeight="1" x14ac:dyDescent="0.3">
      <c r="A438" t="s">
        <v>27</v>
      </c>
      <c r="B438" s="1" t="s">
        <v>31</v>
      </c>
      <c r="C438">
        <v>1834</v>
      </c>
      <c r="D438" s="1">
        <f t="shared" si="12"/>
        <v>30</v>
      </c>
      <c r="E438" s="1">
        <f t="shared" si="13"/>
        <v>350</v>
      </c>
      <c r="F438" s="1">
        <f>financials[[#This Row],[Units Sold]]*financials[[#This Row],[Revenue per product]]</f>
        <v>55020</v>
      </c>
      <c r="G438" s="1">
        <f>financials[[#This Row],[Cost per product]]*financials[[#This Row],[Units Sold]]</f>
        <v>641900</v>
      </c>
      <c r="H438" s="24" t="s">
        <v>494</v>
      </c>
      <c r="I438" s="7">
        <v>43344</v>
      </c>
      <c r="J438" s="8">
        <v>9</v>
      </c>
      <c r="K438" s="6" t="s">
        <v>14</v>
      </c>
      <c r="L438" s="5" t="s">
        <v>15</v>
      </c>
    </row>
    <row r="439" spans="1:12" x14ac:dyDescent="0.3">
      <c r="A439" t="s">
        <v>27</v>
      </c>
      <c r="B439" s="1" t="s">
        <v>32</v>
      </c>
      <c r="C439">
        <v>341</v>
      </c>
      <c r="D439" s="1">
        <f t="shared" si="12"/>
        <v>10</v>
      </c>
      <c r="E439" s="1">
        <f t="shared" si="13"/>
        <v>30</v>
      </c>
      <c r="F439" s="1">
        <f>financials[[#This Row],[Units Sold]]*financials[[#This Row],[Revenue per product]]</f>
        <v>3410</v>
      </c>
      <c r="G439" s="1">
        <f>financials[[#This Row],[Cost per product]]*financials[[#This Row],[Units Sold]]</f>
        <v>10230</v>
      </c>
      <c r="H439" s="24" t="s">
        <v>495</v>
      </c>
      <c r="I439" s="7">
        <v>43221</v>
      </c>
      <c r="J439" s="8">
        <v>5</v>
      </c>
      <c r="K439" s="6" t="s">
        <v>20</v>
      </c>
      <c r="L439" s="5">
        <v>2018</v>
      </c>
    </row>
    <row r="440" spans="1:12" x14ac:dyDescent="0.3">
      <c r="A440" t="s">
        <v>25</v>
      </c>
      <c r="B440" s="1" t="s">
        <v>28</v>
      </c>
      <c r="C440">
        <v>1500</v>
      </c>
      <c r="D440" s="1">
        <f t="shared" si="12"/>
        <v>100</v>
      </c>
      <c r="E440" s="1">
        <f t="shared" si="13"/>
        <v>250</v>
      </c>
      <c r="F440" s="1">
        <f>financials[[#This Row],[Units Sold]]*financials[[#This Row],[Revenue per product]]</f>
        <v>150000</v>
      </c>
      <c r="G440" s="1">
        <f>financials[[#This Row],[Cost per product]]*financials[[#This Row],[Units Sold]]</f>
        <v>375000</v>
      </c>
      <c r="H440" s="24" t="s">
        <v>496</v>
      </c>
      <c r="I440" s="7">
        <v>43132</v>
      </c>
      <c r="J440" s="8">
        <v>2</v>
      </c>
      <c r="K440" s="6" t="s">
        <v>9</v>
      </c>
      <c r="L440" s="5">
        <v>2018</v>
      </c>
    </row>
    <row r="441" spans="1:12" x14ac:dyDescent="0.3">
      <c r="A441" t="s">
        <v>24</v>
      </c>
      <c r="B441" s="1" t="s">
        <v>28</v>
      </c>
      <c r="C441">
        <v>807</v>
      </c>
      <c r="D441" s="1">
        <f t="shared" si="12"/>
        <v>100</v>
      </c>
      <c r="E441" s="1">
        <f t="shared" si="13"/>
        <v>250</v>
      </c>
      <c r="F441" s="1">
        <f>financials[[#This Row],[Units Sold]]*financials[[#This Row],[Revenue per product]]</f>
        <v>80700</v>
      </c>
      <c r="G441" s="1">
        <f>financials[[#This Row],[Cost per product]]*financials[[#This Row],[Units Sold]]</f>
        <v>201750</v>
      </c>
      <c r="H441" s="24" t="s">
        <v>497</v>
      </c>
      <c r="I441" s="7">
        <v>43101</v>
      </c>
      <c r="J441" s="8">
        <v>1</v>
      </c>
      <c r="K441" s="6" t="s">
        <v>19</v>
      </c>
      <c r="L441" s="5">
        <v>2018</v>
      </c>
    </row>
    <row r="442" spans="1:12" x14ac:dyDescent="0.3">
      <c r="A442" t="s">
        <v>26</v>
      </c>
      <c r="B442" s="1" t="s">
        <v>33</v>
      </c>
      <c r="C442">
        <v>2907</v>
      </c>
      <c r="D442" s="1">
        <f t="shared" si="12"/>
        <v>120</v>
      </c>
      <c r="E442" s="1">
        <f t="shared" si="13"/>
        <v>200</v>
      </c>
      <c r="F442" s="1">
        <f>financials[[#This Row],[Units Sold]]*financials[[#This Row],[Revenue per product]]</f>
        <v>348840</v>
      </c>
      <c r="G442" s="1">
        <f>financials[[#This Row],[Cost per product]]*financials[[#This Row],[Units Sold]]</f>
        <v>581400</v>
      </c>
      <c r="H442" s="24" t="s">
        <v>498</v>
      </c>
      <c r="I442" s="7">
        <v>43252</v>
      </c>
      <c r="J442" s="8">
        <v>6</v>
      </c>
      <c r="K442" s="6" t="s">
        <v>11</v>
      </c>
      <c r="L442" s="5">
        <v>2018</v>
      </c>
    </row>
    <row r="443" spans="1:12" x14ac:dyDescent="0.3">
      <c r="A443" t="s">
        <v>24</v>
      </c>
      <c r="B443" s="1" t="s">
        <v>28</v>
      </c>
      <c r="C443">
        <v>1934</v>
      </c>
      <c r="D443" s="1">
        <f t="shared" si="12"/>
        <v>100</v>
      </c>
      <c r="E443" s="1">
        <f t="shared" si="13"/>
        <v>250</v>
      </c>
      <c r="F443" s="1">
        <f>financials[[#This Row],[Units Sold]]*financials[[#This Row],[Revenue per product]]</f>
        <v>193400</v>
      </c>
      <c r="G443" s="1">
        <f>financials[[#This Row],[Cost per product]]*financials[[#This Row],[Units Sold]]</f>
        <v>483500</v>
      </c>
      <c r="H443" s="24" t="s">
        <v>499</v>
      </c>
      <c r="I443" s="7">
        <v>43344</v>
      </c>
      <c r="J443" s="8">
        <v>9</v>
      </c>
      <c r="K443" s="6" t="s">
        <v>14</v>
      </c>
      <c r="L443" s="5">
        <v>2018</v>
      </c>
    </row>
    <row r="444" spans="1:12" x14ac:dyDescent="0.3">
      <c r="A444" t="s">
        <v>23</v>
      </c>
      <c r="B444" s="1" t="s">
        <v>28</v>
      </c>
      <c r="C444">
        <v>2559</v>
      </c>
      <c r="D444" s="1">
        <f t="shared" si="12"/>
        <v>100</v>
      </c>
      <c r="E444" s="1">
        <f t="shared" si="13"/>
        <v>250</v>
      </c>
      <c r="F444" s="1">
        <f>financials[[#This Row],[Units Sold]]*financials[[#This Row],[Revenue per product]]</f>
        <v>255900</v>
      </c>
      <c r="G444" s="1">
        <f>financials[[#This Row],[Cost per product]]*financials[[#This Row],[Units Sold]]</f>
        <v>639750</v>
      </c>
      <c r="H444" s="24" t="s">
        <v>500</v>
      </c>
      <c r="I444" s="7">
        <v>43313</v>
      </c>
      <c r="J444" s="8">
        <v>8</v>
      </c>
      <c r="K444" s="6" t="s">
        <v>13</v>
      </c>
      <c r="L444" s="5">
        <v>2018</v>
      </c>
    </row>
    <row r="445" spans="1:12" x14ac:dyDescent="0.3">
      <c r="A445" t="s">
        <v>24</v>
      </c>
      <c r="B445" s="1" t="s">
        <v>31</v>
      </c>
      <c r="C445">
        <v>2811</v>
      </c>
      <c r="D445" s="1">
        <f t="shared" si="12"/>
        <v>30</v>
      </c>
      <c r="E445" s="1">
        <f t="shared" si="13"/>
        <v>350</v>
      </c>
      <c r="F445" s="1">
        <f>financials[[#This Row],[Units Sold]]*financials[[#This Row],[Revenue per product]]</f>
        <v>84330</v>
      </c>
      <c r="G445" s="1">
        <f>financials[[#This Row],[Cost per product]]*financials[[#This Row],[Units Sold]]</f>
        <v>983850</v>
      </c>
      <c r="H445" s="24" t="s">
        <v>501</v>
      </c>
      <c r="I445" s="7">
        <v>43282</v>
      </c>
      <c r="J445" s="8">
        <v>7</v>
      </c>
      <c r="K445" s="6" t="s">
        <v>12</v>
      </c>
      <c r="L445" s="5">
        <v>2018</v>
      </c>
    </row>
    <row r="446" spans="1:12" ht="17.399999999999999" customHeight="1" x14ac:dyDescent="0.3">
      <c r="A446" t="s">
        <v>27</v>
      </c>
      <c r="B446" s="1" t="s">
        <v>31</v>
      </c>
      <c r="C446">
        <v>367</v>
      </c>
      <c r="D446" s="1">
        <f t="shared" si="12"/>
        <v>30</v>
      </c>
      <c r="E446" s="1">
        <f t="shared" si="13"/>
        <v>350</v>
      </c>
      <c r="F446" s="1">
        <f>financials[[#This Row],[Units Sold]]*financials[[#This Row],[Revenue per product]]</f>
        <v>11010</v>
      </c>
      <c r="G446" s="1">
        <f>financials[[#This Row],[Cost per product]]*financials[[#This Row],[Units Sold]]</f>
        <v>128450</v>
      </c>
      <c r="H446" s="24" t="s">
        <v>192</v>
      </c>
      <c r="I446" s="7">
        <v>43374</v>
      </c>
      <c r="J446" s="8">
        <v>10</v>
      </c>
      <c r="K446" s="6" t="s">
        <v>16</v>
      </c>
      <c r="L446" s="5" t="s">
        <v>15</v>
      </c>
    </row>
    <row r="447" spans="1:12" x14ac:dyDescent="0.3">
      <c r="A447" t="s">
        <v>25</v>
      </c>
      <c r="B447" s="1" t="s">
        <v>29</v>
      </c>
      <c r="C447">
        <v>293</v>
      </c>
      <c r="D447" s="1">
        <f t="shared" si="12"/>
        <v>50</v>
      </c>
      <c r="E447" s="1">
        <f t="shared" si="13"/>
        <v>150</v>
      </c>
      <c r="F447" s="1">
        <f>financials[[#This Row],[Units Sold]]*financials[[#This Row],[Revenue per product]]</f>
        <v>14650</v>
      </c>
      <c r="G447" s="1">
        <f>financials[[#This Row],[Cost per product]]*financials[[#This Row],[Units Sold]]</f>
        <v>43950</v>
      </c>
      <c r="H447" s="24" t="s">
        <v>502</v>
      </c>
      <c r="I447" s="7">
        <v>43132</v>
      </c>
      <c r="J447" s="8">
        <v>2</v>
      </c>
      <c r="K447" s="6" t="s">
        <v>9</v>
      </c>
      <c r="L447" s="5">
        <v>2018</v>
      </c>
    </row>
    <row r="448" spans="1:12" x14ac:dyDescent="0.3">
      <c r="A448" t="s">
        <v>23</v>
      </c>
      <c r="B448" s="1" t="s">
        <v>29</v>
      </c>
      <c r="C448">
        <v>200</v>
      </c>
      <c r="D448" s="1">
        <f t="shared" si="12"/>
        <v>50</v>
      </c>
      <c r="E448" s="1">
        <f t="shared" si="13"/>
        <v>150</v>
      </c>
      <c r="F448" s="1">
        <f>financials[[#This Row],[Units Sold]]*financials[[#This Row],[Revenue per product]]</f>
        <v>10000</v>
      </c>
      <c r="G448" s="1">
        <f>financials[[#This Row],[Cost per product]]*financials[[#This Row],[Units Sold]]</f>
        <v>30000</v>
      </c>
      <c r="H448" s="24" t="s">
        <v>503</v>
      </c>
      <c r="I448" s="7">
        <v>43221</v>
      </c>
      <c r="J448" s="8">
        <v>5</v>
      </c>
      <c r="K448" s="6" t="s">
        <v>20</v>
      </c>
      <c r="L448" s="5">
        <v>2018</v>
      </c>
    </row>
    <row r="449" spans="1:12" x14ac:dyDescent="0.3">
      <c r="A449" t="s">
        <v>25</v>
      </c>
      <c r="B449" s="1" t="s">
        <v>28</v>
      </c>
      <c r="C449">
        <v>2000</v>
      </c>
      <c r="D449" s="1">
        <f t="shared" si="12"/>
        <v>100</v>
      </c>
      <c r="E449" s="1">
        <f t="shared" si="13"/>
        <v>250</v>
      </c>
      <c r="F449" s="1">
        <f>financials[[#This Row],[Units Sold]]*financials[[#This Row],[Revenue per product]]</f>
        <v>200000</v>
      </c>
      <c r="G449" s="1">
        <f>financials[[#This Row],[Cost per product]]*financials[[#This Row],[Units Sold]]</f>
        <v>500000</v>
      </c>
      <c r="H449" s="24" t="s">
        <v>504</v>
      </c>
      <c r="I449" s="7">
        <v>43435</v>
      </c>
      <c r="J449" s="8">
        <v>12</v>
      </c>
      <c r="K449" s="6" t="s">
        <v>18</v>
      </c>
      <c r="L449" s="5">
        <v>2018</v>
      </c>
    </row>
    <row r="450" spans="1:12" x14ac:dyDescent="0.3">
      <c r="A450" t="s">
        <v>23</v>
      </c>
      <c r="B450" s="1" t="s">
        <v>29</v>
      </c>
      <c r="C450">
        <v>1967</v>
      </c>
      <c r="D450" s="1">
        <f t="shared" ref="D450:D513" si="14">IF(B450="TV",100,IF(B450="Satellite",120,IF(B450="Gaming",30,IF(B450="Mobile",50,IF(B450="Camera",75,10)))))</f>
        <v>50</v>
      </c>
      <c r="E450" s="1">
        <f t="shared" si="13"/>
        <v>150</v>
      </c>
      <c r="F450" s="1">
        <f>financials[[#This Row],[Units Sold]]*financials[[#This Row],[Revenue per product]]</f>
        <v>98350</v>
      </c>
      <c r="G450" s="1">
        <f>financials[[#This Row],[Cost per product]]*financials[[#This Row],[Units Sold]]</f>
        <v>295050</v>
      </c>
      <c r="H450" s="24" t="s">
        <v>505</v>
      </c>
      <c r="I450" s="7">
        <v>43160</v>
      </c>
      <c r="J450" s="8">
        <v>3</v>
      </c>
      <c r="K450" s="6" t="s">
        <v>22</v>
      </c>
      <c r="L450" s="5">
        <v>2018</v>
      </c>
    </row>
    <row r="451" spans="1:12" ht="16.8" customHeight="1" x14ac:dyDescent="0.3">
      <c r="A451" t="s">
        <v>25</v>
      </c>
      <c r="B451" s="1" t="s">
        <v>31</v>
      </c>
      <c r="C451">
        <v>386</v>
      </c>
      <c r="D451" s="1">
        <f t="shared" si="14"/>
        <v>30</v>
      </c>
      <c r="E451" s="1">
        <f t="shared" si="13"/>
        <v>350</v>
      </c>
      <c r="F451" s="1">
        <f>financials[[#This Row],[Units Sold]]*financials[[#This Row],[Revenue per product]]</f>
        <v>11580</v>
      </c>
      <c r="G451" s="1">
        <f>financials[[#This Row],[Cost per product]]*financials[[#This Row],[Units Sold]]</f>
        <v>135100</v>
      </c>
      <c r="H451" s="24" t="s">
        <v>199</v>
      </c>
      <c r="I451" s="7">
        <v>43374</v>
      </c>
      <c r="J451" s="8">
        <v>10</v>
      </c>
      <c r="K451" s="6" t="s">
        <v>16</v>
      </c>
      <c r="L451" s="5" t="s">
        <v>15</v>
      </c>
    </row>
    <row r="452" spans="1:12" x14ac:dyDescent="0.3">
      <c r="A452" t="s">
        <v>25</v>
      </c>
      <c r="B452" s="1" t="s">
        <v>28</v>
      </c>
      <c r="C452">
        <v>293</v>
      </c>
      <c r="D452" s="1">
        <f t="shared" si="14"/>
        <v>100</v>
      </c>
      <c r="E452" s="1">
        <f t="shared" ref="E452:E515" si="15">IF(B452="TV",250,IF(B452="Satellite",200,IF(B452="Gaming",350,IF(B452="Mobile",150,IF(B452="Camera",300,30)))))</f>
        <v>250</v>
      </c>
      <c r="F452" s="1">
        <f>financials[[#This Row],[Units Sold]]*financials[[#This Row],[Revenue per product]]</f>
        <v>29300</v>
      </c>
      <c r="G452" s="1">
        <f>financials[[#This Row],[Cost per product]]*financials[[#This Row],[Units Sold]]</f>
        <v>73250</v>
      </c>
      <c r="H452" s="24" t="s">
        <v>506</v>
      </c>
      <c r="I452" s="7">
        <v>43435</v>
      </c>
      <c r="J452" s="8">
        <v>12</v>
      </c>
      <c r="K452" s="6" t="s">
        <v>18</v>
      </c>
      <c r="L452" s="5">
        <v>2018</v>
      </c>
    </row>
    <row r="453" spans="1:12" ht="15.6" customHeight="1" x14ac:dyDescent="0.3">
      <c r="A453" t="s">
        <v>23</v>
      </c>
      <c r="B453" s="1" t="s">
        <v>31</v>
      </c>
      <c r="C453">
        <v>1482</v>
      </c>
      <c r="D453" s="1">
        <f t="shared" si="14"/>
        <v>30</v>
      </c>
      <c r="E453" s="1">
        <f t="shared" si="15"/>
        <v>350</v>
      </c>
      <c r="F453" s="1">
        <f>financials[[#This Row],[Units Sold]]*financials[[#This Row],[Revenue per product]]</f>
        <v>44460</v>
      </c>
      <c r="G453" s="1">
        <f>financials[[#This Row],[Cost per product]]*financials[[#This Row],[Units Sold]]</f>
        <v>518700</v>
      </c>
      <c r="H453" s="24" t="s">
        <v>507</v>
      </c>
      <c r="I453" s="7">
        <v>43435</v>
      </c>
      <c r="J453" s="8">
        <v>12</v>
      </c>
      <c r="K453" s="6" t="s">
        <v>18</v>
      </c>
      <c r="L453" s="5" t="s">
        <v>15</v>
      </c>
    </row>
    <row r="454" spans="1:12" ht="20.399999999999999" customHeight="1" x14ac:dyDescent="0.3">
      <c r="A454" t="s">
        <v>23</v>
      </c>
      <c r="B454" s="1" t="s">
        <v>31</v>
      </c>
      <c r="C454">
        <v>1198</v>
      </c>
      <c r="D454" s="1">
        <f t="shared" si="14"/>
        <v>30</v>
      </c>
      <c r="E454" s="1">
        <f t="shared" si="15"/>
        <v>350</v>
      </c>
      <c r="F454" s="1">
        <f>financials[[#This Row],[Units Sold]]*financials[[#This Row],[Revenue per product]]</f>
        <v>35940</v>
      </c>
      <c r="G454" s="1">
        <f>financials[[#This Row],[Cost per product]]*financials[[#This Row],[Units Sold]]</f>
        <v>419300</v>
      </c>
      <c r="H454" s="24" t="s">
        <v>205</v>
      </c>
      <c r="I454" s="7">
        <v>43374</v>
      </c>
      <c r="J454" s="8">
        <v>10</v>
      </c>
      <c r="K454" s="6" t="s">
        <v>16</v>
      </c>
      <c r="L454" s="5" t="s">
        <v>15</v>
      </c>
    </row>
    <row r="455" spans="1:12" x14ac:dyDescent="0.3">
      <c r="A455" t="s">
        <v>25</v>
      </c>
      <c r="B455" s="1" t="s">
        <v>33</v>
      </c>
      <c r="C455">
        <v>853</v>
      </c>
      <c r="D455" s="1">
        <f t="shared" si="14"/>
        <v>120</v>
      </c>
      <c r="E455" s="1">
        <f t="shared" si="15"/>
        <v>200</v>
      </c>
      <c r="F455" s="1">
        <f>financials[[#This Row],[Units Sold]]*financials[[#This Row],[Revenue per product]]</f>
        <v>102360</v>
      </c>
      <c r="G455" s="1">
        <f>financials[[#This Row],[Cost per product]]*financials[[#This Row],[Units Sold]]</f>
        <v>170600</v>
      </c>
      <c r="H455" s="24" t="s">
        <v>508</v>
      </c>
      <c r="I455" s="7">
        <v>43435</v>
      </c>
      <c r="J455" s="8">
        <v>12</v>
      </c>
      <c r="K455" s="6" t="s">
        <v>18</v>
      </c>
      <c r="L455" s="5">
        <v>2018</v>
      </c>
    </row>
    <row r="456" spans="1:12" x14ac:dyDescent="0.3">
      <c r="A456" t="s">
        <v>27</v>
      </c>
      <c r="B456" s="1" t="s">
        <v>32</v>
      </c>
      <c r="C456">
        <v>641</v>
      </c>
      <c r="D456" s="1">
        <f t="shared" si="14"/>
        <v>10</v>
      </c>
      <c r="E456" s="1">
        <f t="shared" si="15"/>
        <v>30</v>
      </c>
      <c r="F456" s="1">
        <f>financials[[#This Row],[Units Sold]]*financials[[#This Row],[Revenue per product]]</f>
        <v>6410</v>
      </c>
      <c r="G456" s="1">
        <f>financials[[#This Row],[Cost per product]]*financials[[#This Row],[Units Sold]]</f>
        <v>19230</v>
      </c>
      <c r="H456" s="24" t="s">
        <v>509</v>
      </c>
      <c r="I456" s="7">
        <v>43282</v>
      </c>
      <c r="J456" s="8">
        <v>7</v>
      </c>
      <c r="K456" s="6" t="s">
        <v>12</v>
      </c>
      <c r="L456" s="5">
        <v>2018</v>
      </c>
    </row>
    <row r="457" spans="1:12" x14ac:dyDescent="0.3">
      <c r="A457" t="s">
        <v>26</v>
      </c>
      <c r="B457" s="1" t="s">
        <v>33</v>
      </c>
      <c r="C457">
        <v>2438</v>
      </c>
      <c r="D457" s="1">
        <f t="shared" si="14"/>
        <v>120</v>
      </c>
      <c r="E457" s="1">
        <f t="shared" si="15"/>
        <v>200</v>
      </c>
      <c r="F457" s="1">
        <f>financials[[#This Row],[Units Sold]]*financials[[#This Row],[Revenue per product]]</f>
        <v>292560</v>
      </c>
      <c r="G457" s="1">
        <f>financials[[#This Row],[Cost per product]]*financials[[#This Row],[Units Sold]]</f>
        <v>487600</v>
      </c>
      <c r="H457" s="24" t="s">
        <v>510</v>
      </c>
      <c r="I457" s="7">
        <v>43435</v>
      </c>
      <c r="J457" s="8">
        <v>12</v>
      </c>
      <c r="K457" s="6" t="s">
        <v>18</v>
      </c>
      <c r="L457" s="5" t="s">
        <v>15</v>
      </c>
    </row>
    <row r="458" spans="1:12" x14ac:dyDescent="0.3">
      <c r="A458" t="s">
        <v>24</v>
      </c>
      <c r="B458" s="1" t="s">
        <v>28</v>
      </c>
      <c r="C458">
        <v>1706</v>
      </c>
      <c r="D458" s="1">
        <f t="shared" si="14"/>
        <v>100</v>
      </c>
      <c r="E458" s="1">
        <f t="shared" si="15"/>
        <v>250</v>
      </c>
      <c r="F458" s="1">
        <f>financials[[#This Row],[Units Sold]]*financials[[#This Row],[Revenue per product]]</f>
        <v>170600</v>
      </c>
      <c r="G458" s="1">
        <f>financials[[#This Row],[Cost per product]]*financials[[#This Row],[Units Sold]]</f>
        <v>426500</v>
      </c>
      <c r="H458" s="24" t="s">
        <v>511</v>
      </c>
      <c r="I458" s="7">
        <v>43435</v>
      </c>
      <c r="J458" s="8">
        <v>12</v>
      </c>
      <c r="K458" s="6" t="s">
        <v>18</v>
      </c>
      <c r="L458" s="5">
        <v>2018</v>
      </c>
    </row>
    <row r="459" spans="1:12" ht="15.6" customHeight="1" x14ac:dyDescent="0.3">
      <c r="A459" t="s">
        <v>24</v>
      </c>
      <c r="B459" s="1" t="s">
        <v>31</v>
      </c>
      <c r="C459">
        <v>1560</v>
      </c>
      <c r="D459" s="1">
        <f t="shared" si="14"/>
        <v>30</v>
      </c>
      <c r="E459" s="1">
        <f t="shared" si="15"/>
        <v>350</v>
      </c>
      <c r="F459" s="1">
        <f>financials[[#This Row],[Units Sold]]*financials[[#This Row],[Revenue per product]]</f>
        <v>46800</v>
      </c>
      <c r="G459" s="1">
        <f>financials[[#This Row],[Cost per product]]*financials[[#This Row],[Units Sold]]</f>
        <v>546000</v>
      </c>
      <c r="H459" s="24" t="s">
        <v>512</v>
      </c>
      <c r="I459" s="7">
        <v>43405</v>
      </c>
      <c r="J459" s="8">
        <v>11</v>
      </c>
      <c r="K459" s="6" t="s">
        <v>17</v>
      </c>
      <c r="L459" s="5" t="s">
        <v>15</v>
      </c>
    </row>
    <row r="460" spans="1:12" ht="19.2" customHeight="1" x14ac:dyDescent="0.3">
      <c r="A460" t="s">
        <v>27</v>
      </c>
      <c r="B460" s="1" t="s">
        <v>31</v>
      </c>
      <c r="C460">
        <v>2706</v>
      </c>
      <c r="D460" s="1">
        <f t="shared" si="14"/>
        <v>30</v>
      </c>
      <c r="E460" s="1">
        <f t="shared" si="15"/>
        <v>350</v>
      </c>
      <c r="F460" s="1">
        <f>financials[[#This Row],[Units Sold]]*financials[[#This Row],[Revenue per product]]</f>
        <v>81180</v>
      </c>
      <c r="G460" s="1">
        <f>financials[[#This Row],[Cost per product]]*financials[[#This Row],[Units Sold]]</f>
        <v>947100</v>
      </c>
      <c r="H460" s="24" t="s">
        <v>513</v>
      </c>
      <c r="I460" s="7">
        <v>43405</v>
      </c>
      <c r="J460" s="8">
        <v>11</v>
      </c>
      <c r="K460" s="6" t="s">
        <v>17</v>
      </c>
      <c r="L460" s="5" t="s">
        <v>15</v>
      </c>
    </row>
    <row r="461" spans="1:12" x14ac:dyDescent="0.3">
      <c r="A461" t="s">
        <v>24</v>
      </c>
      <c r="B461" s="1" t="s">
        <v>28</v>
      </c>
      <c r="C461">
        <v>1513.5</v>
      </c>
      <c r="D461" s="1">
        <f t="shared" si="14"/>
        <v>100</v>
      </c>
      <c r="E461" s="1">
        <f t="shared" si="15"/>
        <v>250</v>
      </c>
      <c r="F461" s="1">
        <f>financials[[#This Row],[Units Sold]]*financials[[#This Row],[Revenue per product]]</f>
        <v>151350</v>
      </c>
      <c r="G461" s="1">
        <f>financials[[#This Row],[Cost per product]]*financials[[#This Row],[Units Sold]]</f>
        <v>378375</v>
      </c>
      <c r="H461" s="24" t="s">
        <v>514</v>
      </c>
      <c r="I461" s="7">
        <v>43435</v>
      </c>
      <c r="J461" s="8">
        <v>12</v>
      </c>
      <c r="K461" s="6" t="s">
        <v>18</v>
      </c>
      <c r="L461" s="5">
        <v>2018</v>
      </c>
    </row>
    <row r="462" spans="1:12" ht="18.600000000000001" customHeight="1" x14ac:dyDescent="0.3">
      <c r="A462" t="s">
        <v>24</v>
      </c>
      <c r="B462" s="1" t="s">
        <v>31</v>
      </c>
      <c r="C462">
        <v>2416</v>
      </c>
      <c r="D462" s="1">
        <f t="shared" si="14"/>
        <v>30</v>
      </c>
      <c r="E462" s="1">
        <f t="shared" si="15"/>
        <v>350</v>
      </c>
      <c r="F462" s="1">
        <f>financials[[#This Row],[Units Sold]]*financials[[#This Row],[Revenue per product]]</f>
        <v>72480</v>
      </c>
      <c r="G462" s="1">
        <f>financials[[#This Row],[Cost per product]]*financials[[#This Row],[Units Sold]]</f>
        <v>845600</v>
      </c>
      <c r="H462" s="24" t="s">
        <v>515</v>
      </c>
      <c r="I462" s="7">
        <v>43344</v>
      </c>
      <c r="J462" s="8">
        <v>9</v>
      </c>
      <c r="K462" s="6" t="s">
        <v>14</v>
      </c>
      <c r="L462" s="5" t="s">
        <v>15</v>
      </c>
    </row>
    <row r="463" spans="1:12" x14ac:dyDescent="0.3">
      <c r="A463" t="s">
        <v>25</v>
      </c>
      <c r="B463" s="1" t="s">
        <v>28</v>
      </c>
      <c r="C463">
        <v>2988</v>
      </c>
      <c r="D463" s="1">
        <f t="shared" si="14"/>
        <v>100</v>
      </c>
      <c r="E463" s="1">
        <f t="shared" si="15"/>
        <v>250</v>
      </c>
      <c r="F463" s="1">
        <f>financials[[#This Row],[Units Sold]]*financials[[#This Row],[Revenue per product]]</f>
        <v>298800</v>
      </c>
      <c r="G463" s="1">
        <f>financials[[#This Row],[Cost per product]]*financials[[#This Row],[Units Sold]]</f>
        <v>747000</v>
      </c>
      <c r="H463" s="24" t="s">
        <v>516</v>
      </c>
      <c r="I463" s="7">
        <v>43282</v>
      </c>
      <c r="J463" s="8">
        <v>7</v>
      </c>
      <c r="K463" s="6" t="s">
        <v>12</v>
      </c>
      <c r="L463" s="5">
        <v>2018</v>
      </c>
    </row>
    <row r="464" spans="1:12" x14ac:dyDescent="0.3">
      <c r="A464" t="s">
        <v>27</v>
      </c>
      <c r="B464" s="1" t="s">
        <v>30</v>
      </c>
      <c r="C464">
        <v>2460</v>
      </c>
      <c r="D464" s="1">
        <f t="shared" si="14"/>
        <v>75</v>
      </c>
      <c r="E464" s="1">
        <f t="shared" si="15"/>
        <v>300</v>
      </c>
      <c r="F464" s="1">
        <f>financials[[#This Row],[Units Sold]]*financials[[#This Row],[Revenue per product]]</f>
        <v>184500</v>
      </c>
      <c r="G464" s="1">
        <f>financials[[#This Row],[Cost per product]]*financials[[#This Row],[Units Sold]]</f>
        <v>738000</v>
      </c>
      <c r="H464" s="24" t="s">
        <v>517</v>
      </c>
      <c r="I464" s="7">
        <v>43252</v>
      </c>
      <c r="J464" s="8">
        <v>6</v>
      </c>
      <c r="K464" s="6" t="s">
        <v>11</v>
      </c>
      <c r="L464" s="5">
        <v>2018</v>
      </c>
    </row>
    <row r="465" spans="1:12" x14ac:dyDescent="0.3">
      <c r="A465" t="s">
        <v>27</v>
      </c>
      <c r="B465" s="1" t="s">
        <v>29</v>
      </c>
      <c r="C465">
        <v>2340</v>
      </c>
      <c r="D465" s="1">
        <f t="shared" si="14"/>
        <v>50</v>
      </c>
      <c r="E465" s="1">
        <f t="shared" si="15"/>
        <v>150</v>
      </c>
      <c r="F465" s="1">
        <f>financials[[#This Row],[Units Sold]]*financials[[#This Row],[Revenue per product]]</f>
        <v>117000</v>
      </c>
      <c r="G465" s="1">
        <f>financials[[#This Row],[Cost per product]]*financials[[#This Row],[Units Sold]]</f>
        <v>351000</v>
      </c>
      <c r="H465" s="24" t="s">
        <v>518</v>
      </c>
      <c r="I465" s="7">
        <v>43101</v>
      </c>
      <c r="J465" s="8">
        <v>1</v>
      </c>
      <c r="K465" s="6" t="s">
        <v>19</v>
      </c>
      <c r="L465" s="5">
        <v>2018</v>
      </c>
    </row>
    <row r="466" spans="1:12" x14ac:dyDescent="0.3">
      <c r="A466" t="s">
        <v>27</v>
      </c>
      <c r="B466" s="1" t="s">
        <v>28</v>
      </c>
      <c r="C466">
        <v>1038</v>
      </c>
      <c r="D466" s="1">
        <f t="shared" si="14"/>
        <v>100</v>
      </c>
      <c r="E466" s="1">
        <f t="shared" si="15"/>
        <v>250</v>
      </c>
      <c r="F466" s="1">
        <f>financials[[#This Row],[Units Sold]]*financials[[#This Row],[Revenue per product]]</f>
        <v>103800</v>
      </c>
      <c r="G466" s="1">
        <f>financials[[#This Row],[Cost per product]]*financials[[#This Row],[Units Sold]]</f>
        <v>259500</v>
      </c>
      <c r="H466" s="24" t="s">
        <v>519</v>
      </c>
      <c r="I466" s="7">
        <v>43252</v>
      </c>
      <c r="J466" s="8">
        <v>6</v>
      </c>
      <c r="K466" s="6" t="s">
        <v>11</v>
      </c>
      <c r="L466" s="5">
        <v>2018</v>
      </c>
    </row>
    <row r="467" spans="1:12" x14ac:dyDescent="0.3">
      <c r="A467" t="s">
        <v>24</v>
      </c>
      <c r="B467" s="1" t="s">
        <v>31</v>
      </c>
      <c r="C467">
        <v>2767</v>
      </c>
      <c r="D467" s="1">
        <f t="shared" si="14"/>
        <v>30</v>
      </c>
      <c r="E467" s="1">
        <f t="shared" si="15"/>
        <v>350</v>
      </c>
      <c r="F467" s="1">
        <f>financials[[#This Row],[Units Sold]]*financials[[#This Row],[Revenue per product]]</f>
        <v>83010</v>
      </c>
      <c r="G467" s="1">
        <f>financials[[#This Row],[Cost per product]]*financials[[#This Row],[Units Sold]]</f>
        <v>968450</v>
      </c>
      <c r="H467" s="24" t="s">
        <v>520</v>
      </c>
      <c r="I467" s="7">
        <v>43313</v>
      </c>
      <c r="J467" s="8">
        <v>8</v>
      </c>
      <c r="K467" s="6" t="s">
        <v>13</v>
      </c>
      <c r="L467" s="5">
        <v>2018</v>
      </c>
    </row>
    <row r="468" spans="1:12" x14ac:dyDescent="0.3">
      <c r="A468" t="s">
        <v>25</v>
      </c>
      <c r="B468" s="1" t="s">
        <v>32</v>
      </c>
      <c r="C468">
        <v>959</v>
      </c>
      <c r="D468" s="1">
        <f t="shared" si="14"/>
        <v>10</v>
      </c>
      <c r="E468" s="1">
        <f t="shared" si="15"/>
        <v>30</v>
      </c>
      <c r="F468" s="1">
        <f>financials[[#This Row],[Units Sold]]*financials[[#This Row],[Revenue per product]]</f>
        <v>9590</v>
      </c>
      <c r="G468" s="1">
        <f>financials[[#This Row],[Cost per product]]*financials[[#This Row],[Units Sold]]</f>
        <v>28770</v>
      </c>
      <c r="H468" s="24" t="s">
        <v>521</v>
      </c>
      <c r="I468" s="7">
        <v>43132</v>
      </c>
      <c r="J468" s="8">
        <v>2</v>
      </c>
      <c r="K468" s="6" t="s">
        <v>9</v>
      </c>
      <c r="L468" s="5">
        <v>2018</v>
      </c>
    </row>
    <row r="469" spans="1:12" ht="16.8" customHeight="1" x14ac:dyDescent="0.3">
      <c r="A469" t="s">
        <v>26</v>
      </c>
      <c r="B469" s="1" t="s">
        <v>31</v>
      </c>
      <c r="C469">
        <v>442</v>
      </c>
      <c r="D469" s="1">
        <f t="shared" si="14"/>
        <v>30</v>
      </c>
      <c r="E469" s="1">
        <f t="shared" si="15"/>
        <v>350</v>
      </c>
      <c r="F469" s="1">
        <f>financials[[#This Row],[Units Sold]]*financials[[#This Row],[Revenue per product]]</f>
        <v>13260</v>
      </c>
      <c r="G469" s="1">
        <f>financials[[#This Row],[Cost per product]]*financials[[#This Row],[Units Sold]]</f>
        <v>154700</v>
      </c>
      <c r="H469" s="24" t="s">
        <v>522</v>
      </c>
      <c r="I469" s="7">
        <v>43344</v>
      </c>
      <c r="J469" s="8">
        <v>9</v>
      </c>
      <c r="K469" s="6" t="s">
        <v>14</v>
      </c>
      <c r="L469" s="5" t="s">
        <v>15</v>
      </c>
    </row>
    <row r="470" spans="1:12" x14ac:dyDescent="0.3">
      <c r="A470" t="s">
        <v>23</v>
      </c>
      <c r="B470" s="1" t="s">
        <v>30</v>
      </c>
      <c r="C470">
        <v>1916</v>
      </c>
      <c r="D470" s="1">
        <f t="shared" si="14"/>
        <v>75</v>
      </c>
      <c r="E470" s="1">
        <f t="shared" si="15"/>
        <v>300</v>
      </c>
      <c r="F470" s="1">
        <f>financials[[#This Row],[Units Sold]]*financials[[#This Row],[Revenue per product]]</f>
        <v>143700</v>
      </c>
      <c r="G470" s="1">
        <f>financials[[#This Row],[Cost per product]]*financials[[#This Row],[Units Sold]]</f>
        <v>574800</v>
      </c>
      <c r="H470" s="24" t="s">
        <v>523</v>
      </c>
      <c r="I470" s="7">
        <v>43435</v>
      </c>
      <c r="J470" s="8">
        <v>12</v>
      </c>
      <c r="K470" s="6" t="s">
        <v>18</v>
      </c>
      <c r="L470" s="5">
        <v>2018</v>
      </c>
    </row>
    <row r="471" spans="1:12" x14ac:dyDescent="0.3">
      <c r="A471" t="s">
        <v>24</v>
      </c>
      <c r="B471" s="1" t="s">
        <v>31</v>
      </c>
      <c r="C471">
        <v>1321</v>
      </c>
      <c r="D471" s="1">
        <f t="shared" si="14"/>
        <v>30</v>
      </c>
      <c r="E471" s="1">
        <f t="shared" si="15"/>
        <v>350</v>
      </c>
      <c r="F471" s="1">
        <f>financials[[#This Row],[Units Sold]]*financials[[#This Row],[Revenue per product]]</f>
        <v>39630</v>
      </c>
      <c r="G471" s="1">
        <f>financials[[#This Row],[Cost per product]]*financials[[#This Row],[Units Sold]]</f>
        <v>462350</v>
      </c>
      <c r="H471" s="24" t="s">
        <v>524</v>
      </c>
      <c r="I471" s="7">
        <v>43101</v>
      </c>
      <c r="J471" s="8">
        <v>1</v>
      </c>
      <c r="K471" s="6" t="s">
        <v>19</v>
      </c>
      <c r="L471" s="5">
        <v>2018</v>
      </c>
    </row>
    <row r="472" spans="1:12" ht="17.399999999999999" customHeight="1" x14ac:dyDescent="0.3">
      <c r="A472" t="s">
        <v>25</v>
      </c>
      <c r="B472" s="1" t="s">
        <v>31</v>
      </c>
      <c r="C472">
        <v>2996</v>
      </c>
      <c r="D472" s="1">
        <f t="shared" si="14"/>
        <v>30</v>
      </c>
      <c r="E472" s="1">
        <f t="shared" si="15"/>
        <v>350</v>
      </c>
      <c r="F472" s="1">
        <f>financials[[#This Row],[Units Sold]]*financials[[#This Row],[Revenue per product]]</f>
        <v>89880</v>
      </c>
      <c r="G472" s="1">
        <f>financials[[#This Row],[Cost per product]]*financials[[#This Row],[Units Sold]]</f>
        <v>1048600</v>
      </c>
      <c r="H472" s="24" t="s">
        <v>525</v>
      </c>
      <c r="I472" s="7">
        <v>43374</v>
      </c>
      <c r="J472" s="8">
        <v>10</v>
      </c>
      <c r="K472" s="6" t="s">
        <v>16</v>
      </c>
      <c r="L472" s="5" t="s">
        <v>15</v>
      </c>
    </row>
    <row r="473" spans="1:12" x14ac:dyDescent="0.3">
      <c r="A473" t="s">
        <v>24</v>
      </c>
      <c r="B473" s="1" t="s">
        <v>28</v>
      </c>
      <c r="C473">
        <v>1013</v>
      </c>
      <c r="D473" s="1">
        <f t="shared" si="14"/>
        <v>100</v>
      </c>
      <c r="E473" s="1">
        <f t="shared" si="15"/>
        <v>250</v>
      </c>
      <c r="F473" s="1">
        <f>financials[[#This Row],[Units Sold]]*financials[[#This Row],[Revenue per product]]</f>
        <v>101300</v>
      </c>
      <c r="G473" s="1">
        <f>financials[[#This Row],[Cost per product]]*financials[[#This Row],[Units Sold]]</f>
        <v>253250</v>
      </c>
      <c r="H473" s="24" t="s">
        <v>526</v>
      </c>
      <c r="I473" s="7">
        <v>43435</v>
      </c>
      <c r="J473" s="8">
        <v>12</v>
      </c>
      <c r="K473" s="6" t="s">
        <v>18</v>
      </c>
      <c r="L473" s="5">
        <v>2018</v>
      </c>
    </row>
    <row r="474" spans="1:12" x14ac:dyDescent="0.3">
      <c r="A474" t="s">
        <v>23</v>
      </c>
      <c r="B474" s="1" t="s">
        <v>28</v>
      </c>
      <c r="C474">
        <v>1366</v>
      </c>
      <c r="D474" s="1">
        <f t="shared" si="14"/>
        <v>100</v>
      </c>
      <c r="E474" s="1">
        <f t="shared" si="15"/>
        <v>250</v>
      </c>
      <c r="F474" s="1">
        <f>financials[[#This Row],[Units Sold]]*financials[[#This Row],[Revenue per product]]</f>
        <v>136600</v>
      </c>
      <c r="G474" s="1">
        <f>financials[[#This Row],[Cost per product]]*financials[[#This Row],[Units Sold]]</f>
        <v>341500</v>
      </c>
      <c r="H474" s="24" t="s">
        <v>321</v>
      </c>
      <c r="I474" s="7">
        <v>43405</v>
      </c>
      <c r="J474" s="8">
        <v>11</v>
      </c>
      <c r="K474" s="6" t="s">
        <v>17</v>
      </c>
      <c r="L474" s="5">
        <v>2018</v>
      </c>
    </row>
    <row r="475" spans="1:12" ht="19.8" customHeight="1" x14ac:dyDescent="0.3">
      <c r="A475" t="s">
        <v>23</v>
      </c>
      <c r="B475" s="1" t="s">
        <v>31</v>
      </c>
      <c r="C475">
        <v>1023</v>
      </c>
      <c r="D475" s="1">
        <f t="shared" si="14"/>
        <v>30</v>
      </c>
      <c r="E475" s="1">
        <f t="shared" si="15"/>
        <v>350</v>
      </c>
      <c r="F475" s="1">
        <f>financials[[#This Row],[Units Sold]]*financials[[#This Row],[Revenue per product]]</f>
        <v>30690</v>
      </c>
      <c r="G475" s="1">
        <f>financials[[#This Row],[Cost per product]]*financials[[#This Row],[Units Sold]]</f>
        <v>358050</v>
      </c>
      <c r="H475" s="24" t="s">
        <v>527</v>
      </c>
      <c r="I475" s="7">
        <v>43344</v>
      </c>
      <c r="J475" s="8">
        <v>9</v>
      </c>
      <c r="K475" s="6" t="s">
        <v>14</v>
      </c>
      <c r="L475" s="5" t="s">
        <v>15</v>
      </c>
    </row>
    <row r="476" spans="1:12" x14ac:dyDescent="0.3">
      <c r="A476" t="s">
        <v>26</v>
      </c>
      <c r="B476" s="1" t="s">
        <v>30</v>
      </c>
      <c r="C476">
        <v>579</v>
      </c>
      <c r="D476" s="1">
        <f t="shared" si="14"/>
        <v>75</v>
      </c>
      <c r="E476" s="1">
        <f t="shared" si="15"/>
        <v>300</v>
      </c>
      <c r="F476" s="1">
        <f>financials[[#This Row],[Units Sold]]*financials[[#This Row],[Revenue per product]]</f>
        <v>43425</v>
      </c>
      <c r="G476" s="1">
        <f>financials[[#This Row],[Cost per product]]*financials[[#This Row],[Units Sold]]</f>
        <v>173700</v>
      </c>
      <c r="H476" s="24" t="s">
        <v>528</v>
      </c>
      <c r="I476" s="7">
        <v>43101</v>
      </c>
      <c r="J476" s="8">
        <v>1</v>
      </c>
      <c r="K476" s="6" t="s">
        <v>19</v>
      </c>
      <c r="L476" s="5">
        <v>2018</v>
      </c>
    </row>
    <row r="477" spans="1:12" x14ac:dyDescent="0.3">
      <c r="A477" t="s">
        <v>27</v>
      </c>
      <c r="B477" s="1" t="s">
        <v>28</v>
      </c>
      <c r="C477">
        <v>591</v>
      </c>
      <c r="D477" s="1">
        <f t="shared" si="14"/>
        <v>100</v>
      </c>
      <c r="E477" s="1">
        <f t="shared" si="15"/>
        <v>250</v>
      </c>
      <c r="F477" s="1">
        <f>financials[[#This Row],[Units Sold]]*financials[[#This Row],[Revenue per product]]</f>
        <v>59100</v>
      </c>
      <c r="G477" s="1">
        <f>financials[[#This Row],[Cost per product]]*financials[[#This Row],[Units Sold]]</f>
        <v>147750</v>
      </c>
      <c r="H477" s="24" t="s">
        <v>529</v>
      </c>
      <c r="I477" s="7">
        <v>43221</v>
      </c>
      <c r="J477" s="8">
        <v>5</v>
      </c>
      <c r="K477" s="6" t="s">
        <v>20</v>
      </c>
      <c r="L477" s="5">
        <v>2018</v>
      </c>
    </row>
    <row r="478" spans="1:12" x14ac:dyDescent="0.3">
      <c r="A478" t="s">
        <v>23</v>
      </c>
      <c r="B478" s="1" t="s">
        <v>29</v>
      </c>
      <c r="C478">
        <v>2321</v>
      </c>
      <c r="D478" s="1">
        <f t="shared" si="14"/>
        <v>50</v>
      </c>
      <c r="E478" s="1">
        <f t="shared" si="15"/>
        <v>150</v>
      </c>
      <c r="F478" s="1">
        <f>financials[[#This Row],[Units Sold]]*financials[[#This Row],[Revenue per product]]</f>
        <v>116050</v>
      </c>
      <c r="G478" s="1">
        <f>financials[[#This Row],[Cost per product]]*financials[[#This Row],[Units Sold]]</f>
        <v>348150</v>
      </c>
      <c r="H478" s="24" t="s">
        <v>530</v>
      </c>
      <c r="I478" s="7">
        <v>43405</v>
      </c>
      <c r="J478" s="8">
        <v>11</v>
      </c>
      <c r="K478" s="6" t="s">
        <v>17</v>
      </c>
      <c r="L478" s="5">
        <v>2018</v>
      </c>
    </row>
    <row r="479" spans="1:12" x14ac:dyDescent="0.3">
      <c r="A479" t="s">
        <v>25</v>
      </c>
      <c r="B479" s="1" t="s">
        <v>31</v>
      </c>
      <c r="C479">
        <v>2521.5</v>
      </c>
      <c r="D479" s="1">
        <f t="shared" si="14"/>
        <v>30</v>
      </c>
      <c r="E479" s="1">
        <f t="shared" si="15"/>
        <v>350</v>
      </c>
      <c r="F479" s="1">
        <f>financials[[#This Row],[Units Sold]]*financials[[#This Row],[Revenue per product]]</f>
        <v>75645</v>
      </c>
      <c r="G479" s="1">
        <f>financials[[#This Row],[Cost per product]]*financials[[#This Row],[Units Sold]]</f>
        <v>882525</v>
      </c>
      <c r="H479" s="24" t="s">
        <v>531</v>
      </c>
      <c r="I479" s="7">
        <v>43101</v>
      </c>
      <c r="J479" s="8">
        <v>1</v>
      </c>
      <c r="K479" s="6" t="s">
        <v>19</v>
      </c>
      <c r="L479" s="5">
        <v>2018</v>
      </c>
    </row>
    <row r="480" spans="1:12" ht="18.600000000000001" customHeight="1" x14ac:dyDescent="0.3">
      <c r="A480" t="s">
        <v>27</v>
      </c>
      <c r="B480" s="1" t="s">
        <v>31</v>
      </c>
      <c r="C480">
        <v>2821</v>
      </c>
      <c r="D480" s="1">
        <f t="shared" si="14"/>
        <v>30</v>
      </c>
      <c r="E480" s="1">
        <f t="shared" si="15"/>
        <v>350</v>
      </c>
      <c r="F480" s="1">
        <f>financials[[#This Row],[Units Sold]]*financials[[#This Row],[Revenue per product]]</f>
        <v>84630</v>
      </c>
      <c r="G480" s="1">
        <f>financials[[#This Row],[Cost per product]]*financials[[#This Row],[Units Sold]]</f>
        <v>987350</v>
      </c>
      <c r="H480" s="24" t="s">
        <v>532</v>
      </c>
      <c r="I480" s="7">
        <v>43435</v>
      </c>
      <c r="J480" s="8">
        <v>12</v>
      </c>
      <c r="K480" s="6" t="s">
        <v>18</v>
      </c>
      <c r="L480" s="5" t="s">
        <v>15</v>
      </c>
    </row>
    <row r="481" spans="1:12" x14ac:dyDescent="0.3">
      <c r="A481" t="s">
        <v>23</v>
      </c>
      <c r="B481" s="1" t="s">
        <v>33</v>
      </c>
      <c r="C481">
        <v>1582</v>
      </c>
      <c r="D481" s="1">
        <f t="shared" si="14"/>
        <v>120</v>
      </c>
      <c r="E481" s="1">
        <f t="shared" si="15"/>
        <v>200</v>
      </c>
      <c r="F481" s="1">
        <f>financials[[#This Row],[Units Sold]]*financials[[#This Row],[Revenue per product]]</f>
        <v>189840</v>
      </c>
      <c r="G481" s="1">
        <f>financials[[#This Row],[Cost per product]]*financials[[#This Row],[Units Sold]]</f>
        <v>316400</v>
      </c>
      <c r="H481" s="24" t="s">
        <v>533</v>
      </c>
      <c r="I481" s="7">
        <v>43435</v>
      </c>
      <c r="J481" s="8">
        <v>12</v>
      </c>
      <c r="K481" s="6" t="s">
        <v>18</v>
      </c>
      <c r="L481" s="5">
        <v>2018</v>
      </c>
    </row>
    <row r="482" spans="1:12" x14ac:dyDescent="0.3">
      <c r="A482" t="s">
        <v>24</v>
      </c>
      <c r="B482" s="1" t="s">
        <v>29</v>
      </c>
      <c r="C482">
        <v>2021</v>
      </c>
      <c r="D482" s="1">
        <f t="shared" si="14"/>
        <v>50</v>
      </c>
      <c r="E482" s="1">
        <f t="shared" si="15"/>
        <v>150</v>
      </c>
      <c r="F482" s="1">
        <f>financials[[#This Row],[Units Sold]]*financials[[#This Row],[Revenue per product]]</f>
        <v>101050</v>
      </c>
      <c r="G482" s="1">
        <f>financials[[#This Row],[Cost per product]]*financials[[#This Row],[Units Sold]]</f>
        <v>303150</v>
      </c>
      <c r="H482" s="24" t="s">
        <v>534</v>
      </c>
      <c r="I482" s="7">
        <v>43374</v>
      </c>
      <c r="J482" s="8">
        <v>10</v>
      </c>
      <c r="K482" s="6" t="s">
        <v>16</v>
      </c>
      <c r="L482" s="5">
        <v>2018</v>
      </c>
    </row>
    <row r="483" spans="1:12" x14ac:dyDescent="0.3">
      <c r="A483" t="s">
        <v>23</v>
      </c>
      <c r="B483" s="1" t="s">
        <v>29</v>
      </c>
      <c r="C483">
        <v>488</v>
      </c>
      <c r="D483" s="1">
        <f t="shared" si="14"/>
        <v>50</v>
      </c>
      <c r="E483" s="1">
        <f t="shared" si="15"/>
        <v>150</v>
      </c>
      <c r="F483" s="1">
        <f>financials[[#This Row],[Units Sold]]*financials[[#This Row],[Revenue per product]]</f>
        <v>24400</v>
      </c>
      <c r="G483" s="1">
        <f>financials[[#This Row],[Cost per product]]*financials[[#This Row],[Units Sold]]</f>
        <v>73200</v>
      </c>
      <c r="H483" s="24" t="s">
        <v>535</v>
      </c>
      <c r="I483" s="7">
        <v>43132</v>
      </c>
      <c r="J483" s="8">
        <v>2</v>
      </c>
      <c r="K483" s="6" t="s">
        <v>9</v>
      </c>
      <c r="L483" s="5">
        <v>2018</v>
      </c>
    </row>
    <row r="484" spans="1:12" x14ac:dyDescent="0.3">
      <c r="A484" t="s">
        <v>23</v>
      </c>
      <c r="B484" s="1" t="s">
        <v>33</v>
      </c>
      <c r="C484">
        <v>3850.5</v>
      </c>
      <c r="D484" s="1">
        <f t="shared" si="14"/>
        <v>120</v>
      </c>
      <c r="E484" s="1">
        <f t="shared" si="15"/>
        <v>200</v>
      </c>
      <c r="F484" s="1">
        <f>financials[[#This Row],[Units Sold]]*financials[[#This Row],[Revenue per product]]</f>
        <v>462060</v>
      </c>
      <c r="G484" s="1">
        <f>financials[[#This Row],[Cost per product]]*financials[[#This Row],[Units Sold]]</f>
        <v>770100</v>
      </c>
      <c r="H484" s="24" t="s">
        <v>536</v>
      </c>
      <c r="I484" s="7">
        <v>43191</v>
      </c>
      <c r="J484" s="8">
        <v>4</v>
      </c>
      <c r="K484" s="6" t="s">
        <v>21</v>
      </c>
      <c r="L484" s="5">
        <v>2018</v>
      </c>
    </row>
    <row r="485" spans="1:12" x14ac:dyDescent="0.3">
      <c r="A485" t="s">
        <v>27</v>
      </c>
      <c r="B485" s="1" t="s">
        <v>32</v>
      </c>
      <c r="C485">
        <v>2903</v>
      </c>
      <c r="D485" s="1">
        <f t="shared" si="14"/>
        <v>10</v>
      </c>
      <c r="E485" s="1">
        <f t="shared" si="15"/>
        <v>30</v>
      </c>
      <c r="F485" s="1">
        <f>financials[[#This Row],[Units Sold]]*financials[[#This Row],[Revenue per product]]</f>
        <v>29030</v>
      </c>
      <c r="G485" s="1">
        <f>financials[[#This Row],[Cost per product]]*financials[[#This Row],[Units Sold]]</f>
        <v>87090</v>
      </c>
      <c r="H485" s="24" t="s">
        <v>537</v>
      </c>
      <c r="I485" s="7">
        <v>43160</v>
      </c>
      <c r="J485" s="8">
        <v>3</v>
      </c>
      <c r="K485" s="6" t="s">
        <v>22</v>
      </c>
      <c r="L485" s="5">
        <v>2018</v>
      </c>
    </row>
    <row r="486" spans="1:12" x14ac:dyDescent="0.3">
      <c r="A486" t="s">
        <v>23</v>
      </c>
      <c r="B486" s="1" t="s">
        <v>28</v>
      </c>
      <c r="C486">
        <v>1614</v>
      </c>
      <c r="D486" s="1">
        <f t="shared" si="14"/>
        <v>100</v>
      </c>
      <c r="E486" s="1">
        <f t="shared" si="15"/>
        <v>250</v>
      </c>
      <c r="F486" s="1">
        <f>financials[[#This Row],[Units Sold]]*financials[[#This Row],[Revenue per product]]</f>
        <v>161400</v>
      </c>
      <c r="G486" s="1">
        <f>financials[[#This Row],[Cost per product]]*financials[[#This Row],[Units Sold]]</f>
        <v>403500</v>
      </c>
      <c r="H486" s="24" t="s">
        <v>538</v>
      </c>
      <c r="I486" s="7">
        <v>43191</v>
      </c>
      <c r="J486" s="8">
        <v>4</v>
      </c>
      <c r="K486" s="6" t="s">
        <v>21</v>
      </c>
      <c r="L486" s="5">
        <v>2018</v>
      </c>
    </row>
    <row r="487" spans="1:12" x14ac:dyDescent="0.3">
      <c r="A487" t="s">
        <v>26</v>
      </c>
      <c r="B487" s="1" t="s">
        <v>30</v>
      </c>
      <c r="C487">
        <v>1143</v>
      </c>
      <c r="D487" s="1">
        <f t="shared" si="14"/>
        <v>75</v>
      </c>
      <c r="E487" s="1">
        <f t="shared" si="15"/>
        <v>300</v>
      </c>
      <c r="F487" s="1">
        <f>financials[[#This Row],[Units Sold]]*financials[[#This Row],[Revenue per product]]</f>
        <v>85725</v>
      </c>
      <c r="G487" s="1">
        <f>financials[[#This Row],[Cost per product]]*financials[[#This Row],[Units Sold]]</f>
        <v>342900</v>
      </c>
      <c r="H487" s="24" t="s">
        <v>539</v>
      </c>
      <c r="I487" s="7">
        <v>43374</v>
      </c>
      <c r="J487" s="8">
        <v>10</v>
      </c>
      <c r="K487" s="6" t="s">
        <v>16</v>
      </c>
      <c r="L487" s="5">
        <v>2018</v>
      </c>
    </row>
    <row r="488" spans="1:12" ht="19.2" customHeight="1" x14ac:dyDescent="0.3">
      <c r="A488" t="s">
        <v>23</v>
      </c>
      <c r="B488" s="1" t="s">
        <v>28</v>
      </c>
      <c r="C488">
        <v>1527</v>
      </c>
      <c r="D488" s="1">
        <f t="shared" si="14"/>
        <v>100</v>
      </c>
      <c r="E488" s="1">
        <f t="shared" si="15"/>
        <v>250</v>
      </c>
      <c r="F488" s="1">
        <f>financials[[#This Row],[Units Sold]]*financials[[#This Row],[Revenue per product]]</f>
        <v>152700</v>
      </c>
      <c r="G488" s="1">
        <f>financials[[#This Row],[Cost per product]]*financials[[#This Row],[Units Sold]]</f>
        <v>381750</v>
      </c>
      <c r="H488" s="24" t="s">
        <v>540</v>
      </c>
      <c r="I488" s="7">
        <v>43344</v>
      </c>
      <c r="J488" s="8">
        <v>9</v>
      </c>
      <c r="K488" s="6" t="s">
        <v>14</v>
      </c>
      <c r="L488" s="5" t="s">
        <v>15</v>
      </c>
    </row>
    <row r="489" spans="1:12" x14ac:dyDescent="0.3">
      <c r="A489" t="s">
        <v>24</v>
      </c>
      <c r="B489" s="1" t="s">
        <v>33</v>
      </c>
      <c r="C489">
        <v>681</v>
      </c>
      <c r="D489" s="1">
        <f t="shared" si="14"/>
        <v>120</v>
      </c>
      <c r="E489" s="1">
        <f t="shared" si="15"/>
        <v>200</v>
      </c>
      <c r="F489" s="1">
        <f>financials[[#This Row],[Units Sold]]*financials[[#This Row],[Revenue per product]]</f>
        <v>81720</v>
      </c>
      <c r="G489" s="1">
        <f>financials[[#This Row],[Cost per product]]*financials[[#This Row],[Units Sold]]</f>
        <v>136200</v>
      </c>
      <c r="H489" s="24" t="s">
        <v>541</v>
      </c>
      <c r="I489" s="7">
        <v>43101</v>
      </c>
      <c r="J489" s="8">
        <v>1</v>
      </c>
      <c r="K489" s="6" t="s">
        <v>19</v>
      </c>
      <c r="L489" s="5">
        <v>2018</v>
      </c>
    </row>
    <row r="490" spans="1:12" x14ac:dyDescent="0.3">
      <c r="A490" t="s">
        <v>27</v>
      </c>
      <c r="B490" s="1" t="s">
        <v>28</v>
      </c>
      <c r="C490">
        <v>2150</v>
      </c>
      <c r="D490" s="1">
        <f t="shared" si="14"/>
        <v>100</v>
      </c>
      <c r="E490" s="1">
        <f t="shared" si="15"/>
        <v>250</v>
      </c>
      <c r="F490" s="1">
        <f>financials[[#This Row],[Units Sold]]*financials[[#This Row],[Revenue per product]]</f>
        <v>215000</v>
      </c>
      <c r="G490" s="1">
        <f>financials[[#This Row],[Cost per product]]*financials[[#This Row],[Units Sold]]</f>
        <v>537500</v>
      </c>
      <c r="H490" s="24" t="s">
        <v>542</v>
      </c>
      <c r="I490" s="7">
        <v>43405</v>
      </c>
      <c r="J490" s="8">
        <v>11</v>
      </c>
      <c r="K490" s="6" t="s">
        <v>17</v>
      </c>
      <c r="L490" s="5">
        <v>2018</v>
      </c>
    </row>
    <row r="491" spans="1:12" x14ac:dyDescent="0.3">
      <c r="A491" t="s">
        <v>23</v>
      </c>
      <c r="B491" s="1" t="s">
        <v>33</v>
      </c>
      <c r="C491">
        <v>952</v>
      </c>
      <c r="D491" s="1">
        <f t="shared" si="14"/>
        <v>120</v>
      </c>
      <c r="E491" s="1">
        <f t="shared" si="15"/>
        <v>200</v>
      </c>
      <c r="F491" s="1">
        <f>financials[[#This Row],[Units Sold]]*financials[[#This Row],[Revenue per product]]</f>
        <v>114240</v>
      </c>
      <c r="G491" s="1">
        <f>financials[[#This Row],[Cost per product]]*financials[[#This Row],[Units Sold]]</f>
        <v>190400</v>
      </c>
      <c r="H491" s="24" t="s">
        <v>543</v>
      </c>
      <c r="I491" s="7">
        <v>43132</v>
      </c>
      <c r="J491" s="8">
        <v>2</v>
      </c>
      <c r="K491" s="6" t="s">
        <v>9</v>
      </c>
      <c r="L491" s="5">
        <v>2018</v>
      </c>
    </row>
    <row r="492" spans="1:12" x14ac:dyDescent="0.3">
      <c r="A492" t="s">
        <v>27</v>
      </c>
      <c r="B492" s="1" t="s">
        <v>33</v>
      </c>
      <c r="C492">
        <v>1493</v>
      </c>
      <c r="D492" s="1">
        <f t="shared" si="14"/>
        <v>120</v>
      </c>
      <c r="E492" s="1">
        <f t="shared" si="15"/>
        <v>200</v>
      </c>
      <c r="F492" s="1">
        <f>financials[[#This Row],[Units Sold]]*financials[[#This Row],[Revenue per product]]</f>
        <v>179160</v>
      </c>
      <c r="G492" s="1">
        <f>financials[[#This Row],[Cost per product]]*financials[[#This Row],[Units Sold]]</f>
        <v>298600</v>
      </c>
      <c r="H492" s="24" t="s">
        <v>544</v>
      </c>
      <c r="I492" s="7">
        <v>43101</v>
      </c>
      <c r="J492" s="8">
        <v>1</v>
      </c>
      <c r="K492" s="6" t="s">
        <v>19</v>
      </c>
      <c r="L492" s="5">
        <v>2018</v>
      </c>
    </row>
    <row r="493" spans="1:12" x14ac:dyDescent="0.3">
      <c r="A493" t="s">
        <v>24</v>
      </c>
      <c r="B493" s="1" t="s">
        <v>28</v>
      </c>
      <c r="C493">
        <v>360</v>
      </c>
      <c r="D493" s="1">
        <f t="shared" si="14"/>
        <v>100</v>
      </c>
      <c r="E493" s="1">
        <f t="shared" si="15"/>
        <v>250</v>
      </c>
      <c r="F493" s="1">
        <f>financials[[#This Row],[Units Sold]]*financials[[#This Row],[Revenue per product]]</f>
        <v>36000</v>
      </c>
      <c r="G493" s="1">
        <f>financials[[#This Row],[Cost per product]]*financials[[#This Row],[Units Sold]]</f>
        <v>90000</v>
      </c>
      <c r="H493" s="24" t="s">
        <v>545</v>
      </c>
      <c r="I493" s="7">
        <v>43374</v>
      </c>
      <c r="J493" s="8">
        <v>10</v>
      </c>
      <c r="K493" s="6" t="s">
        <v>16</v>
      </c>
      <c r="L493" s="5">
        <v>2018</v>
      </c>
    </row>
    <row r="494" spans="1:12" x14ac:dyDescent="0.3">
      <c r="A494" t="s">
        <v>26</v>
      </c>
      <c r="B494" s="1" t="s">
        <v>29</v>
      </c>
      <c r="C494">
        <v>2301</v>
      </c>
      <c r="D494" s="1">
        <f t="shared" si="14"/>
        <v>50</v>
      </c>
      <c r="E494" s="1">
        <f t="shared" si="15"/>
        <v>150</v>
      </c>
      <c r="F494" s="1">
        <f>financials[[#This Row],[Units Sold]]*financials[[#This Row],[Revenue per product]]</f>
        <v>115050</v>
      </c>
      <c r="G494" s="1">
        <f>financials[[#This Row],[Cost per product]]*financials[[#This Row],[Units Sold]]</f>
        <v>345150</v>
      </c>
      <c r="H494" s="24" t="s">
        <v>546</v>
      </c>
      <c r="I494" s="7">
        <v>43191</v>
      </c>
      <c r="J494" s="8">
        <v>4</v>
      </c>
      <c r="K494" s="6" t="s">
        <v>21</v>
      </c>
      <c r="L494" s="5">
        <v>2018</v>
      </c>
    </row>
    <row r="495" spans="1:12" x14ac:dyDescent="0.3">
      <c r="A495" t="s">
        <v>25</v>
      </c>
      <c r="B495" s="1" t="s">
        <v>32</v>
      </c>
      <c r="C495">
        <v>787</v>
      </c>
      <c r="D495" s="1">
        <f t="shared" si="14"/>
        <v>10</v>
      </c>
      <c r="E495" s="1">
        <f t="shared" si="15"/>
        <v>30</v>
      </c>
      <c r="F495" s="1">
        <f>financials[[#This Row],[Units Sold]]*financials[[#This Row],[Revenue per product]]</f>
        <v>7870</v>
      </c>
      <c r="G495" s="1">
        <f>financials[[#This Row],[Cost per product]]*financials[[#This Row],[Units Sold]]</f>
        <v>23610</v>
      </c>
      <c r="H495" s="24" t="s">
        <v>547</v>
      </c>
      <c r="I495" s="7">
        <v>43252</v>
      </c>
      <c r="J495" s="8">
        <v>6</v>
      </c>
      <c r="K495" s="6" t="s">
        <v>11</v>
      </c>
      <c r="L495" s="5">
        <v>2018</v>
      </c>
    </row>
    <row r="496" spans="1:12" x14ac:dyDescent="0.3">
      <c r="A496" t="s">
        <v>24</v>
      </c>
      <c r="B496" s="1" t="s">
        <v>30</v>
      </c>
      <c r="C496">
        <v>2276</v>
      </c>
      <c r="D496" s="1">
        <f t="shared" si="14"/>
        <v>75</v>
      </c>
      <c r="E496" s="1">
        <f t="shared" si="15"/>
        <v>300</v>
      </c>
      <c r="F496" s="1">
        <f>financials[[#This Row],[Units Sold]]*financials[[#This Row],[Revenue per product]]</f>
        <v>170700</v>
      </c>
      <c r="G496" s="1">
        <f>financials[[#This Row],[Cost per product]]*financials[[#This Row],[Units Sold]]</f>
        <v>682800</v>
      </c>
      <c r="H496" s="24" t="s">
        <v>548</v>
      </c>
      <c r="I496" s="7">
        <v>43221</v>
      </c>
      <c r="J496" s="8">
        <v>5</v>
      </c>
      <c r="K496" s="6" t="s">
        <v>20</v>
      </c>
      <c r="L496" s="5">
        <v>2018</v>
      </c>
    </row>
    <row r="497" spans="1:12" ht="19.2" customHeight="1" x14ac:dyDescent="0.3">
      <c r="A497" t="s">
        <v>27</v>
      </c>
      <c r="B497" s="1" t="s">
        <v>28</v>
      </c>
      <c r="C497">
        <v>494</v>
      </c>
      <c r="D497" s="1">
        <f t="shared" si="14"/>
        <v>100</v>
      </c>
      <c r="E497" s="1">
        <f t="shared" si="15"/>
        <v>250</v>
      </c>
      <c r="F497" s="1">
        <f>financials[[#This Row],[Units Sold]]*financials[[#This Row],[Revenue per product]]</f>
        <v>49400</v>
      </c>
      <c r="G497" s="1">
        <f>financials[[#This Row],[Cost per product]]*financials[[#This Row],[Units Sold]]</f>
        <v>123500</v>
      </c>
      <c r="H497" s="24" t="s">
        <v>549</v>
      </c>
      <c r="I497" s="7">
        <v>43374</v>
      </c>
      <c r="J497" s="8">
        <v>10</v>
      </c>
      <c r="K497" s="6" t="s">
        <v>16</v>
      </c>
      <c r="L497" s="5" t="s">
        <v>15</v>
      </c>
    </row>
    <row r="498" spans="1:12" x14ac:dyDescent="0.3">
      <c r="A498" t="s">
        <v>24</v>
      </c>
      <c r="B498" s="1" t="s">
        <v>33</v>
      </c>
      <c r="C498">
        <v>1006</v>
      </c>
      <c r="D498" s="1">
        <f t="shared" si="14"/>
        <v>120</v>
      </c>
      <c r="E498" s="1">
        <f t="shared" si="15"/>
        <v>200</v>
      </c>
      <c r="F498" s="1">
        <f>financials[[#This Row],[Units Sold]]*financials[[#This Row],[Revenue per product]]</f>
        <v>120720</v>
      </c>
      <c r="G498" s="1">
        <f>financials[[#This Row],[Cost per product]]*financials[[#This Row],[Units Sold]]</f>
        <v>201200</v>
      </c>
      <c r="H498" s="24" t="s">
        <v>550</v>
      </c>
      <c r="I498" s="7">
        <v>43252</v>
      </c>
      <c r="J498" s="8">
        <v>6</v>
      </c>
      <c r="K498" s="6" t="s">
        <v>11</v>
      </c>
      <c r="L498" s="5">
        <v>2018</v>
      </c>
    </row>
    <row r="499" spans="1:12" x14ac:dyDescent="0.3">
      <c r="A499" t="s">
        <v>23</v>
      </c>
      <c r="B499" s="1" t="s">
        <v>28</v>
      </c>
      <c r="C499">
        <v>4026</v>
      </c>
      <c r="D499" s="1">
        <f t="shared" si="14"/>
        <v>100</v>
      </c>
      <c r="E499" s="1">
        <f t="shared" si="15"/>
        <v>250</v>
      </c>
      <c r="F499" s="1">
        <f>financials[[#This Row],[Units Sold]]*financials[[#This Row],[Revenue per product]]</f>
        <v>402600</v>
      </c>
      <c r="G499" s="1">
        <f>financials[[#This Row],[Cost per product]]*financials[[#This Row],[Units Sold]]</f>
        <v>1006500</v>
      </c>
      <c r="H499" s="24" t="s">
        <v>551</v>
      </c>
      <c r="I499" s="7">
        <v>43282</v>
      </c>
      <c r="J499" s="8">
        <v>7</v>
      </c>
      <c r="K499" s="6" t="s">
        <v>12</v>
      </c>
      <c r="L499" s="5">
        <v>2018</v>
      </c>
    </row>
    <row r="500" spans="1:12" x14ac:dyDescent="0.3">
      <c r="A500" t="s">
        <v>27</v>
      </c>
      <c r="B500" s="1" t="s">
        <v>28</v>
      </c>
      <c r="C500">
        <v>883</v>
      </c>
      <c r="D500" s="1">
        <f t="shared" si="14"/>
        <v>100</v>
      </c>
      <c r="E500" s="1">
        <f t="shared" si="15"/>
        <v>250</v>
      </c>
      <c r="F500" s="1">
        <f>financials[[#This Row],[Units Sold]]*financials[[#This Row],[Revenue per product]]</f>
        <v>88300</v>
      </c>
      <c r="G500" s="1">
        <f>financials[[#This Row],[Cost per product]]*financials[[#This Row],[Units Sold]]</f>
        <v>220750</v>
      </c>
      <c r="H500" s="24" t="s">
        <v>552</v>
      </c>
      <c r="I500" s="7">
        <v>43313</v>
      </c>
      <c r="J500" s="8">
        <v>8</v>
      </c>
      <c r="K500" s="6" t="s">
        <v>13</v>
      </c>
      <c r="L500" s="5">
        <v>2018</v>
      </c>
    </row>
    <row r="501" spans="1:12" ht="16.8" customHeight="1" x14ac:dyDescent="0.3">
      <c r="A501" t="s">
        <v>26</v>
      </c>
      <c r="B501" s="1" t="s">
        <v>28</v>
      </c>
      <c r="C501">
        <v>214</v>
      </c>
      <c r="D501" s="1">
        <f t="shared" si="14"/>
        <v>100</v>
      </c>
      <c r="E501" s="1">
        <f t="shared" si="15"/>
        <v>250</v>
      </c>
      <c r="F501" s="1">
        <f>financials[[#This Row],[Units Sold]]*financials[[#This Row],[Revenue per product]]</f>
        <v>21400</v>
      </c>
      <c r="G501" s="1">
        <f>financials[[#This Row],[Cost per product]]*financials[[#This Row],[Units Sold]]</f>
        <v>53500</v>
      </c>
      <c r="H501" s="24" t="s">
        <v>553</v>
      </c>
      <c r="I501" s="7">
        <v>43374</v>
      </c>
      <c r="J501" s="8">
        <v>10</v>
      </c>
      <c r="K501" s="6" t="s">
        <v>16</v>
      </c>
      <c r="L501" s="5" t="s">
        <v>15</v>
      </c>
    </row>
    <row r="502" spans="1:12" x14ac:dyDescent="0.3">
      <c r="A502" t="s">
        <v>27</v>
      </c>
      <c r="B502" s="1" t="s">
        <v>31</v>
      </c>
      <c r="C502">
        <v>2470</v>
      </c>
      <c r="D502" s="1">
        <f t="shared" si="14"/>
        <v>30</v>
      </c>
      <c r="E502" s="1">
        <f t="shared" si="15"/>
        <v>350</v>
      </c>
      <c r="F502" s="1">
        <f>financials[[#This Row],[Units Sold]]*financials[[#This Row],[Revenue per product]]</f>
        <v>74100</v>
      </c>
      <c r="G502" s="1">
        <f>financials[[#This Row],[Cost per product]]*financials[[#This Row],[Units Sold]]</f>
        <v>864500</v>
      </c>
      <c r="H502" s="24" t="s">
        <v>244</v>
      </c>
      <c r="I502" s="7">
        <v>43252</v>
      </c>
      <c r="J502" s="8">
        <v>6</v>
      </c>
      <c r="K502" s="6" t="s">
        <v>11</v>
      </c>
      <c r="L502" s="5">
        <v>2018</v>
      </c>
    </row>
    <row r="503" spans="1:12" x14ac:dyDescent="0.3">
      <c r="A503" t="s">
        <v>24</v>
      </c>
      <c r="B503" s="1" t="s">
        <v>29</v>
      </c>
      <c r="C503">
        <v>711</v>
      </c>
      <c r="D503" s="1">
        <f t="shared" si="14"/>
        <v>50</v>
      </c>
      <c r="E503" s="1">
        <f t="shared" si="15"/>
        <v>150</v>
      </c>
      <c r="F503" s="1">
        <f>financials[[#This Row],[Units Sold]]*financials[[#This Row],[Revenue per product]]</f>
        <v>35550</v>
      </c>
      <c r="G503" s="1">
        <f>financials[[#This Row],[Cost per product]]*financials[[#This Row],[Units Sold]]</f>
        <v>106650</v>
      </c>
      <c r="H503" s="24" t="s">
        <v>554</v>
      </c>
      <c r="I503" s="7">
        <v>43435</v>
      </c>
      <c r="J503" s="8">
        <v>12</v>
      </c>
      <c r="K503" s="6" t="s">
        <v>18</v>
      </c>
      <c r="L503" s="5">
        <v>2018</v>
      </c>
    </row>
    <row r="504" spans="1:12" ht="14.4" customHeight="1" x14ac:dyDescent="0.3">
      <c r="A504" t="s">
        <v>25</v>
      </c>
      <c r="B504" s="1" t="s">
        <v>28</v>
      </c>
      <c r="C504">
        <v>266</v>
      </c>
      <c r="D504" s="1">
        <f t="shared" si="14"/>
        <v>100</v>
      </c>
      <c r="E504" s="1">
        <f t="shared" si="15"/>
        <v>250</v>
      </c>
      <c r="F504" s="1">
        <f>financials[[#This Row],[Units Sold]]*financials[[#This Row],[Revenue per product]]</f>
        <v>26600</v>
      </c>
      <c r="G504" s="1">
        <f>financials[[#This Row],[Cost per product]]*financials[[#This Row],[Units Sold]]</f>
        <v>66500</v>
      </c>
      <c r="H504" s="24" t="s">
        <v>555</v>
      </c>
      <c r="I504" s="7">
        <v>43435</v>
      </c>
      <c r="J504" s="8">
        <v>12</v>
      </c>
      <c r="K504" s="6" t="s">
        <v>18</v>
      </c>
      <c r="L504" s="5" t="s">
        <v>15</v>
      </c>
    </row>
    <row r="505" spans="1:12" ht="21" customHeight="1" x14ac:dyDescent="0.3">
      <c r="A505" t="s">
        <v>27</v>
      </c>
      <c r="B505" s="1" t="s">
        <v>28</v>
      </c>
      <c r="C505">
        <v>1940</v>
      </c>
      <c r="D505" s="1">
        <f t="shared" si="14"/>
        <v>100</v>
      </c>
      <c r="E505" s="1">
        <f t="shared" si="15"/>
        <v>250</v>
      </c>
      <c r="F505" s="1">
        <f>financials[[#This Row],[Units Sold]]*financials[[#This Row],[Revenue per product]]</f>
        <v>194000</v>
      </c>
      <c r="G505" s="1">
        <f>financials[[#This Row],[Cost per product]]*financials[[#This Row],[Units Sold]]</f>
        <v>485000</v>
      </c>
      <c r="H505" s="24" t="s">
        <v>556</v>
      </c>
      <c r="I505" s="7">
        <v>43435</v>
      </c>
      <c r="J505" s="8">
        <v>12</v>
      </c>
      <c r="K505" s="6" t="s">
        <v>18</v>
      </c>
      <c r="L505" s="5" t="s">
        <v>15</v>
      </c>
    </row>
    <row r="506" spans="1:12" x14ac:dyDescent="0.3">
      <c r="A506" t="s">
        <v>27</v>
      </c>
      <c r="B506" s="1" t="s">
        <v>28</v>
      </c>
      <c r="C506">
        <v>2535</v>
      </c>
      <c r="D506" s="1">
        <f t="shared" si="14"/>
        <v>100</v>
      </c>
      <c r="E506" s="1">
        <f t="shared" si="15"/>
        <v>250</v>
      </c>
      <c r="F506" s="1">
        <f>financials[[#This Row],[Units Sold]]*financials[[#This Row],[Revenue per product]]</f>
        <v>253500</v>
      </c>
      <c r="G506" s="1">
        <f>financials[[#This Row],[Cost per product]]*financials[[#This Row],[Units Sold]]</f>
        <v>633750</v>
      </c>
      <c r="H506" s="24" t="s">
        <v>80</v>
      </c>
      <c r="I506" s="7">
        <v>43191</v>
      </c>
      <c r="J506" s="8">
        <v>4</v>
      </c>
      <c r="K506" s="6" t="s">
        <v>21</v>
      </c>
      <c r="L506" s="5">
        <v>2018</v>
      </c>
    </row>
    <row r="507" spans="1:12" x14ac:dyDescent="0.3">
      <c r="A507" t="s">
        <v>26</v>
      </c>
      <c r="B507" s="1" t="s">
        <v>30</v>
      </c>
      <c r="C507">
        <v>2914</v>
      </c>
      <c r="D507" s="1">
        <f t="shared" si="14"/>
        <v>75</v>
      </c>
      <c r="E507" s="1">
        <f t="shared" si="15"/>
        <v>300</v>
      </c>
      <c r="F507" s="1">
        <f>financials[[#This Row],[Units Sold]]*financials[[#This Row],[Revenue per product]]</f>
        <v>218550</v>
      </c>
      <c r="G507" s="1">
        <f>financials[[#This Row],[Cost per product]]*financials[[#This Row],[Units Sold]]</f>
        <v>874200</v>
      </c>
      <c r="H507" s="24" t="s">
        <v>557</v>
      </c>
      <c r="I507" s="7">
        <v>43374</v>
      </c>
      <c r="J507" s="8">
        <v>10</v>
      </c>
      <c r="K507" s="6" t="s">
        <v>16</v>
      </c>
      <c r="L507" s="5">
        <v>2018</v>
      </c>
    </row>
    <row r="508" spans="1:12" x14ac:dyDescent="0.3">
      <c r="A508" t="s">
        <v>25</v>
      </c>
      <c r="B508" s="1" t="s">
        <v>30</v>
      </c>
      <c r="C508">
        <v>3421.5</v>
      </c>
      <c r="D508" s="1">
        <f t="shared" si="14"/>
        <v>75</v>
      </c>
      <c r="E508" s="1">
        <f t="shared" si="15"/>
        <v>300</v>
      </c>
      <c r="F508" s="1">
        <f>financials[[#This Row],[Units Sold]]*financials[[#This Row],[Revenue per product]]</f>
        <v>256612.5</v>
      </c>
      <c r="G508" s="1">
        <f>financials[[#This Row],[Cost per product]]*financials[[#This Row],[Units Sold]]</f>
        <v>1026450</v>
      </c>
      <c r="H508" s="24" t="s">
        <v>558</v>
      </c>
      <c r="I508" s="7">
        <v>43282</v>
      </c>
      <c r="J508" s="8">
        <v>7</v>
      </c>
      <c r="K508" s="6" t="s">
        <v>12</v>
      </c>
      <c r="L508" s="5">
        <v>2018</v>
      </c>
    </row>
    <row r="509" spans="1:12" x14ac:dyDescent="0.3">
      <c r="A509" t="s">
        <v>26</v>
      </c>
      <c r="B509" s="1" t="s">
        <v>30</v>
      </c>
      <c r="C509">
        <v>2844</v>
      </c>
      <c r="D509" s="1">
        <f t="shared" si="14"/>
        <v>75</v>
      </c>
      <c r="E509" s="1">
        <f t="shared" si="15"/>
        <v>300</v>
      </c>
      <c r="F509" s="1">
        <f>financials[[#This Row],[Units Sold]]*financials[[#This Row],[Revenue per product]]</f>
        <v>213300</v>
      </c>
      <c r="G509" s="1">
        <f>financials[[#This Row],[Cost per product]]*financials[[#This Row],[Units Sold]]</f>
        <v>853200</v>
      </c>
      <c r="H509" s="24" t="s">
        <v>559</v>
      </c>
      <c r="I509" s="7">
        <v>43221</v>
      </c>
      <c r="J509" s="8">
        <v>5</v>
      </c>
      <c r="K509" s="6" t="s">
        <v>20</v>
      </c>
      <c r="L509" s="5">
        <v>2018</v>
      </c>
    </row>
    <row r="510" spans="1:12" x14ac:dyDescent="0.3">
      <c r="A510" t="s">
        <v>27</v>
      </c>
      <c r="B510" s="1" t="s">
        <v>28</v>
      </c>
      <c r="C510">
        <v>3050</v>
      </c>
      <c r="D510" s="1">
        <f t="shared" si="14"/>
        <v>100</v>
      </c>
      <c r="E510" s="1">
        <f t="shared" si="15"/>
        <v>250</v>
      </c>
      <c r="F510" s="1">
        <f>financials[[#This Row],[Units Sold]]*financials[[#This Row],[Revenue per product]]</f>
        <v>305000</v>
      </c>
      <c r="G510" s="1">
        <f>financials[[#This Row],[Cost per product]]*financials[[#This Row],[Units Sold]]</f>
        <v>762500</v>
      </c>
      <c r="H510" s="24" t="s">
        <v>560</v>
      </c>
      <c r="I510" s="7">
        <v>43374</v>
      </c>
      <c r="J510" s="8">
        <v>10</v>
      </c>
      <c r="K510" s="6" t="s">
        <v>16</v>
      </c>
      <c r="L510" s="5">
        <v>2018</v>
      </c>
    </row>
    <row r="511" spans="1:12" x14ac:dyDescent="0.3">
      <c r="A511" t="s">
        <v>26</v>
      </c>
      <c r="B511" s="1" t="s">
        <v>30</v>
      </c>
      <c r="C511">
        <v>2050</v>
      </c>
      <c r="D511" s="1">
        <f t="shared" si="14"/>
        <v>75</v>
      </c>
      <c r="E511" s="1">
        <f t="shared" si="15"/>
        <v>300</v>
      </c>
      <c r="F511" s="1">
        <f>financials[[#This Row],[Units Sold]]*financials[[#This Row],[Revenue per product]]</f>
        <v>153750</v>
      </c>
      <c r="G511" s="1">
        <f>financials[[#This Row],[Cost per product]]*financials[[#This Row],[Units Sold]]</f>
        <v>615000</v>
      </c>
      <c r="H511" s="24" t="s">
        <v>561</v>
      </c>
      <c r="I511" s="7">
        <v>43221</v>
      </c>
      <c r="J511" s="8">
        <v>5</v>
      </c>
      <c r="K511" s="6" t="s">
        <v>20</v>
      </c>
      <c r="L511" s="5">
        <v>2018</v>
      </c>
    </row>
    <row r="512" spans="1:12" x14ac:dyDescent="0.3">
      <c r="A512" t="s">
        <v>25</v>
      </c>
      <c r="B512" s="1" t="s">
        <v>30</v>
      </c>
      <c r="C512">
        <v>1393</v>
      </c>
      <c r="D512" s="1">
        <f t="shared" si="14"/>
        <v>75</v>
      </c>
      <c r="E512" s="1">
        <f t="shared" si="15"/>
        <v>300</v>
      </c>
      <c r="F512" s="1">
        <f>financials[[#This Row],[Units Sold]]*financials[[#This Row],[Revenue per product]]</f>
        <v>104475</v>
      </c>
      <c r="G512" s="1">
        <f>financials[[#This Row],[Cost per product]]*financials[[#This Row],[Units Sold]]</f>
        <v>417900</v>
      </c>
      <c r="H512" s="24" t="s">
        <v>562</v>
      </c>
      <c r="I512" s="7">
        <v>43374</v>
      </c>
      <c r="J512" s="8">
        <v>10</v>
      </c>
      <c r="K512" s="6" t="s">
        <v>16</v>
      </c>
      <c r="L512" s="5">
        <v>2018</v>
      </c>
    </row>
    <row r="513" spans="1:12" x14ac:dyDescent="0.3">
      <c r="A513" t="s">
        <v>23</v>
      </c>
      <c r="B513" s="1" t="s">
        <v>30</v>
      </c>
      <c r="C513">
        <v>3520.5</v>
      </c>
      <c r="D513" s="1">
        <f t="shared" si="14"/>
        <v>75</v>
      </c>
      <c r="E513" s="1">
        <f t="shared" si="15"/>
        <v>300</v>
      </c>
      <c r="F513" s="1">
        <f>financials[[#This Row],[Units Sold]]*financials[[#This Row],[Revenue per product]]</f>
        <v>264037.5</v>
      </c>
      <c r="G513" s="1">
        <f>financials[[#This Row],[Cost per product]]*financials[[#This Row],[Units Sold]]</f>
        <v>1056150</v>
      </c>
      <c r="H513" s="24" t="s">
        <v>563</v>
      </c>
      <c r="I513" s="7">
        <v>43191</v>
      </c>
      <c r="J513" s="8">
        <v>4</v>
      </c>
      <c r="K513" s="6" t="s">
        <v>21</v>
      </c>
      <c r="L513" s="5">
        <v>2018</v>
      </c>
    </row>
    <row r="514" spans="1:12" x14ac:dyDescent="0.3">
      <c r="A514" t="s">
        <v>27</v>
      </c>
      <c r="B514" s="1" t="s">
        <v>31</v>
      </c>
      <c r="C514">
        <v>2470</v>
      </c>
      <c r="D514" s="1">
        <f t="shared" ref="D514:D577" si="16">IF(B514="TV",100,IF(B514="Satellite",120,IF(B514="Gaming",30,IF(B514="Mobile",50,IF(B514="Camera",75,10)))))</f>
        <v>30</v>
      </c>
      <c r="E514" s="1">
        <f t="shared" si="15"/>
        <v>350</v>
      </c>
      <c r="F514" s="1">
        <f>financials[[#This Row],[Units Sold]]*financials[[#This Row],[Revenue per product]]</f>
        <v>74100</v>
      </c>
      <c r="G514" s="1">
        <f>financials[[#This Row],[Cost per product]]*financials[[#This Row],[Units Sold]]</f>
        <v>864500</v>
      </c>
      <c r="H514" s="24" t="s">
        <v>244</v>
      </c>
      <c r="I514" s="7">
        <v>43252</v>
      </c>
      <c r="J514" s="8">
        <v>6</v>
      </c>
      <c r="K514" s="6" t="s">
        <v>11</v>
      </c>
      <c r="L514" s="5">
        <v>2018</v>
      </c>
    </row>
    <row r="515" spans="1:12" x14ac:dyDescent="0.3">
      <c r="A515" t="s">
        <v>26</v>
      </c>
      <c r="B515" s="1" t="s">
        <v>31</v>
      </c>
      <c r="C515">
        <v>1947</v>
      </c>
      <c r="D515" s="1">
        <f t="shared" si="16"/>
        <v>30</v>
      </c>
      <c r="E515" s="1">
        <f t="shared" si="15"/>
        <v>350</v>
      </c>
      <c r="F515" s="1">
        <f>financials[[#This Row],[Units Sold]]*financials[[#This Row],[Revenue per product]]</f>
        <v>58410</v>
      </c>
      <c r="G515" s="1">
        <f>financials[[#This Row],[Cost per product]]*financials[[#This Row],[Units Sold]]</f>
        <v>681450</v>
      </c>
      <c r="H515" s="24" t="s">
        <v>564</v>
      </c>
      <c r="I515" s="7">
        <v>43344</v>
      </c>
      <c r="J515" s="8">
        <v>9</v>
      </c>
      <c r="K515" s="6" t="s">
        <v>14</v>
      </c>
      <c r="L515" s="5">
        <v>2018</v>
      </c>
    </row>
    <row r="516" spans="1:12" ht="19.2" customHeight="1" x14ac:dyDescent="0.3">
      <c r="A516" t="s">
        <v>27</v>
      </c>
      <c r="B516" s="1" t="s">
        <v>28</v>
      </c>
      <c r="C516">
        <v>1514</v>
      </c>
      <c r="D516" s="1">
        <f t="shared" si="16"/>
        <v>100</v>
      </c>
      <c r="E516" s="1">
        <f t="shared" ref="E516:E579" si="17">IF(B516="TV",250,IF(B516="Satellite",200,IF(B516="Gaming",350,IF(B516="Mobile",150,IF(B516="Camera",300,30)))))</f>
        <v>250</v>
      </c>
      <c r="F516" s="1">
        <f>financials[[#This Row],[Units Sold]]*financials[[#This Row],[Revenue per product]]</f>
        <v>151400</v>
      </c>
      <c r="G516" s="1">
        <f>financials[[#This Row],[Cost per product]]*financials[[#This Row],[Units Sold]]</f>
        <v>378500</v>
      </c>
      <c r="H516" s="24" t="s">
        <v>565</v>
      </c>
      <c r="I516" s="7">
        <v>43374</v>
      </c>
      <c r="J516" s="8">
        <v>10</v>
      </c>
      <c r="K516" s="6" t="s">
        <v>16</v>
      </c>
      <c r="L516" s="5" t="s">
        <v>15</v>
      </c>
    </row>
    <row r="517" spans="1:12" x14ac:dyDescent="0.3">
      <c r="A517" t="s">
        <v>26</v>
      </c>
      <c r="B517" s="1" t="s">
        <v>28</v>
      </c>
      <c r="C517">
        <v>1514</v>
      </c>
      <c r="D517" s="1">
        <f t="shared" si="16"/>
        <v>100</v>
      </c>
      <c r="E517" s="1">
        <f t="shared" si="17"/>
        <v>250</v>
      </c>
      <c r="F517" s="1">
        <f>financials[[#This Row],[Units Sold]]*financials[[#This Row],[Revenue per product]]</f>
        <v>151400</v>
      </c>
      <c r="G517" s="1">
        <f>financials[[#This Row],[Cost per product]]*financials[[#This Row],[Units Sold]]</f>
        <v>378500</v>
      </c>
      <c r="H517" s="24" t="s">
        <v>565</v>
      </c>
      <c r="I517" s="7">
        <v>43132</v>
      </c>
      <c r="J517" s="8">
        <v>2</v>
      </c>
      <c r="K517" s="6" t="s">
        <v>9</v>
      </c>
      <c r="L517" s="5">
        <v>2018</v>
      </c>
    </row>
    <row r="518" spans="1:12" ht="21.6" customHeight="1" x14ac:dyDescent="0.3">
      <c r="A518" t="s">
        <v>24</v>
      </c>
      <c r="B518" s="1" t="s">
        <v>28</v>
      </c>
      <c r="C518">
        <v>1389</v>
      </c>
      <c r="D518" s="1">
        <f t="shared" si="16"/>
        <v>100</v>
      </c>
      <c r="E518" s="1">
        <f t="shared" si="17"/>
        <v>250</v>
      </c>
      <c r="F518" s="1">
        <f>financials[[#This Row],[Units Sold]]*financials[[#This Row],[Revenue per product]]</f>
        <v>138900</v>
      </c>
      <c r="G518" s="1">
        <f>financials[[#This Row],[Cost per product]]*financials[[#This Row],[Units Sold]]</f>
        <v>347250</v>
      </c>
      <c r="H518" s="24" t="s">
        <v>566</v>
      </c>
      <c r="I518" s="7">
        <v>43374</v>
      </c>
      <c r="J518" s="8">
        <v>10</v>
      </c>
      <c r="K518" s="6" t="s">
        <v>16</v>
      </c>
      <c r="L518" s="5" t="s">
        <v>15</v>
      </c>
    </row>
    <row r="519" spans="1:12" ht="26.4" customHeight="1" x14ac:dyDescent="0.3">
      <c r="A519" t="s">
        <v>25</v>
      </c>
      <c r="B519" s="1" t="s">
        <v>28</v>
      </c>
      <c r="C519">
        <v>1265</v>
      </c>
      <c r="D519" s="1">
        <f t="shared" si="16"/>
        <v>100</v>
      </c>
      <c r="E519" s="1">
        <f t="shared" si="17"/>
        <v>250</v>
      </c>
      <c r="F519" s="1">
        <f>financials[[#This Row],[Units Sold]]*financials[[#This Row],[Revenue per product]]</f>
        <v>126500</v>
      </c>
      <c r="G519" s="1">
        <f>financials[[#This Row],[Cost per product]]*financials[[#This Row],[Units Sold]]</f>
        <v>316250</v>
      </c>
      <c r="H519" s="24" t="s">
        <v>567</v>
      </c>
      <c r="I519" s="7">
        <v>43405</v>
      </c>
      <c r="J519" s="8">
        <v>11</v>
      </c>
      <c r="K519" s="6" t="s">
        <v>17</v>
      </c>
      <c r="L519" s="5" t="s">
        <v>15</v>
      </c>
    </row>
    <row r="520" spans="1:12" ht="29.4" customHeight="1" x14ac:dyDescent="0.3">
      <c r="A520" t="s">
        <v>26</v>
      </c>
      <c r="B520" s="1" t="s">
        <v>28</v>
      </c>
      <c r="C520">
        <v>2297</v>
      </c>
      <c r="D520" s="1">
        <f t="shared" si="16"/>
        <v>100</v>
      </c>
      <c r="E520" s="1">
        <f t="shared" si="17"/>
        <v>250</v>
      </c>
      <c r="F520" s="1">
        <f>financials[[#This Row],[Units Sold]]*financials[[#This Row],[Revenue per product]]</f>
        <v>229700</v>
      </c>
      <c r="G520" s="1">
        <f>financials[[#This Row],[Cost per product]]*financials[[#This Row],[Units Sold]]</f>
        <v>574250</v>
      </c>
      <c r="H520" s="24" t="s">
        <v>568</v>
      </c>
      <c r="I520" s="7">
        <v>43405</v>
      </c>
      <c r="J520" s="8">
        <v>11</v>
      </c>
      <c r="K520" s="6" t="s">
        <v>17</v>
      </c>
      <c r="L520" s="5" t="s">
        <v>15</v>
      </c>
    </row>
    <row r="521" spans="1:12" x14ac:dyDescent="0.3">
      <c r="A521" t="s">
        <v>26</v>
      </c>
      <c r="B521" s="1" t="s">
        <v>28</v>
      </c>
      <c r="C521">
        <v>3495</v>
      </c>
      <c r="D521" s="1">
        <f t="shared" si="16"/>
        <v>100</v>
      </c>
      <c r="E521" s="1">
        <f t="shared" si="17"/>
        <v>250</v>
      </c>
      <c r="F521" s="1">
        <f>financials[[#This Row],[Units Sold]]*financials[[#This Row],[Revenue per product]]</f>
        <v>349500</v>
      </c>
      <c r="G521" s="1">
        <f>financials[[#This Row],[Cost per product]]*financials[[#This Row],[Units Sold]]</f>
        <v>873750</v>
      </c>
      <c r="H521" s="24" t="s">
        <v>569</v>
      </c>
      <c r="I521" s="7">
        <v>43101</v>
      </c>
      <c r="J521" s="8">
        <v>1</v>
      </c>
      <c r="K521" s="6" t="s">
        <v>19</v>
      </c>
      <c r="L521" s="5">
        <v>2018</v>
      </c>
    </row>
    <row r="522" spans="1:12" x14ac:dyDescent="0.3">
      <c r="A522" t="s">
        <v>24</v>
      </c>
      <c r="B522" s="1" t="s">
        <v>32</v>
      </c>
      <c r="C522">
        <v>2838</v>
      </c>
      <c r="D522" s="1">
        <f t="shared" si="16"/>
        <v>10</v>
      </c>
      <c r="E522" s="1">
        <f t="shared" si="17"/>
        <v>30</v>
      </c>
      <c r="F522" s="1">
        <f>financials[[#This Row],[Units Sold]]*financials[[#This Row],[Revenue per product]]</f>
        <v>28380</v>
      </c>
      <c r="G522" s="1">
        <f>financials[[#This Row],[Cost per product]]*financials[[#This Row],[Units Sold]]</f>
        <v>85140</v>
      </c>
      <c r="H522" s="24" t="s">
        <v>570</v>
      </c>
      <c r="I522" s="7">
        <v>43191</v>
      </c>
      <c r="J522" s="8">
        <v>4</v>
      </c>
      <c r="K522" s="6" t="s">
        <v>21</v>
      </c>
      <c r="L522" s="5">
        <v>2018</v>
      </c>
    </row>
    <row r="523" spans="1:12" x14ac:dyDescent="0.3">
      <c r="A523" t="s">
        <v>24</v>
      </c>
      <c r="B523" s="1" t="s">
        <v>28</v>
      </c>
      <c r="C523">
        <v>689</v>
      </c>
      <c r="D523" s="1">
        <f t="shared" si="16"/>
        <v>100</v>
      </c>
      <c r="E523" s="1">
        <f t="shared" si="17"/>
        <v>250</v>
      </c>
      <c r="F523" s="1">
        <f>financials[[#This Row],[Units Sold]]*financials[[#This Row],[Revenue per product]]</f>
        <v>68900</v>
      </c>
      <c r="G523" s="1">
        <f>financials[[#This Row],[Cost per product]]*financials[[#This Row],[Units Sold]]</f>
        <v>172250</v>
      </c>
      <c r="H523" s="24" t="s">
        <v>571</v>
      </c>
      <c r="I523" s="7">
        <v>43252</v>
      </c>
      <c r="J523" s="8">
        <v>6</v>
      </c>
      <c r="K523" s="6" t="s">
        <v>11</v>
      </c>
      <c r="L523" s="5">
        <v>2018</v>
      </c>
    </row>
    <row r="524" spans="1:12" x14ac:dyDescent="0.3">
      <c r="A524" t="s">
        <v>25</v>
      </c>
      <c r="B524" s="1" t="s">
        <v>31</v>
      </c>
      <c r="C524">
        <v>1563</v>
      </c>
      <c r="D524" s="1">
        <f t="shared" si="16"/>
        <v>30</v>
      </c>
      <c r="E524" s="1">
        <f t="shared" si="17"/>
        <v>350</v>
      </c>
      <c r="F524" s="1">
        <f>financials[[#This Row],[Units Sold]]*financials[[#This Row],[Revenue per product]]</f>
        <v>46890</v>
      </c>
      <c r="G524" s="1">
        <f>financials[[#This Row],[Cost per product]]*financials[[#This Row],[Units Sold]]</f>
        <v>547050</v>
      </c>
      <c r="H524" s="24" t="s">
        <v>572</v>
      </c>
      <c r="I524" s="7">
        <v>43221</v>
      </c>
      <c r="J524" s="8">
        <v>5</v>
      </c>
      <c r="K524" s="6" t="s">
        <v>20</v>
      </c>
      <c r="L524" s="5">
        <v>2018</v>
      </c>
    </row>
    <row r="525" spans="1:12" x14ac:dyDescent="0.3">
      <c r="A525" t="s">
        <v>24</v>
      </c>
      <c r="B525" s="1" t="s">
        <v>33</v>
      </c>
      <c r="C525">
        <v>2665</v>
      </c>
      <c r="D525" s="1">
        <f t="shared" si="16"/>
        <v>120</v>
      </c>
      <c r="E525" s="1">
        <f t="shared" si="17"/>
        <v>200</v>
      </c>
      <c r="F525" s="1">
        <f>financials[[#This Row],[Units Sold]]*financials[[#This Row],[Revenue per product]]</f>
        <v>319800</v>
      </c>
      <c r="G525" s="1">
        <f>financials[[#This Row],[Cost per product]]*financials[[#This Row],[Units Sold]]</f>
        <v>533000</v>
      </c>
      <c r="H525" s="24" t="s">
        <v>573</v>
      </c>
      <c r="I525" s="7">
        <v>43405</v>
      </c>
      <c r="J525" s="8">
        <v>11</v>
      </c>
      <c r="K525" s="6" t="s">
        <v>17</v>
      </c>
      <c r="L525" s="5">
        <v>2018</v>
      </c>
    </row>
    <row r="526" spans="1:12" ht="18.600000000000001" customHeight="1" x14ac:dyDescent="0.3">
      <c r="A526" t="s">
        <v>23</v>
      </c>
      <c r="B526" s="1" t="s">
        <v>28</v>
      </c>
      <c r="C526">
        <v>1221</v>
      </c>
      <c r="D526" s="1">
        <f t="shared" si="16"/>
        <v>100</v>
      </c>
      <c r="E526" s="1">
        <f t="shared" si="17"/>
        <v>250</v>
      </c>
      <c r="F526" s="1">
        <f>financials[[#This Row],[Units Sold]]*financials[[#This Row],[Revenue per product]]</f>
        <v>122100</v>
      </c>
      <c r="G526" s="1">
        <f>financials[[#This Row],[Cost per product]]*financials[[#This Row],[Units Sold]]</f>
        <v>305250</v>
      </c>
      <c r="H526" s="24" t="s">
        <v>574</v>
      </c>
      <c r="I526" s="7">
        <v>43374</v>
      </c>
      <c r="J526" s="8">
        <v>10</v>
      </c>
      <c r="K526" s="6" t="s">
        <v>16</v>
      </c>
      <c r="L526" s="5" t="s">
        <v>15</v>
      </c>
    </row>
    <row r="527" spans="1:12" ht="21.6" customHeight="1" x14ac:dyDescent="0.3">
      <c r="A527" t="s">
        <v>27</v>
      </c>
      <c r="B527" s="1" t="s">
        <v>28</v>
      </c>
      <c r="C527">
        <v>1123</v>
      </c>
      <c r="D527" s="1">
        <f t="shared" si="16"/>
        <v>100</v>
      </c>
      <c r="E527" s="1">
        <f t="shared" si="17"/>
        <v>250</v>
      </c>
      <c r="F527" s="1">
        <f>financials[[#This Row],[Units Sold]]*financials[[#This Row],[Revenue per product]]</f>
        <v>112300</v>
      </c>
      <c r="G527" s="1">
        <f>financials[[#This Row],[Cost per product]]*financials[[#This Row],[Units Sold]]</f>
        <v>280750</v>
      </c>
      <c r="H527" s="24" t="s">
        <v>169</v>
      </c>
      <c r="I527" s="7">
        <v>43405</v>
      </c>
      <c r="J527" s="8">
        <v>11</v>
      </c>
      <c r="K527" s="6" t="s">
        <v>17</v>
      </c>
      <c r="L527" s="5" t="s">
        <v>15</v>
      </c>
    </row>
    <row r="528" spans="1:12" ht="21.6" customHeight="1" x14ac:dyDescent="0.3">
      <c r="A528" t="s">
        <v>24</v>
      </c>
      <c r="B528" s="1" t="s">
        <v>28</v>
      </c>
      <c r="C528">
        <v>2436</v>
      </c>
      <c r="D528" s="1">
        <f t="shared" si="16"/>
        <v>100</v>
      </c>
      <c r="E528" s="1">
        <f t="shared" si="17"/>
        <v>250</v>
      </c>
      <c r="F528" s="1">
        <f>financials[[#This Row],[Units Sold]]*financials[[#This Row],[Revenue per product]]</f>
        <v>243600</v>
      </c>
      <c r="G528" s="1">
        <f>financials[[#This Row],[Cost per product]]*financials[[#This Row],[Units Sold]]</f>
        <v>609000</v>
      </c>
      <c r="H528" s="24" t="s">
        <v>575</v>
      </c>
      <c r="I528" s="7">
        <v>43435</v>
      </c>
      <c r="J528" s="8">
        <v>12</v>
      </c>
      <c r="K528" s="6" t="s">
        <v>18</v>
      </c>
      <c r="L528" s="5" t="s">
        <v>15</v>
      </c>
    </row>
    <row r="529" spans="1:12" x14ac:dyDescent="0.3">
      <c r="A529" t="s">
        <v>26</v>
      </c>
      <c r="B529" s="1" t="s">
        <v>28</v>
      </c>
      <c r="C529">
        <v>274</v>
      </c>
      <c r="D529" s="1">
        <f t="shared" si="16"/>
        <v>100</v>
      </c>
      <c r="E529" s="1">
        <f t="shared" si="17"/>
        <v>250</v>
      </c>
      <c r="F529" s="1">
        <f>financials[[#This Row],[Units Sold]]*financials[[#This Row],[Revenue per product]]</f>
        <v>27400</v>
      </c>
      <c r="G529" s="1">
        <f>financials[[#This Row],[Cost per product]]*financials[[#This Row],[Units Sold]]</f>
        <v>68500</v>
      </c>
      <c r="H529" s="24" t="s">
        <v>576</v>
      </c>
      <c r="I529" s="7">
        <v>43435</v>
      </c>
      <c r="J529" s="8">
        <v>12</v>
      </c>
      <c r="K529" s="6" t="s">
        <v>18</v>
      </c>
      <c r="L529" s="5">
        <v>2018</v>
      </c>
    </row>
    <row r="530" spans="1:12" x14ac:dyDescent="0.3">
      <c r="A530" t="s">
        <v>23</v>
      </c>
      <c r="B530" s="1" t="s">
        <v>32</v>
      </c>
      <c r="C530">
        <v>2134</v>
      </c>
      <c r="D530" s="1">
        <f t="shared" si="16"/>
        <v>10</v>
      </c>
      <c r="E530" s="1">
        <f t="shared" si="17"/>
        <v>30</v>
      </c>
      <c r="F530" s="1">
        <f>financials[[#This Row],[Units Sold]]*financials[[#This Row],[Revenue per product]]</f>
        <v>21340</v>
      </c>
      <c r="G530" s="1">
        <f>financials[[#This Row],[Cost per product]]*financials[[#This Row],[Units Sold]]</f>
        <v>64020</v>
      </c>
      <c r="H530" s="24" t="s">
        <v>577</v>
      </c>
      <c r="I530" s="7">
        <v>43344</v>
      </c>
      <c r="J530" s="8">
        <v>9</v>
      </c>
      <c r="K530" s="6" t="s">
        <v>14</v>
      </c>
      <c r="L530" s="5">
        <v>2018</v>
      </c>
    </row>
    <row r="531" spans="1:12" ht="15.6" customHeight="1" x14ac:dyDescent="0.3">
      <c r="A531" t="s">
        <v>26</v>
      </c>
      <c r="B531" s="1" t="s">
        <v>28</v>
      </c>
      <c r="C531">
        <v>2215</v>
      </c>
      <c r="D531" s="1">
        <f t="shared" si="16"/>
        <v>100</v>
      </c>
      <c r="E531" s="1">
        <f t="shared" si="17"/>
        <v>250</v>
      </c>
      <c r="F531" s="1">
        <f>financials[[#This Row],[Units Sold]]*financials[[#This Row],[Revenue per product]]</f>
        <v>221500</v>
      </c>
      <c r="G531" s="1">
        <f>financials[[#This Row],[Cost per product]]*financials[[#This Row],[Units Sold]]</f>
        <v>553750</v>
      </c>
      <c r="H531" s="24" t="s">
        <v>578</v>
      </c>
      <c r="I531" s="7">
        <v>43344</v>
      </c>
      <c r="J531" s="8">
        <v>9</v>
      </c>
      <c r="K531" s="6" t="s">
        <v>14</v>
      </c>
      <c r="L531" s="5" t="s">
        <v>15</v>
      </c>
    </row>
    <row r="532" spans="1:12" x14ac:dyDescent="0.3">
      <c r="A532" t="s">
        <v>23</v>
      </c>
      <c r="B532" s="1" t="s">
        <v>32</v>
      </c>
      <c r="C532">
        <v>3244.5</v>
      </c>
      <c r="D532" s="1">
        <f t="shared" si="16"/>
        <v>10</v>
      </c>
      <c r="E532" s="1">
        <f t="shared" si="17"/>
        <v>30</v>
      </c>
      <c r="F532" s="1">
        <f>financials[[#This Row],[Units Sold]]*financials[[#This Row],[Revenue per product]]</f>
        <v>32445</v>
      </c>
      <c r="G532" s="1">
        <f>financials[[#This Row],[Cost per product]]*financials[[#This Row],[Units Sold]]</f>
        <v>97335</v>
      </c>
      <c r="H532" s="24" t="s">
        <v>579</v>
      </c>
      <c r="I532" s="7">
        <v>43101</v>
      </c>
      <c r="J532" s="8">
        <v>1</v>
      </c>
      <c r="K532" s="6" t="s">
        <v>19</v>
      </c>
      <c r="L532" s="5">
        <v>2018</v>
      </c>
    </row>
    <row r="533" spans="1:12" x14ac:dyDescent="0.3">
      <c r="A533" t="s">
        <v>23</v>
      </c>
      <c r="B533" s="1" t="s">
        <v>32</v>
      </c>
      <c r="C533">
        <v>1582</v>
      </c>
      <c r="D533" s="1">
        <f t="shared" si="16"/>
        <v>10</v>
      </c>
      <c r="E533" s="1">
        <f t="shared" si="17"/>
        <v>30</v>
      </c>
      <c r="F533" s="1">
        <f>financials[[#This Row],[Units Sold]]*financials[[#This Row],[Revenue per product]]</f>
        <v>15820</v>
      </c>
      <c r="G533" s="1">
        <f>financials[[#This Row],[Cost per product]]*financials[[#This Row],[Units Sold]]</f>
        <v>47460</v>
      </c>
      <c r="H533" s="24" t="s">
        <v>580</v>
      </c>
      <c r="I533" s="7">
        <v>43435</v>
      </c>
      <c r="J533" s="8">
        <v>12</v>
      </c>
      <c r="K533" s="6" t="s">
        <v>18</v>
      </c>
      <c r="L533" s="5">
        <v>2018</v>
      </c>
    </row>
    <row r="534" spans="1:12" x14ac:dyDescent="0.3">
      <c r="A534" t="s">
        <v>27</v>
      </c>
      <c r="B534" s="1" t="s">
        <v>33</v>
      </c>
      <c r="C534">
        <v>2861</v>
      </c>
      <c r="D534" s="1">
        <f t="shared" si="16"/>
        <v>120</v>
      </c>
      <c r="E534" s="1">
        <f t="shared" si="17"/>
        <v>200</v>
      </c>
      <c r="F534" s="1">
        <f>financials[[#This Row],[Units Sold]]*financials[[#This Row],[Revenue per product]]</f>
        <v>343320</v>
      </c>
      <c r="G534" s="1">
        <f>financials[[#This Row],[Cost per product]]*financials[[#This Row],[Units Sold]]</f>
        <v>572200</v>
      </c>
      <c r="H534" s="24" t="s">
        <v>581</v>
      </c>
      <c r="I534" s="7">
        <v>43101</v>
      </c>
      <c r="J534" s="8">
        <v>1</v>
      </c>
      <c r="K534" s="6" t="s">
        <v>19</v>
      </c>
      <c r="L534" s="5">
        <v>2018</v>
      </c>
    </row>
    <row r="535" spans="1:12" x14ac:dyDescent="0.3">
      <c r="A535" t="s">
        <v>26</v>
      </c>
      <c r="B535" s="1" t="s">
        <v>32</v>
      </c>
      <c r="C535">
        <v>2663</v>
      </c>
      <c r="D535" s="1">
        <f t="shared" si="16"/>
        <v>10</v>
      </c>
      <c r="E535" s="1">
        <f t="shared" si="17"/>
        <v>30</v>
      </c>
      <c r="F535" s="1">
        <f>financials[[#This Row],[Units Sold]]*financials[[#This Row],[Revenue per product]]</f>
        <v>26630</v>
      </c>
      <c r="G535" s="1">
        <f>financials[[#This Row],[Cost per product]]*financials[[#This Row],[Units Sold]]</f>
        <v>79890</v>
      </c>
      <c r="H535" s="24" t="s">
        <v>582</v>
      </c>
      <c r="I535" s="7">
        <v>43435</v>
      </c>
      <c r="J535" s="8">
        <v>12</v>
      </c>
      <c r="K535" s="6" t="s">
        <v>18</v>
      </c>
      <c r="L535" s="5">
        <v>2018</v>
      </c>
    </row>
    <row r="536" spans="1:12" x14ac:dyDescent="0.3">
      <c r="A536" t="s">
        <v>27</v>
      </c>
      <c r="B536" s="1" t="s">
        <v>31</v>
      </c>
      <c r="C536">
        <v>886</v>
      </c>
      <c r="D536" s="1">
        <f t="shared" si="16"/>
        <v>30</v>
      </c>
      <c r="E536" s="1">
        <f t="shared" si="17"/>
        <v>350</v>
      </c>
      <c r="F536" s="1">
        <f>financials[[#This Row],[Units Sold]]*financials[[#This Row],[Revenue per product]]</f>
        <v>26580</v>
      </c>
      <c r="G536" s="1">
        <f>financials[[#This Row],[Cost per product]]*financials[[#This Row],[Units Sold]]</f>
        <v>310100</v>
      </c>
      <c r="H536" s="24" t="s">
        <v>583</v>
      </c>
      <c r="I536" s="7">
        <v>43252</v>
      </c>
      <c r="J536" s="8">
        <v>6</v>
      </c>
      <c r="K536" s="6" t="s">
        <v>11</v>
      </c>
      <c r="L536" s="5">
        <v>2018</v>
      </c>
    </row>
    <row r="537" spans="1:12" x14ac:dyDescent="0.3">
      <c r="A537" t="s">
        <v>26</v>
      </c>
      <c r="B537" s="1" t="s">
        <v>32</v>
      </c>
      <c r="C537">
        <v>1010</v>
      </c>
      <c r="D537" s="1">
        <f t="shared" si="16"/>
        <v>10</v>
      </c>
      <c r="E537" s="1">
        <f t="shared" si="17"/>
        <v>30</v>
      </c>
      <c r="F537" s="1">
        <f>financials[[#This Row],[Units Sold]]*financials[[#This Row],[Revenue per product]]</f>
        <v>10100</v>
      </c>
      <c r="G537" s="1">
        <f>financials[[#This Row],[Cost per product]]*financials[[#This Row],[Units Sold]]</f>
        <v>30300</v>
      </c>
      <c r="H537" s="24" t="s">
        <v>584</v>
      </c>
      <c r="I537" s="7">
        <v>43374</v>
      </c>
      <c r="J537" s="8">
        <v>10</v>
      </c>
      <c r="K537" s="6" t="s">
        <v>16</v>
      </c>
      <c r="L537" s="5">
        <v>2018</v>
      </c>
    </row>
    <row r="538" spans="1:12" x14ac:dyDescent="0.3">
      <c r="A538" t="s">
        <v>25</v>
      </c>
      <c r="B538" s="1" t="s">
        <v>28</v>
      </c>
      <c r="C538">
        <v>3945</v>
      </c>
      <c r="D538" s="1">
        <f t="shared" si="16"/>
        <v>100</v>
      </c>
      <c r="E538" s="1">
        <f t="shared" si="17"/>
        <v>250</v>
      </c>
      <c r="F538" s="1">
        <f>financials[[#This Row],[Units Sold]]*financials[[#This Row],[Revenue per product]]</f>
        <v>394500</v>
      </c>
      <c r="G538" s="1">
        <f>financials[[#This Row],[Cost per product]]*financials[[#This Row],[Units Sold]]</f>
        <v>986250</v>
      </c>
      <c r="H538" s="24" t="s">
        <v>585</v>
      </c>
      <c r="I538" s="7">
        <v>43101</v>
      </c>
      <c r="J538" s="8">
        <v>1</v>
      </c>
      <c r="K538" s="6" t="s">
        <v>19</v>
      </c>
      <c r="L538" s="5">
        <v>2018</v>
      </c>
    </row>
    <row r="539" spans="1:12" x14ac:dyDescent="0.3">
      <c r="A539" t="s">
        <v>23</v>
      </c>
      <c r="B539" s="1" t="s">
        <v>30</v>
      </c>
      <c r="C539">
        <v>1269</v>
      </c>
      <c r="D539" s="1">
        <f t="shared" si="16"/>
        <v>75</v>
      </c>
      <c r="E539" s="1">
        <f t="shared" si="17"/>
        <v>300</v>
      </c>
      <c r="F539" s="1">
        <f>financials[[#This Row],[Units Sold]]*financials[[#This Row],[Revenue per product]]</f>
        <v>95175</v>
      </c>
      <c r="G539" s="1">
        <f>financials[[#This Row],[Cost per product]]*financials[[#This Row],[Units Sold]]</f>
        <v>380700</v>
      </c>
      <c r="H539" s="24" t="s">
        <v>586</v>
      </c>
      <c r="I539" s="7">
        <v>43374</v>
      </c>
      <c r="J539" s="8">
        <v>10</v>
      </c>
      <c r="K539" s="6" t="s">
        <v>16</v>
      </c>
      <c r="L539" s="5">
        <v>2018</v>
      </c>
    </row>
    <row r="540" spans="1:12" x14ac:dyDescent="0.3">
      <c r="A540" t="s">
        <v>26</v>
      </c>
      <c r="B540" s="1" t="s">
        <v>32</v>
      </c>
      <c r="C540">
        <v>2567</v>
      </c>
      <c r="D540" s="1">
        <f t="shared" si="16"/>
        <v>10</v>
      </c>
      <c r="E540" s="1">
        <f t="shared" si="17"/>
        <v>30</v>
      </c>
      <c r="F540" s="1">
        <f>financials[[#This Row],[Units Sold]]*financials[[#This Row],[Revenue per product]]</f>
        <v>25670</v>
      </c>
      <c r="G540" s="1">
        <f>financials[[#This Row],[Cost per product]]*financials[[#This Row],[Units Sold]]</f>
        <v>77010</v>
      </c>
      <c r="H540" s="24" t="s">
        <v>587</v>
      </c>
      <c r="I540" s="7">
        <v>43252</v>
      </c>
      <c r="J540" s="8">
        <v>6</v>
      </c>
      <c r="K540" s="6" t="s">
        <v>11</v>
      </c>
      <c r="L540" s="5">
        <v>2018</v>
      </c>
    </row>
    <row r="541" spans="1:12" ht="21" customHeight="1" x14ac:dyDescent="0.3">
      <c r="A541" t="s">
        <v>25</v>
      </c>
      <c r="B541" s="1" t="s">
        <v>28</v>
      </c>
      <c r="C541">
        <v>808</v>
      </c>
      <c r="D541" s="1">
        <f t="shared" si="16"/>
        <v>100</v>
      </c>
      <c r="E541" s="1">
        <f t="shared" si="17"/>
        <v>250</v>
      </c>
      <c r="F541" s="1">
        <f>financials[[#This Row],[Units Sold]]*financials[[#This Row],[Revenue per product]]</f>
        <v>80800</v>
      </c>
      <c r="G541" s="1">
        <f>financials[[#This Row],[Cost per product]]*financials[[#This Row],[Units Sold]]</f>
        <v>202000</v>
      </c>
      <c r="H541" s="24" t="s">
        <v>588</v>
      </c>
      <c r="I541" s="7">
        <v>43435</v>
      </c>
      <c r="J541" s="8">
        <v>12</v>
      </c>
      <c r="K541" s="6" t="s">
        <v>18</v>
      </c>
      <c r="L541" s="5" t="s">
        <v>15</v>
      </c>
    </row>
    <row r="542" spans="1:12" x14ac:dyDescent="0.3">
      <c r="A542" t="s">
        <v>27</v>
      </c>
      <c r="B542" s="1" t="s">
        <v>29</v>
      </c>
      <c r="C542">
        <v>2661</v>
      </c>
      <c r="D542" s="1">
        <f t="shared" si="16"/>
        <v>50</v>
      </c>
      <c r="E542" s="1">
        <f t="shared" si="17"/>
        <v>150</v>
      </c>
      <c r="F542" s="1">
        <f>financials[[#This Row],[Units Sold]]*financials[[#This Row],[Revenue per product]]</f>
        <v>133050</v>
      </c>
      <c r="G542" s="1">
        <f>financials[[#This Row],[Cost per product]]*financials[[#This Row],[Units Sold]]</f>
        <v>399150</v>
      </c>
      <c r="H542" s="24" t="s">
        <v>173</v>
      </c>
      <c r="I542" s="7">
        <v>43221</v>
      </c>
      <c r="J542" s="8">
        <v>5</v>
      </c>
      <c r="K542" s="6" t="s">
        <v>20</v>
      </c>
      <c r="L542" s="5">
        <v>2018</v>
      </c>
    </row>
    <row r="543" spans="1:12" x14ac:dyDescent="0.3">
      <c r="A543" t="s">
        <v>26</v>
      </c>
      <c r="B543" s="1" t="s">
        <v>30</v>
      </c>
      <c r="C543">
        <v>3199.5</v>
      </c>
      <c r="D543" s="1">
        <f t="shared" si="16"/>
        <v>75</v>
      </c>
      <c r="E543" s="1">
        <f t="shared" si="17"/>
        <v>300</v>
      </c>
      <c r="F543" s="1">
        <f>financials[[#This Row],[Units Sold]]*financials[[#This Row],[Revenue per product]]</f>
        <v>239962.5</v>
      </c>
      <c r="G543" s="1">
        <f>financials[[#This Row],[Cost per product]]*financials[[#This Row],[Units Sold]]</f>
        <v>959850</v>
      </c>
      <c r="H543" s="24" t="s">
        <v>589</v>
      </c>
      <c r="I543" s="7">
        <v>43282</v>
      </c>
      <c r="J543" s="8">
        <v>7</v>
      </c>
      <c r="K543" s="6" t="s">
        <v>12</v>
      </c>
      <c r="L543" s="5">
        <v>2018</v>
      </c>
    </row>
    <row r="544" spans="1:12" x14ac:dyDescent="0.3">
      <c r="A544" t="s">
        <v>27</v>
      </c>
      <c r="B544" s="1" t="s">
        <v>33</v>
      </c>
      <c r="C544">
        <v>604</v>
      </c>
      <c r="D544" s="1">
        <f t="shared" si="16"/>
        <v>120</v>
      </c>
      <c r="E544" s="1">
        <f t="shared" si="17"/>
        <v>200</v>
      </c>
      <c r="F544" s="1">
        <f>financials[[#This Row],[Units Sold]]*financials[[#This Row],[Revenue per product]]</f>
        <v>72480</v>
      </c>
      <c r="G544" s="1">
        <f>financials[[#This Row],[Cost per product]]*financials[[#This Row],[Units Sold]]</f>
        <v>120800</v>
      </c>
      <c r="H544" s="24" t="s">
        <v>590</v>
      </c>
      <c r="I544" s="7">
        <v>43252</v>
      </c>
      <c r="J544" s="8">
        <v>6</v>
      </c>
      <c r="K544" s="6" t="s">
        <v>11</v>
      </c>
      <c r="L544" s="5">
        <v>2018</v>
      </c>
    </row>
    <row r="545" spans="1:12" x14ac:dyDescent="0.3">
      <c r="A545" t="s">
        <v>26</v>
      </c>
      <c r="B545" s="1" t="s">
        <v>30</v>
      </c>
      <c r="C545">
        <v>2993</v>
      </c>
      <c r="D545" s="1">
        <f t="shared" si="16"/>
        <v>75</v>
      </c>
      <c r="E545" s="1">
        <f t="shared" si="17"/>
        <v>300</v>
      </c>
      <c r="F545" s="1">
        <f>financials[[#This Row],[Units Sold]]*financials[[#This Row],[Revenue per product]]</f>
        <v>224475</v>
      </c>
      <c r="G545" s="1">
        <f>financials[[#This Row],[Cost per product]]*financials[[#This Row],[Units Sold]]</f>
        <v>897900</v>
      </c>
      <c r="H545" s="24" t="s">
        <v>591</v>
      </c>
      <c r="I545" s="7">
        <v>43160</v>
      </c>
      <c r="J545" s="8">
        <v>3</v>
      </c>
      <c r="K545" s="6" t="s">
        <v>22</v>
      </c>
      <c r="L545" s="5">
        <v>2018</v>
      </c>
    </row>
    <row r="546" spans="1:12" x14ac:dyDescent="0.3">
      <c r="A546" t="s">
        <v>26</v>
      </c>
      <c r="B546" s="1" t="s">
        <v>29</v>
      </c>
      <c r="C546">
        <v>2313</v>
      </c>
      <c r="D546" s="1">
        <f t="shared" si="16"/>
        <v>50</v>
      </c>
      <c r="E546" s="1">
        <f t="shared" si="17"/>
        <v>150</v>
      </c>
      <c r="F546" s="1">
        <f>financials[[#This Row],[Units Sold]]*financials[[#This Row],[Revenue per product]]</f>
        <v>115650</v>
      </c>
      <c r="G546" s="1">
        <f>financials[[#This Row],[Cost per product]]*financials[[#This Row],[Units Sold]]</f>
        <v>346950</v>
      </c>
      <c r="H546" s="24" t="s">
        <v>592</v>
      </c>
      <c r="I546" s="7">
        <v>43221</v>
      </c>
      <c r="J546" s="8">
        <v>5</v>
      </c>
      <c r="K546" s="6" t="s">
        <v>20</v>
      </c>
      <c r="L546" s="5">
        <v>2018</v>
      </c>
    </row>
    <row r="547" spans="1:12" x14ac:dyDescent="0.3">
      <c r="A547" t="s">
        <v>26</v>
      </c>
      <c r="B547" s="1" t="s">
        <v>30</v>
      </c>
      <c r="C547">
        <v>2071</v>
      </c>
      <c r="D547" s="1">
        <f t="shared" si="16"/>
        <v>75</v>
      </c>
      <c r="E547" s="1">
        <f t="shared" si="17"/>
        <v>300</v>
      </c>
      <c r="F547" s="1">
        <f>financials[[#This Row],[Units Sold]]*financials[[#This Row],[Revenue per product]]</f>
        <v>155325</v>
      </c>
      <c r="G547" s="1">
        <f>financials[[#This Row],[Cost per product]]*financials[[#This Row],[Units Sold]]</f>
        <v>621300</v>
      </c>
      <c r="H547" s="24" t="s">
        <v>593</v>
      </c>
      <c r="I547" s="7">
        <v>43344</v>
      </c>
      <c r="J547" s="8">
        <v>9</v>
      </c>
      <c r="K547" s="6" t="s">
        <v>14</v>
      </c>
      <c r="L547" s="5">
        <v>2018</v>
      </c>
    </row>
    <row r="548" spans="1:12" ht="18.600000000000001" customHeight="1" x14ac:dyDescent="0.3">
      <c r="A548" t="s">
        <v>23</v>
      </c>
      <c r="B548" s="1" t="s">
        <v>28</v>
      </c>
      <c r="C548">
        <v>2234</v>
      </c>
      <c r="D548" s="1">
        <f t="shared" si="16"/>
        <v>100</v>
      </c>
      <c r="E548" s="1">
        <f t="shared" si="17"/>
        <v>250</v>
      </c>
      <c r="F548" s="1">
        <f>financials[[#This Row],[Units Sold]]*financials[[#This Row],[Revenue per product]]</f>
        <v>223400</v>
      </c>
      <c r="G548" s="1">
        <f>financials[[#This Row],[Cost per product]]*financials[[#This Row],[Units Sold]]</f>
        <v>558500</v>
      </c>
      <c r="H548" s="24" t="s">
        <v>594</v>
      </c>
      <c r="I548" s="7">
        <v>43344</v>
      </c>
      <c r="J548" s="8">
        <v>9</v>
      </c>
      <c r="K548" s="6" t="s">
        <v>14</v>
      </c>
      <c r="L548" s="5" t="s">
        <v>15</v>
      </c>
    </row>
    <row r="549" spans="1:12" x14ac:dyDescent="0.3">
      <c r="A549" t="s">
        <v>25</v>
      </c>
      <c r="B549" s="1" t="s">
        <v>28</v>
      </c>
      <c r="C549">
        <v>2101</v>
      </c>
      <c r="D549" s="1">
        <f t="shared" si="16"/>
        <v>100</v>
      </c>
      <c r="E549" s="1">
        <f t="shared" si="17"/>
        <v>250</v>
      </c>
      <c r="F549" s="1">
        <f>financials[[#This Row],[Units Sold]]*financials[[#This Row],[Revenue per product]]</f>
        <v>210100</v>
      </c>
      <c r="G549" s="1">
        <f>financials[[#This Row],[Cost per product]]*financials[[#This Row],[Units Sold]]</f>
        <v>525250</v>
      </c>
      <c r="H549" s="24" t="s">
        <v>595</v>
      </c>
      <c r="I549" s="7">
        <v>43313</v>
      </c>
      <c r="J549" s="8">
        <v>8</v>
      </c>
      <c r="K549" s="6" t="s">
        <v>13</v>
      </c>
      <c r="L549" s="5">
        <v>2018</v>
      </c>
    </row>
    <row r="550" spans="1:12" x14ac:dyDescent="0.3">
      <c r="A550" t="s">
        <v>27</v>
      </c>
      <c r="B550" s="1" t="s">
        <v>32</v>
      </c>
      <c r="C550">
        <v>1397</v>
      </c>
      <c r="D550" s="1">
        <f t="shared" si="16"/>
        <v>10</v>
      </c>
      <c r="E550" s="1">
        <f t="shared" si="17"/>
        <v>30</v>
      </c>
      <c r="F550" s="1">
        <f>financials[[#This Row],[Units Sold]]*financials[[#This Row],[Revenue per product]]</f>
        <v>13970</v>
      </c>
      <c r="G550" s="1">
        <f>financials[[#This Row],[Cost per product]]*financials[[#This Row],[Units Sold]]</f>
        <v>41910</v>
      </c>
      <c r="H550" s="24" t="s">
        <v>596</v>
      </c>
      <c r="I550" s="7">
        <v>43374</v>
      </c>
      <c r="J550" s="8">
        <v>10</v>
      </c>
      <c r="K550" s="6" t="s">
        <v>16</v>
      </c>
      <c r="L550" s="5">
        <v>2018</v>
      </c>
    </row>
    <row r="551" spans="1:12" x14ac:dyDescent="0.3">
      <c r="A551" t="s">
        <v>24</v>
      </c>
      <c r="B551" s="1" t="s">
        <v>32</v>
      </c>
      <c r="C551">
        <v>2479</v>
      </c>
      <c r="D551" s="1">
        <f t="shared" si="16"/>
        <v>10</v>
      </c>
      <c r="E551" s="1">
        <f t="shared" si="17"/>
        <v>30</v>
      </c>
      <c r="F551" s="1">
        <f>financials[[#This Row],[Units Sold]]*financials[[#This Row],[Revenue per product]]</f>
        <v>24790</v>
      </c>
      <c r="G551" s="1">
        <f>financials[[#This Row],[Cost per product]]*financials[[#This Row],[Units Sold]]</f>
        <v>74370</v>
      </c>
      <c r="H551" s="24" t="s">
        <v>597</v>
      </c>
      <c r="I551" s="7">
        <v>43101</v>
      </c>
      <c r="J551" s="8">
        <v>1</v>
      </c>
      <c r="K551" s="6" t="s">
        <v>19</v>
      </c>
      <c r="L551" s="5">
        <v>2018</v>
      </c>
    </row>
    <row r="552" spans="1:12" ht="16.8" customHeight="1" x14ac:dyDescent="0.3">
      <c r="A552" t="s">
        <v>23</v>
      </c>
      <c r="B552" s="1" t="s">
        <v>28</v>
      </c>
      <c r="C552">
        <v>2682</v>
      </c>
      <c r="D552" s="1">
        <f t="shared" si="16"/>
        <v>100</v>
      </c>
      <c r="E552" s="1">
        <f t="shared" si="17"/>
        <v>250</v>
      </c>
      <c r="F552" s="1">
        <f>financials[[#This Row],[Units Sold]]*financials[[#This Row],[Revenue per product]]</f>
        <v>268200</v>
      </c>
      <c r="G552" s="1">
        <f>financials[[#This Row],[Cost per product]]*financials[[#This Row],[Units Sold]]</f>
        <v>670500</v>
      </c>
      <c r="H552" s="24" t="s">
        <v>598</v>
      </c>
      <c r="I552" s="7">
        <v>43405</v>
      </c>
      <c r="J552" s="8">
        <v>11</v>
      </c>
      <c r="K552" s="6" t="s">
        <v>17</v>
      </c>
      <c r="L552" s="5" t="s">
        <v>15</v>
      </c>
    </row>
    <row r="553" spans="1:12" x14ac:dyDescent="0.3">
      <c r="A553" t="s">
        <v>25</v>
      </c>
      <c r="B553" s="1" t="s">
        <v>33</v>
      </c>
      <c r="C553">
        <v>1967</v>
      </c>
      <c r="D553" s="1">
        <f t="shared" si="16"/>
        <v>120</v>
      </c>
      <c r="E553" s="1">
        <f t="shared" si="17"/>
        <v>200</v>
      </c>
      <c r="F553" s="1">
        <f>financials[[#This Row],[Units Sold]]*financials[[#This Row],[Revenue per product]]</f>
        <v>236040</v>
      </c>
      <c r="G553" s="1">
        <f>financials[[#This Row],[Cost per product]]*financials[[#This Row],[Units Sold]]</f>
        <v>393400</v>
      </c>
      <c r="H553" s="24" t="s">
        <v>599</v>
      </c>
      <c r="I553" s="7">
        <v>43160</v>
      </c>
      <c r="J553" s="8">
        <v>3</v>
      </c>
      <c r="K553" s="6" t="s">
        <v>22</v>
      </c>
      <c r="L553" s="5">
        <v>2018</v>
      </c>
    </row>
    <row r="554" spans="1:12" x14ac:dyDescent="0.3">
      <c r="A554" t="s">
        <v>24</v>
      </c>
      <c r="B554" s="1" t="s">
        <v>28</v>
      </c>
      <c r="C554">
        <v>1175</v>
      </c>
      <c r="D554" s="1">
        <f t="shared" si="16"/>
        <v>100</v>
      </c>
      <c r="E554" s="1">
        <f t="shared" si="17"/>
        <v>250</v>
      </c>
      <c r="F554" s="1">
        <f>financials[[#This Row],[Units Sold]]*financials[[#This Row],[Revenue per product]]</f>
        <v>117500</v>
      </c>
      <c r="G554" s="1">
        <f>financials[[#This Row],[Cost per product]]*financials[[#This Row],[Units Sold]]</f>
        <v>293750</v>
      </c>
      <c r="H554" s="24" t="s">
        <v>600</v>
      </c>
      <c r="I554" s="7">
        <v>43374</v>
      </c>
      <c r="J554" s="8">
        <v>10</v>
      </c>
      <c r="K554" s="6" t="s">
        <v>16</v>
      </c>
      <c r="L554" s="5">
        <v>2018</v>
      </c>
    </row>
    <row r="555" spans="1:12" x14ac:dyDescent="0.3">
      <c r="A555" t="s">
        <v>23</v>
      </c>
      <c r="B555" s="1" t="s">
        <v>28</v>
      </c>
      <c r="C555">
        <v>1702</v>
      </c>
      <c r="D555" s="1">
        <f t="shared" si="16"/>
        <v>100</v>
      </c>
      <c r="E555" s="1">
        <f t="shared" si="17"/>
        <v>250</v>
      </c>
      <c r="F555" s="1">
        <f>financials[[#This Row],[Units Sold]]*financials[[#This Row],[Revenue per product]]</f>
        <v>170200</v>
      </c>
      <c r="G555" s="1">
        <f>financials[[#This Row],[Cost per product]]*financials[[#This Row],[Units Sold]]</f>
        <v>425500</v>
      </c>
      <c r="H555" s="24" t="s">
        <v>601</v>
      </c>
      <c r="I555" s="7">
        <v>43221</v>
      </c>
      <c r="J555" s="8">
        <v>5</v>
      </c>
      <c r="K555" s="6" t="s">
        <v>20</v>
      </c>
      <c r="L555" s="5">
        <v>2018</v>
      </c>
    </row>
    <row r="556" spans="1:12" x14ac:dyDescent="0.3">
      <c r="A556" t="s">
        <v>27</v>
      </c>
      <c r="B556" s="1" t="s">
        <v>32</v>
      </c>
      <c r="C556">
        <v>1916</v>
      </c>
      <c r="D556" s="1">
        <f t="shared" si="16"/>
        <v>10</v>
      </c>
      <c r="E556" s="1">
        <f t="shared" si="17"/>
        <v>30</v>
      </c>
      <c r="F556" s="1">
        <f>financials[[#This Row],[Units Sold]]*financials[[#This Row],[Revenue per product]]</f>
        <v>19160</v>
      </c>
      <c r="G556" s="1">
        <f>financials[[#This Row],[Cost per product]]*financials[[#This Row],[Units Sold]]</f>
        <v>57480</v>
      </c>
      <c r="H556" s="24" t="s">
        <v>602</v>
      </c>
      <c r="I556" s="7">
        <v>43191</v>
      </c>
      <c r="J556" s="8">
        <v>4</v>
      </c>
      <c r="K556" s="6" t="s">
        <v>21</v>
      </c>
      <c r="L556" s="5">
        <v>2018</v>
      </c>
    </row>
    <row r="557" spans="1:12" x14ac:dyDescent="0.3">
      <c r="A557" t="s">
        <v>23</v>
      </c>
      <c r="B557" s="1" t="s">
        <v>30</v>
      </c>
      <c r="C557">
        <v>552</v>
      </c>
      <c r="D557" s="1">
        <f t="shared" si="16"/>
        <v>75</v>
      </c>
      <c r="E557" s="1">
        <f t="shared" si="17"/>
        <v>300</v>
      </c>
      <c r="F557" s="1">
        <f>financials[[#This Row],[Units Sold]]*financials[[#This Row],[Revenue per product]]</f>
        <v>41400</v>
      </c>
      <c r="G557" s="1">
        <f>financials[[#This Row],[Cost per product]]*financials[[#This Row],[Units Sold]]</f>
        <v>165600</v>
      </c>
      <c r="H557" s="24" t="s">
        <v>603</v>
      </c>
      <c r="I557" s="7">
        <v>43313</v>
      </c>
      <c r="J557" s="8">
        <v>8</v>
      </c>
      <c r="K557" s="6" t="s">
        <v>13</v>
      </c>
      <c r="L557" s="5">
        <v>2018</v>
      </c>
    </row>
    <row r="558" spans="1:12" ht="17.399999999999999" customHeight="1" x14ac:dyDescent="0.3">
      <c r="A558" t="s">
        <v>25</v>
      </c>
      <c r="B558" s="1" t="s">
        <v>28</v>
      </c>
      <c r="C558">
        <v>2294</v>
      </c>
      <c r="D558" s="1">
        <f t="shared" si="16"/>
        <v>100</v>
      </c>
      <c r="E558" s="1">
        <f t="shared" si="17"/>
        <v>250</v>
      </c>
      <c r="F558" s="1">
        <f>financials[[#This Row],[Units Sold]]*financials[[#This Row],[Revenue per product]]</f>
        <v>229400</v>
      </c>
      <c r="G558" s="1">
        <f>financials[[#This Row],[Cost per product]]*financials[[#This Row],[Units Sold]]</f>
        <v>573500</v>
      </c>
      <c r="H558" s="24" t="s">
        <v>604</v>
      </c>
      <c r="I558" s="7">
        <v>43374</v>
      </c>
      <c r="J558" s="8">
        <v>10</v>
      </c>
      <c r="K558" s="6" t="s">
        <v>16</v>
      </c>
      <c r="L558" s="5" t="s">
        <v>15</v>
      </c>
    </row>
    <row r="559" spans="1:12" ht="20.399999999999999" customHeight="1" x14ac:dyDescent="0.3">
      <c r="A559" t="s">
        <v>23</v>
      </c>
      <c r="B559" s="1" t="s">
        <v>28</v>
      </c>
      <c r="C559">
        <v>2167</v>
      </c>
      <c r="D559" s="1">
        <f t="shared" si="16"/>
        <v>100</v>
      </c>
      <c r="E559" s="1">
        <f t="shared" si="17"/>
        <v>250</v>
      </c>
      <c r="F559" s="1">
        <f>financials[[#This Row],[Units Sold]]*financials[[#This Row],[Revenue per product]]</f>
        <v>216700</v>
      </c>
      <c r="G559" s="1">
        <f>financials[[#This Row],[Cost per product]]*financials[[#This Row],[Units Sold]]</f>
        <v>541750</v>
      </c>
      <c r="H559" s="24" t="s">
        <v>605</v>
      </c>
      <c r="I559" s="7">
        <v>43374</v>
      </c>
      <c r="J559" s="8">
        <v>10</v>
      </c>
      <c r="K559" s="6" t="s">
        <v>16</v>
      </c>
      <c r="L559" s="5" t="s">
        <v>15</v>
      </c>
    </row>
    <row r="560" spans="1:12" x14ac:dyDescent="0.3">
      <c r="A560" t="s">
        <v>25</v>
      </c>
      <c r="B560" s="1" t="s">
        <v>33</v>
      </c>
      <c r="C560">
        <v>3864</v>
      </c>
      <c r="D560" s="1">
        <f t="shared" si="16"/>
        <v>120</v>
      </c>
      <c r="E560" s="1">
        <f t="shared" si="17"/>
        <v>200</v>
      </c>
      <c r="F560" s="1">
        <f>financials[[#This Row],[Units Sold]]*financials[[#This Row],[Revenue per product]]</f>
        <v>463680</v>
      </c>
      <c r="G560" s="1">
        <f>financials[[#This Row],[Cost per product]]*financials[[#This Row],[Units Sold]]</f>
        <v>772800</v>
      </c>
      <c r="H560" s="24" t="s">
        <v>606</v>
      </c>
      <c r="I560" s="7">
        <v>43191</v>
      </c>
      <c r="J560" s="8">
        <v>4</v>
      </c>
      <c r="K560" s="6" t="s">
        <v>21</v>
      </c>
      <c r="L560" s="5">
        <v>2018</v>
      </c>
    </row>
    <row r="561" spans="1:12" ht="16.2" customHeight="1" x14ac:dyDescent="0.3">
      <c r="A561" t="s">
        <v>26</v>
      </c>
      <c r="B561" s="1" t="s">
        <v>28</v>
      </c>
      <c r="C561">
        <v>1870</v>
      </c>
      <c r="D561" s="1">
        <f t="shared" si="16"/>
        <v>100</v>
      </c>
      <c r="E561" s="1">
        <f t="shared" si="17"/>
        <v>250</v>
      </c>
      <c r="F561" s="1">
        <f>financials[[#This Row],[Units Sold]]*financials[[#This Row],[Revenue per product]]</f>
        <v>187000</v>
      </c>
      <c r="G561" s="1">
        <f>financials[[#This Row],[Cost per product]]*financials[[#This Row],[Units Sold]]</f>
        <v>467500</v>
      </c>
      <c r="H561" s="24" t="s">
        <v>607</v>
      </c>
      <c r="I561" s="7">
        <v>43435</v>
      </c>
      <c r="J561" s="8">
        <v>12</v>
      </c>
      <c r="K561" s="6" t="s">
        <v>18</v>
      </c>
      <c r="L561" s="5" t="s">
        <v>15</v>
      </c>
    </row>
    <row r="562" spans="1:12" x14ac:dyDescent="0.3">
      <c r="A562" t="s">
        <v>24</v>
      </c>
      <c r="B562" s="1" t="s">
        <v>31</v>
      </c>
      <c r="C562">
        <v>1513.5</v>
      </c>
      <c r="D562" s="1">
        <f t="shared" si="16"/>
        <v>30</v>
      </c>
      <c r="E562" s="1">
        <f t="shared" si="17"/>
        <v>350</v>
      </c>
      <c r="F562" s="1">
        <f>financials[[#This Row],[Units Sold]]*financials[[#This Row],[Revenue per product]]</f>
        <v>45405</v>
      </c>
      <c r="G562" s="1">
        <f>financials[[#This Row],[Cost per product]]*financials[[#This Row],[Units Sold]]</f>
        <v>529725</v>
      </c>
      <c r="H562" s="24" t="s">
        <v>608</v>
      </c>
      <c r="I562" s="7">
        <v>43405</v>
      </c>
      <c r="J562" s="8">
        <v>11</v>
      </c>
      <c r="K562" s="6" t="s">
        <v>17</v>
      </c>
      <c r="L562" s="5">
        <v>2018</v>
      </c>
    </row>
    <row r="563" spans="1:12" ht="31.2" customHeight="1" x14ac:dyDescent="0.3">
      <c r="A563" t="s">
        <v>27</v>
      </c>
      <c r="B563" s="1" t="s">
        <v>28</v>
      </c>
      <c r="C563">
        <v>1005</v>
      </c>
      <c r="D563" s="1">
        <f t="shared" si="16"/>
        <v>100</v>
      </c>
      <c r="E563" s="1">
        <f t="shared" si="17"/>
        <v>250</v>
      </c>
      <c r="F563" s="1">
        <f>financials[[#This Row],[Units Sold]]*financials[[#This Row],[Revenue per product]]</f>
        <v>100500</v>
      </c>
      <c r="G563" s="1">
        <f>financials[[#This Row],[Cost per product]]*financials[[#This Row],[Units Sold]]</f>
        <v>251250</v>
      </c>
      <c r="H563" s="24" t="s">
        <v>609</v>
      </c>
      <c r="I563" s="7">
        <v>43344</v>
      </c>
      <c r="J563" s="8">
        <v>9</v>
      </c>
      <c r="K563" s="6" t="s">
        <v>14</v>
      </c>
      <c r="L563" s="5" t="s">
        <v>15</v>
      </c>
    </row>
    <row r="564" spans="1:12" x14ac:dyDescent="0.3">
      <c r="A564" t="s">
        <v>25</v>
      </c>
      <c r="B564" s="1" t="s">
        <v>31</v>
      </c>
      <c r="C564">
        <v>1790</v>
      </c>
      <c r="D564" s="1">
        <f t="shared" si="16"/>
        <v>30</v>
      </c>
      <c r="E564" s="1">
        <f t="shared" si="17"/>
        <v>350</v>
      </c>
      <c r="F564" s="1">
        <f>financials[[#This Row],[Units Sold]]*financials[[#This Row],[Revenue per product]]</f>
        <v>53700</v>
      </c>
      <c r="G564" s="1">
        <f>financials[[#This Row],[Cost per product]]*financials[[#This Row],[Units Sold]]</f>
        <v>626500</v>
      </c>
      <c r="H564" s="24" t="s">
        <v>610</v>
      </c>
      <c r="I564" s="7">
        <v>43160</v>
      </c>
      <c r="J564" s="8">
        <v>3</v>
      </c>
      <c r="K564" s="6" t="s">
        <v>22</v>
      </c>
      <c r="L564" s="5">
        <v>2018</v>
      </c>
    </row>
    <row r="565" spans="1:12" x14ac:dyDescent="0.3">
      <c r="A565" t="s">
        <v>25</v>
      </c>
      <c r="B565" s="1" t="s">
        <v>29</v>
      </c>
      <c r="C565">
        <v>544</v>
      </c>
      <c r="D565" s="1">
        <f t="shared" si="16"/>
        <v>50</v>
      </c>
      <c r="E565" s="1">
        <f t="shared" si="17"/>
        <v>150</v>
      </c>
      <c r="F565" s="1">
        <f>financials[[#This Row],[Units Sold]]*financials[[#This Row],[Revenue per product]]</f>
        <v>27200</v>
      </c>
      <c r="G565" s="1">
        <f>financials[[#This Row],[Cost per product]]*financials[[#This Row],[Units Sold]]</f>
        <v>81600</v>
      </c>
      <c r="H565" s="24" t="s">
        <v>611</v>
      </c>
      <c r="I565" s="7">
        <v>43344</v>
      </c>
      <c r="J565" s="8">
        <v>9</v>
      </c>
      <c r="K565" s="6" t="s">
        <v>14</v>
      </c>
      <c r="L565" s="5">
        <v>2018</v>
      </c>
    </row>
    <row r="566" spans="1:12" ht="26.4" customHeight="1" x14ac:dyDescent="0.3">
      <c r="A566" t="s">
        <v>24</v>
      </c>
      <c r="B566" s="1" t="s">
        <v>28</v>
      </c>
      <c r="C566">
        <v>2935</v>
      </c>
      <c r="D566" s="1">
        <f t="shared" si="16"/>
        <v>100</v>
      </c>
      <c r="E566" s="1">
        <f t="shared" si="17"/>
        <v>250</v>
      </c>
      <c r="F566" s="1">
        <f>financials[[#This Row],[Units Sold]]*financials[[#This Row],[Revenue per product]]</f>
        <v>293500</v>
      </c>
      <c r="G566" s="1">
        <f>financials[[#This Row],[Cost per product]]*financials[[#This Row],[Units Sold]]</f>
        <v>733750</v>
      </c>
      <c r="H566" s="24" t="s">
        <v>612</v>
      </c>
      <c r="I566" s="7">
        <v>43405</v>
      </c>
      <c r="J566" s="8">
        <v>11</v>
      </c>
      <c r="K566" s="6" t="s">
        <v>17</v>
      </c>
      <c r="L566" s="5" t="s">
        <v>15</v>
      </c>
    </row>
    <row r="567" spans="1:12" x14ac:dyDescent="0.3">
      <c r="A567" t="s">
        <v>27</v>
      </c>
      <c r="B567" s="1" t="s">
        <v>31</v>
      </c>
      <c r="C567">
        <v>1362</v>
      </c>
      <c r="D567" s="1">
        <f t="shared" si="16"/>
        <v>30</v>
      </c>
      <c r="E567" s="1">
        <f t="shared" si="17"/>
        <v>350</v>
      </c>
      <c r="F567" s="1">
        <f>financials[[#This Row],[Units Sold]]*financials[[#This Row],[Revenue per product]]</f>
        <v>40860</v>
      </c>
      <c r="G567" s="1">
        <f>financials[[#This Row],[Cost per product]]*financials[[#This Row],[Units Sold]]</f>
        <v>476700</v>
      </c>
      <c r="H567" s="24" t="s">
        <v>613</v>
      </c>
      <c r="I567" s="7">
        <v>43435</v>
      </c>
      <c r="J567" s="8">
        <v>12</v>
      </c>
      <c r="K567" s="6" t="s">
        <v>18</v>
      </c>
      <c r="L567" s="5">
        <v>2018</v>
      </c>
    </row>
    <row r="568" spans="1:12" x14ac:dyDescent="0.3">
      <c r="A568" t="s">
        <v>26</v>
      </c>
      <c r="B568" s="1" t="s">
        <v>32</v>
      </c>
      <c r="C568">
        <v>727</v>
      </c>
      <c r="D568" s="1">
        <f t="shared" si="16"/>
        <v>10</v>
      </c>
      <c r="E568" s="1">
        <f t="shared" si="17"/>
        <v>30</v>
      </c>
      <c r="F568" s="1">
        <f>financials[[#This Row],[Units Sold]]*financials[[#This Row],[Revenue per product]]</f>
        <v>7270</v>
      </c>
      <c r="G568" s="1">
        <f>financials[[#This Row],[Cost per product]]*financials[[#This Row],[Units Sold]]</f>
        <v>21810</v>
      </c>
      <c r="H568" s="24" t="s">
        <v>614</v>
      </c>
      <c r="I568" s="7">
        <v>43252</v>
      </c>
      <c r="J568" s="8">
        <v>6</v>
      </c>
      <c r="K568" s="6" t="s">
        <v>11</v>
      </c>
      <c r="L568" s="5">
        <v>2018</v>
      </c>
    </row>
    <row r="569" spans="1:12" ht="18.600000000000001" customHeight="1" x14ac:dyDescent="0.3">
      <c r="A569" t="s">
        <v>24</v>
      </c>
      <c r="B569" s="1" t="s">
        <v>28</v>
      </c>
      <c r="C569">
        <v>623</v>
      </c>
      <c r="D569" s="1">
        <f t="shared" si="16"/>
        <v>100</v>
      </c>
      <c r="E569" s="1">
        <f t="shared" si="17"/>
        <v>250</v>
      </c>
      <c r="F569" s="1">
        <f>financials[[#This Row],[Units Sold]]*financials[[#This Row],[Revenue per product]]</f>
        <v>62300</v>
      </c>
      <c r="G569" s="1">
        <f>financials[[#This Row],[Cost per product]]*financials[[#This Row],[Units Sold]]</f>
        <v>155750</v>
      </c>
      <c r="H569" s="24" t="s">
        <v>615</v>
      </c>
      <c r="I569" s="7">
        <v>43344</v>
      </c>
      <c r="J569" s="8">
        <v>9</v>
      </c>
      <c r="K569" s="6" t="s">
        <v>14</v>
      </c>
      <c r="L569" s="5" t="s">
        <v>15</v>
      </c>
    </row>
    <row r="570" spans="1:12" x14ac:dyDescent="0.3">
      <c r="A570" t="s">
        <v>24</v>
      </c>
      <c r="B570" s="1" t="s">
        <v>28</v>
      </c>
      <c r="C570">
        <v>3513</v>
      </c>
      <c r="D570" s="1">
        <f t="shared" si="16"/>
        <v>100</v>
      </c>
      <c r="E570" s="1">
        <f t="shared" si="17"/>
        <v>250</v>
      </c>
      <c r="F570" s="1">
        <f>financials[[#This Row],[Units Sold]]*financials[[#This Row],[Revenue per product]]</f>
        <v>351300</v>
      </c>
      <c r="G570" s="1">
        <f>financials[[#This Row],[Cost per product]]*financials[[#This Row],[Units Sold]]</f>
        <v>878250</v>
      </c>
      <c r="H570" s="24" t="s">
        <v>616</v>
      </c>
      <c r="I570" s="7">
        <v>43282</v>
      </c>
      <c r="J570" s="8">
        <v>7</v>
      </c>
      <c r="K570" s="6" t="s">
        <v>12</v>
      </c>
      <c r="L570" s="5">
        <v>2018</v>
      </c>
    </row>
    <row r="571" spans="1:12" x14ac:dyDescent="0.3">
      <c r="A571" t="s">
        <v>26</v>
      </c>
      <c r="B571" s="1" t="s">
        <v>31</v>
      </c>
      <c r="C571">
        <v>991</v>
      </c>
      <c r="D571" s="1">
        <f t="shared" si="16"/>
        <v>30</v>
      </c>
      <c r="E571" s="1">
        <f t="shared" si="17"/>
        <v>350</v>
      </c>
      <c r="F571" s="1">
        <f>financials[[#This Row],[Units Sold]]*financials[[#This Row],[Revenue per product]]</f>
        <v>29730</v>
      </c>
      <c r="G571" s="1">
        <f>financials[[#This Row],[Cost per product]]*financials[[#This Row],[Units Sold]]</f>
        <v>346850</v>
      </c>
      <c r="H571" s="24" t="s">
        <v>617</v>
      </c>
      <c r="I571" s="7">
        <v>43252</v>
      </c>
      <c r="J571" s="8">
        <v>6</v>
      </c>
      <c r="K571" s="6" t="s">
        <v>11</v>
      </c>
      <c r="L571" s="5">
        <v>2018</v>
      </c>
    </row>
    <row r="572" spans="1:12" x14ac:dyDescent="0.3">
      <c r="A572" t="s">
        <v>24</v>
      </c>
      <c r="B572" s="1" t="s">
        <v>33</v>
      </c>
      <c r="C572">
        <v>472</v>
      </c>
      <c r="D572" s="1">
        <f t="shared" si="16"/>
        <v>120</v>
      </c>
      <c r="E572" s="1">
        <f t="shared" si="17"/>
        <v>200</v>
      </c>
      <c r="F572" s="1">
        <f>financials[[#This Row],[Units Sold]]*financials[[#This Row],[Revenue per product]]</f>
        <v>56640</v>
      </c>
      <c r="G572" s="1">
        <f>financials[[#This Row],[Cost per product]]*financials[[#This Row],[Units Sold]]</f>
        <v>94400</v>
      </c>
      <c r="H572" s="24" t="s">
        <v>618</v>
      </c>
      <c r="I572" s="7">
        <v>43374</v>
      </c>
      <c r="J572" s="8">
        <v>10</v>
      </c>
      <c r="K572" s="6" t="s">
        <v>16</v>
      </c>
      <c r="L572" s="5">
        <v>2018</v>
      </c>
    </row>
    <row r="573" spans="1:12" x14ac:dyDescent="0.3">
      <c r="A573" t="s">
        <v>26</v>
      </c>
      <c r="B573" s="1" t="s">
        <v>28</v>
      </c>
      <c r="C573">
        <v>2641</v>
      </c>
      <c r="D573" s="1">
        <f t="shared" si="16"/>
        <v>100</v>
      </c>
      <c r="E573" s="1">
        <f t="shared" si="17"/>
        <v>250</v>
      </c>
      <c r="F573" s="1">
        <f>financials[[#This Row],[Units Sold]]*financials[[#This Row],[Revenue per product]]</f>
        <v>264100</v>
      </c>
      <c r="G573" s="1">
        <f>financials[[#This Row],[Cost per product]]*financials[[#This Row],[Units Sold]]</f>
        <v>660250</v>
      </c>
      <c r="H573" s="24" t="s">
        <v>619</v>
      </c>
      <c r="I573" s="7">
        <v>43132</v>
      </c>
      <c r="J573" s="8">
        <v>2</v>
      </c>
      <c r="K573" s="6" t="s">
        <v>9</v>
      </c>
      <c r="L573" s="5">
        <v>2018</v>
      </c>
    </row>
    <row r="574" spans="1:12" x14ac:dyDescent="0.3">
      <c r="A574" t="s">
        <v>25</v>
      </c>
      <c r="B574" s="1" t="s">
        <v>31</v>
      </c>
      <c r="C574">
        <v>2178</v>
      </c>
      <c r="D574" s="1">
        <f t="shared" si="16"/>
        <v>30</v>
      </c>
      <c r="E574" s="1">
        <f t="shared" si="17"/>
        <v>350</v>
      </c>
      <c r="F574" s="1">
        <f>financials[[#This Row],[Units Sold]]*financials[[#This Row],[Revenue per product]]</f>
        <v>65340</v>
      </c>
      <c r="G574" s="1">
        <f>financials[[#This Row],[Cost per product]]*financials[[#This Row],[Units Sold]]</f>
        <v>762300</v>
      </c>
      <c r="H574" s="24" t="s">
        <v>620</v>
      </c>
      <c r="I574" s="7">
        <v>43252</v>
      </c>
      <c r="J574" s="8">
        <v>6</v>
      </c>
      <c r="K574" s="6" t="s">
        <v>11</v>
      </c>
      <c r="L574" s="5">
        <v>2018</v>
      </c>
    </row>
    <row r="575" spans="1:12" x14ac:dyDescent="0.3">
      <c r="A575" t="s">
        <v>24</v>
      </c>
      <c r="B575" s="1" t="s">
        <v>32</v>
      </c>
      <c r="C575">
        <v>280</v>
      </c>
      <c r="D575" s="1">
        <f t="shared" si="16"/>
        <v>10</v>
      </c>
      <c r="E575" s="1">
        <f t="shared" si="17"/>
        <v>30</v>
      </c>
      <c r="F575" s="1">
        <f>financials[[#This Row],[Units Sold]]*financials[[#This Row],[Revenue per product]]</f>
        <v>2800</v>
      </c>
      <c r="G575" s="1">
        <f>financials[[#This Row],[Cost per product]]*financials[[#This Row],[Units Sold]]</f>
        <v>8400</v>
      </c>
      <c r="H575" s="24" t="s">
        <v>621</v>
      </c>
      <c r="I575" s="7">
        <v>43435</v>
      </c>
      <c r="J575" s="8">
        <v>12</v>
      </c>
      <c r="K575" s="6" t="s">
        <v>18</v>
      </c>
      <c r="L575" s="5">
        <v>2018</v>
      </c>
    </row>
    <row r="576" spans="1:12" x14ac:dyDescent="0.3">
      <c r="A576" t="s">
        <v>23</v>
      </c>
      <c r="B576" s="1" t="s">
        <v>30</v>
      </c>
      <c r="C576">
        <v>2240</v>
      </c>
      <c r="D576" s="1">
        <f t="shared" si="16"/>
        <v>75</v>
      </c>
      <c r="E576" s="1">
        <f t="shared" si="17"/>
        <v>300</v>
      </c>
      <c r="F576" s="1">
        <f>financials[[#This Row],[Units Sold]]*financials[[#This Row],[Revenue per product]]</f>
        <v>168000</v>
      </c>
      <c r="G576" s="1">
        <f>financials[[#This Row],[Cost per product]]*financials[[#This Row],[Units Sold]]</f>
        <v>672000</v>
      </c>
      <c r="H576" s="24" t="s">
        <v>622</v>
      </c>
      <c r="I576" s="7">
        <v>43132</v>
      </c>
      <c r="J576" s="8">
        <v>2</v>
      </c>
      <c r="K576" s="6" t="s">
        <v>9</v>
      </c>
      <c r="L576" s="5">
        <v>2018</v>
      </c>
    </row>
    <row r="577" spans="1:12" x14ac:dyDescent="0.3">
      <c r="A577" t="s">
        <v>26</v>
      </c>
      <c r="B577" s="1" t="s">
        <v>31</v>
      </c>
      <c r="C577">
        <v>1743</v>
      </c>
      <c r="D577" s="1">
        <f t="shared" si="16"/>
        <v>30</v>
      </c>
      <c r="E577" s="1">
        <f t="shared" si="17"/>
        <v>350</v>
      </c>
      <c r="F577" s="1">
        <f>financials[[#This Row],[Units Sold]]*financials[[#This Row],[Revenue per product]]</f>
        <v>52290</v>
      </c>
      <c r="G577" s="1">
        <f>financials[[#This Row],[Cost per product]]*financials[[#This Row],[Units Sold]]</f>
        <v>610050</v>
      </c>
      <c r="H577" s="24" t="s">
        <v>245</v>
      </c>
      <c r="I577" s="7">
        <v>43221</v>
      </c>
      <c r="J577" s="8">
        <v>5</v>
      </c>
      <c r="K577" s="6" t="s">
        <v>20</v>
      </c>
      <c r="L577" s="5">
        <v>2018</v>
      </c>
    </row>
    <row r="578" spans="1:12" x14ac:dyDescent="0.3">
      <c r="A578" t="s">
        <v>23</v>
      </c>
      <c r="B578" s="1" t="s">
        <v>33</v>
      </c>
      <c r="C578">
        <v>598</v>
      </c>
      <c r="D578" s="1">
        <f t="shared" ref="D578:D641" si="18">IF(B578="TV",100,IF(B578="Satellite",120,IF(B578="Gaming",30,IF(B578="Mobile",50,IF(B578="Camera",75,10)))))</f>
        <v>120</v>
      </c>
      <c r="E578" s="1">
        <f t="shared" si="17"/>
        <v>200</v>
      </c>
      <c r="F578" s="1">
        <f>financials[[#This Row],[Units Sold]]*financials[[#This Row],[Revenue per product]]</f>
        <v>71760</v>
      </c>
      <c r="G578" s="1">
        <f>financials[[#This Row],[Cost per product]]*financials[[#This Row],[Units Sold]]</f>
        <v>119600</v>
      </c>
      <c r="H578" s="24" t="s">
        <v>623</v>
      </c>
      <c r="I578" s="7">
        <v>43160</v>
      </c>
      <c r="J578" s="8">
        <v>3</v>
      </c>
      <c r="K578" s="6" t="s">
        <v>22</v>
      </c>
      <c r="L578" s="5">
        <v>2018</v>
      </c>
    </row>
    <row r="579" spans="1:12" x14ac:dyDescent="0.3">
      <c r="A579" t="s">
        <v>23</v>
      </c>
      <c r="B579" s="1" t="s">
        <v>28</v>
      </c>
      <c r="C579">
        <v>2729</v>
      </c>
      <c r="D579" s="1">
        <f t="shared" si="18"/>
        <v>100</v>
      </c>
      <c r="E579" s="1">
        <f t="shared" si="17"/>
        <v>250</v>
      </c>
      <c r="F579" s="1">
        <f>financials[[#This Row],[Units Sold]]*financials[[#This Row],[Revenue per product]]</f>
        <v>272900</v>
      </c>
      <c r="G579" s="1">
        <f>financials[[#This Row],[Cost per product]]*financials[[#This Row],[Units Sold]]</f>
        <v>682250</v>
      </c>
      <c r="H579" s="24" t="s">
        <v>624</v>
      </c>
      <c r="I579" s="7">
        <v>43435</v>
      </c>
      <c r="J579" s="8">
        <v>12</v>
      </c>
      <c r="K579" s="6" t="s">
        <v>18</v>
      </c>
      <c r="L579" s="5">
        <v>2018</v>
      </c>
    </row>
    <row r="580" spans="1:12" x14ac:dyDescent="0.3">
      <c r="A580" t="s">
        <v>27</v>
      </c>
      <c r="B580" s="1" t="s">
        <v>30</v>
      </c>
      <c r="C580">
        <v>1123</v>
      </c>
      <c r="D580" s="1">
        <f t="shared" si="18"/>
        <v>75</v>
      </c>
      <c r="E580" s="1">
        <f t="shared" ref="E580:E643" si="19">IF(B580="TV",250,IF(B580="Satellite",200,IF(B580="Gaming",350,IF(B580="Mobile",150,IF(B580="Camera",300,30)))))</f>
        <v>300</v>
      </c>
      <c r="F580" s="1">
        <f>financials[[#This Row],[Units Sold]]*financials[[#This Row],[Revenue per product]]</f>
        <v>84225</v>
      </c>
      <c r="G580" s="1">
        <f>financials[[#This Row],[Cost per product]]*financials[[#This Row],[Units Sold]]</f>
        <v>336900</v>
      </c>
      <c r="H580" s="24" t="s">
        <v>625</v>
      </c>
      <c r="I580" s="7">
        <v>43313</v>
      </c>
      <c r="J580" s="8">
        <v>8</v>
      </c>
      <c r="K580" s="6" t="s">
        <v>13</v>
      </c>
      <c r="L580" s="5">
        <v>2018</v>
      </c>
    </row>
    <row r="581" spans="1:12" ht="18.600000000000001" customHeight="1" x14ac:dyDescent="0.3">
      <c r="A581" t="s">
        <v>24</v>
      </c>
      <c r="B581" s="1" t="s">
        <v>28</v>
      </c>
      <c r="C581">
        <v>269</v>
      </c>
      <c r="D581" s="1">
        <f t="shared" si="18"/>
        <v>100</v>
      </c>
      <c r="E581" s="1">
        <f t="shared" si="19"/>
        <v>250</v>
      </c>
      <c r="F581" s="1">
        <f>financials[[#This Row],[Units Sold]]*financials[[#This Row],[Revenue per product]]</f>
        <v>26900</v>
      </c>
      <c r="G581" s="1">
        <f>financials[[#This Row],[Cost per product]]*financials[[#This Row],[Units Sold]]</f>
        <v>67250</v>
      </c>
      <c r="H581" s="24" t="s">
        <v>626</v>
      </c>
      <c r="I581" s="7">
        <v>43374</v>
      </c>
      <c r="J581" s="8">
        <v>10</v>
      </c>
      <c r="K581" s="6" t="s">
        <v>16</v>
      </c>
      <c r="L581" s="5" t="s">
        <v>15</v>
      </c>
    </row>
    <row r="582" spans="1:12" x14ac:dyDescent="0.3">
      <c r="A582" t="s">
        <v>26</v>
      </c>
      <c r="B582" s="1" t="s">
        <v>33</v>
      </c>
      <c r="C582">
        <v>1596</v>
      </c>
      <c r="D582" s="1">
        <f t="shared" si="18"/>
        <v>120</v>
      </c>
      <c r="E582" s="1">
        <f t="shared" si="19"/>
        <v>200</v>
      </c>
      <c r="F582" s="1">
        <f>financials[[#This Row],[Units Sold]]*financials[[#This Row],[Revenue per product]]</f>
        <v>191520</v>
      </c>
      <c r="G582" s="1">
        <f>financials[[#This Row],[Cost per product]]*financials[[#This Row],[Units Sold]]</f>
        <v>319200</v>
      </c>
      <c r="H582" s="24" t="s">
        <v>627</v>
      </c>
      <c r="I582" s="7">
        <v>43344</v>
      </c>
      <c r="J582" s="8">
        <v>9</v>
      </c>
      <c r="K582" s="6" t="s">
        <v>14</v>
      </c>
      <c r="L582" s="5">
        <v>2018</v>
      </c>
    </row>
    <row r="583" spans="1:12" x14ac:dyDescent="0.3">
      <c r="A583" t="s">
        <v>26</v>
      </c>
      <c r="B583" s="1" t="s">
        <v>28</v>
      </c>
      <c r="C583">
        <v>1369.5</v>
      </c>
      <c r="D583" s="1">
        <f t="shared" si="18"/>
        <v>100</v>
      </c>
      <c r="E583" s="1">
        <f t="shared" si="19"/>
        <v>250</v>
      </c>
      <c r="F583" s="1">
        <f>financials[[#This Row],[Units Sold]]*financials[[#This Row],[Revenue per product]]</f>
        <v>136950</v>
      </c>
      <c r="G583" s="1">
        <f>financials[[#This Row],[Cost per product]]*financials[[#This Row],[Units Sold]]</f>
        <v>342375</v>
      </c>
      <c r="H583" s="24" t="s">
        <v>628</v>
      </c>
      <c r="I583" s="7">
        <v>43282</v>
      </c>
      <c r="J583" s="8">
        <v>7</v>
      </c>
      <c r="K583" s="6" t="s">
        <v>12</v>
      </c>
      <c r="L583" s="5">
        <v>2018</v>
      </c>
    </row>
    <row r="584" spans="1:12" ht="17.399999999999999" customHeight="1" x14ac:dyDescent="0.3">
      <c r="A584" t="s">
        <v>23</v>
      </c>
      <c r="B584" s="1" t="s">
        <v>28</v>
      </c>
      <c r="C584">
        <v>1281</v>
      </c>
      <c r="D584" s="1">
        <f t="shared" si="18"/>
        <v>100</v>
      </c>
      <c r="E584" s="1">
        <f t="shared" si="19"/>
        <v>250</v>
      </c>
      <c r="F584" s="1">
        <f>financials[[#This Row],[Units Sold]]*financials[[#This Row],[Revenue per product]]</f>
        <v>128100</v>
      </c>
      <c r="G584" s="1">
        <f>financials[[#This Row],[Cost per product]]*financials[[#This Row],[Units Sold]]</f>
        <v>320250</v>
      </c>
      <c r="H584" s="24" t="s">
        <v>629</v>
      </c>
      <c r="I584" s="7">
        <v>43435</v>
      </c>
      <c r="J584" s="8">
        <v>12</v>
      </c>
      <c r="K584" s="6" t="s">
        <v>18</v>
      </c>
      <c r="L584" s="5" t="s">
        <v>15</v>
      </c>
    </row>
    <row r="585" spans="1:12" x14ac:dyDescent="0.3">
      <c r="A585" t="s">
        <v>24</v>
      </c>
      <c r="B585" s="1" t="s">
        <v>28</v>
      </c>
      <c r="C585">
        <v>1728</v>
      </c>
      <c r="D585" s="1">
        <f t="shared" si="18"/>
        <v>100</v>
      </c>
      <c r="E585" s="1">
        <f t="shared" si="19"/>
        <v>250</v>
      </c>
      <c r="F585" s="1">
        <f>financials[[#This Row],[Units Sold]]*financials[[#This Row],[Revenue per product]]</f>
        <v>172800</v>
      </c>
      <c r="G585" s="1">
        <f>financials[[#This Row],[Cost per product]]*financials[[#This Row],[Units Sold]]</f>
        <v>432000</v>
      </c>
      <c r="H585" s="24" t="s">
        <v>630</v>
      </c>
      <c r="I585" s="7">
        <v>43221</v>
      </c>
      <c r="J585" s="8">
        <v>5</v>
      </c>
      <c r="K585" s="6" t="s">
        <v>20</v>
      </c>
      <c r="L585" s="5">
        <v>2018</v>
      </c>
    </row>
    <row r="586" spans="1:12" x14ac:dyDescent="0.3">
      <c r="A586" t="s">
        <v>24</v>
      </c>
      <c r="B586" s="1" t="s">
        <v>28</v>
      </c>
      <c r="C586">
        <v>1085</v>
      </c>
      <c r="D586" s="1">
        <f t="shared" si="18"/>
        <v>100</v>
      </c>
      <c r="E586" s="1">
        <f t="shared" si="19"/>
        <v>250</v>
      </c>
      <c r="F586" s="1">
        <f>financials[[#This Row],[Units Sold]]*financials[[#This Row],[Revenue per product]]</f>
        <v>108500</v>
      </c>
      <c r="G586" s="1">
        <f>financials[[#This Row],[Cost per product]]*financials[[#This Row],[Units Sold]]</f>
        <v>271250</v>
      </c>
      <c r="H586" s="24" t="s">
        <v>631</v>
      </c>
      <c r="I586" s="7">
        <v>43374</v>
      </c>
      <c r="J586" s="8">
        <v>10</v>
      </c>
      <c r="K586" s="6" t="s">
        <v>16</v>
      </c>
      <c r="L586" s="5">
        <v>2018</v>
      </c>
    </row>
    <row r="587" spans="1:12" ht="16.2" customHeight="1" x14ac:dyDescent="0.3">
      <c r="A587" t="s">
        <v>25</v>
      </c>
      <c r="B587" s="1" t="s">
        <v>28</v>
      </c>
      <c r="C587">
        <v>267</v>
      </c>
      <c r="D587" s="1">
        <f t="shared" si="18"/>
        <v>100</v>
      </c>
      <c r="E587" s="1">
        <f t="shared" si="19"/>
        <v>250</v>
      </c>
      <c r="F587" s="1">
        <f>financials[[#This Row],[Units Sold]]*financials[[#This Row],[Revenue per product]]</f>
        <v>26700</v>
      </c>
      <c r="G587" s="1">
        <f>financials[[#This Row],[Cost per product]]*financials[[#This Row],[Units Sold]]</f>
        <v>66750</v>
      </c>
      <c r="H587" s="24" t="s">
        <v>632</v>
      </c>
      <c r="I587" s="7">
        <v>43374</v>
      </c>
      <c r="J587" s="8">
        <v>10</v>
      </c>
      <c r="K587" s="6" t="s">
        <v>16</v>
      </c>
      <c r="L587" s="5" t="s">
        <v>15</v>
      </c>
    </row>
    <row r="588" spans="1:12" x14ac:dyDescent="0.3">
      <c r="A588" t="s">
        <v>27</v>
      </c>
      <c r="B588" s="1" t="s">
        <v>33</v>
      </c>
      <c r="C588">
        <v>2110</v>
      </c>
      <c r="D588" s="1">
        <f t="shared" si="18"/>
        <v>120</v>
      </c>
      <c r="E588" s="1">
        <f t="shared" si="19"/>
        <v>200</v>
      </c>
      <c r="F588" s="1">
        <f>financials[[#This Row],[Units Sold]]*financials[[#This Row],[Revenue per product]]</f>
        <v>253200</v>
      </c>
      <c r="G588" s="1">
        <f>financials[[#This Row],[Cost per product]]*financials[[#This Row],[Units Sold]]</f>
        <v>422000</v>
      </c>
      <c r="H588" s="24" t="s">
        <v>633</v>
      </c>
      <c r="I588" s="7">
        <v>43344</v>
      </c>
      <c r="J588" s="8">
        <v>9</v>
      </c>
      <c r="K588" s="6" t="s">
        <v>14</v>
      </c>
      <c r="L588" s="5">
        <v>2018</v>
      </c>
    </row>
    <row r="589" spans="1:12" ht="26.4" customHeight="1" x14ac:dyDescent="0.3">
      <c r="A589" t="s">
        <v>24</v>
      </c>
      <c r="B589" s="1" t="s">
        <v>28</v>
      </c>
      <c r="C589">
        <v>2954</v>
      </c>
      <c r="D589" s="1">
        <f t="shared" si="18"/>
        <v>100</v>
      </c>
      <c r="E589" s="1">
        <f t="shared" si="19"/>
        <v>250</v>
      </c>
      <c r="F589" s="1">
        <f>financials[[#This Row],[Units Sold]]*financials[[#This Row],[Revenue per product]]</f>
        <v>295400</v>
      </c>
      <c r="G589" s="1">
        <f>financials[[#This Row],[Cost per product]]*financials[[#This Row],[Units Sold]]</f>
        <v>738500</v>
      </c>
      <c r="H589" s="24" t="s">
        <v>634</v>
      </c>
      <c r="I589" s="7">
        <v>43405</v>
      </c>
      <c r="J589" s="8">
        <v>11</v>
      </c>
      <c r="K589" s="6" t="s">
        <v>17</v>
      </c>
      <c r="L589" s="5" t="s">
        <v>15</v>
      </c>
    </row>
    <row r="590" spans="1:12" x14ac:dyDescent="0.3">
      <c r="A590" t="s">
        <v>23</v>
      </c>
      <c r="B590" s="1" t="s">
        <v>28</v>
      </c>
      <c r="C590">
        <v>2431</v>
      </c>
      <c r="D590" s="1">
        <f t="shared" si="18"/>
        <v>100</v>
      </c>
      <c r="E590" s="1">
        <f t="shared" si="19"/>
        <v>250</v>
      </c>
      <c r="F590" s="1">
        <f>financials[[#This Row],[Units Sold]]*financials[[#This Row],[Revenue per product]]</f>
        <v>243100</v>
      </c>
      <c r="G590" s="1">
        <f>financials[[#This Row],[Cost per product]]*financials[[#This Row],[Units Sold]]</f>
        <v>607750</v>
      </c>
      <c r="H590" s="24" t="s">
        <v>635</v>
      </c>
      <c r="I590" s="7">
        <v>43435</v>
      </c>
      <c r="J590" s="8">
        <v>12</v>
      </c>
      <c r="K590" s="6" t="s">
        <v>18</v>
      </c>
      <c r="L590" s="5">
        <v>2018</v>
      </c>
    </row>
    <row r="591" spans="1:12" x14ac:dyDescent="0.3">
      <c r="A591" t="s">
        <v>25</v>
      </c>
      <c r="B591" s="1" t="s">
        <v>28</v>
      </c>
      <c r="C591">
        <v>1393</v>
      </c>
      <c r="D591" s="1">
        <f t="shared" si="18"/>
        <v>100</v>
      </c>
      <c r="E591" s="1">
        <f t="shared" si="19"/>
        <v>250</v>
      </c>
      <c r="F591" s="1">
        <f>financials[[#This Row],[Units Sold]]*financials[[#This Row],[Revenue per product]]</f>
        <v>139300</v>
      </c>
      <c r="G591" s="1">
        <f>financials[[#This Row],[Cost per product]]*financials[[#This Row],[Units Sold]]</f>
        <v>348250</v>
      </c>
      <c r="H591" s="24" t="s">
        <v>636</v>
      </c>
      <c r="I591" s="7">
        <v>43374</v>
      </c>
      <c r="J591" s="8">
        <v>10</v>
      </c>
      <c r="K591" s="6" t="s">
        <v>16</v>
      </c>
      <c r="L591" s="5">
        <v>2018</v>
      </c>
    </row>
    <row r="592" spans="1:12" x14ac:dyDescent="0.3">
      <c r="A592" t="s">
        <v>23</v>
      </c>
      <c r="B592" s="1" t="s">
        <v>30</v>
      </c>
      <c r="C592">
        <v>888</v>
      </c>
      <c r="D592" s="1">
        <f t="shared" si="18"/>
        <v>75</v>
      </c>
      <c r="E592" s="1">
        <f t="shared" si="19"/>
        <v>300</v>
      </c>
      <c r="F592" s="1">
        <f>financials[[#This Row],[Units Sold]]*financials[[#This Row],[Revenue per product]]</f>
        <v>66600</v>
      </c>
      <c r="G592" s="1">
        <f>financials[[#This Row],[Cost per product]]*financials[[#This Row],[Units Sold]]</f>
        <v>266400</v>
      </c>
      <c r="H592" s="24" t="s">
        <v>637</v>
      </c>
      <c r="I592" s="7">
        <v>43160</v>
      </c>
      <c r="J592" s="8">
        <v>3</v>
      </c>
      <c r="K592" s="6" t="s">
        <v>22</v>
      </c>
      <c r="L592" s="5">
        <v>2018</v>
      </c>
    </row>
    <row r="593" spans="1:12" x14ac:dyDescent="0.3">
      <c r="A593" t="s">
        <v>25</v>
      </c>
      <c r="B593" s="1" t="s">
        <v>29</v>
      </c>
      <c r="C593">
        <v>2501</v>
      </c>
      <c r="D593" s="1">
        <f t="shared" si="18"/>
        <v>50</v>
      </c>
      <c r="E593" s="1">
        <f t="shared" si="19"/>
        <v>150</v>
      </c>
      <c r="F593" s="1">
        <f>financials[[#This Row],[Units Sold]]*financials[[#This Row],[Revenue per product]]</f>
        <v>125050</v>
      </c>
      <c r="G593" s="1">
        <f>financials[[#This Row],[Cost per product]]*financials[[#This Row],[Units Sold]]</f>
        <v>375150</v>
      </c>
      <c r="H593" s="24" t="s">
        <v>638</v>
      </c>
      <c r="I593" s="7">
        <v>43160</v>
      </c>
      <c r="J593" s="8">
        <v>3</v>
      </c>
      <c r="K593" s="6" t="s">
        <v>22</v>
      </c>
      <c r="L593" s="5">
        <v>2018</v>
      </c>
    </row>
    <row r="594" spans="1:12" x14ac:dyDescent="0.3">
      <c r="A594" t="s">
        <v>26</v>
      </c>
      <c r="B594" s="1" t="s">
        <v>33</v>
      </c>
      <c r="C594">
        <v>2574</v>
      </c>
      <c r="D594" s="1">
        <f t="shared" si="18"/>
        <v>120</v>
      </c>
      <c r="E594" s="1">
        <f t="shared" si="19"/>
        <v>200</v>
      </c>
      <c r="F594" s="1">
        <f>financials[[#This Row],[Units Sold]]*financials[[#This Row],[Revenue per product]]</f>
        <v>308880</v>
      </c>
      <c r="G594" s="1">
        <f>financials[[#This Row],[Cost per product]]*financials[[#This Row],[Units Sold]]</f>
        <v>514800</v>
      </c>
      <c r="H594" s="24" t="s">
        <v>639</v>
      </c>
      <c r="I594" s="7">
        <v>43405</v>
      </c>
      <c r="J594" s="8">
        <v>11</v>
      </c>
      <c r="K594" s="6" t="s">
        <v>17</v>
      </c>
      <c r="L594" s="5" t="s">
        <v>15</v>
      </c>
    </row>
    <row r="595" spans="1:12" x14ac:dyDescent="0.3">
      <c r="A595" t="s">
        <v>27</v>
      </c>
      <c r="B595" s="1" t="s">
        <v>33</v>
      </c>
      <c r="C595">
        <v>500</v>
      </c>
      <c r="D595" s="1">
        <f t="shared" si="18"/>
        <v>120</v>
      </c>
      <c r="E595" s="1">
        <f t="shared" si="19"/>
        <v>200</v>
      </c>
      <c r="F595" s="1">
        <f>financials[[#This Row],[Units Sold]]*financials[[#This Row],[Revenue per product]]</f>
        <v>60000</v>
      </c>
      <c r="G595" s="1">
        <f>financials[[#This Row],[Cost per product]]*financials[[#This Row],[Units Sold]]</f>
        <v>100000</v>
      </c>
      <c r="H595" s="24" t="s">
        <v>640</v>
      </c>
      <c r="I595" s="7">
        <v>43160</v>
      </c>
      <c r="J595" s="8">
        <v>3</v>
      </c>
      <c r="K595" s="6" t="s">
        <v>22</v>
      </c>
      <c r="L595" s="5">
        <v>2018</v>
      </c>
    </row>
    <row r="596" spans="1:12" x14ac:dyDescent="0.3">
      <c r="A596" t="s">
        <v>27</v>
      </c>
      <c r="B596" s="1" t="s">
        <v>32</v>
      </c>
      <c r="C596">
        <v>1498</v>
      </c>
      <c r="D596" s="1">
        <f t="shared" si="18"/>
        <v>10</v>
      </c>
      <c r="E596" s="1">
        <f t="shared" si="19"/>
        <v>30</v>
      </c>
      <c r="F596" s="1">
        <f>financials[[#This Row],[Units Sold]]*financials[[#This Row],[Revenue per product]]</f>
        <v>14980</v>
      </c>
      <c r="G596" s="1">
        <f>financials[[#This Row],[Cost per product]]*financials[[#This Row],[Units Sold]]</f>
        <v>44940</v>
      </c>
      <c r="H596" s="24" t="s">
        <v>641</v>
      </c>
      <c r="I596" s="7">
        <v>43252</v>
      </c>
      <c r="J596" s="8">
        <v>6</v>
      </c>
      <c r="K596" s="6" t="s">
        <v>11</v>
      </c>
      <c r="L596" s="5">
        <v>2018</v>
      </c>
    </row>
    <row r="597" spans="1:12" x14ac:dyDescent="0.3">
      <c r="A597" t="s">
        <v>23</v>
      </c>
      <c r="B597" s="1" t="s">
        <v>32</v>
      </c>
      <c r="C597">
        <v>865.5</v>
      </c>
      <c r="D597" s="1">
        <f t="shared" si="18"/>
        <v>10</v>
      </c>
      <c r="E597" s="1">
        <f t="shared" si="19"/>
        <v>30</v>
      </c>
      <c r="F597" s="1">
        <f>financials[[#This Row],[Units Sold]]*financials[[#This Row],[Revenue per product]]</f>
        <v>8655</v>
      </c>
      <c r="G597" s="1">
        <f>financials[[#This Row],[Cost per product]]*financials[[#This Row],[Units Sold]]</f>
        <v>25965</v>
      </c>
      <c r="H597" s="24" t="s">
        <v>642</v>
      </c>
      <c r="I597" s="7">
        <v>43282</v>
      </c>
      <c r="J597" s="8">
        <v>7</v>
      </c>
      <c r="K597" s="6" t="s">
        <v>12</v>
      </c>
      <c r="L597" s="5">
        <v>2018</v>
      </c>
    </row>
    <row r="598" spans="1:12" x14ac:dyDescent="0.3">
      <c r="A598" t="s">
        <v>25</v>
      </c>
      <c r="B598" s="1" t="s">
        <v>28</v>
      </c>
      <c r="C598">
        <v>1303</v>
      </c>
      <c r="D598" s="1">
        <f t="shared" si="18"/>
        <v>100</v>
      </c>
      <c r="E598" s="1">
        <f t="shared" si="19"/>
        <v>250</v>
      </c>
      <c r="F598" s="1">
        <f>financials[[#This Row],[Units Sold]]*financials[[#This Row],[Revenue per product]]</f>
        <v>130300</v>
      </c>
      <c r="G598" s="1">
        <f>financials[[#This Row],[Cost per product]]*financials[[#This Row],[Units Sold]]</f>
        <v>325750</v>
      </c>
      <c r="H598" s="24" t="s">
        <v>643</v>
      </c>
      <c r="I598" s="7">
        <v>43132</v>
      </c>
      <c r="J598" s="8">
        <v>2</v>
      </c>
      <c r="K598" s="6" t="s">
        <v>9</v>
      </c>
      <c r="L598" s="5">
        <v>2018</v>
      </c>
    </row>
    <row r="599" spans="1:12" ht="17.399999999999999" customHeight="1" x14ac:dyDescent="0.3">
      <c r="A599" t="s">
        <v>24</v>
      </c>
      <c r="B599" s="1" t="s">
        <v>29</v>
      </c>
      <c r="C599">
        <v>345</v>
      </c>
      <c r="D599" s="1">
        <f t="shared" si="18"/>
        <v>50</v>
      </c>
      <c r="E599" s="1">
        <f t="shared" si="19"/>
        <v>150</v>
      </c>
      <c r="F599" s="1">
        <f>financials[[#This Row],[Units Sold]]*financials[[#This Row],[Revenue per product]]</f>
        <v>17250</v>
      </c>
      <c r="G599" s="1">
        <f>financials[[#This Row],[Cost per product]]*financials[[#This Row],[Units Sold]]</f>
        <v>51750</v>
      </c>
      <c r="H599" s="24" t="s">
        <v>644</v>
      </c>
      <c r="I599" s="7">
        <v>43374</v>
      </c>
      <c r="J599" s="8">
        <v>10</v>
      </c>
      <c r="K599" s="6" t="s">
        <v>16</v>
      </c>
      <c r="L599" s="5" t="s">
        <v>15</v>
      </c>
    </row>
    <row r="600" spans="1:12" x14ac:dyDescent="0.3">
      <c r="A600" t="s">
        <v>24</v>
      </c>
      <c r="B600" s="1" t="s">
        <v>33</v>
      </c>
      <c r="C600">
        <v>2087</v>
      </c>
      <c r="D600" s="1">
        <f t="shared" si="18"/>
        <v>120</v>
      </c>
      <c r="E600" s="1">
        <f t="shared" si="19"/>
        <v>200</v>
      </c>
      <c r="F600" s="1">
        <f>financials[[#This Row],[Units Sold]]*financials[[#This Row],[Revenue per product]]</f>
        <v>250440</v>
      </c>
      <c r="G600" s="1">
        <f>financials[[#This Row],[Cost per product]]*financials[[#This Row],[Units Sold]]</f>
        <v>417400</v>
      </c>
      <c r="H600" s="24" t="s">
        <v>645</v>
      </c>
      <c r="I600" s="7">
        <v>43344</v>
      </c>
      <c r="J600" s="8">
        <v>9</v>
      </c>
      <c r="K600" s="6" t="s">
        <v>14</v>
      </c>
      <c r="L600" s="5">
        <v>2018</v>
      </c>
    </row>
    <row r="601" spans="1:12" x14ac:dyDescent="0.3">
      <c r="A601" t="s">
        <v>25</v>
      </c>
      <c r="B601" s="1" t="s">
        <v>30</v>
      </c>
      <c r="C601">
        <v>1190</v>
      </c>
      <c r="D601" s="1">
        <f t="shared" si="18"/>
        <v>75</v>
      </c>
      <c r="E601" s="1">
        <f t="shared" si="19"/>
        <v>300</v>
      </c>
      <c r="F601" s="1">
        <f>financials[[#This Row],[Units Sold]]*financials[[#This Row],[Revenue per product]]</f>
        <v>89250</v>
      </c>
      <c r="G601" s="1">
        <f>financials[[#This Row],[Cost per product]]*financials[[#This Row],[Units Sold]]</f>
        <v>357000</v>
      </c>
      <c r="H601" s="24" t="s">
        <v>646</v>
      </c>
      <c r="I601" s="7">
        <v>43252</v>
      </c>
      <c r="J601" s="8">
        <v>6</v>
      </c>
      <c r="K601" s="6" t="s">
        <v>11</v>
      </c>
      <c r="L601" s="5">
        <v>2018</v>
      </c>
    </row>
    <row r="602" spans="1:12" x14ac:dyDescent="0.3">
      <c r="A602" t="s">
        <v>25</v>
      </c>
      <c r="B602" s="1" t="s">
        <v>28</v>
      </c>
      <c r="C602">
        <v>1030</v>
      </c>
      <c r="D602" s="1">
        <f t="shared" si="18"/>
        <v>100</v>
      </c>
      <c r="E602" s="1">
        <f t="shared" si="19"/>
        <v>250</v>
      </c>
      <c r="F602" s="1">
        <f>financials[[#This Row],[Units Sold]]*financials[[#This Row],[Revenue per product]]</f>
        <v>103000</v>
      </c>
      <c r="G602" s="1">
        <f>financials[[#This Row],[Cost per product]]*financials[[#This Row],[Units Sold]]</f>
        <v>257500</v>
      </c>
      <c r="H602" s="24" t="s">
        <v>647</v>
      </c>
      <c r="I602" s="7">
        <v>43221</v>
      </c>
      <c r="J602" s="8">
        <v>5</v>
      </c>
      <c r="K602" s="6" t="s">
        <v>20</v>
      </c>
      <c r="L602" s="5">
        <v>2018</v>
      </c>
    </row>
    <row r="603" spans="1:12" x14ac:dyDescent="0.3">
      <c r="A603" t="s">
        <v>25</v>
      </c>
      <c r="B603" s="1" t="s">
        <v>30</v>
      </c>
      <c r="C603">
        <v>853</v>
      </c>
      <c r="D603" s="1">
        <f t="shared" si="18"/>
        <v>75</v>
      </c>
      <c r="E603" s="1">
        <f t="shared" si="19"/>
        <v>300</v>
      </c>
      <c r="F603" s="1">
        <f>financials[[#This Row],[Units Sold]]*financials[[#This Row],[Revenue per product]]</f>
        <v>63975</v>
      </c>
      <c r="G603" s="1">
        <f>financials[[#This Row],[Cost per product]]*financials[[#This Row],[Units Sold]]</f>
        <v>255900</v>
      </c>
      <c r="H603" s="24" t="s">
        <v>648</v>
      </c>
      <c r="I603" s="7">
        <v>43435</v>
      </c>
      <c r="J603" s="8">
        <v>12</v>
      </c>
      <c r="K603" s="6" t="s">
        <v>18</v>
      </c>
      <c r="L603" s="5">
        <v>2018</v>
      </c>
    </row>
    <row r="604" spans="1:12" ht="17.399999999999999" customHeight="1" x14ac:dyDescent="0.3">
      <c r="A604" t="s">
        <v>24</v>
      </c>
      <c r="B604" s="1" t="s">
        <v>29</v>
      </c>
      <c r="C604">
        <v>2000</v>
      </c>
      <c r="D604" s="1">
        <f t="shared" si="18"/>
        <v>50</v>
      </c>
      <c r="E604" s="1">
        <f t="shared" si="19"/>
        <v>150</v>
      </c>
      <c r="F604" s="1">
        <f>financials[[#This Row],[Units Sold]]*financials[[#This Row],[Revenue per product]]</f>
        <v>100000</v>
      </c>
      <c r="G604" s="1">
        <f>financials[[#This Row],[Cost per product]]*financials[[#This Row],[Units Sold]]</f>
        <v>300000</v>
      </c>
      <c r="H604" s="24" t="s">
        <v>649</v>
      </c>
      <c r="I604" s="7">
        <v>43374</v>
      </c>
      <c r="J604" s="8">
        <v>10</v>
      </c>
      <c r="K604" s="6" t="s">
        <v>16</v>
      </c>
      <c r="L604" s="5" t="s">
        <v>15</v>
      </c>
    </row>
    <row r="605" spans="1:12" x14ac:dyDescent="0.3">
      <c r="A605" t="s">
        <v>23</v>
      </c>
      <c r="B605" s="1" t="s">
        <v>30</v>
      </c>
      <c r="C605">
        <v>2050</v>
      </c>
      <c r="D605" s="1">
        <f t="shared" si="18"/>
        <v>75</v>
      </c>
      <c r="E605" s="1">
        <f t="shared" si="19"/>
        <v>300</v>
      </c>
      <c r="F605" s="1">
        <f>financials[[#This Row],[Units Sold]]*financials[[#This Row],[Revenue per product]]</f>
        <v>153750</v>
      </c>
      <c r="G605" s="1">
        <f>financials[[#This Row],[Cost per product]]*financials[[#This Row],[Units Sold]]</f>
        <v>615000</v>
      </c>
      <c r="H605" s="24" t="s">
        <v>561</v>
      </c>
      <c r="I605" s="7">
        <v>43160</v>
      </c>
      <c r="J605" s="8">
        <v>3</v>
      </c>
      <c r="K605" s="6" t="s">
        <v>22</v>
      </c>
      <c r="L605" s="5">
        <v>2018</v>
      </c>
    </row>
    <row r="606" spans="1:12" x14ac:dyDescent="0.3">
      <c r="A606" t="s">
        <v>24</v>
      </c>
      <c r="B606" s="1" t="s">
        <v>32</v>
      </c>
      <c r="C606">
        <v>552</v>
      </c>
      <c r="D606" s="1">
        <f t="shared" si="18"/>
        <v>10</v>
      </c>
      <c r="E606" s="1">
        <f t="shared" si="19"/>
        <v>30</v>
      </c>
      <c r="F606" s="1">
        <f>financials[[#This Row],[Units Sold]]*financials[[#This Row],[Revenue per product]]</f>
        <v>5520</v>
      </c>
      <c r="G606" s="1">
        <f>financials[[#This Row],[Cost per product]]*financials[[#This Row],[Units Sold]]</f>
        <v>16560</v>
      </c>
      <c r="H606" s="24" t="s">
        <v>650</v>
      </c>
      <c r="I606" s="7">
        <v>43405</v>
      </c>
      <c r="J606" s="8">
        <v>11</v>
      </c>
      <c r="K606" s="6" t="s">
        <v>17</v>
      </c>
      <c r="L606" s="5">
        <v>2018</v>
      </c>
    </row>
    <row r="607" spans="1:12" ht="21" customHeight="1" x14ac:dyDescent="0.3">
      <c r="A607" t="s">
        <v>26</v>
      </c>
      <c r="B607" s="1" t="s">
        <v>29</v>
      </c>
      <c r="C607">
        <v>2966</v>
      </c>
      <c r="D607" s="1">
        <f t="shared" si="18"/>
        <v>50</v>
      </c>
      <c r="E607" s="1">
        <f t="shared" si="19"/>
        <v>150</v>
      </c>
      <c r="F607" s="1">
        <f>financials[[#This Row],[Units Sold]]*financials[[#This Row],[Revenue per product]]</f>
        <v>148300</v>
      </c>
      <c r="G607" s="1">
        <f>financials[[#This Row],[Cost per product]]*financials[[#This Row],[Units Sold]]</f>
        <v>444900</v>
      </c>
      <c r="H607" s="24" t="s">
        <v>651</v>
      </c>
      <c r="I607" s="7">
        <v>43374</v>
      </c>
      <c r="J607" s="8">
        <v>10</v>
      </c>
      <c r="K607" s="6" t="s">
        <v>16</v>
      </c>
      <c r="L607" s="5" t="s">
        <v>15</v>
      </c>
    </row>
    <row r="608" spans="1:12" x14ac:dyDescent="0.3">
      <c r="A608" t="s">
        <v>24</v>
      </c>
      <c r="B608" s="1" t="s">
        <v>31</v>
      </c>
      <c r="C608">
        <v>1580</v>
      </c>
      <c r="D608" s="1">
        <f t="shared" si="18"/>
        <v>30</v>
      </c>
      <c r="E608" s="1">
        <f t="shared" si="19"/>
        <v>350</v>
      </c>
      <c r="F608" s="1">
        <f>financials[[#This Row],[Units Sold]]*financials[[#This Row],[Revenue per product]]</f>
        <v>47400</v>
      </c>
      <c r="G608" s="1">
        <f>financials[[#This Row],[Cost per product]]*financials[[#This Row],[Units Sold]]</f>
        <v>553000</v>
      </c>
      <c r="H608" s="24" t="s">
        <v>652</v>
      </c>
      <c r="I608" s="7">
        <v>43344</v>
      </c>
      <c r="J608" s="8">
        <v>9</v>
      </c>
      <c r="K608" s="6" t="s">
        <v>14</v>
      </c>
      <c r="L608" s="5">
        <v>2018</v>
      </c>
    </row>
    <row r="609" spans="1:12" ht="16.8" customHeight="1" x14ac:dyDescent="0.3">
      <c r="A609" t="s">
        <v>26</v>
      </c>
      <c r="B609" s="1" t="s">
        <v>29</v>
      </c>
      <c r="C609">
        <v>809</v>
      </c>
      <c r="D609" s="1">
        <f t="shared" si="18"/>
        <v>50</v>
      </c>
      <c r="E609" s="1">
        <f t="shared" si="19"/>
        <v>150</v>
      </c>
      <c r="F609" s="1">
        <f>financials[[#This Row],[Units Sold]]*financials[[#This Row],[Revenue per product]]</f>
        <v>40450</v>
      </c>
      <c r="G609" s="1">
        <f>financials[[#This Row],[Cost per product]]*financials[[#This Row],[Units Sold]]</f>
        <v>121350</v>
      </c>
      <c r="H609" s="24" t="s">
        <v>653</v>
      </c>
      <c r="I609" s="7">
        <v>43374</v>
      </c>
      <c r="J609" s="8">
        <v>10</v>
      </c>
      <c r="K609" s="6" t="s">
        <v>16</v>
      </c>
      <c r="L609" s="5" t="s">
        <v>15</v>
      </c>
    </row>
    <row r="610" spans="1:12" ht="21" customHeight="1" x14ac:dyDescent="0.3">
      <c r="A610" t="s">
        <v>27</v>
      </c>
      <c r="B610" s="1" t="s">
        <v>29</v>
      </c>
      <c r="C610">
        <v>2145</v>
      </c>
      <c r="D610" s="1">
        <f t="shared" si="18"/>
        <v>50</v>
      </c>
      <c r="E610" s="1">
        <f t="shared" si="19"/>
        <v>150</v>
      </c>
      <c r="F610" s="1">
        <f>financials[[#This Row],[Units Sold]]*financials[[#This Row],[Revenue per product]]</f>
        <v>107250</v>
      </c>
      <c r="G610" s="1">
        <f>financials[[#This Row],[Cost per product]]*financials[[#This Row],[Units Sold]]</f>
        <v>321750</v>
      </c>
      <c r="H610" s="24" t="s">
        <v>654</v>
      </c>
      <c r="I610" s="7">
        <v>43374</v>
      </c>
      <c r="J610" s="8">
        <v>10</v>
      </c>
      <c r="K610" s="6" t="s">
        <v>16</v>
      </c>
      <c r="L610" s="5" t="s">
        <v>15</v>
      </c>
    </row>
    <row r="611" spans="1:12" x14ac:dyDescent="0.3">
      <c r="A611" t="s">
        <v>26</v>
      </c>
      <c r="B611" s="1" t="s">
        <v>30</v>
      </c>
      <c r="C611">
        <v>1236</v>
      </c>
      <c r="D611" s="1">
        <f t="shared" si="18"/>
        <v>75</v>
      </c>
      <c r="E611" s="1">
        <f t="shared" si="19"/>
        <v>300</v>
      </c>
      <c r="F611" s="1">
        <f>financials[[#This Row],[Units Sold]]*financials[[#This Row],[Revenue per product]]</f>
        <v>92700</v>
      </c>
      <c r="G611" s="1">
        <f>financials[[#This Row],[Cost per product]]*financials[[#This Row],[Units Sold]]</f>
        <v>370800</v>
      </c>
      <c r="H611" s="24" t="s">
        <v>655</v>
      </c>
      <c r="I611" s="7">
        <v>43405</v>
      </c>
      <c r="J611" s="8">
        <v>11</v>
      </c>
      <c r="K611" s="6" t="s">
        <v>17</v>
      </c>
      <c r="L611" s="5">
        <v>2018</v>
      </c>
    </row>
    <row r="612" spans="1:12" ht="16.8" customHeight="1" x14ac:dyDescent="0.3">
      <c r="A612" t="s">
        <v>27</v>
      </c>
      <c r="B612" s="1" t="s">
        <v>29</v>
      </c>
      <c r="C612">
        <v>544</v>
      </c>
      <c r="D612" s="1">
        <f t="shared" si="18"/>
        <v>50</v>
      </c>
      <c r="E612" s="1">
        <f t="shared" si="19"/>
        <v>150</v>
      </c>
      <c r="F612" s="1">
        <f>financials[[#This Row],[Units Sold]]*financials[[#This Row],[Revenue per product]]</f>
        <v>27200</v>
      </c>
      <c r="G612" s="1">
        <f>financials[[#This Row],[Cost per product]]*financials[[#This Row],[Units Sold]]</f>
        <v>81600</v>
      </c>
      <c r="H612" s="24" t="s">
        <v>611</v>
      </c>
      <c r="I612" s="7">
        <v>43435</v>
      </c>
      <c r="J612" s="8">
        <v>12</v>
      </c>
      <c r="K612" s="6" t="s">
        <v>18</v>
      </c>
      <c r="L612" s="5" t="s">
        <v>15</v>
      </c>
    </row>
    <row r="613" spans="1:12" x14ac:dyDescent="0.3">
      <c r="A613" t="s">
        <v>24</v>
      </c>
      <c r="B613" s="1" t="s">
        <v>33</v>
      </c>
      <c r="C613">
        <v>241</v>
      </c>
      <c r="D613" s="1">
        <f t="shared" si="18"/>
        <v>120</v>
      </c>
      <c r="E613" s="1">
        <f t="shared" si="19"/>
        <v>200</v>
      </c>
      <c r="F613" s="1">
        <f>financials[[#This Row],[Units Sold]]*financials[[#This Row],[Revenue per product]]</f>
        <v>28920</v>
      </c>
      <c r="G613" s="1">
        <f>financials[[#This Row],[Cost per product]]*financials[[#This Row],[Units Sold]]</f>
        <v>48200</v>
      </c>
      <c r="H613" s="24" t="s">
        <v>656</v>
      </c>
      <c r="I613" s="7">
        <v>43374</v>
      </c>
      <c r="J613" s="8">
        <v>10</v>
      </c>
      <c r="K613" s="6" t="s">
        <v>16</v>
      </c>
      <c r="L613" s="5">
        <v>2018</v>
      </c>
    </row>
    <row r="614" spans="1:12" x14ac:dyDescent="0.3">
      <c r="A614" t="s">
        <v>27</v>
      </c>
      <c r="B614" s="1" t="s">
        <v>29</v>
      </c>
      <c r="C614">
        <v>604</v>
      </c>
      <c r="D614" s="1">
        <f t="shared" si="18"/>
        <v>50</v>
      </c>
      <c r="E614" s="1">
        <f t="shared" si="19"/>
        <v>150</v>
      </c>
      <c r="F614" s="1">
        <f>financials[[#This Row],[Units Sold]]*financials[[#This Row],[Revenue per product]]</f>
        <v>30200</v>
      </c>
      <c r="G614" s="1">
        <f>financials[[#This Row],[Cost per product]]*financials[[#This Row],[Units Sold]]</f>
        <v>90600</v>
      </c>
      <c r="H614" s="24" t="s">
        <v>657</v>
      </c>
      <c r="I614" s="7">
        <v>43252</v>
      </c>
      <c r="J614" s="8">
        <v>6</v>
      </c>
      <c r="K614" s="6" t="s">
        <v>11</v>
      </c>
      <c r="L614" s="5">
        <v>2018</v>
      </c>
    </row>
    <row r="615" spans="1:12" x14ac:dyDescent="0.3">
      <c r="A615" t="s">
        <v>27</v>
      </c>
      <c r="B615" s="1" t="s">
        <v>33</v>
      </c>
      <c r="C615">
        <v>2628</v>
      </c>
      <c r="D615" s="1">
        <f t="shared" si="18"/>
        <v>120</v>
      </c>
      <c r="E615" s="1">
        <f t="shared" si="19"/>
        <v>200</v>
      </c>
      <c r="F615" s="1">
        <f>financials[[#This Row],[Units Sold]]*financials[[#This Row],[Revenue per product]]</f>
        <v>315360</v>
      </c>
      <c r="G615" s="1">
        <f>financials[[#This Row],[Cost per product]]*financials[[#This Row],[Units Sold]]</f>
        <v>525600</v>
      </c>
      <c r="H615" s="24" t="s">
        <v>658</v>
      </c>
      <c r="I615" s="7">
        <v>43191</v>
      </c>
      <c r="J615" s="8">
        <v>4</v>
      </c>
      <c r="K615" s="6" t="s">
        <v>21</v>
      </c>
      <c r="L615" s="5">
        <v>2018</v>
      </c>
    </row>
    <row r="616" spans="1:12" ht="19.2" customHeight="1" x14ac:dyDescent="0.3">
      <c r="A616" t="s">
        <v>25</v>
      </c>
      <c r="B616" s="1" t="s">
        <v>29</v>
      </c>
      <c r="C616">
        <v>736</v>
      </c>
      <c r="D616" s="1">
        <f t="shared" si="18"/>
        <v>50</v>
      </c>
      <c r="E616" s="1">
        <f t="shared" si="19"/>
        <v>150</v>
      </c>
      <c r="F616" s="1">
        <f>financials[[#This Row],[Units Sold]]*financials[[#This Row],[Revenue per product]]</f>
        <v>36800</v>
      </c>
      <c r="G616" s="1">
        <f>financials[[#This Row],[Cost per product]]*financials[[#This Row],[Units Sold]]</f>
        <v>110400</v>
      </c>
      <c r="H616" s="24" t="s">
        <v>659</v>
      </c>
      <c r="I616" s="7">
        <v>43344</v>
      </c>
      <c r="J616" s="8">
        <v>9</v>
      </c>
      <c r="K616" s="6" t="s">
        <v>14</v>
      </c>
      <c r="L616" s="5" t="s">
        <v>15</v>
      </c>
    </row>
    <row r="617" spans="1:12" x14ac:dyDescent="0.3">
      <c r="A617" t="s">
        <v>27</v>
      </c>
      <c r="B617" s="1" t="s">
        <v>30</v>
      </c>
      <c r="C617">
        <v>1694</v>
      </c>
      <c r="D617" s="1">
        <f t="shared" si="18"/>
        <v>75</v>
      </c>
      <c r="E617" s="1">
        <f t="shared" si="19"/>
        <v>300</v>
      </c>
      <c r="F617" s="1">
        <f>financials[[#This Row],[Units Sold]]*financials[[#This Row],[Revenue per product]]</f>
        <v>127050</v>
      </c>
      <c r="G617" s="1">
        <f>financials[[#This Row],[Cost per product]]*financials[[#This Row],[Units Sold]]</f>
        <v>508200</v>
      </c>
      <c r="H617" s="24" t="s">
        <v>660</v>
      </c>
      <c r="I617" s="7">
        <v>43405</v>
      </c>
      <c r="J617" s="8">
        <v>11</v>
      </c>
      <c r="K617" s="6" t="s">
        <v>17</v>
      </c>
      <c r="L617" s="5">
        <v>2018</v>
      </c>
    </row>
    <row r="618" spans="1:12" ht="19.2" customHeight="1" x14ac:dyDescent="0.3">
      <c r="A618" t="s">
        <v>24</v>
      </c>
      <c r="B618" s="1" t="s">
        <v>29</v>
      </c>
      <c r="C618">
        <v>2646</v>
      </c>
      <c r="D618" s="1">
        <f t="shared" si="18"/>
        <v>50</v>
      </c>
      <c r="E618" s="1">
        <f t="shared" si="19"/>
        <v>150</v>
      </c>
      <c r="F618" s="1">
        <f>financials[[#This Row],[Units Sold]]*financials[[#This Row],[Revenue per product]]</f>
        <v>132300</v>
      </c>
      <c r="G618" s="1">
        <f>financials[[#This Row],[Cost per product]]*financials[[#This Row],[Units Sold]]</f>
        <v>396900</v>
      </c>
      <c r="H618" s="24" t="s">
        <v>661</v>
      </c>
      <c r="I618" s="7">
        <v>43344</v>
      </c>
      <c r="J618" s="8">
        <v>9</v>
      </c>
      <c r="K618" s="6" t="s">
        <v>14</v>
      </c>
      <c r="L618" s="5" t="s">
        <v>15</v>
      </c>
    </row>
    <row r="619" spans="1:12" x14ac:dyDescent="0.3">
      <c r="A619" t="s">
        <v>27</v>
      </c>
      <c r="B619" s="1" t="s">
        <v>29</v>
      </c>
      <c r="C619">
        <v>690</v>
      </c>
      <c r="D619" s="1">
        <f t="shared" si="18"/>
        <v>50</v>
      </c>
      <c r="E619" s="1">
        <f t="shared" si="19"/>
        <v>150</v>
      </c>
      <c r="F619" s="1">
        <f>financials[[#This Row],[Units Sold]]*financials[[#This Row],[Revenue per product]]</f>
        <v>34500</v>
      </c>
      <c r="G619" s="1">
        <f>financials[[#This Row],[Cost per product]]*financials[[#This Row],[Units Sold]]</f>
        <v>103500</v>
      </c>
      <c r="H619" s="24" t="s">
        <v>662</v>
      </c>
      <c r="I619" s="7">
        <v>43405</v>
      </c>
      <c r="J619" s="8">
        <v>11</v>
      </c>
      <c r="K619" s="6" t="s">
        <v>17</v>
      </c>
      <c r="L619" s="5">
        <v>2018</v>
      </c>
    </row>
    <row r="620" spans="1:12" x14ac:dyDescent="0.3">
      <c r="A620" t="s">
        <v>24</v>
      </c>
      <c r="B620" s="1" t="s">
        <v>28</v>
      </c>
      <c r="C620">
        <v>2708</v>
      </c>
      <c r="D620" s="1">
        <f t="shared" si="18"/>
        <v>100</v>
      </c>
      <c r="E620" s="1">
        <f t="shared" si="19"/>
        <v>250</v>
      </c>
      <c r="F620" s="1">
        <f>financials[[#This Row],[Units Sold]]*financials[[#This Row],[Revenue per product]]</f>
        <v>270800</v>
      </c>
      <c r="G620" s="1">
        <f>financials[[#This Row],[Cost per product]]*financials[[#This Row],[Units Sold]]</f>
        <v>677000</v>
      </c>
      <c r="H620" s="24" t="s">
        <v>663</v>
      </c>
      <c r="I620" s="7">
        <v>43132</v>
      </c>
      <c r="J620" s="8">
        <v>2</v>
      </c>
      <c r="K620" s="6" t="s">
        <v>9</v>
      </c>
      <c r="L620" s="5">
        <v>2018</v>
      </c>
    </row>
    <row r="621" spans="1:12" x14ac:dyDescent="0.3">
      <c r="A621" t="s">
        <v>23</v>
      </c>
      <c r="B621" s="1" t="s">
        <v>31</v>
      </c>
      <c r="C621">
        <v>819</v>
      </c>
      <c r="D621" s="1">
        <f t="shared" si="18"/>
        <v>30</v>
      </c>
      <c r="E621" s="1">
        <f t="shared" si="19"/>
        <v>350</v>
      </c>
      <c r="F621" s="1">
        <f>financials[[#This Row],[Units Sold]]*financials[[#This Row],[Revenue per product]]</f>
        <v>24570</v>
      </c>
      <c r="G621" s="1">
        <f>financials[[#This Row],[Cost per product]]*financials[[#This Row],[Units Sold]]</f>
        <v>286650</v>
      </c>
      <c r="H621" s="24" t="s">
        <v>664</v>
      </c>
      <c r="I621" s="7">
        <v>43282</v>
      </c>
      <c r="J621" s="8">
        <v>7</v>
      </c>
      <c r="K621" s="6" t="s">
        <v>12</v>
      </c>
      <c r="L621" s="5">
        <v>2018</v>
      </c>
    </row>
    <row r="622" spans="1:12" x14ac:dyDescent="0.3">
      <c r="A622" t="s">
        <v>26</v>
      </c>
      <c r="B622" s="1" t="s">
        <v>28</v>
      </c>
      <c r="C622">
        <v>3675</v>
      </c>
      <c r="D622" s="1">
        <f t="shared" si="18"/>
        <v>100</v>
      </c>
      <c r="E622" s="1">
        <f t="shared" si="19"/>
        <v>250</v>
      </c>
      <c r="F622" s="1">
        <f>financials[[#This Row],[Units Sold]]*financials[[#This Row],[Revenue per product]]</f>
        <v>367500</v>
      </c>
      <c r="G622" s="1">
        <f>financials[[#This Row],[Cost per product]]*financials[[#This Row],[Units Sold]]</f>
        <v>918750</v>
      </c>
      <c r="H622" s="24" t="s">
        <v>665</v>
      </c>
      <c r="I622" s="7">
        <v>43191</v>
      </c>
      <c r="J622" s="8">
        <v>4</v>
      </c>
      <c r="K622" s="6" t="s">
        <v>21</v>
      </c>
      <c r="L622" s="5">
        <v>2018</v>
      </c>
    </row>
    <row r="623" spans="1:12" x14ac:dyDescent="0.3">
      <c r="A623" t="s">
        <v>26</v>
      </c>
      <c r="B623" s="1" t="s">
        <v>31</v>
      </c>
      <c r="C623">
        <v>2030</v>
      </c>
      <c r="D623" s="1">
        <f t="shared" si="18"/>
        <v>30</v>
      </c>
      <c r="E623" s="1">
        <f t="shared" si="19"/>
        <v>350</v>
      </c>
      <c r="F623" s="1">
        <f>financials[[#This Row],[Units Sold]]*financials[[#This Row],[Revenue per product]]</f>
        <v>60900</v>
      </c>
      <c r="G623" s="1">
        <f>financials[[#This Row],[Cost per product]]*financials[[#This Row],[Units Sold]]</f>
        <v>710500</v>
      </c>
      <c r="H623" s="24" t="s">
        <v>666</v>
      </c>
      <c r="I623" s="7">
        <v>43405</v>
      </c>
      <c r="J623" s="8">
        <v>11</v>
      </c>
      <c r="K623" s="6" t="s">
        <v>17</v>
      </c>
      <c r="L623" s="5">
        <v>2018</v>
      </c>
    </row>
    <row r="624" spans="1:12" x14ac:dyDescent="0.3">
      <c r="A624" t="s">
        <v>26</v>
      </c>
      <c r="B624" s="1" t="s">
        <v>30</v>
      </c>
      <c r="C624">
        <v>2907</v>
      </c>
      <c r="D624" s="1">
        <f t="shared" si="18"/>
        <v>75</v>
      </c>
      <c r="E624" s="1">
        <f t="shared" si="19"/>
        <v>300</v>
      </c>
      <c r="F624" s="1">
        <f>financials[[#This Row],[Units Sold]]*financials[[#This Row],[Revenue per product]]</f>
        <v>218025</v>
      </c>
      <c r="G624" s="1">
        <f>financials[[#This Row],[Cost per product]]*financials[[#This Row],[Units Sold]]</f>
        <v>872100</v>
      </c>
      <c r="H624" s="24" t="s">
        <v>667</v>
      </c>
      <c r="I624" s="7">
        <v>43252</v>
      </c>
      <c r="J624" s="8">
        <v>6</v>
      </c>
      <c r="K624" s="6" t="s">
        <v>11</v>
      </c>
      <c r="L624" s="5">
        <v>2018</v>
      </c>
    </row>
    <row r="625" spans="1:12" x14ac:dyDescent="0.3">
      <c r="A625" t="s">
        <v>25</v>
      </c>
      <c r="B625" s="1" t="s">
        <v>30</v>
      </c>
      <c r="C625">
        <v>2072</v>
      </c>
      <c r="D625" s="1">
        <f t="shared" si="18"/>
        <v>75</v>
      </c>
      <c r="E625" s="1">
        <f t="shared" si="19"/>
        <v>300</v>
      </c>
      <c r="F625" s="1">
        <f>financials[[#This Row],[Units Sold]]*financials[[#This Row],[Revenue per product]]</f>
        <v>155400</v>
      </c>
      <c r="G625" s="1">
        <f>financials[[#This Row],[Cost per product]]*financials[[#This Row],[Units Sold]]</f>
        <v>621600</v>
      </c>
      <c r="H625" s="24" t="s">
        <v>668</v>
      </c>
      <c r="I625" s="7">
        <v>43435</v>
      </c>
      <c r="J625" s="8">
        <v>12</v>
      </c>
      <c r="K625" s="6" t="s">
        <v>18</v>
      </c>
      <c r="L625" s="5">
        <v>2018</v>
      </c>
    </row>
    <row r="626" spans="1:12" x14ac:dyDescent="0.3">
      <c r="A626" t="s">
        <v>24</v>
      </c>
      <c r="B626" s="1" t="s">
        <v>28</v>
      </c>
      <c r="C626">
        <v>1372</v>
      </c>
      <c r="D626" s="1">
        <f t="shared" si="18"/>
        <v>100</v>
      </c>
      <c r="E626" s="1">
        <f t="shared" si="19"/>
        <v>250</v>
      </c>
      <c r="F626" s="1">
        <f>financials[[#This Row],[Units Sold]]*financials[[#This Row],[Revenue per product]]</f>
        <v>137200</v>
      </c>
      <c r="G626" s="1">
        <f>financials[[#This Row],[Cost per product]]*financials[[#This Row],[Units Sold]]</f>
        <v>343000</v>
      </c>
      <c r="H626" s="24" t="s">
        <v>669</v>
      </c>
      <c r="I626" s="7">
        <v>43101</v>
      </c>
      <c r="J626" s="8">
        <v>1</v>
      </c>
      <c r="K626" s="6" t="s">
        <v>19</v>
      </c>
      <c r="L626" s="5">
        <v>2018</v>
      </c>
    </row>
    <row r="627" spans="1:12" x14ac:dyDescent="0.3">
      <c r="A627" t="s">
        <v>23</v>
      </c>
      <c r="B627" s="1" t="s">
        <v>33</v>
      </c>
      <c r="C627">
        <v>1808</v>
      </c>
      <c r="D627" s="1">
        <f t="shared" si="18"/>
        <v>120</v>
      </c>
      <c r="E627" s="1">
        <f t="shared" si="19"/>
        <v>200</v>
      </c>
      <c r="F627" s="1">
        <f>financials[[#This Row],[Units Sold]]*financials[[#This Row],[Revenue per product]]</f>
        <v>216960</v>
      </c>
      <c r="G627" s="1">
        <f>financials[[#This Row],[Cost per product]]*financials[[#This Row],[Units Sold]]</f>
        <v>361600</v>
      </c>
      <c r="H627" s="24" t="s">
        <v>670</v>
      </c>
      <c r="I627" s="7">
        <v>43405</v>
      </c>
      <c r="J627" s="8">
        <v>11</v>
      </c>
      <c r="K627" s="6" t="s">
        <v>17</v>
      </c>
      <c r="L627" s="5">
        <v>2018</v>
      </c>
    </row>
    <row r="628" spans="1:12" ht="15.6" customHeight="1" x14ac:dyDescent="0.3">
      <c r="A628" t="s">
        <v>23</v>
      </c>
      <c r="B628" s="1" t="s">
        <v>29</v>
      </c>
      <c r="C628">
        <v>704</v>
      </c>
      <c r="D628" s="1">
        <f t="shared" si="18"/>
        <v>50</v>
      </c>
      <c r="E628" s="1">
        <f t="shared" si="19"/>
        <v>150</v>
      </c>
      <c r="F628" s="1">
        <f>financials[[#This Row],[Units Sold]]*financials[[#This Row],[Revenue per product]]</f>
        <v>35200</v>
      </c>
      <c r="G628" s="1">
        <f>financials[[#This Row],[Cost per product]]*financials[[#This Row],[Units Sold]]</f>
        <v>105600</v>
      </c>
      <c r="H628" s="24" t="s">
        <v>671</v>
      </c>
      <c r="I628" s="7">
        <v>43374</v>
      </c>
      <c r="J628" s="8">
        <v>10</v>
      </c>
      <c r="K628" s="6" t="s">
        <v>16</v>
      </c>
      <c r="L628" s="5" t="s">
        <v>15</v>
      </c>
    </row>
    <row r="629" spans="1:12" ht="21.6" customHeight="1" x14ac:dyDescent="0.3">
      <c r="A629" t="s">
        <v>23</v>
      </c>
      <c r="B629" s="1" t="s">
        <v>29</v>
      </c>
      <c r="C629">
        <v>1033</v>
      </c>
      <c r="D629" s="1">
        <f t="shared" si="18"/>
        <v>50</v>
      </c>
      <c r="E629" s="1">
        <f t="shared" si="19"/>
        <v>150</v>
      </c>
      <c r="F629" s="1">
        <f>financials[[#This Row],[Units Sold]]*financials[[#This Row],[Revenue per product]]</f>
        <v>51650</v>
      </c>
      <c r="G629" s="1">
        <f>financials[[#This Row],[Cost per product]]*financials[[#This Row],[Units Sold]]</f>
        <v>154950</v>
      </c>
      <c r="H629" s="24" t="s">
        <v>672</v>
      </c>
      <c r="I629" s="7">
        <v>43435</v>
      </c>
      <c r="J629" s="8">
        <v>12</v>
      </c>
      <c r="K629" s="6" t="s">
        <v>18</v>
      </c>
      <c r="L629" s="5" t="s">
        <v>15</v>
      </c>
    </row>
    <row r="630" spans="1:12" x14ac:dyDescent="0.3">
      <c r="A630" t="s">
        <v>23</v>
      </c>
      <c r="B630" s="1" t="s">
        <v>33</v>
      </c>
      <c r="C630">
        <v>2632</v>
      </c>
      <c r="D630" s="1">
        <f t="shared" si="18"/>
        <v>120</v>
      </c>
      <c r="E630" s="1">
        <f t="shared" si="19"/>
        <v>200</v>
      </c>
      <c r="F630" s="1">
        <f>financials[[#This Row],[Units Sold]]*financials[[#This Row],[Revenue per product]]</f>
        <v>315840</v>
      </c>
      <c r="G630" s="1">
        <f>financials[[#This Row],[Cost per product]]*financials[[#This Row],[Units Sold]]</f>
        <v>526400</v>
      </c>
      <c r="H630" s="24" t="s">
        <v>673</v>
      </c>
      <c r="I630" s="7">
        <v>43252</v>
      </c>
      <c r="J630" s="8">
        <v>6</v>
      </c>
      <c r="K630" s="6" t="s">
        <v>11</v>
      </c>
      <c r="L630" s="5">
        <v>2018</v>
      </c>
    </row>
    <row r="631" spans="1:12" x14ac:dyDescent="0.3">
      <c r="A631" t="s">
        <v>27</v>
      </c>
      <c r="B631" s="1" t="s">
        <v>33</v>
      </c>
      <c r="C631">
        <v>1395</v>
      </c>
      <c r="D631" s="1">
        <f t="shared" si="18"/>
        <v>120</v>
      </c>
      <c r="E631" s="1">
        <f t="shared" si="19"/>
        <v>200</v>
      </c>
      <c r="F631" s="1">
        <f>financials[[#This Row],[Units Sold]]*financials[[#This Row],[Revenue per product]]</f>
        <v>167400</v>
      </c>
      <c r="G631" s="1">
        <f>financials[[#This Row],[Cost per product]]*financials[[#This Row],[Units Sold]]</f>
        <v>279000</v>
      </c>
      <c r="H631" s="24" t="s">
        <v>674</v>
      </c>
      <c r="I631" s="7">
        <v>43282</v>
      </c>
      <c r="J631" s="8">
        <v>7</v>
      </c>
      <c r="K631" s="6" t="s">
        <v>12</v>
      </c>
      <c r="L631" s="5">
        <v>2018</v>
      </c>
    </row>
    <row r="632" spans="1:12" x14ac:dyDescent="0.3">
      <c r="A632" t="s">
        <v>25</v>
      </c>
      <c r="B632" s="1" t="s">
        <v>28</v>
      </c>
      <c r="C632">
        <v>1500</v>
      </c>
      <c r="D632" s="1">
        <f t="shared" si="18"/>
        <v>100</v>
      </c>
      <c r="E632" s="1">
        <f t="shared" si="19"/>
        <v>250</v>
      </c>
      <c r="F632" s="1">
        <f>financials[[#This Row],[Units Sold]]*financials[[#This Row],[Revenue per product]]</f>
        <v>150000</v>
      </c>
      <c r="G632" s="1">
        <f>financials[[#This Row],[Cost per product]]*financials[[#This Row],[Units Sold]]</f>
        <v>375000</v>
      </c>
      <c r="H632" s="24" t="s">
        <v>496</v>
      </c>
      <c r="I632" s="7">
        <v>43252</v>
      </c>
      <c r="J632" s="8">
        <v>6</v>
      </c>
      <c r="K632" s="6" t="s">
        <v>11</v>
      </c>
      <c r="L632" s="5">
        <v>2018</v>
      </c>
    </row>
    <row r="633" spans="1:12" x14ac:dyDescent="0.3">
      <c r="A633" t="s">
        <v>24</v>
      </c>
      <c r="B633" s="1" t="s">
        <v>33</v>
      </c>
      <c r="C633">
        <v>1250</v>
      </c>
      <c r="D633" s="1">
        <f t="shared" si="18"/>
        <v>120</v>
      </c>
      <c r="E633" s="1">
        <f t="shared" si="19"/>
        <v>200</v>
      </c>
      <c r="F633" s="1">
        <f>financials[[#This Row],[Units Sold]]*financials[[#This Row],[Revenue per product]]</f>
        <v>150000</v>
      </c>
      <c r="G633" s="1">
        <f>financials[[#This Row],[Cost per product]]*financials[[#This Row],[Units Sold]]</f>
        <v>250000</v>
      </c>
      <c r="H633" s="24" t="s">
        <v>675</v>
      </c>
      <c r="I633" s="7">
        <v>43435</v>
      </c>
      <c r="J633" s="8">
        <v>12</v>
      </c>
      <c r="K633" s="6" t="s">
        <v>18</v>
      </c>
      <c r="L633" s="5">
        <v>2018</v>
      </c>
    </row>
    <row r="634" spans="1:12" x14ac:dyDescent="0.3">
      <c r="A634" t="s">
        <v>27</v>
      </c>
      <c r="B634" s="1" t="s">
        <v>31</v>
      </c>
      <c r="C634">
        <v>2156</v>
      </c>
      <c r="D634" s="1">
        <f t="shared" si="18"/>
        <v>30</v>
      </c>
      <c r="E634" s="1">
        <f t="shared" si="19"/>
        <v>350</v>
      </c>
      <c r="F634" s="1">
        <f>financials[[#This Row],[Units Sold]]*financials[[#This Row],[Revenue per product]]</f>
        <v>64680</v>
      </c>
      <c r="G634" s="1">
        <f>financials[[#This Row],[Cost per product]]*financials[[#This Row],[Units Sold]]</f>
        <v>754600</v>
      </c>
      <c r="H634" s="24" t="s">
        <v>676</v>
      </c>
      <c r="I634" s="7">
        <v>43374</v>
      </c>
      <c r="J634" s="8">
        <v>10</v>
      </c>
      <c r="K634" s="6" t="s">
        <v>16</v>
      </c>
      <c r="L634" s="5">
        <v>2018</v>
      </c>
    </row>
    <row r="635" spans="1:12" x14ac:dyDescent="0.3">
      <c r="A635" t="s">
        <v>25</v>
      </c>
      <c r="B635" s="1" t="s">
        <v>32</v>
      </c>
      <c r="C635">
        <v>1227</v>
      </c>
      <c r="D635" s="1">
        <f t="shared" si="18"/>
        <v>10</v>
      </c>
      <c r="E635" s="1">
        <f t="shared" si="19"/>
        <v>30</v>
      </c>
      <c r="F635" s="1">
        <f>financials[[#This Row],[Units Sold]]*financials[[#This Row],[Revenue per product]]</f>
        <v>12270</v>
      </c>
      <c r="G635" s="1">
        <f>financials[[#This Row],[Cost per product]]*financials[[#This Row],[Units Sold]]</f>
        <v>36810</v>
      </c>
      <c r="H635" s="24" t="s">
        <v>677</v>
      </c>
      <c r="I635" s="7">
        <v>43374</v>
      </c>
      <c r="J635" s="8">
        <v>10</v>
      </c>
      <c r="K635" s="6" t="s">
        <v>16</v>
      </c>
      <c r="L635" s="5">
        <v>2018</v>
      </c>
    </row>
    <row r="636" spans="1:12" ht="15.6" customHeight="1" x14ac:dyDescent="0.3">
      <c r="A636" t="s">
        <v>23</v>
      </c>
      <c r="B636" s="1" t="s">
        <v>29</v>
      </c>
      <c r="C636">
        <v>1221</v>
      </c>
      <c r="D636" s="1">
        <f t="shared" si="18"/>
        <v>50</v>
      </c>
      <c r="E636" s="1">
        <f t="shared" si="19"/>
        <v>150</v>
      </c>
      <c r="F636" s="1">
        <f>financials[[#This Row],[Units Sold]]*financials[[#This Row],[Revenue per product]]</f>
        <v>61050</v>
      </c>
      <c r="G636" s="1">
        <f>financials[[#This Row],[Cost per product]]*financials[[#This Row],[Units Sold]]</f>
        <v>183150</v>
      </c>
      <c r="H636" s="24" t="s">
        <v>678</v>
      </c>
      <c r="I636" s="7">
        <v>43374</v>
      </c>
      <c r="J636" s="8">
        <v>10</v>
      </c>
      <c r="K636" s="6" t="s">
        <v>16</v>
      </c>
      <c r="L636" s="5" t="s">
        <v>15</v>
      </c>
    </row>
    <row r="637" spans="1:12" ht="21" customHeight="1" x14ac:dyDescent="0.3">
      <c r="A637" t="s">
        <v>23</v>
      </c>
      <c r="B637" s="1" t="s">
        <v>29</v>
      </c>
      <c r="C637">
        <v>2076</v>
      </c>
      <c r="D637" s="1">
        <f t="shared" si="18"/>
        <v>50</v>
      </c>
      <c r="E637" s="1">
        <f t="shared" si="19"/>
        <v>150</v>
      </c>
      <c r="F637" s="1">
        <f>financials[[#This Row],[Units Sold]]*financials[[#This Row],[Revenue per product]]</f>
        <v>103800</v>
      </c>
      <c r="G637" s="1">
        <f>financials[[#This Row],[Cost per product]]*financials[[#This Row],[Units Sold]]</f>
        <v>311400</v>
      </c>
      <c r="H637" s="24" t="s">
        <v>679</v>
      </c>
      <c r="I637" s="7">
        <v>43374</v>
      </c>
      <c r="J637" s="8">
        <v>10</v>
      </c>
      <c r="K637" s="6" t="s">
        <v>16</v>
      </c>
      <c r="L637" s="5" t="s">
        <v>15</v>
      </c>
    </row>
    <row r="638" spans="1:12" x14ac:dyDescent="0.3">
      <c r="A638" t="s">
        <v>25</v>
      </c>
      <c r="B638" s="1" t="s">
        <v>32</v>
      </c>
      <c r="C638">
        <v>1744</v>
      </c>
      <c r="D638" s="1">
        <f t="shared" si="18"/>
        <v>10</v>
      </c>
      <c r="E638" s="1">
        <f t="shared" si="19"/>
        <v>30</v>
      </c>
      <c r="F638" s="1">
        <f>financials[[#This Row],[Units Sold]]*financials[[#This Row],[Revenue per product]]</f>
        <v>17440</v>
      </c>
      <c r="G638" s="1">
        <f>financials[[#This Row],[Cost per product]]*financials[[#This Row],[Units Sold]]</f>
        <v>52320</v>
      </c>
      <c r="H638" s="24" t="s">
        <v>680</v>
      </c>
      <c r="I638" s="7">
        <v>43405</v>
      </c>
      <c r="J638" s="8">
        <v>11</v>
      </c>
      <c r="K638" s="6" t="s">
        <v>17</v>
      </c>
      <c r="L638" s="5">
        <v>2018</v>
      </c>
    </row>
    <row r="639" spans="1:12" x14ac:dyDescent="0.3">
      <c r="A639" t="s">
        <v>23</v>
      </c>
      <c r="B639" s="1" t="s">
        <v>33</v>
      </c>
      <c r="C639">
        <v>2009</v>
      </c>
      <c r="D639" s="1">
        <f t="shared" si="18"/>
        <v>120</v>
      </c>
      <c r="E639" s="1">
        <f t="shared" si="19"/>
        <v>200</v>
      </c>
      <c r="F639" s="1">
        <f>financials[[#This Row],[Units Sold]]*financials[[#This Row],[Revenue per product]]</f>
        <v>241080</v>
      </c>
      <c r="G639" s="1">
        <f>financials[[#This Row],[Cost per product]]*financials[[#This Row],[Units Sold]]</f>
        <v>401800</v>
      </c>
      <c r="H639" s="24" t="s">
        <v>681</v>
      </c>
      <c r="I639" s="7">
        <v>43374</v>
      </c>
      <c r="J639" s="8">
        <v>10</v>
      </c>
      <c r="K639" s="6" t="s">
        <v>16</v>
      </c>
      <c r="L639" s="5">
        <v>2018</v>
      </c>
    </row>
    <row r="640" spans="1:12" x14ac:dyDescent="0.3">
      <c r="A640" t="s">
        <v>23</v>
      </c>
      <c r="B640" s="1" t="s">
        <v>28</v>
      </c>
      <c r="C640">
        <v>2632</v>
      </c>
      <c r="D640" s="1">
        <f t="shared" si="18"/>
        <v>100</v>
      </c>
      <c r="E640" s="1">
        <f t="shared" si="19"/>
        <v>250</v>
      </c>
      <c r="F640" s="1">
        <f>financials[[#This Row],[Units Sold]]*financials[[#This Row],[Revenue per product]]</f>
        <v>263200</v>
      </c>
      <c r="G640" s="1">
        <f>financials[[#This Row],[Cost per product]]*financials[[#This Row],[Units Sold]]</f>
        <v>658000</v>
      </c>
      <c r="H640" s="24" t="s">
        <v>682</v>
      </c>
      <c r="I640" s="7">
        <v>43252</v>
      </c>
      <c r="J640" s="8">
        <v>6</v>
      </c>
      <c r="K640" s="6" t="s">
        <v>11</v>
      </c>
      <c r="L640" s="5">
        <v>2018</v>
      </c>
    </row>
    <row r="641" spans="1:12" x14ac:dyDescent="0.3">
      <c r="A641" t="s">
        <v>25</v>
      </c>
      <c r="B641" s="1" t="s">
        <v>31</v>
      </c>
      <c r="C641">
        <v>448</v>
      </c>
      <c r="D641" s="1">
        <f t="shared" si="18"/>
        <v>30</v>
      </c>
      <c r="E641" s="1">
        <f t="shared" si="19"/>
        <v>350</v>
      </c>
      <c r="F641" s="1">
        <f>financials[[#This Row],[Units Sold]]*financials[[#This Row],[Revenue per product]]</f>
        <v>13440</v>
      </c>
      <c r="G641" s="1">
        <f>financials[[#This Row],[Cost per product]]*financials[[#This Row],[Units Sold]]</f>
        <v>156800</v>
      </c>
      <c r="H641" s="24" t="s">
        <v>683</v>
      </c>
      <c r="I641" s="7">
        <v>43252</v>
      </c>
      <c r="J641" s="8">
        <v>6</v>
      </c>
      <c r="K641" s="6" t="s">
        <v>11</v>
      </c>
      <c r="L641" s="5">
        <v>2018</v>
      </c>
    </row>
    <row r="642" spans="1:12" x14ac:dyDescent="0.3">
      <c r="A642" t="s">
        <v>27</v>
      </c>
      <c r="B642" s="1" t="s">
        <v>29</v>
      </c>
      <c r="C642">
        <v>1368</v>
      </c>
      <c r="D642" s="1">
        <f t="shared" ref="D642:D701" si="20">IF(B642="TV",100,IF(B642="Satellite",120,IF(B642="Gaming",30,IF(B642="Mobile",50,IF(B642="Camera",75,10)))))</f>
        <v>50</v>
      </c>
      <c r="E642" s="1">
        <f t="shared" si="19"/>
        <v>150</v>
      </c>
      <c r="F642" s="1">
        <f>financials[[#This Row],[Units Sold]]*financials[[#This Row],[Revenue per product]]</f>
        <v>68400</v>
      </c>
      <c r="G642" s="1">
        <f>financials[[#This Row],[Cost per product]]*financials[[#This Row],[Units Sold]]</f>
        <v>205200</v>
      </c>
      <c r="H642" s="24" t="s">
        <v>684</v>
      </c>
      <c r="I642" s="7">
        <v>43132</v>
      </c>
      <c r="J642" s="8">
        <v>2</v>
      </c>
      <c r="K642" s="6" t="s">
        <v>9</v>
      </c>
      <c r="L642" s="5">
        <v>2018</v>
      </c>
    </row>
    <row r="643" spans="1:12" x14ac:dyDescent="0.3">
      <c r="A643" t="s">
        <v>23</v>
      </c>
      <c r="B643" s="1" t="s">
        <v>31</v>
      </c>
      <c r="C643">
        <v>742.5</v>
      </c>
      <c r="D643" s="1">
        <f t="shared" si="20"/>
        <v>30</v>
      </c>
      <c r="E643" s="1">
        <f t="shared" si="19"/>
        <v>350</v>
      </c>
      <c r="F643" s="1">
        <f>financials[[#This Row],[Units Sold]]*financials[[#This Row],[Revenue per product]]</f>
        <v>22275</v>
      </c>
      <c r="G643" s="1">
        <f>financials[[#This Row],[Cost per product]]*financials[[#This Row],[Units Sold]]</f>
        <v>259875</v>
      </c>
      <c r="H643" s="24" t="s">
        <v>685</v>
      </c>
      <c r="I643" s="7">
        <v>43191</v>
      </c>
      <c r="J643" s="8">
        <v>4</v>
      </c>
      <c r="K643" s="6" t="s">
        <v>21</v>
      </c>
      <c r="L643" s="5">
        <v>2018</v>
      </c>
    </row>
    <row r="644" spans="1:12" x14ac:dyDescent="0.3">
      <c r="A644" t="s">
        <v>27</v>
      </c>
      <c r="B644" s="1" t="s">
        <v>28</v>
      </c>
      <c r="C644">
        <v>2156</v>
      </c>
      <c r="D644" s="1">
        <f t="shared" si="20"/>
        <v>100</v>
      </c>
      <c r="E644" s="1">
        <f t="shared" ref="E644:E701" si="21">IF(B644="TV",250,IF(B644="Satellite",200,IF(B644="Gaming",350,IF(B644="Mobile",150,IF(B644="Camera",300,30)))))</f>
        <v>250</v>
      </c>
      <c r="F644" s="1">
        <f>financials[[#This Row],[Units Sold]]*financials[[#This Row],[Revenue per product]]</f>
        <v>215600</v>
      </c>
      <c r="G644" s="1">
        <f>financials[[#This Row],[Cost per product]]*financials[[#This Row],[Units Sold]]</f>
        <v>539000</v>
      </c>
      <c r="H644" s="24" t="s">
        <v>686</v>
      </c>
      <c r="I644" s="7">
        <v>43374</v>
      </c>
      <c r="J644" s="8">
        <v>10</v>
      </c>
      <c r="K644" s="6" t="s">
        <v>16</v>
      </c>
      <c r="L644" s="5">
        <v>2018</v>
      </c>
    </row>
    <row r="645" spans="1:12" x14ac:dyDescent="0.3">
      <c r="A645" t="s">
        <v>23</v>
      </c>
      <c r="B645" s="1" t="s">
        <v>32</v>
      </c>
      <c r="C645">
        <v>2529</v>
      </c>
      <c r="D645" s="1">
        <f t="shared" si="20"/>
        <v>10</v>
      </c>
      <c r="E645" s="1">
        <f t="shared" si="21"/>
        <v>30</v>
      </c>
      <c r="F645" s="1">
        <f>financials[[#This Row],[Units Sold]]*financials[[#This Row],[Revenue per product]]</f>
        <v>25290</v>
      </c>
      <c r="G645" s="1">
        <f>financials[[#This Row],[Cost per product]]*financials[[#This Row],[Units Sold]]</f>
        <v>75870</v>
      </c>
      <c r="H645" s="24" t="s">
        <v>687</v>
      </c>
      <c r="I645" s="7">
        <v>43405</v>
      </c>
      <c r="J645" s="8">
        <v>11</v>
      </c>
      <c r="K645" s="6" t="s">
        <v>17</v>
      </c>
      <c r="L645" s="5">
        <v>2018</v>
      </c>
    </row>
    <row r="646" spans="1:12" x14ac:dyDescent="0.3">
      <c r="A646" t="s">
        <v>26</v>
      </c>
      <c r="B646" s="1" t="s">
        <v>28</v>
      </c>
      <c r="C646">
        <v>2992</v>
      </c>
      <c r="D646" s="1">
        <f t="shared" si="20"/>
        <v>100</v>
      </c>
      <c r="E646" s="1">
        <f t="shared" si="21"/>
        <v>250</v>
      </c>
      <c r="F646" s="1">
        <f>financials[[#This Row],[Units Sold]]*financials[[#This Row],[Revenue per product]]</f>
        <v>299200</v>
      </c>
      <c r="G646" s="1">
        <f>financials[[#This Row],[Cost per product]]*financials[[#This Row],[Units Sold]]</f>
        <v>748000</v>
      </c>
      <c r="H646" s="24" t="s">
        <v>688</v>
      </c>
      <c r="I646" s="7">
        <v>43160</v>
      </c>
      <c r="J646" s="8">
        <v>3</v>
      </c>
      <c r="K646" s="6" t="s">
        <v>22</v>
      </c>
      <c r="L646" s="5">
        <v>2018</v>
      </c>
    </row>
    <row r="647" spans="1:12" x14ac:dyDescent="0.3">
      <c r="A647" t="s">
        <v>23</v>
      </c>
      <c r="B647" s="1" t="s">
        <v>28</v>
      </c>
      <c r="C647">
        <v>292</v>
      </c>
      <c r="D647" s="1">
        <f t="shared" si="20"/>
        <v>100</v>
      </c>
      <c r="E647" s="1">
        <f t="shared" si="21"/>
        <v>250</v>
      </c>
      <c r="F647" s="1">
        <f>financials[[#This Row],[Units Sold]]*financials[[#This Row],[Revenue per product]]</f>
        <v>29200</v>
      </c>
      <c r="G647" s="1">
        <f>financials[[#This Row],[Cost per product]]*financials[[#This Row],[Units Sold]]</f>
        <v>73000</v>
      </c>
      <c r="H647" s="24" t="s">
        <v>689</v>
      </c>
      <c r="I647" s="7">
        <v>43132</v>
      </c>
      <c r="J647" s="8">
        <v>2</v>
      </c>
      <c r="K647" s="6" t="s">
        <v>9</v>
      </c>
      <c r="L647" s="5">
        <v>2018</v>
      </c>
    </row>
    <row r="648" spans="1:12" ht="27" customHeight="1" x14ac:dyDescent="0.3">
      <c r="A648" t="s">
        <v>25</v>
      </c>
      <c r="B648" s="1" t="s">
        <v>29</v>
      </c>
      <c r="C648">
        <v>1421</v>
      </c>
      <c r="D648" s="1">
        <f t="shared" si="20"/>
        <v>50</v>
      </c>
      <c r="E648" s="1">
        <f t="shared" si="21"/>
        <v>150</v>
      </c>
      <c r="F648" s="1">
        <f>financials[[#This Row],[Units Sold]]*financials[[#This Row],[Revenue per product]]</f>
        <v>71050</v>
      </c>
      <c r="G648" s="1">
        <f>financials[[#This Row],[Cost per product]]*financials[[#This Row],[Units Sold]]</f>
        <v>213150</v>
      </c>
      <c r="H648" s="24" t="s">
        <v>690</v>
      </c>
      <c r="I648" s="7">
        <v>43435</v>
      </c>
      <c r="J648" s="8">
        <v>12</v>
      </c>
      <c r="K648" s="6" t="s">
        <v>18</v>
      </c>
      <c r="L648" s="5" t="s">
        <v>15</v>
      </c>
    </row>
    <row r="649" spans="1:12" x14ac:dyDescent="0.3">
      <c r="A649" t="s">
        <v>25</v>
      </c>
      <c r="B649" s="1" t="s">
        <v>31</v>
      </c>
      <c r="C649">
        <v>2441</v>
      </c>
      <c r="D649" s="1">
        <f t="shared" si="20"/>
        <v>30</v>
      </c>
      <c r="E649" s="1">
        <f t="shared" si="21"/>
        <v>350</v>
      </c>
      <c r="F649" s="1">
        <f>financials[[#This Row],[Units Sold]]*financials[[#This Row],[Revenue per product]]</f>
        <v>73230</v>
      </c>
      <c r="G649" s="1">
        <f>financials[[#This Row],[Cost per product]]*financials[[#This Row],[Units Sold]]</f>
        <v>854350</v>
      </c>
      <c r="H649" s="24" t="s">
        <v>691</v>
      </c>
      <c r="I649" s="7">
        <v>43374</v>
      </c>
      <c r="J649" s="8">
        <v>10</v>
      </c>
      <c r="K649" s="6" t="s">
        <v>16</v>
      </c>
      <c r="L649" s="5">
        <v>2018</v>
      </c>
    </row>
    <row r="650" spans="1:12" ht="21.6" customHeight="1" x14ac:dyDescent="0.3">
      <c r="A650" t="s">
        <v>26</v>
      </c>
      <c r="B650" s="1" t="s">
        <v>29</v>
      </c>
      <c r="C650">
        <v>588</v>
      </c>
      <c r="D650" s="1">
        <f t="shared" si="20"/>
        <v>50</v>
      </c>
      <c r="E650" s="1">
        <f t="shared" si="21"/>
        <v>150</v>
      </c>
      <c r="F650" s="1">
        <f>financials[[#This Row],[Units Sold]]*financials[[#This Row],[Revenue per product]]</f>
        <v>29400</v>
      </c>
      <c r="G650" s="1">
        <f>financials[[#This Row],[Cost per product]]*financials[[#This Row],[Units Sold]]</f>
        <v>88200</v>
      </c>
      <c r="H650" s="24" t="s">
        <v>692</v>
      </c>
      <c r="I650" s="7">
        <v>43435</v>
      </c>
      <c r="J650" s="8">
        <v>12</v>
      </c>
      <c r="K650" s="6" t="s">
        <v>18</v>
      </c>
      <c r="L650" s="5" t="s">
        <v>15</v>
      </c>
    </row>
    <row r="651" spans="1:12" x14ac:dyDescent="0.3">
      <c r="A651" t="s">
        <v>24</v>
      </c>
      <c r="B651" s="1" t="s">
        <v>31</v>
      </c>
      <c r="C651">
        <v>1513.5</v>
      </c>
      <c r="D651" s="1">
        <f t="shared" si="20"/>
        <v>30</v>
      </c>
      <c r="E651" s="1">
        <f t="shared" si="21"/>
        <v>350</v>
      </c>
      <c r="F651" s="1">
        <f>financials[[#This Row],[Units Sold]]*financials[[#This Row],[Revenue per product]]</f>
        <v>45405</v>
      </c>
      <c r="G651" s="1">
        <f>financials[[#This Row],[Cost per product]]*financials[[#This Row],[Units Sold]]</f>
        <v>529725</v>
      </c>
      <c r="H651" s="24" t="s">
        <v>608</v>
      </c>
      <c r="I651" s="7">
        <v>43435</v>
      </c>
      <c r="J651" s="8">
        <v>12</v>
      </c>
      <c r="K651" s="6" t="s">
        <v>18</v>
      </c>
      <c r="L651" s="5">
        <v>2018</v>
      </c>
    </row>
    <row r="652" spans="1:12" x14ac:dyDescent="0.3">
      <c r="A652" t="s">
        <v>24</v>
      </c>
      <c r="B652" s="1" t="s">
        <v>28</v>
      </c>
      <c r="C652">
        <v>278</v>
      </c>
      <c r="D652" s="1">
        <f t="shared" si="20"/>
        <v>100</v>
      </c>
      <c r="E652" s="1">
        <f t="shared" si="21"/>
        <v>250</v>
      </c>
      <c r="F652" s="1">
        <f>financials[[#This Row],[Units Sold]]*financials[[#This Row],[Revenue per product]]</f>
        <v>27800</v>
      </c>
      <c r="G652" s="1">
        <f>financials[[#This Row],[Cost per product]]*financials[[#This Row],[Units Sold]]</f>
        <v>69500</v>
      </c>
      <c r="H652" s="24" t="s">
        <v>693</v>
      </c>
      <c r="I652" s="7">
        <v>43132</v>
      </c>
      <c r="J652" s="8">
        <v>2</v>
      </c>
      <c r="K652" s="6" t="s">
        <v>9</v>
      </c>
      <c r="L652" s="5">
        <v>2018</v>
      </c>
    </row>
    <row r="653" spans="1:12" x14ac:dyDescent="0.3">
      <c r="A653" t="s">
        <v>24</v>
      </c>
      <c r="B653" s="1" t="s">
        <v>33</v>
      </c>
      <c r="C653">
        <v>1001</v>
      </c>
      <c r="D653" s="1">
        <f t="shared" si="20"/>
        <v>120</v>
      </c>
      <c r="E653" s="1">
        <f t="shared" si="21"/>
        <v>200</v>
      </c>
      <c r="F653" s="1">
        <f>financials[[#This Row],[Units Sold]]*financials[[#This Row],[Revenue per product]]</f>
        <v>120120</v>
      </c>
      <c r="G653" s="1">
        <f>financials[[#This Row],[Cost per product]]*financials[[#This Row],[Units Sold]]</f>
        <v>200200</v>
      </c>
      <c r="H653" s="24" t="s">
        <v>694</v>
      </c>
      <c r="I653" s="7">
        <v>43313</v>
      </c>
      <c r="J653" s="8">
        <v>8</v>
      </c>
      <c r="K653" s="6" t="s">
        <v>13</v>
      </c>
      <c r="L653" s="5">
        <v>2018</v>
      </c>
    </row>
    <row r="654" spans="1:12" ht="29.4" customHeight="1" x14ac:dyDescent="0.3">
      <c r="A654" t="s">
        <v>23</v>
      </c>
      <c r="B654" s="1" t="s">
        <v>29</v>
      </c>
      <c r="C654">
        <v>386</v>
      </c>
      <c r="D654" s="1">
        <f t="shared" si="20"/>
        <v>50</v>
      </c>
      <c r="E654" s="1">
        <f t="shared" si="21"/>
        <v>150</v>
      </c>
      <c r="F654" s="1">
        <f>financials[[#This Row],[Units Sold]]*financials[[#This Row],[Revenue per product]]</f>
        <v>19300</v>
      </c>
      <c r="G654" s="1">
        <f>financials[[#This Row],[Cost per product]]*financials[[#This Row],[Units Sold]]</f>
        <v>57900</v>
      </c>
      <c r="H654" s="24" t="s">
        <v>695</v>
      </c>
      <c r="I654" s="7">
        <v>43405</v>
      </c>
      <c r="J654" s="8">
        <v>11</v>
      </c>
      <c r="K654" s="6" t="s">
        <v>17</v>
      </c>
      <c r="L654" s="5" t="s">
        <v>15</v>
      </c>
    </row>
    <row r="655" spans="1:12" x14ac:dyDescent="0.3">
      <c r="A655" t="s">
        <v>26</v>
      </c>
      <c r="B655" s="1" t="s">
        <v>30</v>
      </c>
      <c r="C655">
        <v>1282</v>
      </c>
      <c r="D655" s="1">
        <f t="shared" si="20"/>
        <v>75</v>
      </c>
      <c r="E655" s="1">
        <f t="shared" si="21"/>
        <v>300</v>
      </c>
      <c r="F655" s="1">
        <f>financials[[#This Row],[Units Sold]]*financials[[#This Row],[Revenue per product]]</f>
        <v>96150</v>
      </c>
      <c r="G655" s="1">
        <f>financials[[#This Row],[Cost per product]]*financials[[#This Row],[Units Sold]]</f>
        <v>384600</v>
      </c>
      <c r="H655" s="24" t="s">
        <v>696</v>
      </c>
      <c r="I655" s="7">
        <v>43252</v>
      </c>
      <c r="J655" s="8">
        <v>6</v>
      </c>
      <c r="K655" s="6" t="s">
        <v>11</v>
      </c>
      <c r="L655" s="5">
        <v>2018</v>
      </c>
    </row>
    <row r="656" spans="1:12" x14ac:dyDescent="0.3">
      <c r="A656" t="s">
        <v>27</v>
      </c>
      <c r="B656" s="1" t="s">
        <v>30</v>
      </c>
      <c r="C656">
        <v>1101</v>
      </c>
      <c r="D656" s="1">
        <f t="shared" si="20"/>
        <v>75</v>
      </c>
      <c r="E656" s="1">
        <f t="shared" si="21"/>
        <v>300</v>
      </c>
      <c r="F656" s="1">
        <f>financials[[#This Row],[Units Sold]]*financials[[#This Row],[Revenue per product]]</f>
        <v>82575</v>
      </c>
      <c r="G656" s="1">
        <f>financials[[#This Row],[Cost per product]]*financials[[#This Row],[Units Sold]]</f>
        <v>330300</v>
      </c>
      <c r="H656" s="24" t="s">
        <v>697</v>
      </c>
      <c r="I656" s="7">
        <v>43160</v>
      </c>
      <c r="J656" s="8">
        <v>3</v>
      </c>
      <c r="K656" s="6" t="s">
        <v>22</v>
      </c>
      <c r="L656" s="5">
        <v>2018</v>
      </c>
    </row>
    <row r="657" spans="1:12" x14ac:dyDescent="0.3">
      <c r="A657" t="s">
        <v>23</v>
      </c>
      <c r="B657" s="1" t="s">
        <v>29</v>
      </c>
      <c r="C657">
        <v>2300</v>
      </c>
      <c r="D657" s="1">
        <f t="shared" si="20"/>
        <v>50</v>
      </c>
      <c r="E657" s="1">
        <f t="shared" si="21"/>
        <v>150</v>
      </c>
      <c r="F657" s="1">
        <f>financials[[#This Row],[Units Sold]]*financials[[#This Row],[Revenue per product]]</f>
        <v>115000</v>
      </c>
      <c r="G657" s="1">
        <f>financials[[#This Row],[Cost per product]]*financials[[#This Row],[Units Sold]]</f>
        <v>345000</v>
      </c>
      <c r="H657" s="24" t="s">
        <v>698</v>
      </c>
      <c r="I657" s="7">
        <v>43435</v>
      </c>
      <c r="J657" s="8">
        <v>12</v>
      </c>
      <c r="K657" s="6" t="s">
        <v>18</v>
      </c>
      <c r="L657" s="5">
        <v>2018</v>
      </c>
    </row>
    <row r="658" spans="1:12" x14ac:dyDescent="0.3">
      <c r="A658" t="s">
        <v>27</v>
      </c>
      <c r="B658" s="1" t="s">
        <v>28</v>
      </c>
      <c r="C658">
        <v>1197</v>
      </c>
      <c r="D658" s="1">
        <f t="shared" si="20"/>
        <v>100</v>
      </c>
      <c r="E658" s="1">
        <f t="shared" si="21"/>
        <v>250</v>
      </c>
      <c r="F658" s="1">
        <f>financials[[#This Row],[Units Sold]]*financials[[#This Row],[Revenue per product]]</f>
        <v>119700</v>
      </c>
      <c r="G658" s="1">
        <f>financials[[#This Row],[Cost per product]]*financials[[#This Row],[Units Sold]]</f>
        <v>299250</v>
      </c>
      <c r="H658" s="24" t="s">
        <v>699</v>
      </c>
      <c r="I658" s="7">
        <v>43405</v>
      </c>
      <c r="J658" s="8">
        <v>11</v>
      </c>
      <c r="K658" s="6" t="s">
        <v>17</v>
      </c>
      <c r="L658" s="5">
        <v>2018</v>
      </c>
    </row>
    <row r="659" spans="1:12" x14ac:dyDescent="0.3">
      <c r="A659" t="s">
        <v>23</v>
      </c>
      <c r="B659" s="1" t="s">
        <v>28</v>
      </c>
      <c r="C659">
        <v>2518</v>
      </c>
      <c r="D659" s="1">
        <f t="shared" si="20"/>
        <v>100</v>
      </c>
      <c r="E659" s="1">
        <f t="shared" si="21"/>
        <v>250</v>
      </c>
      <c r="F659" s="1">
        <f>financials[[#This Row],[Units Sold]]*financials[[#This Row],[Revenue per product]]</f>
        <v>251800</v>
      </c>
      <c r="G659" s="1">
        <f>financials[[#This Row],[Cost per product]]*financials[[#This Row],[Units Sold]]</f>
        <v>629500</v>
      </c>
      <c r="H659" s="24" t="s">
        <v>700</v>
      </c>
      <c r="I659" s="7">
        <v>43252</v>
      </c>
      <c r="J659" s="8">
        <v>6</v>
      </c>
      <c r="K659" s="6" t="s">
        <v>11</v>
      </c>
      <c r="L659" s="5">
        <v>2018</v>
      </c>
    </row>
    <row r="660" spans="1:12" x14ac:dyDescent="0.3">
      <c r="A660" t="s">
        <v>25</v>
      </c>
      <c r="B660" s="1" t="s">
        <v>30</v>
      </c>
      <c r="C660">
        <v>2475</v>
      </c>
      <c r="D660" s="1">
        <f t="shared" si="20"/>
        <v>75</v>
      </c>
      <c r="E660" s="1">
        <f t="shared" si="21"/>
        <v>300</v>
      </c>
      <c r="F660" s="1">
        <f>financials[[#This Row],[Units Sold]]*financials[[#This Row],[Revenue per product]]</f>
        <v>185625</v>
      </c>
      <c r="G660" s="1">
        <f>financials[[#This Row],[Cost per product]]*financials[[#This Row],[Units Sold]]</f>
        <v>742500</v>
      </c>
      <c r="H660" s="24" t="s">
        <v>124</v>
      </c>
      <c r="I660" s="7">
        <v>43160</v>
      </c>
      <c r="J660" s="8">
        <v>3</v>
      </c>
      <c r="K660" s="6" t="s">
        <v>22</v>
      </c>
      <c r="L660" s="5">
        <v>2018</v>
      </c>
    </row>
    <row r="661" spans="1:12" x14ac:dyDescent="0.3">
      <c r="A661" t="s">
        <v>24</v>
      </c>
      <c r="B661" s="1" t="s">
        <v>32</v>
      </c>
      <c r="C661">
        <v>2659</v>
      </c>
      <c r="D661" s="1">
        <f t="shared" si="20"/>
        <v>10</v>
      </c>
      <c r="E661" s="1">
        <f t="shared" si="21"/>
        <v>30</v>
      </c>
      <c r="F661" s="1">
        <f>financials[[#This Row],[Units Sold]]*financials[[#This Row],[Revenue per product]]</f>
        <v>26590</v>
      </c>
      <c r="G661" s="1">
        <f>financials[[#This Row],[Cost per product]]*financials[[#This Row],[Units Sold]]</f>
        <v>79770</v>
      </c>
      <c r="H661" s="24" t="s">
        <v>701</v>
      </c>
      <c r="I661" s="7">
        <v>43132</v>
      </c>
      <c r="J661" s="8">
        <v>2</v>
      </c>
      <c r="K661" s="6" t="s">
        <v>9</v>
      </c>
      <c r="L661" s="5">
        <v>2018</v>
      </c>
    </row>
    <row r="662" spans="1:12" x14ac:dyDescent="0.3">
      <c r="A662" t="s">
        <v>24</v>
      </c>
      <c r="B662" s="1" t="s">
        <v>31</v>
      </c>
      <c r="C662">
        <v>280</v>
      </c>
      <c r="D662" s="1">
        <f t="shared" si="20"/>
        <v>30</v>
      </c>
      <c r="E662" s="1">
        <f t="shared" si="21"/>
        <v>350</v>
      </c>
      <c r="F662" s="1">
        <f>financials[[#This Row],[Units Sold]]*financials[[#This Row],[Revenue per product]]</f>
        <v>8400</v>
      </c>
      <c r="G662" s="1">
        <f>financials[[#This Row],[Cost per product]]*financials[[#This Row],[Units Sold]]</f>
        <v>98000</v>
      </c>
      <c r="H662" s="24" t="s">
        <v>702</v>
      </c>
      <c r="I662" s="7">
        <v>43435</v>
      </c>
      <c r="J662" s="8">
        <v>12</v>
      </c>
      <c r="K662" s="6" t="s">
        <v>18</v>
      </c>
      <c r="L662" s="5">
        <v>2018</v>
      </c>
    </row>
    <row r="663" spans="1:12" x14ac:dyDescent="0.3">
      <c r="A663" t="s">
        <v>24</v>
      </c>
      <c r="B663" s="1" t="s">
        <v>33</v>
      </c>
      <c r="C663">
        <v>510</v>
      </c>
      <c r="D663" s="1">
        <f t="shared" si="20"/>
        <v>120</v>
      </c>
      <c r="E663" s="1">
        <f t="shared" si="21"/>
        <v>200</v>
      </c>
      <c r="F663" s="1">
        <f>financials[[#This Row],[Units Sold]]*financials[[#This Row],[Revenue per product]]</f>
        <v>61200</v>
      </c>
      <c r="G663" s="1">
        <f>financials[[#This Row],[Cost per product]]*financials[[#This Row],[Units Sold]]</f>
        <v>102000</v>
      </c>
      <c r="H663" s="24" t="s">
        <v>703</v>
      </c>
      <c r="I663" s="7">
        <v>43191</v>
      </c>
      <c r="J663" s="8">
        <v>4</v>
      </c>
      <c r="K663" s="6" t="s">
        <v>21</v>
      </c>
      <c r="L663" s="5">
        <v>2018</v>
      </c>
    </row>
    <row r="664" spans="1:12" x14ac:dyDescent="0.3">
      <c r="A664" t="s">
        <v>23</v>
      </c>
      <c r="B664" s="1" t="s">
        <v>30</v>
      </c>
      <c r="C664">
        <v>1645</v>
      </c>
      <c r="D664" s="1">
        <f t="shared" si="20"/>
        <v>75</v>
      </c>
      <c r="E664" s="1">
        <f t="shared" si="21"/>
        <v>300</v>
      </c>
      <c r="F664" s="1">
        <f>financials[[#This Row],[Units Sold]]*financials[[#This Row],[Revenue per product]]</f>
        <v>123375</v>
      </c>
      <c r="G664" s="1">
        <f>financials[[#This Row],[Cost per product]]*financials[[#This Row],[Units Sold]]</f>
        <v>493500</v>
      </c>
      <c r="H664" s="24" t="s">
        <v>704</v>
      </c>
      <c r="I664" s="7">
        <v>43221</v>
      </c>
      <c r="J664" s="8">
        <v>5</v>
      </c>
      <c r="K664" s="6" t="s">
        <v>20</v>
      </c>
      <c r="L664" s="5">
        <v>2018</v>
      </c>
    </row>
    <row r="665" spans="1:12" x14ac:dyDescent="0.3">
      <c r="A665" t="s">
        <v>26</v>
      </c>
      <c r="B665" s="1" t="s">
        <v>31</v>
      </c>
      <c r="C665">
        <v>1761</v>
      </c>
      <c r="D665" s="1">
        <f t="shared" si="20"/>
        <v>30</v>
      </c>
      <c r="E665" s="1">
        <f t="shared" si="21"/>
        <v>350</v>
      </c>
      <c r="F665" s="1">
        <f>financials[[#This Row],[Units Sold]]*financials[[#This Row],[Revenue per product]]</f>
        <v>52830</v>
      </c>
      <c r="G665" s="1">
        <f>financials[[#This Row],[Cost per product]]*financials[[#This Row],[Units Sold]]</f>
        <v>616350</v>
      </c>
      <c r="H665" s="24" t="s">
        <v>705</v>
      </c>
      <c r="I665" s="7">
        <v>43160</v>
      </c>
      <c r="J665" s="8">
        <v>3</v>
      </c>
      <c r="K665" s="6" t="s">
        <v>22</v>
      </c>
      <c r="L665" s="5">
        <v>2018</v>
      </c>
    </row>
    <row r="666" spans="1:12" x14ac:dyDescent="0.3">
      <c r="A666" t="s">
        <v>24</v>
      </c>
      <c r="B666" s="1" t="s">
        <v>31</v>
      </c>
      <c r="C666">
        <v>2580</v>
      </c>
      <c r="D666" s="1">
        <f t="shared" si="20"/>
        <v>30</v>
      </c>
      <c r="E666" s="1">
        <f t="shared" si="21"/>
        <v>350</v>
      </c>
      <c r="F666" s="1">
        <f>financials[[#This Row],[Units Sold]]*financials[[#This Row],[Revenue per product]]</f>
        <v>77400</v>
      </c>
      <c r="G666" s="1">
        <f>financials[[#This Row],[Cost per product]]*financials[[#This Row],[Units Sold]]</f>
        <v>903000</v>
      </c>
      <c r="H666" s="24" t="s">
        <v>706</v>
      </c>
      <c r="I666" s="7">
        <v>43191</v>
      </c>
      <c r="J666" s="8">
        <v>4</v>
      </c>
      <c r="K666" s="6" t="s">
        <v>21</v>
      </c>
      <c r="L666" s="5">
        <v>2018</v>
      </c>
    </row>
    <row r="667" spans="1:12" x14ac:dyDescent="0.3">
      <c r="A667" t="s">
        <v>25</v>
      </c>
      <c r="B667" s="1" t="s">
        <v>32</v>
      </c>
      <c r="C667">
        <v>574.5</v>
      </c>
      <c r="D667" s="1">
        <f t="shared" si="20"/>
        <v>10</v>
      </c>
      <c r="E667" s="1">
        <f t="shared" si="21"/>
        <v>30</v>
      </c>
      <c r="F667" s="1">
        <f>financials[[#This Row],[Units Sold]]*financials[[#This Row],[Revenue per product]]</f>
        <v>5745</v>
      </c>
      <c r="G667" s="1">
        <f>financials[[#This Row],[Cost per product]]*financials[[#This Row],[Units Sold]]</f>
        <v>17235</v>
      </c>
      <c r="H667" s="24" t="s">
        <v>707</v>
      </c>
      <c r="I667" s="7">
        <v>43191</v>
      </c>
      <c r="J667" s="8">
        <v>4</v>
      </c>
      <c r="K667" s="6" t="s">
        <v>21</v>
      </c>
      <c r="L667" s="5">
        <v>2018</v>
      </c>
    </row>
    <row r="668" spans="1:12" x14ac:dyDescent="0.3">
      <c r="A668" t="s">
        <v>25</v>
      </c>
      <c r="B668" s="1" t="s">
        <v>29</v>
      </c>
      <c r="C668">
        <v>1976</v>
      </c>
      <c r="D668" s="1">
        <f t="shared" si="20"/>
        <v>50</v>
      </c>
      <c r="E668" s="1">
        <f t="shared" si="21"/>
        <v>150</v>
      </c>
      <c r="F668" s="1">
        <f>financials[[#This Row],[Units Sold]]*financials[[#This Row],[Revenue per product]]</f>
        <v>98800</v>
      </c>
      <c r="G668" s="1">
        <f>financials[[#This Row],[Cost per product]]*financials[[#This Row],[Units Sold]]</f>
        <v>296400</v>
      </c>
      <c r="H668" s="24" t="s">
        <v>708</v>
      </c>
      <c r="I668" s="7">
        <v>43374</v>
      </c>
      <c r="J668" s="8">
        <v>10</v>
      </c>
      <c r="K668" s="6" t="s">
        <v>16</v>
      </c>
      <c r="L668" s="5">
        <v>2018</v>
      </c>
    </row>
    <row r="669" spans="1:12" ht="24.6" customHeight="1" x14ac:dyDescent="0.3">
      <c r="A669" t="s">
        <v>25</v>
      </c>
      <c r="B669" s="1" t="s">
        <v>29</v>
      </c>
      <c r="C669">
        <v>2294</v>
      </c>
      <c r="D669" s="1">
        <f t="shared" si="20"/>
        <v>50</v>
      </c>
      <c r="E669" s="1">
        <f t="shared" si="21"/>
        <v>150</v>
      </c>
      <c r="F669" s="1">
        <f>financials[[#This Row],[Units Sold]]*financials[[#This Row],[Revenue per product]]</f>
        <v>114700</v>
      </c>
      <c r="G669" s="1">
        <f>financials[[#This Row],[Cost per product]]*financials[[#This Row],[Units Sold]]</f>
        <v>344100</v>
      </c>
      <c r="H669" s="24" t="s">
        <v>709</v>
      </c>
      <c r="I669" s="7">
        <v>43374</v>
      </c>
      <c r="J669" s="8">
        <v>10</v>
      </c>
      <c r="K669" s="6" t="s">
        <v>16</v>
      </c>
      <c r="L669" s="5" t="s">
        <v>15</v>
      </c>
    </row>
    <row r="670" spans="1:12" x14ac:dyDescent="0.3">
      <c r="A670" t="s">
        <v>23</v>
      </c>
      <c r="B670" s="1" t="s">
        <v>30</v>
      </c>
      <c r="C670">
        <v>1118</v>
      </c>
      <c r="D670" s="1">
        <f t="shared" si="20"/>
        <v>75</v>
      </c>
      <c r="E670" s="1">
        <f t="shared" si="21"/>
        <v>300</v>
      </c>
      <c r="F670" s="1">
        <f>financials[[#This Row],[Units Sold]]*financials[[#This Row],[Revenue per product]]</f>
        <v>83850</v>
      </c>
      <c r="G670" s="1">
        <f>financials[[#This Row],[Cost per product]]*financials[[#This Row],[Units Sold]]</f>
        <v>335400</v>
      </c>
      <c r="H670" s="24" t="s">
        <v>710</v>
      </c>
      <c r="I670" s="7">
        <v>43405</v>
      </c>
      <c r="J670" s="8">
        <v>11</v>
      </c>
      <c r="K670" s="6" t="s">
        <v>17</v>
      </c>
      <c r="L670" s="5">
        <v>2018</v>
      </c>
    </row>
    <row r="671" spans="1:12" x14ac:dyDescent="0.3">
      <c r="A671" t="s">
        <v>27</v>
      </c>
      <c r="B671" s="1" t="s">
        <v>30</v>
      </c>
      <c r="C671">
        <v>635</v>
      </c>
      <c r="D671" s="1">
        <f t="shared" si="20"/>
        <v>75</v>
      </c>
      <c r="E671" s="1">
        <f t="shared" si="21"/>
        <v>300</v>
      </c>
      <c r="F671" s="1">
        <f>financials[[#This Row],[Units Sold]]*financials[[#This Row],[Revenue per product]]</f>
        <v>47625</v>
      </c>
      <c r="G671" s="1">
        <f>financials[[#This Row],[Cost per product]]*financials[[#This Row],[Units Sold]]</f>
        <v>190500</v>
      </c>
      <c r="H671" s="24" t="s">
        <v>711</v>
      </c>
      <c r="I671" s="7">
        <v>43435</v>
      </c>
      <c r="J671" s="8">
        <v>12</v>
      </c>
      <c r="K671" s="6" t="s">
        <v>18</v>
      </c>
      <c r="L671" s="5">
        <v>2018</v>
      </c>
    </row>
    <row r="672" spans="1:12" ht="19.2" customHeight="1" x14ac:dyDescent="0.3">
      <c r="A672" t="s">
        <v>24</v>
      </c>
      <c r="B672" s="1" t="s">
        <v>29</v>
      </c>
      <c r="C672">
        <v>1916</v>
      </c>
      <c r="D672" s="1">
        <f t="shared" si="20"/>
        <v>50</v>
      </c>
      <c r="E672" s="1">
        <f t="shared" si="21"/>
        <v>150</v>
      </c>
      <c r="F672" s="1">
        <f>financials[[#This Row],[Units Sold]]*financials[[#This Row],[Revenue per product]]</f>
        <v>95800</v>
      </c>
      <c r="G672" s="1">
        <f>financials[[#This Row],[Cost per product]]*financials[[#This Row],[Units Sold]]</f>
        <v>287400</v>
      </c>
      <c r="H672" s="24" t="s">
        <v>712</v>
      </c>
      <c r="I672" s="7">
        <v>43435</v>
      </c>
      <c r="J672" s="8">
        <v>12</v>
      </c>
      <c r="K672" s="6" t="s">
        <v>18</v>
      </c>
      <c r="L672" s="5" t="s">
        <v>15</v>
      </c>
    </row>
    <row r="673" spans="1:12" x14ac:dyDescent="0.3">
      <c r="A673" t="s">
        <v>23</v>
      </c>
      <c r="B673" s="1" t="s">
        <v>30</v>
      </c>
      <c r="C673">
        <v>708</v>
      </c>
      <c r="D673" s="1">
        <f t="shared" si="20"/>
        <v>75</v>
      </c>
      <c r="E673" s="1">
        <f t="shared" si="21"/>
        <v>300</v>
      </c>
      <c r="F673" s="1">
        <f>financials[[#This Row],[Units Sold]]*financials[[#This Row],[Revenue per product]]</f>
        <v>53100</v>
      </c>
      <c r="G673" s="1">
        <f>financials[[#This Row],[Cost per product]]*financials[[#This Row],[Units Sold]]</f>
        <v>212400</v>
      </c>
      <c r="H673" s="24" t="s">
        <v>713</v>
      </c>
      <c r="I673" s="7">
        <v>43252</v>
      </c>
      <c r="J673" s="8">
        <v>6</v>
      </c>
      <c r="K673" s="6" t="s">
        <v>11</v>
      </c>
      <c r="L673" s="5">
        <v>2018</v>
      </c>
    </row>
    <row r="674" spans="1:12" x14ac:dyDescent="0.3">
      <c r="A674" t="s">
        <v>26</v>
      </c>
      <c r="B674" s="1" t="s">
        <v>29</v>
      </c>
      <c r="C674">
        <v>3627</v>
      </c>
      <c r="D674" s="1">
        <f t="shared" si="20"/>
        <v>50</v>
      </c>
      <c r="E674" s="1">
        <f t="shared" si="21"/>
        <v>150</v>
      </c>
      <c r="F674" s="1">
        <f>financials[[#This Row],[Units Sold]]*financials[[#This Row],[Revenue per product]]</f>
        <v>181350</v>
      </c>
      <c r="G674" s="1">
        <f>financials[[#This Row],[Cost per product]]*financials[[#This Row],[Units Sold]]</f>
        <v>544050</v>
      </c>
      <c r="H674" s="24" t="s">
        <v>714</v>
      </c>
      <c r="I674" s="7">
        <v>43282</v>
      </c>
      <c r="J674" s="8">
        <v>7</v>
      </c>
      <c r="K674" s="6" t="s">
        <v>12</v>
      </c>
      <c r="L674" s="5">
        <v>2018</v>
      </c>
    </row>
    <row r="675" spans="1:12" x14ac:dyDescent="0.3">
      <c r="A675" t="s">
        <v>27</v>
      </c>
      <c r="B675" s="1" t="s">
        <v>30</v>
      </c>
      <c r="C675">
        <v>1683</v>
      </c>
      <c r="D675" s="1">
        <f t="shared" si="20"/>
        <v>75</v>
      </c>
      <c r="E675" s="1">
        <f t="shared" si="21"/>
        <v>300</v>
      </c>
      <c r="F675" s="1">
        <f>financials[[#This Row],[Units Sold]]*financials[[#This Row],[Revenue per product]]</f>
        <v>126225</v>
      </c>
      <c r="G675" s="1">
        <f>financials[[#This Row],[Cost per product]]*financials[[#This Row],[Units Sold]]</f>
        <v>504900</v>
      </c>
      <c r="H675" s="24" t="s">
        <v>715</v>
      </c>
      <c r="I675" s="7">
        <v>43282</v>
      </c>
      <c r="J675" s="8">
        <v>7</v>
      </c>
      <c r="K675" s="6" t="s">
        <v>12</v>
      </c>
      <c r="L675" s="5">
        <v>2018</v>
      </c>
    </row>
    <row r="676" spans="1:12" ht="23.4" customHeight="1" x14ac:dyDescent="0.3">
      <c r="A676" t="s">
        <v>23</v>
      </c>
      <c r="B676" s="1" t="s">
        <v>29</v>
      </c>
      <c r="C676">
        <v>2805</v>
      </c>
      <c r="D676" s="1">
        <f t="shared" si="20"/>
        <v>50</v>
      </c>
      <c r="E676" s="1">
        <f t="shared" si="21"/>
        <v>150</v>
      </c>
      <c r="F676" s="1">
        <f>financials[[#This Row],[Units Sold]]*financials[[#This Row],[Revenue per product]]</f>
        <v>140250</v>
      </c>
      <c r="G676" s="1">
        <f>financials[[#This Row],[Cost per product]]*financials[[#This Row],[Units Sold]]</f>
        <v>420750</v>
      </c>
      <c r="H676" s="24" t="s">
        <v>607</v>
      </c>
      <c r="I676" s="7">
        <v>43344</v>
      </c>
      <c r="J676" s="8">
        <v>9</v>
      </c>
      <c r="K676" s="6" t="s">
        <v>14</v>
      </c>
      <c r="L676" s="5" t="s">
        <v>15</v>
      </c>
    </row>
    <row r="677" spans="1:12" ht="24.6" customHeight="1" x14ac:dyDescent="0.3">
      <c r="A677" t="s">
        <v>27</v>
      </c>
      <c r="B677" s="1" t="s">
        <v>29</v>
      </c>
      <c r="C677">
        <v>655</v>
      </c>
      <c r="D677" s="1">
        <f t="shared" si="20"/>
        <v>50</v>
      </c>
      <c r="E677" s="1">
        <f t="shared" si="21"/>
        <v>150</v>
      </c>
      <c r="F677" s="1">
        <f>financials[[#This Row],[Units Sold]]*financials[[#This Row],[Revenue per product]]</f>
        <v>32750</v>
      </c>
      <c r="G677" s="1">
        <f>financials[[#This Row],[Cost per product]]*financials[[#This Row],[Units Sold]]</f>
        <v>98250</v>
      </c>
      <c r="H677" s="24" t="s">
        <v>716</v>
      </c>
      <c r="I677" s="7">
        <v>43344</v>
      </c>
      <c r="J677" s="8">
        <v>9</v>
      </c>
      <c r="K677" s="6" t="s">
        <v>14</v>
      </c>
      <c r="L677" s="5" t="s">
        <v>15</v>
      </c>
    </row>
    <row r="678" spans="1:12" ht="19.8" customHeight="1" x14ac:dyDescent="0.3">
      <c r="A678" t="s">
        <v>27</v>
      </c>
      <c r="B678" s="1" t="s">
        <v>29</v>
      </c>
      <c r="C678">
        <v>344</v>
      </c>
      <c r="D678" s="1">
        <f t="shared" si="20"/>
        <v>50</v>
      </c>
      <c r="E678" s="1">
        <f t="shared" si="21"/>
        <v>150</v>
      </c>
      <c r="F678" s="1">
        <f>financials[[#This Row],[Units Sold]]*financials[[#This Row],[Revenue per product]]</f>
        <v>17200</v>
      </c>
      <c r="G678" s="1">
        <f>financials[[#This Row],[Cost per product]]*financials[[#This Row],[Units Sold]]</f>
        <v>51600</v>
      </c>
      <c r="H678" s="24" t="s">
        <v>717</v>
      </c>
      <c r="I678" s="7">
        <v>43374</v>
      </c>
      <c r="J678" s="8">
        <v>10</v>
      </c>
      <c r="K678" s="6" t="s">
        <v>16</v>
      </c>
      <c r="L678" s="5" t="s">
        <v>15</v>
      </c>
    </row>
    <row r="679" spans="1:12" x14ac:dyDescent="0.3">
      <c r="A679" t="s">
        <v>23</v>
      </c>
      <c r="B679" s="1" t="s">
        <v>33</v>
      </c>
      <c r="C679">
        <v>923</v>
      </c>
      <c r="D679" s="1">
        <f t="shared" si="20"/>
        <v>120</v>
      </c>
      <c r="E679" s="1">
        <f t="shared" si="21"/>
        <v>200</v>
      </c>
      <c r="F679" s="1">
        <f>financials[[#This Row],[Units Sold]]*financials[[#This Row],[Revenue per product]]</f>
        <v>110760</v>
      </c>
      <c r="G679" s="1">
        <f>financials[[#This Row],[Cost per product]]*financials[[#This Row],[Units Sold]]</f>
        <v>184600</v>
      </c>
      <c r="H679" s="24" t="s">
        <v>718</v>
      </c>
      <c r="I679" s="7">
        <v>43313</v>
      </c>
      <c r="J679" s="8">
        <v>8</v>
      </c>
      <c r="K679" s="6" t="s">
        <v>13</v>
      </c>
      <c r="L679" s="5">
        <v>2018</v>
      </c>
    </row>
    <row r="680" spans="1:12" x14ac:dyDescent="0.3">
      <c r="A680" t="s">
        <v>27</v>
      </c>
      <c r="B680" s="1" t="s">
        <v>32</v>
      </c>
      <c r="C680">
        <v>521</v>
      </c>
      <c r="D680" s="1">
        <f t="shared" si="20"/>
        <v>10</v>
      </c>
      <c r="E680" s="1">
        <f t="shared" si="21"/>
        <v>30</v>
      </c>
      <c r="F680" s="1">
        <f>financials[[#This Row],[Units Sold]]*financials[[#This Row],[Revenue per product]]</f>
        <v>5210</v>
      </c>
      <c r="G680" s="1">
        <f>financials[[#This Row],[Cost per product]]*financials[[#This Row],[Units Sold]]</f>
        <v>15630</v>
      </c>
      <c r="H680" s="24" t="s">
        <v>719</v>
      </c>
      <c r="I680" s="7">
        <v>43435</v>
      </c>
      <c r="J680" s="8">
        <v>12</v>
      </c>
      <c r="K680" s="6" t="s">
        <v>18</v>
      </c>
      <c r="L680" s="5">
        <v>2018</v>
      </c>
    </row>
    <row r="681" spans="1:12" x14ac:dyDescent="0.3">
      <c r="A681" t="s">
        <v>24</v>
      </c>
      <c r="B681" s="1" t="s">
        <v>32</v>
      </c>
      <c r="C681">
        <v>263</v>
      </c>
      <c r="D681" s="1">
        <f t="shared" si="20"/>
        <v>10</v>
      </c>
      <c r="E681" s="1">
        <f t="shared" si="21"/>
        <v>30</v>
      </c>
      <c r="F681" s="1">
        <f>financials[[#This Row],[Units Sold]]*financials[[#This Row],[Revenue per product]]</f>
        <v>2630</v>
      </c>
      <c r="G681" s="1">
        <f>financials[[#This Row],[Cost per product]]*financials[[#This Row],[Units Sold]]</f>
        <v>7890</v>
      </c>
      <c r="H681" s="24" t="s">
        <v>720</v>
      </c>
      <c r="I681" s="7">
        <v>43160</v>
      </c>
      <c r="J681" s="8">
        <v>3</v>
      </c>
      <c r="K681" s="6" t="s">
        <v>22</v>
      </c>
      <c r="L681" s="5">
        <v>2018</v>
      </c>
    </row>
    <row r="682" spans="1:12" x14ac:dyDescent="0.3">
      <c r="A682" t="s">
        <v>24</v>
      </c>
      <c r="B682" s="1" t="s">
        <v>33</v>
      </c>
      <c r="C682">
        <v>2877</v>
      </c>
      <c r="D682" s="1">
        <f t="shared" si="20"/>
        <v>120</v>
      </c>
      <c r="E682" s="1">
        <f t="shared" si="21"/>
        <v>200</v>
      </c>
      <c r="F682" s="1">
        <f>financials[[#This Row],[Units Sold]]*financials[[#This Row],[Revenue per product]]</f>
        <v>345240</v>
      </c>
      <c r="G682" s="1">
        <f>financials[[#This Row],[Cost per product]]*financials[[#This Row],[Units Sold]]</f>
        <v>575400</v>
      </c>
      <c r="H682" s="24" t="s">
        <v>721</v>
      </c>
      <c r="I682" s="7">
        <v>43374</v>
      </c>
      <c r="J682" s="8">
        <v>10</v>
      </c>
      <c r="K682" s="6" t="s">
        <v>16</v>
      </c>
      <c r="L682" s="5">
        <v>2018</v>
      </c>
    </row>
    <row r="683" spans="1:12" x14ac:dyDescent="0.3">
      <c r="A683" t="s">
        <v>26</v>
      </c>
      <c r="B683" s="1" t="s">
        <v>28</v>
      </c>
      <c r="C683">
        <v>3450</v>
      </c>
      <c r="D683" s="1">
        <f t="shared" si="20"/>
        <v>100</v>
      </c>
      <c r="E683" s="1">
        <f t="shared" si="21"/>
        <v>250</v>
      </c>
      <c r="F683" s="1">
        <f>financials[[#This Row],[Units Sold]]*financials[[#This Row],[Revenue per product]]</f>
        <v>345000</v>
      </c>
      <c r="G683" s="1">
        <f>financials[[#This Row],[Cost per product]]*financials[[#This Row],[Units Sold]]</f>
        <v>862500</v>
      </c>
      <c r="H683" s="24" t="s">
        <v>722</v>
      </c>
      <c r="I683" s="7">
        <v>43282</v>
      </c>
      <c r="J683" s="8">
        <v>7</v>
      </c>
      <c r="K683" s="6" t="s">
        <v>12</v>
      </c>
      <c r="L683" s="5">
        <v>2018</v>
      </c>
    </row>
    <row r="684" spans="1:12" x14ac:dyDescent="0.3">
      <c r="A684" t="s">
        <v>26</v>
      </c>
      <c r="B684" s="1" t="s">
        <v>32</v>
      </c>
      <c r="C684">
        <v>2541</v>
      </c>
      <c r="D684" s="1">
        <f t="shared" si="20"/>
        <v>10</v>
      </c>
      <c r="E684" s="1">
        <f t="shared" si="21"/>
        <v>30</v>
      </c>
      <c r="F684" s="1">
        <f>financials[[#This Row],[Units Sold]]*financials[[#This Row],[Revenue per product]]</f>
        <v>25410</v>
      </c>
      <c r="G684" s="1">
        <f>financials[[#This Row],[Cost per product]]*financials[[#This Row],[Units Sold]]</f>
        <v>76230</v>
      </c>
      <c r="H684" s="24" t="s">
        <v>723</v>
      </c>
      <c r="I684" s="7">
        <v>43313</v>
      </c>
      <c r="J684" s="8">
        <v>8</v>
      </c>
      <c r="K684" s="6" t="s">
        <v>13</v>
      </c>
      <c r="L684" s="5">
        <v>2018</v>
      </c>
    </row>
    <row r="685" spans="1:12" x14ac:dyDescent="0.3">
      <c r="A685" t="s">
        <v>25</v>
      </c>
      <c r="B685" s="1" t="s">
        <v>29</v>
      </c>
      <c r="C685">
        <v>2072</v>
      </c>
      <c r="D685" s="1">
        <f t="shared" si="20"/>
        <v>50</v>
      </c>
      <c r="E685" s="1">
        <f t="shared" si="21"/>
        <v>150</v>
      </c>
      <c r="F685" s="1">
        <f>financials[[#This Row],[Units Sold]]*financials[[#This Row],[Revenue per product]]</f>
        <v>103600</v>
      </c>
      <c r="G685" s="1">
        <f>financials[[#This Row],[Cost per product]]*financials[[#This Row],[Units Sold]]</f>
        <v>310800</v>
      </c>
      <c r="H685" s="24" t="s">
        <v>724</v>
      </c>
      <c r="I685" s="7">
        <v>43435</v>
      </c>
      <c r="J685" s="8">
        <v>12</v>
      </c>
      <c r="K685" s="6" t="s">
        <v>18</v>
      </c>
      <c r="L685" s="5">
        <v>2018</v>
      </c>
    </row>
    <row r="686" spans="1:12" x14ac:dyDescent="0.3">
      <c r="A686" t="s">
        <v>26</v>
      </c>
      <c r="B686" s="1" t="s">
        <v>31</v>
      </c>
      <c r="C686">
        <v>2567</v>
      </c>
      <c r="D686" s="1">
        <f t="shared" si="20"/>
        <v>30</v>
      </c>
      <c r="E686" s="1">
        <f t="shared" si="21"/>
        <v>350</v>
      </c>
      <c r="F686" s="1">
        <f>financials[[#This Row],[Units Sold]]*financials[[#This Row],[Revenue per product]]</f>
        <v>77010</v>
      </c>
      <c r="G686" s="1">
        <f>financials[[#This Row],[Cost per product]]*financials[[#This Row],[Units Sold]]</f>
        <v>898450</v>
      </c>
      <c r="H686" s="24" t="s">
        <v>725</v>
      </c>
      <c r="I686" s="7">
        <v>43252</v>
      </c>
      <c r="J686" s="8">
        <v>6</v>
      </c>
      <c r="K686" s="6" t="s">
        <v>11</v>
      </c>
      <c r="L686" s="5">
        <v>2018</v>
      </c>
    </row>
    <row r="687" spans="1:12" ht="20.399999999999999" customHeight="1" x14ac:dyDescent="0.3">
      <c r="A687" t="s">
        <v>26</v>
      </c>
      <c r="B687" s="1" t="s">
        <v>29</v>
      </c>
      <c r="C687">
        <v>660</v>
      </c>
      <c r="D687" s="1">
        <f t="shared" si="20"/>
        <v>50</v>
      </c>
      <c r="E687" s="1">
        <f t="shared" si="21"/>
        <v>150</v>
      </c>
      <c r="F687" s="1">
        <f>financials[[#This Row],[Units Sold]]*financials[[#This Row],[Revenue per product]]</f>
        <v>33000</v>
      </c>
      <c r="G687" s="1">
        <f>financials[[#This Row],[Cost per product]]*financials[[#This Row],[Units Sold]]</f>
        <v>99000</v>
      </c>
      <c r="H687" s="24" t="s">
        <v>726</v>
      </c>
      <c r="I687" s="7">
        <v>43344</v>
      </c>
      <c r="J687" s="8">
        <v>9</v>
      </c>
      <c r="K687" s="6" t="s">
        <v>14</v>
      </c>
      <c r="L687" s="5" t="s">
        <v>15</v>
      </c>
    </row>
    <row r="688" spans="1:12" x14ac:dyDescent="0.3">
      <c r="A688" t="s">
        <v>25</v>
      </c>
      <c r="B688" s="1" t="s">
        <v>31</v>
      </c>
      <c r="C688">
        <v>2181</v>
      </c>
      <c r="D688" s="1">
        <f t="shared" si="20"/>
        <v>30</v>
      </c>
      <c r="E688" s="1">
        <f t="shared" si="21"/>
        <v>350</v>
      </c>
      <c r="F688" s="1">
        <f>financials[[#This Row],[Units Sold]]*financials[[#This Row],[Revenue per product]]</f>
        <v>65430</v>
      </c>
      <c r="G688" s="1">
        <f>financials[[#This Row],[Cost per product]]*financials[[#This Row],[Units Sold]]</f>
        <v>763350</v>
      </c>
      <c r="H688" s="24" t="s">
        <v>727</v>
      </c>
      <c r="I688" s="7">
        <v>43374</v>
      </c>
      <c r="J688" s="8">
        <v>10</v>
      </c>
      <c r="K688" s="6" t="s">
        <v>16</v>
      </c>
      <c r="L688" s="5">
        <v>2018</v>
      </c>
    </row>
    <row r="689" spans="1:12" ht="17.399999999999999" customHeight="1" x14ac:dyDescent="0.3">
      <c r="A689" t="s">
        <v>27</v>
      </c>
      <c r="B689" s="1" t="s">
        <v>29</v>
      </c>
      <c r="C689">
        <v>2605</v>
      </c>
      <c r="D689" s="1">
        <f t="shared" si="20"/>
        <v>50</v>
      </c>
      <c r="E689" s="1">
        <f t="shared" si="21"/>
        <v>150</v>
      </c>
      <c r="F689" s="1">
        <f>financials[[#This Row],[Units Sold]]*financials[[#This Row],[Revenue per product]]</f>
        <v>130250</v>
      </c>
      <c r="G689" s="1">
        <f>financials[[#This Row],[Cost per product]]*financials[[#This Row],[Units Sold]]</f>
        <v>390750</v>
      </c>
      <c r="H689" s="24" t="s">
        <v>728</v>
      </c>
      <c r="I689" s="7">
        <v>43405</v>
      </c>
      <c r="J689" s="8">
        <v>11</v>
      </c>
      <c r="K689" s="6" t="s">
        <v>17</v>
      </c>
      <c r="L689" s="5" t="s">
        <v>15</v>
      </c>
    </row>
    <row r="690" spans="1:12" x14ac:dyDescent="0.3">
      <c r="A690" t="s">
        <v>27</v>
      </c>
      <c r="B690" s="1" t="s">
        <v>32</v>
      </c>
      <c r="C690">
        <v>2747</v>
      </c>
      <c r="D690" s="1">
        <f t="shared" si="20"/>
        <v>10</v>
      </c>
      <c r="E690" s="1">
        <f t="shared" si="21"/>
        <v>30</v>
      </c>
      <c r="F690" s="1">
        <f>financials[[#This Row],[Units Sold]]*financials[[#This Row],[Revenue per product]]</f>
        <v>27470</v>
      </c>
      <c r="G690" s="1">
        <f>financials[[#This Row],[Cost per product]]*financials[[#This Row],[Units Sold]]</f>
        <v>82410</v>
      </c>
      <c r="H690" s="24" t="s">
        <v>729</v>
      </c>
      <c r="I690" s="7">
        <v>43132</v>
      </c>
      <c r="J690" s="8">
        <v>2</v>
      </c>
      <c r="K690" s="6" t="s">
        <v>9</v>
      </c>
      <c r="L690" s="5">
        <v>2018</v>
      </c>
    </row>
    <row r="691" spans="1:12" x14ac:dyDescent="0.3">
      <c r="A691" t="s">
        <v>27</v>
      </c>
      <c r="B691" s="1" t="s">
        <v>28</v>
      </c>
      <c r="C691">
        <v>1084</v>
      </c>
      <c r="D691" s="1">
        <f t="shared" si="20"/>
        <v>100</v>
      </c>
      <c r="E691" s="1">
        <f t="shared" si="21"/>
        <v>250</v>
      </c>
      <c r="F691" s="1">
        <f>financials[[#This Row],[Units Sold]]*financials[[#This Row],[Revenue per product]]</f>
        <v>108400</v>
      </c>
      <c r="G691" s="1">
        <f>financials[[#This Row],[Cost per product]]*financials[[#This Row],[Units Sold]]</f>
        <v>271000</v>
      </c>
      <c r="H691" s="24" t="s">
        <v>730</v>
      </c>
      <c r="I691" s="7">
        <v>43435</v>
      </c>
      <c r="J691" s="8">
        <v>12</v>
      </c>
      <c r="K691" s="6" t="s">
        <v>18</v>
      </c>
      <c r="L691" s="5">
        <v>2018</v>
      </c>
    </row>
    <row r="692" spans="1:12" x14ac:dyDescent="0.3">
      <c r="A692" t="s">
        <v>24</v>
      </c>
      <c r="B692" s="1" t="s">
        <v>29</v>
      </c>
      <c r="C692">
        <v>2342</v>
      </c>
      <c r="D692" s="1">
        <f t="shared" si="20"/>
        <v>50</v>
      </c>
      <c r="E692" s="1">
        <f t="shared" si="21"/>
        <v>150</v>
      </c>
      <c r="F692" s="1">
        <f>financials[[#This Row],[Units Sold]]*financials[[#This Row],[Revenue per product]]</f>
        <v>117100</v>
      </c>
      <c r="G692" s="1">
        <f>financials[[#This Row],[Cost per product]]*financials[[#This Row],[Units Sold]]</f>
        <v>351300</v>
      </c>
      <c r="H692" s="24" t="s">
        <v>480</v>
      </c>
      <c r="I692" s="7">
        <v>43405</v>
      </c>
      <c r="J692" s="8">
        <v>11</v>
      </c>
      <c r="K692" s="6" t="s">
        <v>17</v>
      </c>
      <c r="L692" s="5">
        <v>2018</v>
      </c>
    </row>
    <row r="693" spans="1:12" x14ac:dyDescent="0.3">
      <c r="A693" t="s">
        <v>23</v>
      </c>
      <c r="B693" s="1" t="s">
        <v>28</v>
      </c>
      <c r="C693">
        <v>2363</v>
      </c>
      <c r="D693" s="1">
        <f t="shared" si="20"/>
        <v>100</v>
      </c>
      <c r="E693" s="1">
        <f t="shared" si="21"/>
        <v>250</v>
      </c>
      <c r="F693" s="1">
        <f>financials[[#This Row],[Units Sold]]*financials[[#This Row],[Revenue per product]]</f>
        <v>236300</v>
      </c>
      <c r="G693" s="1">
        <f>financials[[#This Row],[Cost per product]]*financials[[#This Row],[Units Sold]]</f>
        <v>590750</v>
      </c>
      <c r="H693" s="24" t="s">
        <v>731</v>
      </c>
      <c r="I693" s="7">
        <v>43132</v>
      </c>
      <c r="J693" s="8">
        <v>2</v>
      </c>
      <c r="K693" s="6" t="s">
        <v>9</v>
      </c>
      <c r="L693" s="5">
        <v>2018</v>
      </c>
    </row>
    <row r="694" spans="1:12" ht="19.2" customHeight="1" x14ac:dyDescent="0.3">
      <c r="A694" t="s">
        <v>24</v>
      </c>
      <c r="B694" s="1" t="s">
        <v>29</v>
      </c>
      <c r="C694">
        <v>269</v>
      </c>
      <c r="D694" s="1">
        <f t="shared" si="20"/>
        <v>50</v>
      </c>
      <c r="E694" s="1">
        <f t="shared" si="21"/>
        <v>150</v>
      </c>
      <c r="F694" s="1">
        <f>financials[[#This Row],[Units Sold]]*financials[[#This Row],[Revenue per product]]</f>
        <v>13450</v>
      </c>
      <c r="G694" s="1">
        <f>financials[[#This Row],[Cost per product]]*financials[[#This Row],[Units Sold]]</f>
        <v>40350</v>
      </c>
      <c r="H694" s="24" t="s">
        <v>732</v>
      </c>
      <c r="I694" s="7">
        <v>43374</v>
      </c>
      <c r="J694" s="8">
        <v>10</v>
      </c>
      <c r="K694" s="6" t="s">
        <v>16</v>
      </c>
      <c r="L694" s="5" t="s">
        <v>15</v>
      </c>
    </row>
    <row r="695" spans="1:12" ht="37.200000000000003" customHeight="1" x14ac:dyDescent="0.3">
      <c r="A695" t="s">
        <v>26</v>
      </c>
      <c r="B695" s="1" t="s">
        <v>29</v>
      </c>
      <c r="C695">
        <v>2536</v>
      </c>
      <c r="D695" s="1">
        <f t="shared" si="20"/>
        <v>50</v>
      </c>
      <c r="E695" s="1">
        <f t="shared" si="21"/>
        <v>150</v>
      </c>
      <c r="F695" s="1">
        <f>financials[[#This Row],[Units Sold]]*financials[[#This Row],[Revenue per product]]</f>
        <v>126800</v>
      </c>
      <c r="G695" s="1">
        <f>financials[[#This Row],[Cost per product]]*financials[[#This Row],[Units Sold]]</f>
        <v>380400</v>
      </c>
      <c r="H695" s="24" t="s">
        <v>733</v>
      </c>
      <c r="I695" s="7">
        <v>43405</v>
      </c>
      <c r="J695" s="8">
        <v>11</v>
      </c>
      <c r="K695" s="6" t="s">
        <v>17</v>
      </c>
      <c r="L695" s="5" t="s">
        <v>15</v>
      </c>
    </row>
    <row r="696" spans="1:12" x14ac:dyDescent="0.3">
      <c r="A696" t="s">
        <v>25</v>
      </c>
      <c r="B696" s="1" t="s">
        <v>28</v>
      </c>
      <c r="C696">
        <v>1324</v>
      </c>
      <c r="D696" s="1">
        <f t="shared" si="20"/>
        <v>100</v>
      </c>
      <c r="E696" s="1">
        <f t="shared" si="21"/>
        <v>250</v>
      </c>
      <c r="F696" s="1">
        <f>financials[[#This Row],[Units Sold]]*financials[[#This Row],[Revenue per product]]</f>
        <v>132400</v>
      </c>
      <c r="G696" s="1">
        <f>financials[[#This Row],[Cost per product]]*financials[[#This Row],[Units Sold]]</f>
        <v>331000</v>
      </c>
      <c r="H696" s="24" t="s">
        <v>734</v>
      </c>
      <c r="I696" s="7">
        <v>43405</v>
      </c>
      <c r="J696" s="8">
        <v>11</v>
      </c>
      <c r="K696" s="6" t="s">
        <v>17</v>
      </c>
      <c r="L696" s="5">
        <v>2018</v>
      </c>
    </row>
    <row r="697" spans="1:12" x14ac:dyDescent="0.3">
      <c r="A697" t="s">
        <v>25</v>
      </c>
      <c r="B697" s="1" t="s">
        <v>33</v>
      </c>
      <c r="C697">
        <v>663</v>
      </c>
      <c r="D697" s="1">
        <f t="shared" si="20"/>
        <v>120</v>
      </c>
      <c r="E697" s="1">
        <f t="shared" si="21"/>
        <v>200</v>
      </c>
      <c r="F697" s="1">
        <f>financials[[#This Row],[Units Sold]]*financials[[#This Row],[Revenue per product]]</f>
        <v>79560</v>
      </c>
      <c r="G697" s="1">
        <f>financials[[#This Row],[Cost per product]]*financials[[#This Row],[Units Sold]]</f>
        <v>132600</v>
      </c>
      <c r="H697" s="24" t="s">
        <v>735</v>
      </c>
      <c r="I697" s="7">
        <v>43344</v>
      </c>
      <c r="J697" s="8">
        <v>9</v>
      </c>
      <c r="K697" s="6" t="s">
        <v>14</v>
      </c>
      <c r="L697" s="5">
        <v>2018</v>
      </c>
    </row>
    <row r="698" spans="1:12" ht="30" customHeight="1" x14ac:dyDescent="0.3">
      <c r="A698" t="s">
        <v>24</v>
      </c>
      <c r="B698" s="1" t="s">
        <v>29</v>
      </c>
      <c r="C698">
        <v>1545</v>
      </c>
      <c r="D698" s="1">
        <f t="shared" si="20"/>
        <v>50</v>
      </c>
      <c r="E698" s="1">
        <f t="shared" si="21"/>
        <v>150</v>
      </c>
      <c r="F698" s="1">
        <f>financials[[#This Row],[Units Sold]]*financials[[#This Row],[Revenue per product]]</f>
        <v>77250</v>
      </c>
      <c r="G698" s="1">
        <f>financials[[#This Row],[Cost per product]]*financials[[#This Row],[Units Sold]]</f>
        <v>231750</v>
      </c>
      <c r="H698" s="24" t="s">
        <v>647</v>
      </c>
      <c r="I698" s="7">
        <v>43252</v>
      </c>
      <c r="J698" s="8">
        <v>6</v>
      </c>
      <c r="K698" s="6" t="s">
        <v>11</v>
      </c>
      <c r="L698" s="5">
        <v>2018</v>
      </c>
    </row>
    <row r="699" spans="1:12" ht="31.5" customHeight="1" x14ac:dyDescent="0.3">
      <c r="A699" t="s">
        <v>27</v>
      </c>
      <c r="B699" s="1" t="s">
        <v>30</v>
      </c>
      <c r="C699">
        <v>546</v>
      </c>
      <c r="D699" s="1">
        <f t="shared" si="20"/>
        <v>75</v>
      </c>
      <c r="E699" s="1">
        <f t="shared" si="21"/>
        <v>300</v>
      </c>
      <c r="F699" s="1">
        <f>financials[[#This Row],[Units Sold]]*financials[[#This Row],[Revenue per product]]</f>
        <v>40950</v>
      </c>
      <c r="G699" s="1">
        <f>financials[[#This Row],[Cost per product]]*financials[[#This Row],[Units Sold]]</f>
        <v>163800</v>
      </c>
      <c r="H699" s="24" t="s">
        <v>736</v>
      </c>
      <c r="I699" s="7">
        <v>43374</v>
      </c>
      <c r="J699" s="8">
        <v>10</v>
      </c>
      <c r="K699" s="6" t="s">
        <v>16</v>
      </c>
      <c r="L699" s="5">
        <v>2018</v>
      </c>
    </row>
    <row r="700" spans="1:12" ht="26.25" customHeight="1" x14ac:dyDescent="0.3">
      <c r="A700" t="s">
        <v>25</v>
      </c>
      <c r="B700" s="1" t="s">
        <v>31</v>
      </c>
      <c r="C700">
        <v>2671</v>
      </c>
      <c r="D700" s="1">
        <f t="shared" si="20"/>
        <v>30</v>
      </c>
      <c r="E700" s="1">
        <f t="shared" si="21"/>
        <v>350</v>
      </c>
      <c r="F700" s="1">
        <f>financials[[#This Row],[Units Sold]]*financials[[#This Row],[Revenue per product]]</f>
        <v>80130</v>
      </c>
      <c r="G700" s="1">
        <f>financials[[#This Row],[Cost per product]]*financials[[#This Row],[Units Sold]]</f>
        <v>934850</v>
      </c>
      <c r="H700" s="24" t="s">
        <v>737</v>
      </c>
      <c r="I700" s="7">
        <v>43344</v>
      </c>
      <c r="J700" s="8">
        <v>9</v>
      </c>
      <c r="K700" s="6" t="s">
        <v>14</v>
      </c>
      <c r="L700" s="5">
        <v>2018</v>
      </c>
    </row>
    <row r="701" spans="1:12" x14ac:dyDescent="0.3">
      <c r="A701" t="s">
        <v>23</v>
      </c>
      <c r="B701" s="1" t="s">
        <v>29</v>
      </c>
      <c r="C701">
        <v>2665.5</v>
      </c>
      <c r="D701" s="1">
        <f t="shared" si="20"/>
        <v>50</v>
      </c>
      <c r="E701" s="1">
        <f t="shared" si="21"/>
        <v>150</v>
      </c>
      <c r="F701" s="1">
        <f>financials[[#This Row],[Units Sold]]*financials[[#This Row],[Revenue per product]]</f>
        <v>133275</v>
      </c>
      <c r="G701" s="1">
        <f>financials[[#This Row],[Cost per product]]*financials[[#This Row],[Units Sold]]</f>
        <v>399825</v>
      </c>
      <c r="H701" s="24" t="s">
        <v>738</v>
      </c>
      <c r="I701" s="7">
        <v>43282</v>
      </c>
      <c r="J701" s="8">
        <v>7</v>
      </c>
      <c r="K701" s="6" t="s">
        <v>12</v>
      </c>
      <c r="L701" s="5">
        <v>2018</v>
      </c>
    </row>
  </sheetData>
  <phoneticPr fontId="4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F2700-FAA0-495D-BF0C-EAFEDAFCCE67}">
  <dimension ref="A1:G5"/>
  <sheetViews>
    <sheetView workbookViewId="0">
      <selection activeCell="G5" sqref="G5"/>
    </sheetView>
  </sheetViews>
  <sheetFormatPr defaultRowHeight="14.4" x14ac:dyDescent="0.3"/>
  <cols>
    <col min="1" max="1" width="17.6640625" customWidth="1"/>
    <col min="2" max="2" width="10.21875" customWidth="1"/>
  </cols>
  <sheetData>
    <row r="1" spans="1:7" x14ac:dyDescent="0.3">
      <c r="A1" s="10" t="s">
        <v>36</v>
      </c>
      <c r="B1" s="10" t="s">
        <v>24</v>
      </c>
      <c r="C1" s="10" t="s">
        <v>25</v>
      </c>
      <c r="D1" s="10" t="s">
        <v>26</v>
      </c>
      <c r="E1" s="10" t="s">
        <v>27</v>
      </c>
      <c r="F1" s="10" t="s">
        <v>23</v>
      </c>
      <c r="G1" t="s">
        <v>748</v>
      </c>
    </row>
    <row r="2" spans="1:7" x14ac:dyDescent="0.3">
      <c r="A2" t="s">
        <v>37</v>
      </c>
      <c r="B2">
        <v>5</v>
      </c>
      <c r="C2">
        <v>3</v>
      </c>
      <c r="D2">
        <v>1</v>
      </c>
      <c r="E2">
        <v>4</v>
      </c>
      <c r="F2">
        <v>0</v>
      </c>
      <c r="G2">
        <v>2</v>
      </c>
    </row>
    <row r="3" spans="1:7" x14ac:dyDescent="0.3">
      <c r="A3" t="s">
        <v>38</v>
      </c>
      <c r="B3">
        <v>3</v>
      </c>
      <c r="C3">
        <v>5</v>
      </c>
      <c r="D3">
        <v>2</v>
      </c>
      <c r="E3">
        <v>2</v>
      </c>
      <c r="F3">
        <v>2</v>
      </c>
      <c r="G3">
        <v>4</v>
      </c>
    </row>
    <row r="4" spans="1:7" x14ac:dyDescent="0.3">
      <c r="A4" t="s">
        <v>39</v>
      </c>
      <c r="B4">
        <v>2</v>
      </c>
      <c r="C4">
        <v>4</v>
      </c>
      <c r="D4">
        <v>3</v>
      </c>
      <c r="E4">
        <v>6</v>
      </c>
      <c r="F4">
        <v>5</v>
      </c>
      <c r="G4">
        <v>5</v>
      </c>
    </row>
    <row r="5" spans="1:7" x14ac:dyDescent="0.3">
      <c r="A5" t="s">
        <v>40</v>
      </c>
      <c r="B5">
        <v>0</v>
      </c>
      <c r="C5">
        <v>1</v>
      </c>
      <c r="D5">
        <v>2</v>
      </c>
      <c r="E5">
        <v>3</v>
      </c>
      <c r="F5">
        <v>4</v>
      </c>
      <c r="G5">
        <v>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BCE2DD-67E8-46EA-A7E8-67257075BC0C}">
  <dimension ref="A1:C21"/>
  <sheetViews>
    <sheetView workbookViewId="0">
      <selection activeCell="D9" sqref="D9"/>
    </sheetView>
  </sheetViews>
  <sheetFormatPr defaultRowHeight="14.4" x14ac:dyDescent="0.3"/>
  <cols>
    <col min="1" max="2" width="15.88671875" customWidth="1"/>
    <col min="3" max="3" width="24.88671875" customWidth="1"/>
  </cols>
  <sheetData>
    <row r="1" spans="1:3" x14ac:dyDescent="0.3">
      <c r="A1" s="10" t="s">
        <v>36</v>
      </c>
      <c r="B1" s="10" t="s">
        <v>0</v>
      </c>
      <c r="C1" s="10" t="s">
        <v>747</v>
      </c>
    </row>
    <row r="2" spans="1:3" x14ac:dyDescent="0.3">
      <c r="A2" t="s">
        <v>37</v>
      </c>
      <c r="B2" t="s">
        <v>24</v>
      </c>
      <c r="C2">
        <v>5</v>
      </c>
    </row>
    <row r="3" spans="1:3" x14ac:dyDescent="0.3">
      <c r="A3" t="s">
        <v>38</v>
      </c>
      <c r="B3" t="s">
        <v>25</v>
      </c>
      <c r="C3">
        <v>3</v>
      </c>
    </row>
    <row r="4" spans="1:3" x14ac:dyDescent="0.3">
      <c r="A4" t="s">
        <v>39</v>
      </c>
      <c r="B4" t="s">
        <v>26</v>
      </c>
      <c r="C4">
        <v>1</v>
      </c>
    </row>
    <row r="5" spans="1:3" x14ac:dyDescent="0.3">
      <c r="A5" t="s">
        <v>40</v>
      </c>
      <c r="B5" t="s">
        <v>27</v>
      </c>
      <c r="C5">
        <v>4</v>
      </c>
    </row>
    <row r="6" spans="1:3" x14ac:dyDescent="0.3">
      <c r="A6" t="s">
        <v>37</v>
      </c>
      <c r="B6" t="s">
        <v>23</v>
      </c>
      <c r="C6">
        <v>0</v>
      </c>
    </row>
    <row r="7" spans="1:3" x14ac:dyDescent="0.3">
      <c r="A7" t="s">
        <v>38</v>
      </c>
      <c r="B7" t="s">
        <v>24</v>
      </c>
      <c r="C7">
        <v>3</v>
      </c>
    </row>
    <row r="8" spans="1:3" x14ac:dyDescent="0.3">
      <c r="A8" t="s">
        <v>39</v>
      </c>
      <c r="B8" t="s">
        <v>25</v>
      </c>
      <c r="C8">
        <v>4</v>
      </c>
    </row>
    <row r="9" spans="1:3" x14ac:dyDescent="0.3">
      <c r="A9" t="s">
        <v>40</v>
      </c>
      <c r="B9" t="s">
        <v>26</v>
      </c>
      <c r="C9">
        <v>2</v>
      </c>
    </row>
    <row r="10" spans="1:3" x14ac:dyDescent="0.3">
      <c r="A10" t="s">
        <v>37</v>
      </c>
      <c r="B10" t="s">
        <v>27</v>
      </c>
      <c r="C10">
        <v>2</v>
      </c>
    </row>
    <row r="11" spans="1:3" x14ac:dyDescent="0.3">
      <c r="A11" t="s">
        <v>38</v>
      </c>
      <c r="B11" t="s">
        <v>23</v>
      </c>
      <c r="C11">
        <v>2</v>
      </c>
    </row>
    <row r="12" spans="1:3" x14ac:dyDescent="0.3">
      <c r="A12" t="s">
        <v>39</v>
      </c>
      <c r="B12" t="s">
        <v>24</v>
      </c>
      <c r="C12">
        <v>1</v>
      </c>
    </row>
    <row r="13" spans="1:3" x14ac:dyDescent="0.3">
      <c r="A13" t="s">
        <v>40</v>
      </c>
      <c r="B13" t="s">
        <v>25</v>
      </c>
      <c r="C13">
        <v>4</v>
      </c>
    </row>
    <row r="14" spans="1:3" x14ac:dyDescent="0.3">
      <c r="A14" t="s">
        <v>37</v>
      </c>
      <c r="B14" t="s">
        <v>26</v>
      </c>
      <c r="C14">
        <v>3</v>
      </c>
    </row>
    <row r="15" spans="1:3" x14ac:dyDescent="0.3">
      <c r="A15" t="s">
        <v>38</v>
      </c>
      <c r="B15" t="s">
        <v>27</v>
      </c>
      <c r="C15">
        <v>6</v>
      </c>
    </row>
    <row r="16" spans="1:3" x14ac:dyDescent="0.3">
      <c r="A16" t="s">
        <v>39</v>
      </c>
      <c r="B16" t="s">
        <v>23</v>
      </c>
      <c r="C16">
        <v>5</v>
      </c>
    </row>
    <row r="17" spans="1:3" x14ac:dyDescent="0.3">
      <c r="A17" t="s">
        <v>40</v>
      </c>
      <c r="B17" t="s">
        <v>24</v>
      </c>
      <c r="C17">
        <v>4</v>
      </c>
    </row>
    <row r="18" spans="1:3" x14ac:dyDescent="0.3">
      <c r="A18" t="s">
        <v>37</v>
      </c>
      <c r="B18" t="s">
        <v>25</v>
      </c>
      <c r="C18">
        <v>1</v>
      </c>
    </row>
    <row r="19" spans="1:3" x14ac:dyDescent="0.3">
      <c r="A19" t="s">
        <v>38</v>
      </c>
      <c r="B19" t="s">
        <v>26</v>
      </c>
      <c r="C19">
        <v>2</v>
      </c>
    </row>
    <row r="20" spans="1:3" x14ac:dyDescent="0.3">
      <c r="A20" t="s">
        <v>39</v>
      </c>
      <c r="B20" t="s">
        <v>27</v>
      </c>
      <c r="C20">
        <v>3</v>
      </c>
    </row>
    <row r="21" spans="1:3" x14ac:dyDescent="0.3">
      <c r="A21" t="s">
        <v>40</v>
      </c>
      <c r="B21" t="s">
        <v>23</v>
      </c>
      <c r="C21">
        <v>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4FDEF-159C-4EEC-8DAC-A19261CE27AE}">
  <dimension ref="A1:E6"/>
  <sheetViews>
    <sheetView workbookViewId="0">
      <selection activeCell="C7" sqref="C7"/>
    </sheetView>
  </sheetViews>
  <sheetFormatPr defaultRowHeight="14.4" x14ac:dyDescent="0.3"/>
  <cols>
    <col min="1" max="1" width="17" customWidth="1"/>
    <col min="2" max="3" width="21.6640625" customWidth="1"/>
    <col min="4" max="4" width="18" customWidth="1"/>
    <col min="5" max="5" width="15.44140625" customWidth="1"/>
  </cols>
  <sheetData>
    <row r="1" spans="1:5" x14ac:dyDescent="0.3">
      <c r="A1" s="16" t="s">
        <v>66</v>
      </c>
      <c r="B1" s="17" t="s">
        <v>739</v>
      </c>
      <c r="C1" s="17" t="s">
        <v>741</v>
      </c>
      <c r="D1" s="17" t="s">
        <v>43</v>
      </c>
      <c r="E1" s="17" t="s">
        <v>0</v>
      </c>
    </row>
    <row r="2" spans="1:5" x14ac:dyDescent="0.3">
      <c r="A2" s="15">
        <v>100</v>
      </c>
      <c r="B2" s="19" t="s">
        <v>46</v>
      </c>
      <c r="C2" s="19" t="s">
        <v>742</v>
      </c>
      <c r="D2" s="19" t="s">
        <v>54</v>
      </c>
      <c r="E2" t="s">
        <v>27</v>
      </c>
    </row>
    <row r="3" spans="1:5" x14ac:dyDescent="0.3">
      <c r="A3" s="15">
        <v>101</v>
      </c>
      <c r="B3" s="19" t="s">
        <v>57</v>
      </c>
      <c r="C3" s="19" t="s">
        <v>743</v>
      </c>
      <c r="D3" s="19" t="s">
        <v>45</v>
      </c>
      <c r="E3" t="s">
        <v>26</v>
      </c>
    </row>
    <row r="4" spans="1:5" x14ac:dyDescent="0.3">
      <c r="A4" s="15">
        <v>102</v>
      </c>
      <c r="B4" s="19" t="s">
        <v>63</v>
      </c>
      <c r="C4" s="19" t="s">
        <v>744</v>
      </c>
      <c r="D4" s="19" t="s">
        <v>45</v>
      </c>
      <c r="E4" t="s">
        <v>23</v>
      </c>
    </row>
    <row r="5" spans="1:5" x14ac:dyDescent="0.3">
      <c r="A5" s="15">
        <v>103</v>
      </c>
      <c r="B5" s="19" t="s">
        <v>64</v>
      </c>
      <c r="C5" s="19" t="s">
        <v>745</v>
      </c>
      <c r="D5" s="19" t="s">
        <v>54</v>
      </c>
      <c r="E5" t="s">
        <v>24</v>
      </c>
    </row>
    <row r="6" spans="1:5" x14ac:dyDescent="0.3">
      <c r="A6" s="15">
        <v>104</v>
      </c>
      <c r="B6" s="19" t="s">
        <v>65</v>
      </c>
      <c r="C6" s="19" t="s">
        <v>746</v>
      </c>
      <c r="D6" s="19" t="s">
        <v>45</v>
      </c>
      <c r="E6" t="s">
        <v>25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003D1-A380-4AD3-A91D-F7D4C51CC4D7}">
  <dimension ref="A1:E16"/>
  <sheetViews>
    <sheetView tabSelected="1" workbookViewId="0">
      <selection activeCell="D16" sqref="D16"/>
    </sheetView>
  </sheetViews>
  <sheetFormatPr defaultRowHeight="14.4" x14ac:dyDescent="0.3"/>
  <cols>
    <col min="1" max="1" width="17.109375" customWidth="1"/>
    <col min="2" max="2" width="13.21875" customWidth="1"/>
    <col min="3" max="4" width="11.6640625" customWidth="1"/>
    <col min="5" max="5" width="19.33203125" customWidth="1"/>
  </cols>
  <sheetData>
    <row r="1" spans="1:5" x14ac:dyDescent="0.3">
      <c r="A1" s="16" t="s">
        <v>41</v>
      </c>
      <c r="B1" s="17" t="s">
        <v>42</v>
      </c>
      <c r="C1" s="17" t="s">
        <v>43</v>
      </c>
      <c r="D1" s="18" t="s">
        <v>749</v>
      </c>
      <c r="E1" s="18" t="s">
        <v>66</v>
      </c>
    </row>
    <row r="2" spans="1:5" x14ac:dyDescent="0.3">
      <c r="A2" s="15">
        <v>10001</v>
      </c>
      <c r="B2" s="19" t="s">
        <v>44</v>
      </c>
      <c r="C2" s="19" t="s">
        <v>45</v>
      </c>
      <c r="D2" s="20">
        <v>5000</v>
      </c>
      <c r="E2" s="20">
        <v>100</v>
      </c>
    </row>
    <row r="3" spans="1:5" x14ac:dyDescent="0.3">
      <c r="A3" s="15">
        <v>10002</v>
      </c>
      <c r="B3" s="19" t="s">
        <v>47</v>
      </c>
      <c r="C3" s="19" t="s">
        <v>45</v>
      </c>
      <c r="D3" s="20">
        <v>4000</v>
      </c>
      <c r="E3" s="20">
        <v>100</v>
      </c>
    </row>
    <row r="4" spans="1:5" x14ac:dyDescent="0.3">
      <c r="A4" s="15">
        <v>10003</v>
      </c>
      <c r="B4" s="19" t="s">
        <v>48</v>
      </c>
      <c r="C4" s="19" t="s">
        <v>45</v>
      </c>
      <c r="D4" s="20">
        <v>3000</v>
      </c>
      <c r="E4" s="20">
        <v>100</v>
      </c>
    </row>
    <row r="5" spans="1:5" x14ac:dyDescent="0.3">
      <c r="A5" s="15">
        <v>10004</v>
      </c>
      <c r="B5" s="19" t="s">
        <v>49</v>
      </c>
      <c r="C5" s="19" t="s">
        <v>45</v>
      </c>
      <c r="D5" s="20">
        <v>7000</v>
      </c>
      <c r="E5" s="20">
        <v>101</v>
      </c>
    </row>
    <row r="6" spans="1:5" x14ac:dyDescent="0.3">
      <c r="A6" s="15">
        <v>10005</v>
      </c>
      <c r="B6" s="19" t="s">
        <v>50</v>
      </c>
      <c r="C6" s="19" t="s">
        <v>45</v>
      </c>
      <c r="D6" s="20">
        <v>6000</v>
      </c>
      <c r="E6" s="20">
        <v>101</v>
      </c>
    </row>
    <row r="7" spans="1:5" x14ac:dyDescent="0.3">
      <c r="A7" s="15">
        <v>10006</v>
      </c>
      <c r="B7" s="19" t="s">
        <v>51</v>
      </c>
      <c r="C7" s="19" t="s">
        <v>45</v>
      </c>
      <c r="D7" s="20">
        <v>6500</v>
      </c>
      <c r="E7" s="20">
        <v>101</v>
      </c>
    </row>
    <row r="8" spans="1:5" x14ac:dyDescent="0.3">
      <c r="A8" s="15">
        <v>10007</v>
      </c>
      <c r="B8" s="19" t="s">
        <v>52</v>
      </c>
      <c r="C8" s="19" t="s">
        <v>45</v>
      </c>
      <c r="D8" s="20">
        <v>2500</v>
      </c>
      <c r="E8" s="20">
        <v>102</v>
      </c>
    </row>
    <row r="9" spans="1:5" x14ac:dyDescent="0.3">
      <c r="A9" s="15">
        <v>10008</v>
      </c>
      <c r="B9" s="19" t="s">
        <v>53</v>
      </c>
      <c r="C9" s="19" t="s">
        <v>54</v>
      </c>
      <c r="D9" s="20">
        <v>3500</v>
      </c>
      <c r="E9" s="20">
        <v>102</v>
      </c>
    </row>
    <row r="10" spans="1:5" x14ac:dyDescent="0.3">
      <c r="A10" s="15">
        <v>10009</v>
      </c>
      <c r="B10" s="19" t="s">
        <v>55</v>
      </c>
      <c r="C10" s="19" t="s">
        <v>54</v>
      </c>
      <c r="D10" s="20">
        <v>7200</v>
      </c>
      <c r="E10" s="20">
        <v>102</v>
      </c>
    </row>
    <row r="11" spans="1:5" x14ac:dyDescent="0.3">
      <c r="A11" s="15">
        <v>10010</v>
      </c>
      <c r="B11" s="19" t="s">
        <v>56</v>
      </c>
      <c r="C11" s="19" t="s">
        <v>54</v>
      </c>
      <c r="D11" s="20">
        <v>5100</v>
      </c>
      <c r="E11" s="20">
        <v>103</v>
      </c>
    </row>
    <row r="12" spans="1:5" x14ac:dyDescent="0.3">
      <c r="A12" s="15">
        <v>10011</v>
      </c>
      <c r="B12" s="19" t="s">
        <v>58</v>
      </c>
      <c r="C12" s="19" t="s">
        <v>54</v>
      </c>
      <c r="D12" s="20">
        <v>4700</v>
      </c>
      <c r="E12" s="20">
        <v>103</v>
      </c>
    </row>
    <row r="13" spans="1:5" x14ac:dyDescent="0.3">
      <c r="A13" s="15">
        <v>10012</v>
      </c>
      <c r="B13" s="19" t="s">
        <v>59</v>
      </c>
      <c r="C13" s="19" t="s">
        <v>54</v>
      </c>
      <c r="D13" s="20">
        <v>3400</v>
      </c>
      <c r="E13" s="20">
        <v>103</v>
      </c>
    </row>
    <row r="14" spans="1:5" x14ac:dyDescent="0.3">
      <c r="A14" s="15">
        <v>10013</v>
      </c>
      <c r="B14" s="19" t="s">
        <v>60</v>
      </c>
      <c r="C14" s="19" t="s">
        <v>54</v>
      </c>
      <c r="D14" s="20">
        <v>5600</v>
      </c>
      <c r="E14" s="20">
        <v>104</v>
      </c>
    </row>
    <row r="15" spans="1:5" x14ac:dyDescent="0.3">
      <c r="A15" s="15">
        <v>10014</v>
      </c>
      <c r="B15" s="19" t="s">
        <v>61</v>
      </c>
      <c r="C15" s="19" t="s">
        <v>54</v>
      </c>
      <c r="D15" s="20">
        <v>3200</v>
      </c>
      <c r="E15" s="20">
        <v>104</v>
      </c>
    </row>
    <row r="16" spans="1:5" x14ac:dyDescent="0.3">
      <c r="A16" s="21">
        <v>10015</v>
      </c>
      <c r="B16" s="22" t="s">
        <v>62</v>
      </c>
      <c r="C16" s="22" t="s">
        <v>54</v>
      </c>
      <c r="D16" s="23">
        <v>2100</v>
      </c>
      <c r="E16" s="23">
        <v>104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2 0 1 ] ] > < / C u s t o m C o n t e n t > < / G e m i n i > 
</file>

<file path=customXml/item2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3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 2 0 2 1 - 0 3 - 0 4 T 1 3 : 5 0 : 5 6 . 5 0 5 6 1 0 4 - 0 8 : 0 0 < / L a s t P r o c e s s e d T i m e > < / D a t a M o d e l i n g S a n d b o x . S e r i a l i z e d S a n d b o x E r r o r C a c h e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5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6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d = " h t t p : / / w w w . w 3 . o r g / 2 0 0 1 / X M L S c h e m a "   x m l n s : x s i = " h t t p : / / w w w . w 3 . o r g / 2 0 0 1 / X M L S c h e m a - i n s t a n c e " > < L i n k e d T a b l e L i s t > < L i n k e d T a b l e I n f o > < E x c e l T a b l e N a m e > T a b l e 1 < / E x c e l T a b l e N a m e > < G e m i n i T a b l e I d > T a b l e 1 - 2 e 2 d f 1 7 8 - c a b d - 4 a f 5 - 8 5 5 a - 6 e 2 e 3 9 3 9 5 8 4 b 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8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14170AD08CD84791A27D153F5B634B" ma:contentTypeVersion="0" ma:contentTypeDescription="Create a new document." ma:contentTypeScope="" ma:versionID="5429c1527982b506b3a2dcd5af97d52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e53ec00ec453a1eec4584499b9bdd29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9.xml><?xml version="1.0" encoding="utf-8"?>
<p:properties xmlns:p="http://schemas.microsoft.com/office/2006/metadata/properties" xmlns:pc="http://schemas.microsoft.com/office/infopath/2007/PartnerControls" xmlns:xsi="http://www.w3.org/2001/XMLSchema-instance">
  <documentManagement/>
</p:properties>
</file>

<file path=customXml/itemProps1.xml><?xml version="1.0" encoding="utf-8"?>
<ds:datastoreItem xmlns:ds="http://schemas.openxmlformats.org/officeDocument/2006/customXml" ds:itemID="{8F29945A-3D8A-45A5-88F5-B52EF8949084}">
  <ds:schemaRefs>
    <ds:schemaRef ds:uri="http://gemini/pivotcustomization/PowerPivotVersion"/>
  </ds:schemaRefs>
</ds:datastoreItem>
</file>

<file path=customXml/itemProps2.xml><?xml version="1.0" encoding="utf-8"?>
<ds:datastoreItem xmlns:ds="http://schemas.openxmlformats.org/officeDocument/2006/customXml" ds:itemID="{8D164A11-B0E4-4ED3-B257-779BF1FE1941}">
  <ds:schemaRefs>
    <ds:schemaRef ds:uri="http://gemini/pivotcustomization/SandboxNonEmpty"/>
  </ds:schemaRefs>
</ds:datastoreItem>
</file>

<file path=customXml/itemProps3.xml><?xml version="1.0" encoding="utf-8"?>
<ds:datastoreItem xmlns:ds="http://schemas.openxmlformats.org/officeDocument/2006/customXml" ds:itemID="{5FBD53A2-7D6C-4A8F-B128-8511D2BE67EE}">
  <ds:schemaRefs>
    <ds:schemaRef ds:uri="http://gemini/pivotcustomization/ErrorCache"/>
  </ds:schemaRefs>
</ds:datastoreItem>
</file>

<file path=customXml/itemProps4.xml><?xml version="1.0" encoding="utf-8"?>
<ds:datastoreItem xmlns:ds="http://schemas.openxmlformats.org/officeDocument/2006/customXml" ds:itemID="{EEAF1156-B126-4B88-A1C4-A77F6D24E138}">
  <ds:schemaRefs>
    <ds:schemaRef ds:uri="http://gemini/pivotcustomization/RelationshipAutoDetectionEnabled"/>
  </ds:schemaRefs>
</ds:datastoreItem>
</file>

<file path=customXml/itemProps5.xml><?xml version="1.0" encoding="utf-8"?>
<ds:datastoreItem xmlns:ds="http://schemas.openxmlformats.org/officeDocument/2006/customXml" ds:itemID="{A11FD15B-C292-4476-9AA9-A2FF2D0A22B1}">
  <ds:schemaRefs>
    <ds:schemaRef ds:uri="http://schemas.microsoft.com/sharepoint/v3/contenttype/forms"/>
  </ds:schemaRefs>
</ds:datastoreItem>
</file>

<file path=customXml/itemProps6.xml><?xml version="1.0" encoding="utf-8"?>
<ds:datastoreItem xmlns:ds="http://schemas.openxmlformats.org/officeDocument/2006/customXml" ds:itemID="{3174C588-7582-4ED8-93BA-78E0A6CD69B6}">
  <ds:schemaRefs>
    <ds:schemaRef ds:uri="http://gemini/pivotcustomization/LinkedTables"/>
  </ds:schemaRefs>
</ds:datastoreItem>
</file>

<file path=customXml/itemProps7.xml><?xml version="1.0" encoding="utf-8"?>
<ds:datastoreItem xmlns:ds="http://schemas.openxmlformats.org/officeDocument/2006/customXml" ds:itemID="{FFE176D7-95B0-45E7-971A-777BD8448B94}">
  <ds:schemaRefs>
    <ds:schemaRef ds:uri="http://gemini/pivotcustomization/IsSandboxEmbedded"/>
  </ds:schemaRefs>
</ds:datastoreItem>
</file>

<file path=customXml/itemProps8.xml><?xml version="1.0" encoding="utf-8"?>
<ds:datastoreItem xmlns:ds="http://schemas.openxmlformats.org/officeDocument/2006/customXml" ds:itemID="{3E22C849-2538-4665-AED1-7E13010FAC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9.xml><?xml version="1.0" encoding="utf-8"?>
<ds:datastoreItem xmlns:ds="http://schemas.openxmlformats.org/officeDocument/2006/customXml" ds:itemID="{36101D31-F691-4436-A911-BDE8158BB67A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Electric Devices Sales</vt:lpstr>
      <vt:lpstr>Campaigns</vt:lpstr>
      <vt:lpstr>CampaignsToShowPivoting</vt:lpstr>
      <vt:lpstr>Managers</vt:lpstr>
      <vt:lpstr>Employees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Patrick Baumgartner</dc:creator>
  <cp:keywords/>
  <dc:description/>
  <cp:lastModifiedBy>Mohammad</cp:lastModifiedBy>
  <cp:revision/>
  <dcterms:created xsi:type="dcterms:W3CDTF">2014-01-28T02:45:41Z</dcterms:created>
  <dcterms:modified xsi:type="dcterms:W3CDTF">2023-05-27T16:17:16Z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  <property fmtid="{D5CDD505-2E9C-101B-9397-08002B2CF9AE}" pid="3" name="ContentTypeId">
    <vt:lpwstr>0x0101002914170AD08CD84791A27D153F5B634B</vt:lpwstr>
  </property>
</Properties>
</file>