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6bd773a3f4a0dc0/Documentos/Facpya/Contabilidad_financiera/Tareas/"/>
    </mc:Choice>
  </mc:AlternateContent>
  <xr:revisionPtr revIDLastSave="187" documentId="8_{B0C1633A-4A49-4F3C-A0E4-D9D22E31424A}" xr6:coauthVersionLast="45" xr6:coauthVersionMax="45" xr10:uidLastSave="{169EB362-9DE1-43EA-BD3C-5B5E40DCBF1D}"/>
  <bookViews>
    <workbookView xWindow="-120" yWindow="-120" windowWidth="20640" windowHeight="11160" xr2:uid="{29FDBD28-64D7-4840-AD20-A5CAE0240A9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9" i="1" l="1"/>
  <c r="E18" i="1" l="1"/>
  <c r="J22" i="1" l="1"/>
  <c r="K22" i="1"/>
  <c r="I22" i="1"/>
  <c r="H22" i="1"/>
  <c r="G22" i="1"/>
  <c r="J21" i="1"/>
  <c r="K21" i="1"/>
  <c r="I21" i="1"/>
  <c r="E21" i="1"/>
  <c r="J20" i="1"/>
  <c r="K20" i="1"/>
  <c r="I20" i="1"/>
  <c r="E20" i="1"/>
  <c r="J19" i="1"/>
  <c r="K19" i="1"/>
  <c r="I19" i="1"/>
  <c r="G19" i="1"/>
  <c r="J18" i="1"/>
  <c r="K18" i="1"/>
  <c r="I18" i="1"/>
  <c r="K17" i="1"/>
  <c r="K11" i="1"/>
  <c r="I11" i="1"/>
  <c r="H11" i="1"/>
  <c r="H10" i="1"/>
  <c r="H9" i="1"/>
  <c r="K8" i="1"/>
  <c r="I8" i="1"/>
  <c r="E8" i="1"/>
  <c r="K7" i="1"/>
  <c r="I7" i="1"/>
  <c r="E7" i="1"/>
  <c r="K6" i="1"/>
  <c r="K5" i="1"/>
  <c r="I5" i="1"/>
  <c r="K4" i="1"/>
  <c r="I6" i="1" l="1"/>
  <c r="H6" i="1"/>
  <c r="E5" i="1"/>
</calcChain>
</file>

<file path=xl/sharedStrings.xml><?xml version="1.0" encoding="utf-8"?>
<sst xmlns="http://schemas.openxmlformats.org/spreadsheetml/2006/main" count="43" uniqueCount="15">
  <si>
    <t>Concepto</t>
  </si>
  <si>
    <t>Cantidad</t>
  </si>
  <si>
    <t>Valor unitario</t>
  </si>
  <si>
    <t>Valor total</t>
  </si>
  <si>
    <t xml:space="preserve">Cantidad </t>
  </si>
  <si>
    <t>Entradas</t>
  </si>
  <si>
    <t>Salidas</t>
  </si>
  <si>
    <t>Saldo</t>
  </si>
  <si>
    <t>Saldo inicial</t>
  </si>
  <si>
    <t>Compras</t>
  </si>
  <si>
    <t>PEPS</t>
  </si>
  <si>
    <t>Ventas</t>
  </si>
  <si>
    <t xml:space="preserve">Ventas </t>
  </si>
  <si>
    <t>-</t>
  </si>
  <si>
    <t>PROMEDIOS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</si>
</sst>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4" borderId="0" xfId="0" applyFill="1"/>
    <xf numFmtId="0" fontId="0" fillId="2" borderId="1" xfId="0" applyFill="1" applyBorder="1" applyAlignment="1">
      <alignment horizontal="center"/>
    </xf>
    <xf numFmtId="0" fontId="0" fillId="3" borderId="1" xfId="0" applyFill="1" applyBorder="1"/>
    <xf numFmtId="44" fontId="0" fillId="3" borderId="1" xfId="0" applyNumberFormat="1" applyFill="1" applyBorder="1"/>
    <xf numFmtId="0" fontId="0" fillId="3" borderId="1" xfId="0" applyNumberFormat="1" applyFill="1" applyBorder="1"/>
    <xf numFmtId="0" fontId="0" fillId="2" borderId="1" xfId="0" applyFill="1" applyBorder="1" applyAlignment="1">
      <alignment horizontal="center"/>
    </xf>
    <xf numFmtId="44" fontId="0" fillId="0" borderId="0" xfId="0" applyNumberFormat="1"/>
    <xf numFmtId="0" fontId="0" fillId="2" borderId="1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2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8AC5D-31BD-4F62-A4F8-8846D365E7C5}">
  <dimension ref="B1:M26"/>
  <sheetViews>
    <sheetView tabSelected="1" topLeftCell="A7" workbookViewId="0">
      <selection activeCell="K25" sqref="K25"/>
    </sheetView>
  </sheetViews>
  <sheetFormatPr baseColWidth="10" defaultRowHeight="15" x14ac:dyDescent="0.25"/>
  <cols>
    <col min="2" max="2" width="11.28515625" customWidth="1"/>
    <col min="3" max="3" width="4.85546875" customWidth="1"/>
    <col min="4" max="4" width="7.7109375" customWidth="1"/>
    <col min="5" max="5" width="11.85546875" customWidth="1"/>
    <col min="6" max="6" width="5.85546875" customWidth="1"/>
    <col min="7" max="7" width="8.5703125" customWidth="1"/>
    <col min="8" max="8" width="11.42578125" customWidth="1"/>
    <col min="9" max="9" width="8.42578125" customWidth="1"/>
    <col min="10" max="10" width="11.28515625" customWidth="1"/>
  </cols>
  <sheetData>
    <row r="1" spans="2:13" x14ac:dyDescent="0.25">
      <c r="B1" s="8" t="s">
        <v>10</v>
      </c>
      <c r="C1" s="8"/>
      <c r="D1" s="8"/>
      <c r="E1" s="8"/>
      <c r="F1" s="8"/>
      <c r="G1" s="8"/>
      <c r="H1" s="8"/>
      <c r="I1" s="8"/>
      <c r="J1" s="8"/>
      <c r="K1" s="8"/>
    </row>
    <row r="2" spans="2:13" x14ac:dyDescent="0.25">
      <c r="B2" s="1"/>
      <c r="C2" s="9" t="s">
        <v>5</v>
      </c>
      <c r="D2" s="9"/>
      <c r="E2" s="9"/>
      <c r="F2" s="9" t="s">
        <v>6</v>
      </c>
      <c r="G2" s="9"/>
      <c r="H2" s="9"/>
      <c r="I2" s="10" t="s">
        <v>7</v>
      </c>
      <c r="J2" s="10"/>
      <c r="K2" s="10"/>
    </row>
    <row r="3" spans="2:13" x14ac:dyDescent="0.25">
      <c r="B3" s="2" t="s">
        <v>0</v>
      </c>
      <c r="C3" s="2" t="s">
        <v>1</v>
      </c>
      <c r="D3" s="2" t="s">
        <v>2</v>
      </c>
      <c r="E3" s="2" t="s">
        <v>3</v>
      </c>
      <c r="F3" s="2" t="s">
        <v>1</v>
      </c>
      <c r="G3" s="2" t="s">
        <v>2</v>
      </c>
      <c r="H3" s="2" t="s">
        <v>3</v>
      </c>
      <c r="I3" s="2" t="s">
        <v>4</v>
      </c>
      <c r="J3" s="2" t="s">
        <v>2</v>
      </c>
      <c r="K3" s="2" t="s">
        <v>3</v>
      </c>
    </row>
    <row r="4" spans="2:13" x14ac:dyDescent="0.25">
      <c r="B4" s="3" t="s">
        <v>8</v>
      </c>
      <c r="C4" s="5"/>
      <c r="D4" s="4"/>
      <c r="E4" s="4"/>
      <c r="F4" s="5"/>
      <c r="G4" s="4"/>
      <c r="H4" s="4"/>
      <c r="I4" s="5">
        <v>1500</v>
      </c>
      <c r="J4" s="4">
        <v>15</v>
      </c>
      <c r="K4" s="4">
        <f>+I4*J4</f>
        <v>22500</v>
      </c>
    </row>
    <row r="5" spans="2:13" x14ac:dyDescent="0.25">
      <c r="B5" s="3" t="s">
        <v>9</v>
      </c>
      <c r="C5" s="5">
        <v>800</v>
      </c>
      <c r="D5" s="4">
        <v>17</v>
      </c>
      <c r="E5" s="4">
        <f>C5*D5</f>
        <v>13600</v>
      </c>
      <c r="F5" s="5"/>
      <c r="G5" s="4"/>
      <c r="H5" s="4"/>
      <c r="I5" s="5">
        <f>I4+C5</f>
        <v>2300</v>
      </c>
      <c r="J5" s="4">
        <v>17</v>
      </c>
      <c r="K5" s="4">
        <f>K4+E5</f>
        <v>36100</v>
      </c>
    </row>
    <row r="6" spans="2:13" x14ac:dyDescent="0.25">
      <c r="B6" s="3" t="s">
        <v>11</v>
      </c>
      <c r="C6" s="5"/>
      <c r="D6" s="4"/>
      <c r="E6" s="4"/>
      <c r="F6" s="5">
        <v>1000</v>
      </c>
      <c r="G6" s="4">
        <v>15</v>
      </c>
      <c r="H6" s="4">
        <f>G6*F6</f>
        <v>15000</v>
      </c>
      <c r="I6" s="5">
        <f>I5-F6</f>
        <v>1300</v>
      </c>
      <c r="J6" s="4">
        <v>17</v>
      </c>
      <c r="K6" s="4">
        <f>K5-H6</f>
        <v>21100</v>
      </c>
    </row>
    <row r="7" spans="2:13" x14ac:dyDescent="0.25">
      <c r="B7" s="3" t="s">
        <v>9</v>
      </c>
      <c r="C7" s="5">
        <v>700</v>
      </c>
      <c r="D7" s="4">
        <v>18</v>
      </c>
      <c r="E7" s="4">
        <f>D7*C7</f>
        <v>12600</v>
      </c>
      <c r="F7" s="5"/>
      <c r="G7" s="4"/>
      <c r="H7" s="4"/>
      <c r="I7" s="5">
        <f>I6+C7</f>
        <v>2000</v>
      </c>
      <c r="J7" s="4">
        <v>18</v>
      </c>
      <c r="K7" s="4">
        <f>K6+E7</f>
        <v>33700</v>
      </c>
    </row>
    <row r="8" spans="2:13" x14ac:dyDescent="0.25">
      <c r="B8" s="3" t="s">
        <v>9</v>
      </c>
      <c r="C8" s="5">
        <v>300</v>
      </c>
      <c r="D8" s="4">
        <v>20</v>
      </c>
      <c r="E8" s="4">
        <f>D8*C8</f>
        <v>6000</v>
      </c>
      <c r="F8" s="5"/>
      <c r="G8" s="4"/>
      <c r="H8" s="4"/>
      <c r="I8" s="5">
        <f>I7+C8</f>
        <v>2300</v>
      </c>
      <c r="J8" s="4">
        <v>20</v>
      </c>
      <c r="K8" s="4">
        <f>K7+E8</f>
        <v>39700</v>
      </c>
    </row>
    <row r="9" spans="2:13" x14ac:dyDescent="0.25">
      <c r="B9" s="3" t="s">
        <v>12</v>
      </c>
      <c r="C9" s="5"/>
      <c r="D9" s="4"/>
      <c r="E9" s="4"/>
      <c r="F9" s="5">
        <v>500</v>
      </c>
      <c r="G9" s="4">
        <v>15</v>
      </c>
      <c r="H9" s="4">
        <f>F9*G9</f>
        <v>7500</v>
      </c>
      <c r="I9" s="5" t="s">
        <v>13</v>
      </c>
      <c r="J9" s="4">
        <v>0</v>
      </c>
      <c r="K9" s="4">
        <v>0</v>
      </c>
      <c r="M9" s="7"/>
    </row>
    <row r="10" spans="2:13" x14ac:dyDescent="0.25">
      <c r="B10" s="3" t="s">
        <v>11</v>
      </c>
      <c r="C10" s="5"/>
      <c r="D10" s="4"/>
      <c r="E10" s="4"/>
      <c r="F10" s="5">
        <v>800</v>
      </c>
      <c r="G10" s="4">
        <v>17</v>
      </c>
      <c r="H10" s="4">
        <f>G10*F10</f>
        <v>13600</v>
      </c>
      <c r="I10" s="5"/>
      <c r="J10" s="4"/>
      <c r="K10" s="4"/>
    </row>
    <row r="11" spans="2:13" x14ac:dyDescent="0.25">
      <c r="B11" s="3" t="s">
        <v>11</v>
      </c>
      <c r="C11" s="5"/>
      <c r="D11" s="4"/>
      <c r="E11" s="4"/>
      <c r="F11" s="5">
        <v>200</v>
      </c>
      <c r="G11" s="4">
        <v>18</v>
      </c>
      <c r="H11" s="4">
        <f>G11*F11</f>
        <v>3600</v>
      </c>
      <c r="I11" s="5">
        <f>I8-F9-F10-F11</f>
        <v>800</v>
      </c>
      <c r="J11" s="4">
        <v>18</v>
      </c>
      <c r="K11" s="4">
        <f>K8-H9-H11-H10</f>
        <v>15000</v>
      </c>
      <c r="M11" s="7"/>
    </row>
    <row r="14" spans="2:13" x14ac:dyDescent="0.25">
      <c r="B14" s="8" t="s">
        <v>14</v>
      </c>
      <c r="C14" s="8"/>
      <c r="D14" s="8"/>
      <c r="E14" s="8"/>
      <c r="F14" s="8"/>
      <c r="G14" s="8"/>
      <c r="H14" s="8"/>
      <c r="I14" s="8"/>
      <c r="J14" s="8"/>
      <c r="K14" s="8"/>
    </row>
    <row r="15" spans="2:13" x14ac:dyDescent="0.25">
      <c r="B15" s="1"/>
      <c r="C15" s="9" t="s">
        <v>5</v>
      </c>
      <c r="D15" s="9"/>
      <c r="E15" s="9"/>
      <c r="F15" s="9" t="s">
        <v>6</v>
      </c>
      <c r="G15" s="9"/>
      <c r="H15" s="9"/>
      <c r="I15" s="10" t="s">
        <v>7</v>
      </c>
      <c r="J15" s="10"/>
      <c r="K15" s="10"/>
    </row>
    <row r="16" spans="2:13" x14ac:dyDescent="0.25">
      <c r="B16" s="6" t="s">
        <v>0</v>
      </c>
      <c r="C16" s="6" t="s">
        <v>1</v>
      </c>
      <c r="D16" s="6" t="s">
        <v>2</v>
      </c>
      <c r="E16" s="6" t="s">
        <v>3</v>
      </c>
      <c r="F16" s="6" t="s">
        <v>1</v>
      </c>
      <c r="G16" s="6" t="s">
        <v>2</v>
      </c>
      <c r="H16" s="6" t="s">
        <v>3</v>
      </c>
      <c r="I16" s="6" t="s">
        <v>4</v>
      </c>
      <c r="J16" s="6" t="s">
        <v>2</v>
      </c>
      <c r="K16" s="6" t="s">
        <v>3</v>
      </c>
    </row>
    <row r="17" spans="2:11" x14ac:dyDescent="0.25">
      <c r="B17" s="3" t="s">
        <v>8</v>
      </c>
      <c r="C17" s="5"/>
      <c r="D17" s="4"/>
      <c r="E17" s="4"/>
      <c r="F17" s="5"/>
      <c r="G17" s="4"/>
      <c r="H17" s="4"/>
      <c r="I17" s="5">
        <v>1500</v>
      </c>
      <c r="J17" s="4">
        <v>15</v>
      </c>
      <c r="K17" s="4">
        <f>J17*I17</f>
        <v>22500</v>
      </c>
    </row>
    <row r="18" spans="2:11" x14ac:dyDescent="0.25">
      <c r="B18" s="3" t="s">
        <v>9</v>
      </c>
      <c r="C18" s="5">
        <v>800</v>
      </c>
      <c r="D18" s="4">
        <v>17</v>
      </c>
      <c r="E18" s="4">
        <f>C18*D18</f>
        <v>13600</v>
      </c>
      <c r="F18" s="5"/>
      <c r="G18" s="4"/>
      <c r="H18" s="4"/>
      <c r="I18" s="5">
        <f>I17+C18</f>
        <v>2300</v>
      </c>
      <c r="J18" s="4">
        <f>K18/I18</f>
        <v>15.695652173913043</v>
      </c>
      <c r="K18" s="4">
        <f>K17+E18</f>
        <v>36100</v>
      </c>
    </row>
    <row r="19" spans="2:11" x14ac:dyDescent="0.25">
      <c r="B19" s="3" t="s">
        <v>11</v>
      </c>
      <c r="C19" s="5"/>
      <c r="D19" s="4"/>
      <c r="E19" s="4"/>
      <c r="F19" s="5">
        <v>1000</v>
      </c>
      <c r="G19" s="4">
        <f>J18</f>
        <v>15.695652173913043</v>
      </c>
      <c r="H19" s="4">
        <f>G19*F19</f>
        <v>15695.652173913042</v>
      </c>
      <c r="I19" s="5">
        <f>I18-F19</f>
        <v>1300</v>
      </c>
      <c r="J19" s="4">
        <f>K19/I19</f>
        <v>15.695652173913047</v>
      </c>
      <c r="K19" s="4">
        <f>K18-H19</f>
        <v>20404.34782608696</v>
      </c>
    </row>
    <row r="20" spans="2:11" x14ac:dyDescent="0.25">
      <c r="B20" s="3" t="s">
        <v>9</v>
      </c>
      <c r="C20" s="5">
        <v>700</v>
      </c>
      <c r="D20" s="4">
        <v>18</v>
      </c>
      <c r="E20" s="4">
        <f>C20*D20</f>
        <v>12600</v>
      </c>
      <c r="F20" s="5"/>
      <c r="G20" s="4"/>
      <c r="H20" s="4"/>
      <c r="I20" s="5">
        <f>I19+C20</f>
        <v>2000</v>
      </c>
      <c r="J20" s="4">
        <f>K20/I20</f>
        <v>16.502173913043478</v>
      </c>
      <c r="K20" s="4">
        <f>K19+E20</f>
        <v>33004.34782608696</v>
      </c>
    </row>
    <row r="21" spans="2:11" x14ac:dyDescent="0.25">
      <c r="B21" s="3" t="s">
        <v>9</v>
      </c>
      <c r="C21" s="5">
        <v>300</v>
      </c>
      <c r="D21" s="4">
        <v>20</v>
      </c>
      <c r="E21" s="4">
        <f>D21*C21</f>
        <v>6000</v>
      </c>
      <c r="F21" s="5"/>
      <c r="G21" s="4"/>
      <c r="H21" s="4"/>
      <c r="I21" s="5">
        <f>I20+C21</f>
        <v>2300</v>
      </c>
      <c r="J21" s="4">
        <f>K21/I21</f>
        <v>16.958412098298677</v>
      </c>
      <c r="K21" s="4">
        <f>K20+E21</f>
        <v>39004.34782608696</v>
      </c>
    </row>
    <row r="22" spans="2:11" x14ac:dyDescent="0.25">
      <c r="B22" s="3" t="s">
        <v>11</v>
      </c>
      <c r="C22" s="5"/>
      <c r="D22" s="4"/>
      <c r="E22" s="4"/>
      <c r="F22" s="5">
        <v>1500</v>
      </c>
      <c r="G22" s="4">
        <f>J21</f>
        <v>16.958412098298677</v>
      </c>
      <c r="H22" s="4">
        <f>G22*F22</f>
        <v>25437.618147448014</v>
      </c>
      <c r="I22" s="5">
        <f>I21-F22</f>
        <v>800</v>
      </c>
      <c r="J22" s="4">
        <f>K22/I22</f>
        <v>16.95841209829868</v>
      </c>
      <c r="K22" s="4">
        <f>K21-H22</f>
        <v>13566.729678638945</v>
      </c>
    </row>
    <row r="26" spans="2:11" x14ac:dyDescent="0.25">
      <c r="H26" s="7"/>
    </row>
  </sheetData>
  <mergeCells count="8">
    <mergeCell ref="B1:K1"/>
    <mergeCell ref="B14:K14"/>
    <mergeCell ref="C15:E15"/>
    <mergeCell ref="F15:H15"/>
    <mergeCell ref="I15:K15"/>
    <mergeCell ref="C2:E2"/>
    <mergeCell ref="F2:H2"/>
    <mergeCell ref="I2:K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Jesus Reyna Uresti</dc:creator>
  <cp:lastModifiedBy>Jesus Reyna Uresti</cp:lastModifiedBy>
  <dcterms:created xsi:type="dcterms:W3CDTF">2020-11-06T21:53:02Z</dcterms:created>
  <dcterms:modified xsi:type="dcterms:W3CDTF">2020-11-09T22:13:31Z</dcterms:modified>
</cp:coreProperties>
</file>