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7"/>
  </bookViews>
  <sheets>
    <sheet name="Product Backlog" sheetId="1" r:id="rId1"/>
    <sheet name="Release Burndown" sheetId="2" r:id="rId2"/>
    <sheet name="Sprint1" sheetId="3" r:id="rId3"/>
    <sheet name="Sprint2" sheetId="4" r:id="rId4"/>
    <sheet name="Sprint3" sheetId="5" r:id="rId5"/>
    <sheet name="Sprint4" sheetId="6" r:id="rId6"/>
    <sheet name="Sprint5" sheetId="7" r:id="rId7"/>
    <sheet name="Sprint6" sheetId="8" r:id="rId8"/>
  </sheets>
  <calcPr calcId="152511"/>
</workbook>
</file>

<file path=xl/calcChain.xml><?xml version="1.0" encoding="utf-8"?>
<calcChain xmlns="http://schemas.openxmlformats.org/spreadsheetml/2006/main">
  <c r="D4" i="7" l="1"/>
  <c r="A35" i="2" l="1"/>
  <c r="A37" i="2" s="1"/>
  <c r="A38" i="2" s="1"/>
  <c r="A39" i="2" s="1"/>
  <c r="A40" i="2" s="1"/>
  <c r="A41" i="2" s="1"/>
  <c r="A42" i="2" s="1"/>
  <c r="D4" i="8" l="1"/>
  <c r="D4" i="3"/>
  <c r="E5" i="2" l="1"/>
  <c r="B6" i="2" s="1"/>
  <c r="E6" i="2" s="1"/>
  <c r="B7" i="2" s="1"/>
  <c r="E7" i="2" s="1"/>
  <c r="B8" i="2" s="1"/>
  <c r="E8" i="2" s="1"/>
  <c r="B9" i="2" s="1"/>
  <c r="E9" i="2" s="1"/>
  <c r="B10" i="2" s="1"/>
  <c r="E10" i="2" s="1"/>
  <c r="D16" i="1" l="1"/>
</calcChain>
</file>

<file path=xl/sharedStrings.xml><?xml version="1.0" encoding="utf-8"?>
<sst xmlns="http://schemas.openxmlformats.org/spreadsheetml/2006/main" count="185" uniqueCount="91">
  <si>
    <t>Product Backlog</t>
  </si>
  <si>
    <t>Story name</t>
  </si>
  <si>
    <t>Status</t>
  </si>
  <si>
    <t>Size</t>
  </si>
  <si>
    <t>Sprint</t>
  </si>
  <si>
    <t>Comments</t>
  </si>
  <si>
    <t>Done</t>
  </si>
  <si>
    <t>Planned</t>
  </si>
  <si>
    <t>StoryID</t>
  </si>
  <si>
    <t>Deleted</t>
  </si>
  <si>
    <t>OnGoing</t>
  </si>
  <si>
    <t>Book a room</t>
  </si>
  <si>
    <t>Edit information about bookings/check-ins</t>
  </si>
  <si>
    <t>The program can be accesed from different computers</t>
  </si>
  <si>
    <t>The core of the system. The idea is that the receptionst can store the guest information.</t>
  </si>
  <si>
    <t>All information about guests can be edited by the receptionist.</t>
  </si>
  <si>
    <t>Store data in external files</t>
  </si>
  <si>
    <t>Store and load data from an external file</t>
  </si>
  <si>
    <t>Display list of booked rooms in given period of time</t>
  </si>
  <si>
    <t>Display list of available rooms in given period of time</t>
  </si>
  <si>
    <t>Remaining Work</t>
  </si>
  <si>
    <t>Planned Work</t>
  </si>
  <si>
    <t>Realized Work</t>
  </si>
  <si>
    <t>Sprint 1</t>
  </si>
  <si>
    <t>ITEM DESCRIPTION</t>
  </si>
  <si>
    <t xml:space="preserve">Hours </t>
  </si>
  <si>
    <t>Day 1</t>
  </si>
  <si>
    <t>Day 2</t>
  </si>
  <si>
    <t>Implement class guest</t>
  </si>
  <si>
    <t>Total :</t>
  </si>
  <si>
    <t>Responsible</t>
  </si>
  <si>
    <t>Atanas</t>
  </si>
  <si>
    <t>Daniel</t>
  </si>
  <si>
    <t>Stefan</t>
  </si>
  <si>
    <t>Look for available rooms by given dates</t>
  </si>
  <si>
    <t>Look for booked rooms by given dates</t>
  </si>
  <si>
    <t>Create RMI connection between main computer and two host computers</t>
  </si>
  <si>
    <t>With this pattern we make different types of rooms</t>
  </si>
  <si>
    <t>Through this pattern we create server uniqe object</t>
  </si>
  <si>
    <t>For going through lists of different objects.</t>
  </si>
  <si>
    <t>Create console menu for testing different tasks</t>
  </si>
  <si>
    <t>Making these classes for easier implementation later</t>
  </si>
  <si>
    <t>Factory pattern for rooms</t>
  </si>
  <si>
    <t>Server using singleton pattern</t>
  </si>
  <si>
    <t>Iterator pattern</t>
  </si>
  <si>
    <t>Guest and Booking classes</t>
  </si>
  <si>
    <t>Console interface for testing purposes</t>
  </si>
  <si>
    <t>MVC</t>
  </si>
  <si>
    <t>Console menu is created with MVC design pattern</t>
  </si>
  <si>
    <t>Guest and booking classes</t>
  </si>
  <si>
    <t>Create class roomFactory</t>
  </si>
  <si>
    <t>Make Junit test</t>
  </si>
  <si>
    <t>Implement class booking</t>
  </si>
  <si>
    <t>Test</t>
  </si>
  <si>
    <t>Create list of default rooms</t>
  </si>
  <si>
    <t>Create addBooking method</t>
  </si>
  <si>
    <t>Make it impossible to book a room for already booked date</t>
  </si>
  <si>
    <t>Sort bookings by startDate</t>
  </si>
  <si>
    <t>Test booking</t>
  </si>
  <si>
    <t>Sprint 3</t>
  </si>
  <si>
    <t>Sprint 2</t>
  </si>
  <si>
    <t>Create server class</t>
  </si>
  <si>
    <t>Create client class</t>
  </si>
  <si>
    <t>Implement sharedInterface</t>
  </si>
  <si>
    <t>Test connection</t>
  </si>
  <si>
    <t>Implement singleton design pattern for server class</t>
  </si>
  <si>
    <t>Sprint 4</t>
  </si>
  <si>
    <t xml:space="preserve">Test </t>
  </si>
  <si>
    <t>Sprint 5</t>
  </si>
  <si>
    <t>Implement classes model, view and controller for client</t>
  </si>
  <si>
    <t>Implement classes model, view and controller for server</t>
  </si>
  <si>
    <t>Connect model and view class via controller for client</t>
  </si>
  <si>
    <t>Connect model and view class via controller for server</t>
  </si>
  <si>
    <t>Create console menu</t>
  </si>
  <si>
    <t>Create iterator class</t>
  </si>
  <si>
    <t>Implement iterator on client side</t>
  </si>
  <si>
    <t>Create new method to edit existing bookings</t>
  </si>
  <si>
    <t>Create save method</t>
  </si>
  <si>
    <t>Create load method</t>
  </si>
  <si>
    <t>Sprint 6</t>
  </si>
  <si>
    <t>Create abstract class room</t>
  </si>
  <si>
    <t>Implement 4 sub classes</t>
  </si>
  <si>
    <t>Ideal</t>
  </si>
  <si>
    <t>Server implements singleton pattern</t>
  </si>
  <si>
    <t>Total</t>
  </si>
  <si>
    <t xml:space="preserve">Release Burndown Chart </t>
  </si>
  <si>
    <t>The program can be accessed from different computers</t>
  </si>
  <si>
    <t>Implement method which checks if a room is free in given time period</t>
  </si>
  <si>
    <t>Create method which creates list of available rooms</t>
  </si>
  <si>
    <t>Implement method which checks if a room is occupied in given time period</t>
  </si>
  <si>
    <t>Create method which creates a list of booked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</si>
</sst>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sz val="10"/>
      <name val="Arial"/>
      <family val="2"/>
      <charset val="238"/>
    </font>
    <font>
      <sz val="26"/>
      <color theme="1"/>
      <name val="Cambria"/>
      <family val="1"/>
      <charset val="238"/>
      <scheme val="major"/>
    </font>
    <font>
      <b/>
      <sz val="2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9">
    <xf numFmtId="0" fontId="0" fillId="0" borderId="0" xfId="0"/>
    <xf numFmtId="0" fontId="0" fillId="0" borderId="0" xfId="0" applyNumberFormat="1" applyAlignment="1">
      <alignment horizontal="center" vertical="top" readingOrder="1"/>
    </xf>
    <xf numFmtId="0" fontId="1" fillId="2" borderId="1" xfId="0" applyNumberFormat="1" applyFont="1" applyFill="1" applyBorder="1" applyAlignment="1">
      <alignment horizontal="center" vertical="top" readingOrder="1"/>
    </xf>
    <xf numFmtId="0" fontId="0" fillId="0" borderId="1" xfId="0" applyNumberFormat="1" applyBorder="1" applyAlignment="1">
      <alignment horizontal="center" vertical="top" readingOrder="1"/>
    </xf>
    <xf numFmtId="0" fontId="0" fillId="0" borderId="0" xfId="0" applyNumberFormat="1" applyAlignment="1">
      <alignment horizontal="center" vertical="top" wrapText="1" readingOrder="1"/>
    </xf>
    <xf numFmtId="0" fontId="0" fillId="0" borderId="0" xfId="0" applyNumberFormat="1" applyBorder="1" applyAlignment="1">
      <alignment horizontal="center" vertical="top" readingOrder="1"/>
    </xf>
    <xf numFmtId="0" fontId="0" fillId="0" borderId="0" xfId="0" applyNumberFormat="1" applyBorder="1" applyAlignment="1">
      <alignment horizontal="center" vertical="top" wrapText="1" readingOrder="1"/>
    </xf>
    <xf numFmtId="0" fontId="0" fillId="3" borderId="1" xfId="0" applyNumberFormat="1" applyFill="1" applyBorder="1" applyAlignment="1">
      <alignment horizontal="center" vertical="top" readingOrder="1"/>
    </xf>
    <xf numFmtId="0" fontId="0" fillId="4" borderId="1" xfId="0" applyNumberFormat="1" applyFill="1" applyBorder="1" applyAlignment="1">
      <alignment horizontal="center" vertical="top" readingOrder="1"/>
    </xf>
    <xf numFmtId="0" fontId="0" fillId="0" borderId="0" xfId="0" applyNumberFormat="1" applyBorder="1" applyAlignment="1">
      <alignment horizontal="left" vertical="top" wrapText="1" readingOrder="1"/>
    </xf>
    <xf numFmtId="0" fontId="3" fillId="0" borderId="0" xfId="1" applyFont="1"/>
    <xf numFmtId="0" fontId="2" fillId="0" borderId="0" xfId="1"/>
    <xf numFmtId="0" fontId="1" fillId="2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wrapText="1"/>
    </xf>
    <xf numFmtId="0" fontId="1" fillId="2" borderId="1" xfId="2" applyFont="1" applyFill="1" applyBorder="1" applyAlignment="1">
      <alignment horizontal="center" wrapText="1"/>
    </xf>
    <xf numFmtId="0" fontId="4" fillId="5" borderId="1" xfId="2" applyFill="1" applyBorder="1" applyAlignment="1">
      <alignment horizontal="center"/>
    </xf>
    <xf numFmtId="0" fontId="4" fillId="0" borderId="1" xfId="2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5" fillId="0" borderId="0" xfId="0" applyFont="1" applyAlignment="1">
      <alignment vertical="top" wrapText="1"/>
    </xf>
    <xf numFmtId="0" fontId="0" fillId="0" borderId="0" xfId="0" applyNumberFormat="1" applyFill="1" applyBorder="1" applyAlignment="1">
      <alignment horizontal="center" vertical="top" wrapText="1" readingOrder="1"/>
    </xf>
    <xf numFmtId="0" fontId="0" fillId="6" borderId="1" xfId="0" applyNumberFormat="1" applyFill="1" applyBorder="1" applyAlignment="1">
      <alignment horizontal="center" vertical="top" readingOrder="1"/>
    </xf>
    <xf numFmtId="0" fontId="0" fillId="6" borderId="1" xfId="0" applyNumberFormat="1" applyFill="1" applyBorder="1" applyAlignment="1">
      <alignment horizontal="center" vertical="top" wrapText="1" readingOrder="1"/>
    </xf>
    <xf numFmtId="0" fontId="1" fillId="0" borderId="1" xfId="0" applyNumberFormat="1" applyFont="1" applyFill="1" applyBorder="1" applyAlignment="1">
      <alignment horizontal="center" vertical="top" readingOrder="1"/>
    </xf>
    <xf numFmtId="0" fontId="0" fillId="3" borderId="1" xfId="0" applyNumberFormat="1" applyFill="1" applyBorder="1" applyAlignment="1">
      <alignment horizontal="center" vertical="top" wrapText="1" readingOrder="1"/>
    </xf>
    <xf numFmtId="0" fontId="0" fillId="3" borderId="1" xfId="0" applyNumberFormat="1" applyFill="1" applyBorder="1" applyAlignment="1">
      <alignment horizontal="left" vertical="top" wrapText="1" readingOrder="1"/>
    </xf>
    <xf numFmtId="0" fontId="1" fillId="2" borderId="1" xfId="0" applyNumberFormat="1" applyFont="1" applyFill="1" applyBorder="1" applyAlignment="1">
      <alignment horizontal="center" vertical="top" wrapText="1" readingOrder="1"/>
    </xf>
    <xf numFmtId="0" fontId="0" fillId="3" borderId="1" xfId="0" applyNumberFormat="1" applyFill="1" applyBorder="1" applyAlignment="1">
      <alignment vertical="top" wrapText="1" readingOrder="1"/>
    </xf>
    <xf numFmtId="0" fontId="0" fillId="3" borderId="0" xfId="0" applyNumberFormat="1" applyFill="1" applyAlignment="1">
      <alignment horizontal="center" vertical="top" readingOrder="1"/>
    </xf>
    <xf numFmtId="0" fontId="0" fillId="0" borderId="1" xfId="0" applyBorder="1"/>
    <xf numFmtId="0" fontId="1" fillId="0" borderId="1" xfId="0" applyNumberFormat="1" applyFont="1" applyFill="1" applyBorder="1" applyAlignment="1">
      <alignment horizontal="center" vertical="top" wrapText="1" readingOrder="1"/>
    </xf>
    <xf numFmtId="0" fontId="6" fillId="2" borderId="1" xfId="0" applyNumberFormat="1" applyFont="1" applyFill="1" applyBorder="1" applyAlignment="1">
      <alignment horizontal="center" vertical="top" wrapText="1" readingOrder="1"/>
    </xf>
    <xf numFmtId="0" fontId="0" fillId="6" borderId="1" xfId="0" applyNumberFormat="1" applyFill="1" applyBorder="1" applyAlignment="1">
      <alignment horizontal="left" vertical="top" readingOrder="1"/>
    </xf>
    <xf numFmtId="0" fontId="1" fillId="2" borderId="1" xfId="0" applyNumberFormat="1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top" readingOrder="1"/>
    </xf>
    <xf numFmtId="0" fontId="0" fillId="6" borderId="1" xfId="0" applyNumberFormat="1" applyFill="1" applyBorder="1" applyAlignment="1">
      <alignment horizontal="left" vertical="top" wrapText="1" readingOrder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horizontal="center" vertical="top" wrapText="1" readingOrder="1"/>
    </xf>
  </cellXfs>
  <cellStyles count="3">
    <cellStyle name="Normal" xfId="0" builtinId="0"/>
    <cellStyle name="Normálna 2" xfId="1"/>
    <cellStyle name="Normálna 3" xfId="2"/>
  </cellStyles>
  <dxfs count="4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Medium9"/>
  <colors>
    <mruColors>
      <color rgb="FFFF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0706657356994E-2"/>
          <c:y val="5.4594949428956319E-2"/>
          <c:w val="0.77587227376485224"/>
          <c:h val="0.86047556381035939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'Release Burndown'!$B$5:$B$11</c:f>
              <c:numCache>
                <c:formatCode>General</c:formatCode>
                <c:ptCount val="7"/>
                <c:pt idx="0">
                  <c:v>47.5</c:v>
                </c:pt>
                <c:pt idx="1">
                  <c:v>41.5</c:v>
                </c:pt>
                <c:pt idx="2">
                  <c:v>32.5</c:v>
                </c:pt>
                <c:pt idx="3">
                  <c:v>25.5</c:v>
                </c:pt>
                <c:pt idx="4">
                  <c:v>19.5</c:v>
                </c:pt>
                <c:pt idx="5">
                  <c:v>7.5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0-4184-92BF-D342EE84C2D9}"/>
            </c:ext>
          </c:extLst>
        </c:ser>
        <c:ser>
          <c:idx val="2"/>
          <c:order val="1"/>
          <c:tx>
            <c:v>Ideal</c:v>
          </c:tx>
          <c:marker>
            <c:symbol val="none"/>
          </c:marker>
          <c:val>
            <c:numRef>
              <c:f>'Release Burndown'!$A$36:$A$42</c:f>
              <c:numCache>
                <c:formatCode>General</c:formatCode>
                <c:ptCount val="7"/>
                <c:pt idx="0">
                  <c:v>47.5</c:v>
                </c:pt>
                <c:pt idx="1">
                  <c:v>39.583333333333336</c:v>
                </c:pt>
                <c:pt idx="2">
                  <c:v>31.666666666666668</c:v>
                </c:pt>
                <c:pt idx="3">
                  <c:v>23.75</c:v>
                </c:pt>
                <c:pt idx="4">
                  <c:v>15.833333333333332</c:v>
                </c:pt>
                <c:pt idx="5">
                  <c:v>7.9166666666666652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00-4184-92BF-D342EE84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3694064"/>
        <c:axId val="-1223692976"/>
      </c:lineChart>
      <c:catAx>
        <c:axId val="-122369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23692976"/>
        <c:crosses val="autoZero"/>
        <c:auto val="1"/>
        <c:lblAlgn val="ctr"/>
        <c:lblOffset val="100"/>
        <c:noMultiLvlLbl val="0"/>
      </c:catAx>
      <c:valAx>
        <c:axId val="-122369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2369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345829</xdr:colOff>
      <xdr:row>0</xdr:row>
      <xdr:rowOff>131884</xdr:rowOff>
    </xdr:from>
    <xdr:to>
      <xdr:col>13</xdr:col>
      <xdr:colOff>490331</xdr:colOff>
      <xdr:row>16</xdr:row>
      <xdr:rowOff>92765</xdr:rowOff>
    </xdr:to>
    <xdr:graphicFrame macro="">
      <xdr:nvGraphicFramePr>
        <xdr:cNvPr id="15" name="Graf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B4" sqref="B4"/>
    </sheetView>
  </sheetViews>
  <sheetFormatPr defaultRowHeight="14.4" x14ac:dyDescent="0.3"/>
  <cols>
    <col min="1" max="1" width="7.5546875" style="1" bestFit="1" customWidth="1"/>
    <col min="2" max="2" width="25.33203125" style="1" customWidth="1"/>
    <col min="3" max="3" width="8.21875" style="1" bestFit="1" customWidth="1"/>
    <col min="4" max="4" width="19.6640625" style="1" customWidth="1"/>
    <col min="5" max="5" width="6.33203125" style="1" bestFit="1" customWidth="1"/>
    <col min="6" max="6" width="43.109375" style="1" customWidth="1"/>
    <col min="7" max="7" width="8.21875" style="1" bestFit="1" customWidth="1"/>
    <col min="8" max="16384" width="8.88671875" style="1"/>
  </cols>
  <sheetData>
    <row r="1" spans="1:6" ht="38.4" customHeight="1" x14ac:dyDescent="0.3">
      <c r="A1" s="32" t="s">
        <v>0</v>
      </c>
      <c r="B1" s="32"/>
      <c r="C1" s="32"/>
      <c r="F1" s="4"/>
    </row>
    <row r="2" spans="1:6" x14ac:dyDescent="0.3">
      <c r="F2" s="4"/>
    </row>
    <row r="3" spans="1:6" x14ac:dyDescent="0.3">
      <c r="A3" s="27" t="s">
        <v>8</v>
      </c>
      <c r="B3" s="27" t="s">
        <v>1</v>
      </c>
      <c r="C3" s="27" t="s">
        <v>2</v>
      </c>
      <c r="D3" s="27" t="s">
        <v>3</v>
      </c>
      <c r="E3" s="27" t="s">
        <v>4</v>
      </c>
      <c r="F3" s="27" t="s">
        <v>5</v>
      </c>
    </row>
    <row r="4" spans="1:6" ht="28.8" x14ac:dyDescent="0.3">
      <c r="A4" s="25">
        <v>1</v>
      </c>
      <c r="B4" s="26" t="s">
        <v>86</v>
      </c>
      <c r="C4" s="25" t="s">
        <v>6</v>
      </c>
      <c r="D4" s="25">
        <v>6</v>
      </c>
      <c r="E4" s="25">
        <v>3</v>
      </c>
      <c r="F4" s="26" t="s">
        <v>36</v>
      </c>
    </row>
    <row r="5" spans="1:6" ht="21" customHeight="1" x14ac:dyDescent="0.3">
      <c r="A5" s="25">
        <v>2</v>
      </c>
      <c r="B5" s="26" t="s">
        <v>42</v>
      </c>
      <c r="C5" s="25" t="s">
        <v>6</v>
      </c>
      <c r="D5" s="29">
        <v>3.5</v>
      </c>
      <c r="E5" s="25">
        <v>1</v>
      </c>
      <c r="F5" s="26" t="s">
        <v>37</v>
      </c>
    </row>
    <row r="6" spans="1:6" ht="28.8" x14ac:dyDescent="0.3">
      <c r="A6" s="25">
        <v>3</v>
      </c>
      <c r="B6" s="26" t="s">
        <v>83</v>
      </c>
      <c r="C6" s="25" t="s">
        <v>6</v>
      </c>
      <c r="D6" s="25">
        <v>1</v>
      </c>
      <c r="E6" s="25">
        <v>3</v>
      </c>
      <c r="F6" s="26" t="s">
        <v>38</v>
      </c>
    </row>
    <row r="7" spans="1:6" x14ac:dyDescent="0.3">
      <c r="A7" s="25">
        <v>4</v>
      </c>
      <c r="B7" s="26" t="s">
        <v>47</v>
      </c>
      <c r="C7" s="25" t="s">
        <v>6</v>
      </c>
      <c r="D7" s="25">
        <v>12</v>
      </c>
      <c r="E7" s="25">
        <v>5</v>
      </c>
      <c r="F7" s="26" t="s">
        <v>48</v>
      </c>
    </row>
    <row r="8" spans="1:6" x14ac:dyDescent="0.3">
      <c r="A8" s="25">
        <v>5</v>
      </c>
      <c r="B8" s="26" t="s">
        <v>44</v>
      </c>
      <c r="C8" s="25" t="s">
        <v>6</v>
      </c>
      <c r="D8" s="25">
        <v>1.5</v>
      </c>
      <c r="E8" s="25">
        <v>6</v>
      </c>
      <c r="F8" s="26" t="s">
        <v>39</v>
      </c>
    </row>
    <row r="9" spans="1:6" ht="28.8" x14ac:dyDescent="0.3">
      <c r="A9" s="25">
        <v>6</v>
      </c>
      <c r="B9" s="26" t="s">
        <v>34</v>
      </c>
      <c r="C9" s="25" t="s">
        <v>6</v>
      </c>
      <c r="D9" s="25">
        <v>3</v>
      </c>
      <c r="E9" s="25">
        <v>4</v>
      </c>
      <c r="F9" s="26" t="s">
        <v>19</v>
      </c>
    </row>
    <row r="10" spans="1:6" ht="28.8" x14ac:dyDescent="0.3">
      <c r="A10" s="25">
        <v>7</v>
      </c>
      <c r="B10" s="26" t="s">
        <v>35</v>
      </c>
      <c r="C10" s="25" t="s">
        <v>6</v>
      </c>
      <c r="D10" s="25">
        <v>3</v>
      </c>
      <c r="E10" s="25">
        <v>4</v>
      </c>
      <c r="F10" s="26" t="s">
        <v>18</v>
      </c>
    </row>
    <row r="11" spans="1:6" ht="28.8" x14ac:dyDescent="0.3">
      <c r="A11" s="25">
        <v>8</v>
      </c>
      <c r="B11" s="28" t="s">
        <v>45</v>
      </c>
      <c r="C11" s="25" t="s">
        <v>6</v>
      </c>
      <c r="D11" s="25">
        <v>2.5</v>
      </c>
      <c r="E11" s="25">
        <v>1</v>
      </c>
      <c r="F11" s="26" t="s">
        <v>41</v>
      </c>
    </row>
    <row r="12" spans="1:6" ht="28.8" x14ac:dyDescent="0.3">
      <c r="A12" s="25">
        <v>9</v>
      </c>
      <c r="B12" s="26" t="s">
        <v>46</v>
      </c>
      <c r="C12" s="25" t="s">
        <v>6</v>
      </c>
      <c r="D12" s="25">
        <v>2</v>
      </c>
      <c r="E12" s="25">
        <v>6</v>
      </c>
      <c r="F12" s="26" t="s">
        <v>40</v>
      </c>
    </row>
    <row r="13" spans="1:6" ht="28.8" x14ac:dyDescent="0.3">
      <c r="A13" s="25">
        <v>10</v>
      </c>
      <c r="B13" s="26" t="s">
        <v>11</v>
      </c>
      <c r="C13" s="25" t="s">
        <v>6</v>
      </c>
      <c r="D13" s="25">
        <v>9</v>
      </c>
      <c r="E13" s="25">
        <v>2</v>
      </c>
      <c r="F13" s="26" t="s">
        <v>14</v>
      </c>
    </row>
    <row r="14" spans="1:6" ht="28.8" x14ac:dyDescent="0.3">
      <c r="A14" s="25">
        <v>11</v>
      </c>
      <c r="B14" s="26" t="s">
        <v>12</v>
      </c>
      <c r="C14" s="25" t="s">
        <v>6</v>
      </c>
      <c r="D14" s="25">
        <v>2</v>
      </c>
      <c r="E14" s="25">
        <v>6</v>
      </c>
      <c r="F14" s="26" t="s">
        <v>15</v>
      </c>
    </row>
    <row r="15" spans="1:6" x14ac:dyDescent="0.3">
      <c r="A15" s="25">
        <v>12</v>
      </c>
      <c r="B15" s="26" t="s">
        <v>16</v>
      </c>
      <c r="C15" s="25" t="s">
        <v>6</v>
      </c>
      <c r="D15" s="25">
        <v>2</v>
      </c>
      <c r="E15" s="25">
        <v>6</v>
      </c>
      <c r="F15" s="26" t="s">
        <v>17</v>
      </c>
    </row>
    <row r="16" spans="1:6" x14ac:dyDescent="0.3">
      <c r="A16" s="5"/>
      <c r="B16" s="6"/>
      <c r="C16" s="6" t="s">
        <v>29</v>
      </c>
      <c r="D16" s="21">
        <f>SUM(D4:D15)</f>
        <v>47.5</v>
      </c>
      <c r="E16" s="6"/>
      <c r="F16" s="9"/>
    </row>
    <row r="17" spans="1:7" x14ac:dyDescent="0.3">
      <c r="A17" s="5"/>
      <c r="B17" s="6"/>
      <c r="C17" s="6"/>
      <c r="E17" s="6"/>
      <c r="F17" s="9"/>
      <c r="G17" s="3" t="s">
        <v>7</v>
      </c>
    </row>
    <row r="18" spans="1:7" x14ac:dyDescent="0.3">
      <c r="A18" s="5"/>
      <c r="B18" s="6"/>
      <c r="C18" s="6"/>
      <c r="D18" s="6"/>
      <c r="E18" s="6"/>
      <c r="F18" s="6"/>
      <c r="G18" s="7" t="s">
        <v>6</v>
      </c>
    </row>
    <row r="19" spans="1:7" x14ac:dyDescent="0.3">
      <c r="A19" s="5"/>
      <c r="B19" s="6"/>
      <c r="C19" s="6"/>
      <c r="D19" s="6"/>
      <c r="E19" s="6"/>
      <c r="F19" s="6"/>
      <c r="G19" s="22" t="s">
        <v>10</v>
      </c>
    </row>
    <row r="20" spans="1:7" x14ac:dyDescent="0.3">
      <c r="G20" s="8" t="s">
        <v>9</v>
      </c>
    </row>
  </sheetData>
  <mergeCells count="1">
    <mergeCell ref="A1:C1"/>
  </mergeCells>
  <conditionalFormatting sqref="A3:F3">
    <cfRule type="expression" dxfId="41" priority="19" stopIfTrue="1">
      <formula>#REF!="Done"</formula>
    </cfRule>
    <cfRule type="expression" dxfId="40" priority="20" stopIfTrue="1">
      <formula>#REF!="Ongoing"</formula>
    </cfRule>
    <cfRule type="expression" dxfId="39" priority="21" stopIfTrue="1">
      <formula>#REF!="Removed"</formula>
    </cfRule>
  </conditionalFormatting>
  <conditionalFormatting sqref="A1">
    <cfRule type="expression" dxfId="38" priority="1" stopIfTrue="1">
      <formula>#REF!="Done"</formula>
    </cfRule>
    <cfRule type="expression" dxfId="37" priority="2" stopIfTrue="1">
      <formula>#REF!="Ongoing"</formula>
    </cfRule>
    <cfRule type="expression" dxfId="36" priority="3" stopIfTrue="1">
      <formula>#REF!="Removed"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115" zoomScaleNormal="115" workbookViewId="0">
      <selection activeCell="P12" sqref="P12"/>
    </sheetView>
  </sheetViews>
  <sheetFormatPr defaultRowHeight="14.4" x14ac:dyDescent="0.3"/>
  <cols>
    <col min="2" max="2" width="11.21875" customWidth="1"/>
    <col min="5" max="5" width="10" customWidth="1"/>
  </cols>
  <sheetData>
    <row r="1" spans="1:5" ht="24.6" x14ac:dyDescent="0.4">
      <c r="A1" s="10" t="s">
        <v>85</v>
      </c>
      <c r="B1" s="11"/>
      <c r="C1" s="11"/>
      <c r="D1" s="11"/>
      <c r="E1" s="11"/>
    </row>
    <row r="2" spans="1:5" x14ac:dyDescent="0.3">
      <c r="A2" s="11"/>
      <c r="B2" s="11"/>
      <c r="C2" s="11"/>
      <c r="D2" s="11"/>
      <c r="E2" s="11"/>
    </row>
    <row r="3" spans="1:5" x14ac:dyDescent="0.3">
      <c r="A3" s="11"/>
      <c r="B3" s="11"/>
      <c r="C3" s="11"/>
      <c r="D3" s="11"/>
    </row>
    <row r="4" spans="1:5" ht="27" x14ac:dyDescent="0.3">
      <c r="A4" s="12" t="s">
        <v>4</v>
      </c>
      <c r="B4" s="13" t="s">
        <v>84</v>
      </c>
      <c r="C4" s="13" t="s">
        <v>21</v>
      </c>
      <c r="D4" s="14" t="s">
        <v>22</v>
      </c>
      <c r="E4" s="14" t="s">
        <v>20</v>
      </c>
    </row>
    <row r="5" spans="1:5" x14ac:dyDescent="0.3">
      <c r="A5" s="15">
        <v>1</v>
      </c>
      <c r="B5" s="16">
        <v>47.5</v>
      </c>
      <c r="C5" s="16">
        <v>6</v>
      </c>
      <c r="D5" s="16">
        <v>6</v>
      </c>
      <c r="E5" s="15">
        <f t="shared" ref="E5:E10" si="0">B5-D5</f>
        <v>41.5</v>
      </c>
    </row>
    <row r="6" spans="1:5" x14ac:dyDescent="0.3">
      <c r="A6" s="15">
        <v>2</v>
      </c>
      <c r="B6" s="16">
        <f t="shared" ref="B6:B10" si="1">E5</f>
        <v>41.5</v>
      </c>
      <c r="C6" s="16">
        <v>9</v>
      </c>
      <c r="D6" s="16">
        <v>9</v>
      </c>
      <c r="E6" s="15">
        <f t="shared" si="0"/>
        <v>32.5</v>
      </c>
    </row>
    <row r="7" spans="1:5" x14ac:dyDescent="0.3">
      <c r="A7" s="15">
        <v>3</v>
      </c>
      <c r="B7" s="16">
        <f t="shared" si="1"/>
        <v>32.5</v>
      </c>
      <c r="C7" s="16">
        <v>7</v>
      </c>
      <c r="D7" s="16">
        <v>7</v>
      </c>
      <c r="E7" s="15">
        <f t="shared" si="0"/>
        <v>25.5</v>
      </c>
    </row>
    <row r="8" spans="1:5" x14ac:dyDescent="0.3">
      <c r="A8" s="15">
        <v>4</v>
      </c>
      <c r="B8" s="16">
        <f t="shared" si="1"/>
        <v>25.5</v>
      </c>
      <c r="C8" s="16">
        <v>6</v>
      </c>
      <c r="D8" s="16">
        <v>6</v>
      </c>
      <c r="E8" s="15">
        <f t="shared" si="0"/>
        <v>19.5</v>
      </c>
    </row>
    <row r="9" spans="1:5" x14ac:dyDescent="0.3">
      <c r="A9" s="15">
        <v>5</v>
      </c>
      <c r="B9" s="16">
        <f t="shared" si="1"/>
        <v>19.5</v>
      </c>
      <c r="C9" s="16">
        <v>12</v>
      </c>
      <c r="D9" s="16">
        <v>12</v>
      </c>
      <c r="E9" s="15">
        <f t="shared" si="0"/>
        <v>7.5</v>
      </c>
    </row>
    <row r="10" spans="1:5" x14ac:dyDescent="0.3">
      <c r="A10" s="15">
        <v>6</v>
      </c>
      <c r="B10" s="16">
        <f t="shared" si="1"/>
        <v>7.5</v>
      </c>
      <c r="C10" s="16">
        <v>7.5</v>
      </c>
      <c r="D10" s="16">
        <v>7.5</v>
      </c>
      <c r="E10" s="15">
        <f t="shared" si="0"/>
        <v>0</v>
      </c>
    </row>
    <row r="11" spans="1:5" x14ac:dyDescent="0.3">
      <c r="B11">
        <v>0</v>
      </c>
    </row>
    <row r="34" spans="1:1" x14ac:dyDescent="0.3">
      <c r="A34" t="s">
        <v>82</v>
      </c>
    </row>
    <row r="35" spans="1:1" x14ac:dyDescent="0.3">
      <c r="A35">
        <f>B5/6</f>
        <v>7.916666666666667</v>
      </c>
    </row>
    <row r="36" spans="1:1" x14ac:dyDescent="0.3">
      <c r="A36">
        <v>47.5</v>
      </c>
    </row>
    <row r="37" spans="1:1" x14ac:dyDescent="0.3">
      <c r="A37">
        <f>A36-$A$35</f>
        <v>39.583333333333336</v>
      </c>
    </row>
    <row r="38" spans="1:1" x14ac:dyDescent="0.3">
      <c r="A38">
        <f t="shared" ref="A38:A41" si="2">A37-$A$35</f>
        <v>31.666666666666668</v>
      </c>
    </row>
    <row r="39" spans="1:1" x14ac:dyDescent="0.3">
      <c r="A39">
        <f t="shared" si="2"/>
        <v>23.75</v>
      </c>
    </row>
    <row r="40" spans="1:1" x14ac:dyDescent="0.3">
      <c r="A40">
        <f t="shared" si="2"/>
        <v>15.833333333333332</v>
      </c>
    </row>
    <row r="41" spans="1:1" x14ac:dyDescent="0.3">
      <c r="A41">
        <f t="shared" si="2"/>
        <v>7.9166666666666652</v>
      </c>
    </row>
    <row r="42" spans="1:1" x14ac:dyDescent="0.3">
      <c r="A42">
        <f>A41-$A$35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15" zoomScaleNormal="115" workbookViewId="0">
      <selection activeCell="H13" sqref="H13"/>
    </sheetView>
  </sheetViews>
  <sheetFormatPr defaultRowHeight="14.4" x14ac:dyDescent="0.3"/>
  <cols>
    <col min="1" max="1" width="7.77734375" customWidth="1"/>
    <col min="2" max="2" width="25.109375" bestFit="1" customWidth="1"/>
    <col min="3" max="3" width="13.88671875" customWidth="1"/>
    <col min="4" max="4" width="7.44140625" customWidth="1"/>
    <col min="5" max="6" width="5.5546875" bestFit="1" customWidth="1"/>
  </cols>
  <sheetData>
    <row r="1" spans="1:6" ht="32.4" x14ac:dyDescent="0.3">
      <c r="B1" s="20" t="s">
        <v>23</v>
      </c>
      <c r="C1" s="20"/>
      <c r="D1" s="17"/>
      <c r="E1" s="17"/>
      <c r="F1" s="17"/>
    </row>
    <row r="2" spans="1:6" x14ac:dyDescent="0.3">
      <c r="B2" s="17"/>
      <c r="C2" s="17"/>
      <c r="D2" s="17"/>
      <c r="E2" s="17"/>
      <c r="F2" s="17"/>
    </row>
    <row r="3" spans="1:6" x14ac:dyDescent="0.3">
      <c r="A3" s="34" t="s">
        <v>8</v>
      </c>
      <c r="B3" s="35" t="s">
        <v>24</v>
      </c>
      <c r="C3" s="35" t="s">
        <v>30</v>
      </c>
      <c r="D3" s="2" t="s">
        <v>25</v>
      </c>
      <c r="E3" s="35" t="s">
        <v>26</v>
      </c>
      <c r="F3" s="35" t="s">
        <v>27</v>
      </c>
    </row>
    <row r="4" spans="1:6" x14ac:dyDescent="0.3">
      <c r="A4" s="34"/>
      <c r="B4" s="35"/>
      <c r="C4" s="35"/>
      <c r="D4" s="24">
        <f>SUM(D6:D8,D10:D13)</f>
        <v>6</v>
      </c>
      <c r="E4" s="35"/>
      <c r="F4" s="35"/>
    </row>
    <row r="5" spans="1:6" x14ac:dyDescent="0.3">
      <c r="A5" s="22">
        <v>8</v>
      </c>
      <c r="B5" s="33" t="s">
        <v>49</v>
      </c>
      <c r="C5" s="33"/>
      <c r="D5" s="33"/>
      <c r="E5" s="33"/>
      <c r="F5" s="33"/>
    </row>
    <row r="6" spans="1:6" x14ac:dyDescent="0.3">
      <c r="A6" s="22">
        <v>8</v>
      </c>
      <c r="B6" s="18" t="s">
        <v>28</v>
      </c>
      <c r="C6" s="18" t="s">
        <v>33</v>
      </c>
      <c r="D6" s="30">
        <v>1</v>
      </c>
      <c r="E6" s="18">
        <v>0</v>
      </c>
      <c r="F6" s="18">
        <v>0</v>
      </c>
    </row>
    <row r="7" spans="1:6" x14ac:dyDescent="0.3">
      <c r="A7" s="22">
        <v>8</v>
      </c>
      <c r="B7" s="18" t="s">
        <v>52</v>
      </c>
      <c r="C7" s="18" t="s">
        <v>32</v>
      </c>
      <c r="D7" s="30">
        <v>1</v>
      </c>
      <c r="E7" s="18">
        <v>0</v>
      </c>
      <c r="F7" s="18">
        <v>0</v>
      </c>
    </row>
    <row r="8" spans="1:6" x14ac:dyDescent="0.3">
      <c r="A8" s="22">
        <v>8</v>
      </c>
      <c r="B8" s="18" t="s">
        <v>53</v>
      </c>
      <c r="C8" s="18" t="s">
        <v>33</v>
      </c>
      <c r="D8" s="30">
        <v>0.5</v>
      </c>
      <c r="E8" s="18">
        <v>0</v>
      </c>
      <c r="F8" s="18">
        <v>0</v>
      </c>
    </row>
    <row r="9" spans="1:6" x14ac:dyDescent="0.3">
      <c r="A9" s="22">
        <v>2</v>
      </c>
      <c r="B9" s="33" t="s">
        <v>42</v>
      </c>
      <c r="C9" s="33"/>
      <c r="D9" s="33"/>
      <c r="E9" s="33"/>
      <c r="F9" s="33"/>
    </row>
    <row r="10" spans="1:6" x14ac:dyDescent="0.3">
      <c r="A10" s="22">
        <v>2</v>
      </c>
      <c r="B10" s="18" t="s">
        <v>80</v>
      </c>
      <c r="C10" s="18" t="s">
        <v>31</v>
      </c>
      <c r="D10" s="19">
        <v>1.5</v>
      </c>
      <c r="E10" s="18">
        <v>1</v>
      </c>
      <c r="F10" s="18">
        <v>0</v>
      </c>
    </row>
    <row r="11" spans="1:6" x14ac:dyDescent="0.3">
      <c r="A11" s="22">
        <v>2</v>
      </c>
      <c r="B11" s="18" t="s">
        <v>81</v>
      </c>
      <c r="C11" s="18" t="s">
        <v>33</v>
      </c>
      <c r="D11" s="19">
        <v>0.5</v>
      </c>
      <c r="E11" s="18">
        <v>0.5</v>
      </c>
      <c r="F11" s="18">
        <v>0</v>
      </c>
    </row>
    <row r="12" spans="1:6" x14ac:dyDescent="0.3">
      <c r="A12" s="22">
        <v>2</v>
      </c>
      <c r="B12" s="18" t="s">
        <v>50</v>
      </c>
      <c r="C12" s="18" t="s">
        <v>31</v>
      </c>
      <c r="D12" s="19">
        <v>1</v>
      </c>
      <c r="E12" s="18">
        <v>1</v>
      </c>
      <c r="F12" s="18">
        <v>0</v>
      </c>
    </row>
    <row r="13" spans="1:6" x14ac:dyDescent="0.3">
      <c r="A13" s="22">
        <v>2</v>
      </c>
      <c r="B13" s="18" t="s">
        <v>51</v>
      </c>
      <c r="C13" s="18" t="s">
        <v>32</v>
      </c>
      <c r="D13" s="19">
        <v>0.5</v>
      </c>
      <c r="E13" s="18">
        <v>0.5</v>
      </c>
      <c r="F13" s="18">
        <v>0</v>
      </c>
    </row>
  </sheetData>
  <mergeCells count="7">
    <mergeCell ref="B9:F9"/>
    <mergeCell ref="B5:F5"/>
    <mergeCell ref="A3:A4"/>
    <mergeCell ref="B3:B4"/>
    <mergeCell ref="C3:C4"/>
    <mergeCell ref="E3:E4"/>
    <mergeCell ref="F3:F4"/>
  </mergeCells>
  <conditionalFormatting sqref="B3:F3 D4">
    <cfRule type="expression" dxfId="35" priority="4" stopIfTrue="1">
      <formula>#REF!="Done"</formula>
    </cfRule>
    <cfRule type="expression" dxfId="34" priority="5" stopIfTrue="1">
      <formula>#REF!="Ongoing"</formula>
    </cfRule>
    <cfRule type="expression" dxfId="33" priority="6" stopIfTrue="1">
      <formula>#REF!="Removed"</formula>
    </cfRule>
  </conditionalFormatting>
  <conditionalFormatting sqref="A3">
    <cfRule type="expression" dxfId="32" priority="1" stopIfTrue="1">
      <formula>#REF!="Done"</formula>
    </cfRule>
    <cfRule type="expression" dxfId="31" priority="2" stopIfTrue="1">
      <formula>#REF!="Ongoing"</formula>
    </cfRule>
    <cfRule type="expression" dxfId="30" priority="3" stopIfTrue="1">
      <formula>#REF!="Removed"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E15" sqref="E15"/>
    </sheetView>
  </sheetViews>
  <sheetFormatPr defaultRowHeight="14.4" x14ac:dyDescent="0.3"/>
  <cols>
    <col min="1" max="1" width="7.5546875" bestFit="1" customWidth="1"/>
    <col min="2" max="2" width="24.109375" customWidth="1"/>
    <col min="3" max="3" width="11.6640625" bestFit="1" customWidth="1"/>
    <col min="4" max="4" width="6.33203125" bestFit="1" customWidth="1"/>
    <col min="5" max="6" width="5.88671875" bestFit="1" customWidth="1"/>
  </cols>
  <sheetData>
    <row r="1" spans="1:6" ht="32.4" x14ac:dyDescent="0.3">
      <c r="A1" s="17"/>
      <c r="B1" s="20" t="s">
        <v>60</v>
      </c>
      <c r="C1" s="20"/>
      <c r="D1" s="17"/>
      <c r="E1" s="17"/>
      <c r="F1" s="17"/>
    </row>
    <row r="2" spans="1:6" x14ac:dyDescent="0.3">
      <c r="A2" s="17"/>
      <c r="B2" s="17"/>
      <c r="C2" s="17"/>
      <c r="D2" s="17"/>
      <c r="E2" s="17"/>
      <c r="F2" s="17"/>
    </row>
    <row r="3" spans="1:6" x14ac:dyDescent="0.3">
      <c r="A3" s="37" t="s">
        <v>8</v>
      </c>
      <c r="B3" s="38" t="s">
        <v>24</v>
      </c>
      <c r="C3" s="38" t="s">
        <v>30</v>
      </c>
      <c r="D3" s="27" t="s">
        <v>25</v>
      </c>
      <c r="E3" s="38" t="s">
        <v>26</v>
      </c>
      <c r="F3" s="38" t="s">
        <v>27</v>
      </c>
    </row>
    <row r="4" spans="1:6" x14ac:dyDescent="0.3">
      <c r="A4" s="37"/>
      <c r="B4" s="38"/>
      <c r="C4" s="38"/>
      <c r="D4" s="31">
        <v>9</v>
      </c>
      <c r="E4" s="38"/>
      <c r="F4" s="38"/>
    </row>
    <row r="5" spans="1:6" x14ac:dyDescent="0.3">
      <c r="A5" s="23">
        <v>10</v>
      </c>
      <c r="B5" s="36" t="s">
        <v>11</v>
      </c>
      <c r="C5" s="36"/>
      <c r="D5" s="36"/>
      <c r="E5" s="36"/>
      <c r="F5" s="36"/>
    </row>
    <row r="6" spans="1:6" x14ac:dyDescent="0.3">
      <c r="A6" s="23">
        <v>10</v>
      </c>
      <c r="B6" s="18" t="s">
        <v>54</v>
      </c>
      <c r="C6" s="18" t="s">
        <v>31</v>
      </c>
      <c r="D6" s="18">
        <v>1</v>
      </c>
      <c r="E6" s="18">
        <v>0</v>
      </c>
      <c r="F6" s="18">
        <v>0</v>
      </c>
    </row>
    <row r="7" spans="1:6" x14ac:dyDescent="0.3">
      <c r="A7" s="23">
        <v>10</v>
      </c>
      <c r="B7" s="18" t="s">
        <v>55</v>
      </c>
      <c r="C7" s="18" t="s">
        <v>32</v>
      </c>
      <c r="D7" s="18">
        <v>1</v>
      </c>
      <c r="E7" s="18">
        <v>0</v>
      </c>
      <c r="F7" s="18">
        <v>0</v>
      </c>
    </row>
    <row r="8" spans="1:6" ht="43.2" x14ac:dyDescent="0.3">
      <c r="A8" s="23">
        <v>10</v>
      </c>
      <c r="B8" s="18" t="s">
        <v>56</v>
      </c>
      <c r="C8" s="18" t="s">
        <v>31</v>
      </c>
      <c r="D8" s="18">
        <v>3</v>
      </c>
      <c r="E8" s="18">
        <v>0</v>
      </c>
      <c r="F8" s="18">
        <v>0</v>
      </c>
    </row>
    <row r="9" spans="1:6" x14ac:dyDescent="0.3">
      <c r="A9" s="23">
        <v>10</v>
      </c>
      <c r="B9" s="18" t="s">
        <v>57</v>
      </c>
      <c r="C9" s="18" t="s">
        <v>31</v>
      </c>
      <c r="D9" s="19">
        <v>2</v>
      </c>
      <c r="E9" s="18">
        <v>2</v>
      </c>
      <c r="F9" s="18">
        <v>0</v>
      </c>
    </row>
    <row r="10" spans="1:6" x14ac:dyDescent="0.3">
      <c r="A10" s="23">
        <v>10</v>
      </c>
      <c r="B10" s="18" t="s">
        <v>58</v>
      </c>
      <c r="C10" s="18" t="s">
        <v>33</v>
      </c>
      <c r="D10" s="19">
        <v>2</v>
      </c>
      <c r="E10" s="18">
        <v>2</v>
      </c>
      <c r="F10" s="18">
        <v>0</v>
      </c>
    </row>
  </sheetData>
  <mergeCells count="6">
    <mergeCell ref="B5:F5"/>
    <mergeCell ref="A3:A4"/>
    <mergeCell ref="B3:B4"/>
    <mergeCell ref="C3:C4"/>
    <mergeCell ref="E3:E4"/>
    <mergeCell ref="F3:F4"/>
  </mergeCells>
  <conditionalFormatting sqref="B3:F3 D4">
    <cfRule type="expression" dxfId="29" priority="4" stopIfTrue="1">
      <formula>#REF!="Done"</formula>
    </cfRule>
    <cfRule type="expression" dxfId="28" priority="5" stopIfTrue="1">
      <formula>#REF!="Ongoing"</formula>
    </cfRule>
    <cfRule type="expression" dxfId="27" priority="6" stopIfTrue="1">
      <formula>#REF!="Removed"</formula>
    </cfRule>
  </conditionalFormatting>
  <conditionalFormatting sqref="A3">
    <cfRule type="expression" dxfId="26" priority="1" stopIfTrue="1">
      <formula>#REF!="Done"</formula>
    </cfRule>
    <cfRule type="expression" dxfId="25" priority="2" stopIfTrue="1">
      <formula>#REF!="Ongoing"</formula>
    </cfRule>
    <cfRule type="expression" dxfId="24" priority="3" stopIfTrue="1">
      <formula>#REF!="Removed"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selection activeCell="K14" sqref="K14"/>
    </sheetView>
  </sheetViews>
  <sheetFormatPr defaultRowHeight="14.4" x14ac:dyDescent="0.3"/>
  <cols>
    <col min="1" max="1" width="7.5546875" bestFit="1" customWidth="1"/>
    <col min="2" max="2" width="19.44140625" customWidth="1"/>
    <col min="3" max="3" width="12.44140625" customWidth="1"/>
    <col min="4" max="4" width="8.6640625" customWidth="1"/>
    <col min="5" max="5" width="7.6640625" customWidth="1"/>
    <col min="6" max="6" width="8.77734375" customWidth="1"/>
  </cols>
  <sheetData>
    <row r="1" spans="1:6" ht="32.4" x14ac:dyDescent="0.3">
      <c r="A1" s="17"/>
      <c r="B1" s="20" t="s">
        <v>59</v>
      </c>
      <c r="C1" s="20"/>
      <c r="D1" s="17"/>
      <c r="E1" s="17"/>
      <c r="F1" s="17"/>
    </row>
    <row r="2" spans="1:6" x14ac:dyDescent="0.3">
      <c r="A2" s="17"/>
      <c r="B2" s="17"/>
      <c r="C2" s="17"/>
      <c r="D2" s="17"/>
      <c r="E2" s="17"/>
      <c r="F2" s="17"/>
    </row>
    <row r="3" spans="1:6" x14ac:dyDescent="0.3">
      <c r="A3" s="37" t="s">
        <v>8</v>
      </c>
      <c r="B3" s="38" t="s">
        <v>24</v>
      </c>
      <c r="C3" s="38" t="s">
        <v>30</v>
      </c>
      <c r="D3" s="27" t="s">
        <v>25</v>
      </c>
      <c r="E3" s="38" t="s">
        <v>26</v>
      </c>
      <c r="F3" s="38" t="s">
        <v>27</v>
      </c>
    </row>
    <row r="4" spans="1:6" x14ac:dyDescent="0.3">
      <c r="A4" s="37"/>
      <c r="B4" s="38"/>
      <c r="C4" s="38"/>
      <c r="D4" s="31">
        <v>7</v>
      </c>
      <c r="E4" s="38"/>
      <c r="F4" s="38"/>
    </row>
    <row r="5" spans="1:6" x14ac:dyDescent="0.3">
      <c r="A5" s="23">
        <v>1</v>
      </c>
      <c r="B5" s="36" t="s">
        <v>13</v>
      </c>
      <c r="C5" s="36"/>
      <c r="D5" s="36"/>
      <c r="E5" s="36"/>
      <c r="F5" s="36"/>
    </row>
    <row r="6" spans="1:6" x14ac:dyDescent="0.3">
      <c r="A6" s="23">
        <v>1</v>
      </c>
      <c r="B6" s="18" t="s">
        <v>61</v>
      </c>
      <c r="C6" s="18" t="s">
        <v>31</v>
      </c>
      <c r="D6" s="18">
        <v>2</v>
      </c>
      <c r="E6" s="18">
        <v>0</v>
      </c>
      <c r="F6" s="18">
        <v>0</v>
      </c>
    </row>
    <row r="7" spans="1:6" x14ac:dyDescent="0.3">
      <c r="A7" s="23">
        <v>1</v>
      </c>
      <c r="B7" s="18" t="s">
        <v>62</v>
      </c>
      <c r="C7" s="18" t="s">
        <v>32</v>
      </c>
      <c r="D7" s="18">
        <v>1</v>
      </c>
      <c r="E7" s="18">
        <v>0</v>
      </c>
      <c r="F7" s="18">
        <v>0</v>
      </c>
    </row>
    <row r="8" spans="1:6" ht="28.8" x14ac:dyDescent="0.3">
      <c r="A8" s="23">
        <v>1</v>
      </c>
      <c r="B8" s="18" t="s">
        <v>63</v>
      </c>
      <c r="C8" s="18" t="s">
        <v>33</v>
      </c>
      <c r="D8" s="18">
        <v>0.5</v>
      </c>
      <c r="E8" s="18">
        <v>0</v>
      </c>
      <c r="F8" s="18">
        <v>0</v>
      </c>
    </row>
    <row r="9" spans="1:6" ht="14.4" customHeight="1" x14ac:dyDescent="0.3">
      <c r="A9" s="23">
        <v>1</v>
      </c>
      <c r="B9" s="18" t="s">
        <v>64</v>
      </c>
      <c r="C9" s="18" t="s">
        <v>32</v>
      </c>
      <c r="D9" s="19">
        <v>2.5</v>
      </c>
      <c r="E9" s="18">
        <v>2</v>
      </c>
      <c r="F9" s="18">
        <v>0</v>
      </c>
    </row>
    <row r="10" spans="1:6" x14ac:dyDescent="0.3">
      <c r="A10" s="23">
        <v>3</v>
      </c>
      <c r="B10" s="36" t="s">
        <v>43</v>
      </c>
      <c r="C10" s="36"/>
      <c r="D10" s="36"/>
      <c r="E10" s="36"/>
      <c r="F10" s="36"/>
    </row>
    <row r="11" spans="1:6" ht="43.2" x14ac:dyDescent="0.3">
      <c r="A11" s="23">
        <v>3</v>
      </c>
      <c r="B11" s="18" t="s">
        <v>65</v>
      </c>
      <c r="C11" s="18" t="s">
        <v>33</v>
      </c>
      <c r="D11" s="19">
        <v>1</v>
      </c>
      <c r="E11" s="18">
        <v>1</v>
      </c>
      <c r="F11" s="18">
        <v>0</v>
      </c>
    </row>
  </sheetData>
  <mergeCells count="7">
    <mergeCell ref="B10:F10"/>
    <mergeCell ref="A3:A4"/>
    <mergeCell ref="B3:B4"/>
    <mergeCell ref="C3:C4"/>
    <mergeCell ref="E3:E4"/>
    <mergeCell ref="F3:F4"/>
    <mergeCell ref="B5:F5"/>
  </mergeCells>
  <conditionalFormatting sqref="B3:F3 D4">
    <cfRule type="expression" dxfId="23" priority="4" stopIfTrue="1">
      <formula>#REF!="Done"</formula>
    </cfRule>
    <cfRule type="expression" dxfId="22" priority="5" stopIfTrue="1">
      <formula>#REF!="Ongoing"</formula>
    </cfRule>
    <cfRule type="expression" dxfId="21" priority="6" stopIfTrue="1">
      <formula>#REF!="Removed"</formula>
    </cfRule>
  </conditionalFormatting>
  <conditionalFormatting sqref="A3">
    <cfRule type="expression" dxfId="20" priority="1" stopIfTrue="1">
      <formula>#REF!="Done"</formula>
    </cfRule>
    <cfRule type="expression" dxfId="19" priority="2" stopIfTrue="1">
      <formula>#REF!="Ongoing"</formula>
    </cfRule>
    <cfRule type="expression" dxfId="18" priority="3" stopIfTrue="1">
      <formula>#REF!="Removed"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selection activeCell="C17" sqref="C17"/>
    </sheetView>
  </sheetViews>
  <sheetFormatPr defaultRowHeight="14.4" x14ac:dyDescent="0.3"/>
  <cols>
    <col min="1" max="1" width="7.5546875" bestFit="1" customWidth="1"/>
    <col min="2" max="2" width="25.33203125" customWidth="1"/>
    <col min="3" max="3" width="11.88671875" customWidth="1"/>
    <col min="4" max="4" width="8.5546875" customWidth="1"/>
    <col min="5" max="5" width="7.44140625" customWidth="1"/>
    <col min="6" max="6" width="7.5546875" customWidth="1"/>
  </cols>
  <sheetData>
    <row r="1" spans="1:6" ht="32.4" x14ac:dyDescent="0.3">
      <c r="A1" s="17"/>
      <c r="B1" s="20" t="s">
        <v>66</v>
      </c>
      <c r="C1" s="20"/>
      <c r="D1" s="17"/>
      <c r="E1" s="17"/>
      <c r="F1" s="17"/>
    </row>
    <row r="2" spans="1:6" x14ac:dyDescent="0.3">
      <c r="A2" s="17"/>
      <c r="B2" s="17"/>
      <c r="C2" s="17"/>
      <c r="D2" s="17"/>
      <c r="E2" s="17"/>
      <c r="F2" s="17"/>
    </row>
    <row r="3" spans="1:6" x14ac:dyDescent="0.3">
      <c r="A3" s="37" t="s">
        <v>8</v>
      </c>
      <c r="B3" s="38" t="s">
        <v>24</v>
      </c>
      <c r="C3" s="38" t="s">
        <v>30</v>
      </c>
      <c r="D3" s="27" t="s">
        <v>25</v>
      </c>
      <c r="E3" s="38" t="s">
        <v>26</v>
      </c>
      <c r="F3" s="38" t="s">
        <v>27</v>
      </c>
    </row>
    <row r="4" spans="1:6" x14ac:dyDescent="0.3">
      <c r="A4" s="37"/>
      <c r="B4" s="38"/>
      <c r="C4" s="38"/>
      <c r="D4" s="31">
        <v>6</v>
      </c>
      <c r="E4" s="38"/>
      <c r="F4" s="38"/>
    </row>
    <row r="5" spans="1:6" x14ac:dyDescent="0.3">
      <c r="A5" s="23">
        <v>6</v>
      </c>
      <c r="B5" s="36" t="s">
        <v>34</v>
      </c>
      <c r="C5" s="36"/>
      <c r="D5" s="36"/>
      <c r="E5" s="36"/>
      <c r="F5" s="36"/>
    </row>
    <row r="6" spans="1:6" ht="43.2" x14ac:dyDescent="0.3">
      <c r="A6" s="23">
        <v>6</v>
      </c>
      <c r="B6" s="18" t="s">
        <v>87</v>
      </c>
      <c r="C6" s="18" t="s">
        <v>31</v>
      </c>
      <c r="D6" s="18">
        <v>2</v>
      </c>
      <c r="E6" s="18">
        <v>0</v>
      </c>
      <c r="F6" s="18">
        <v>0</v>
      </c>
    </row>
    <row r="7" spans="1:6" ht="28.8" x14ac:dyDescent="0.3">
      <c r="A7" s="23">
        <v>6</v>
      </c>
      <c r="B7" s="18" t="s">
        <v>88</v>
      </c>
      <c r="C7" s="18" t="s">
        <v>33</v>
      </c>
      <c r="D7" s="18">
        <v>0.5</v>
      </c>
      <c r="E7" s="18">
        <v>0</v>
      </c>
      <c r="F7" s="18">
        <v>0</v>
      </c>
    </row>
    <row r="8" spans="1:6" x14ac:dyDescent="0.3">
      <c r="A8" s="23">
        <v>6</v>
      </c>
      <c r="B8" s="18" t="s">
        <v>67</v>
      </c>
      <c r="C8" s="18" t="s">
        <v>32</v>
      </c>
      <c r="D8" s="19">
        <v>0.5</v>
      </c>
      <c r="E8" s="18">
        <v>0.5</v>
      </c>
      <c r="F8" s="18">
        <v>0</v>
      </c>
    </row>
    <row r="9" spans="1:6" x14ac:dyDescent="0.3">
      <c r="A9" s="23">
        <v>7</v>
      </c>
      <c r="B9" s="36" t="s">
        <v>35</v>
      </c>
      <c r="C9" s="36"/>
      <c r="D9" s="36"/>
      <c r="E9" s="36"/>
      <c r="F9" s="36"/>
    </row>
    <row r="10" spans="1:6" ht="43.2" x14ac:dyDescent="0.3">
      <c r="A10" s="23">
        <v>7</v>
      </c>
      <c r="B10" s="18" t="s">
        <v>89</v>
      </c>
      <c r="C10" s="18" t="s">
        <v>31</v>
      </c>
      <c r="D10" s="18">
        <v>2</v>
      </c>
      <c r="E10" s="18">
        <v>1</v>
      </c>
      <c r="F10" s="18">
        <v>0</v>
      </c>
    </row>
    <row r="11" spans="1:6" ht="28.8" x14ac:dyDescent="0.3">
      <c r="A11" s="23">
        <v>7</v>
      </c>
      <c r="B11" s="18" t="s">
        <v>90</v>
      </c>
      <c r="C11" s="18" t="s">
        <v>32</v>
      </c>
      <c r="D11" s="18">
        <v>0.5</v>
      </c>
      <c r="E11" s="18">
        <v>0.5</v>
      </c>
      <c r="F11" s="18">
        <v>0</v>
      </c>
    </row>
    <row r="12" spans="1:6" x14ac:dyDescent="0.3">
      <c r="A12" s="23">
        <v>7</v>
      </c>
      <c r="B12" s="18" t="s">
        <v>67</v>
      </c>
      <c r="C12" s="18" t="s">
        <v>32</v>
      </c>
      <c r="D12" s="19">
        <v>0.5</v>
      </c>
      <c r="E12" s="18">
        <v>0.5</v>
      </c>
      <c r="F12" s="18">
        <v>0</v>
      </c>
    </row>
  </sheetData>
  <mergeCells count="7">
    <mergeCell ref="B9:F9"/>
    <mergeCell ref="A3:A4"/>
    <mergeCell ref="B3:B4"/>
    <mergeCell ref="C3:C4"/>
    <mergeCell ref="E3:E4"/>
    <mergeCell ref="F3:F4"/>
    <mergeCell ref="B5:F5"/>
  </mergeCells>
  <conditionalFormatting sqref="B3:F3 D4">
    <cfRule type="expression" dxfId="17" priority="4" stopIfTrue="1">
      <formula>#REF!="Done"</formula>
    </cfRule>
    <cfRule type="expression" dxfId="16" priority="5" stopIfTrue="1">
      <formula>#REF!="Ongoing"</formula>
    </cfRule>
    <cfRule type="expression" dxfId="15" priority="6" stopIfTrue="1">
      <formula>#REF!="Removed"</formula>
    </cfRule>
  </conditionalFormatting>
  <conditionalFormatting sqref="A3">
    <cfRule type="expression" dxfId="14" priority="1" stopIfTrue="1">
      <formula>#REF!="Done"</formula>
    </cfRule>
    <cfRule type="expression" dxfId="13" priority="2" stopIfTrue="1">
      <formula>#REF!="Ongoing"</formula>
    </cfRule>
    <cfRule type="expression" dxfId="12" priority="3" stopIfTrue="1">
      <formula>#REF!="Removed"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H8" sqref="H8"/>
    </sheetView>
  </sheetViews>
  <sheetFormatPr defaultRowHeight="14.4" x14ac:dyDescent="0.3"/>
  <cols>
    <col min="1" max="1" width="7.5546875" bestFit="1" customWidth="1"/>
    <col min="2" max="2" width="26.5546875" customWidth="1"/>
    <col min="3" max="3" width="13.5546875" customWidth="1"/>
    <col min="4" max="4" width="7.44140625" customWidth="1"/>
    <col min="5" max="5" width="7.33203125" customWidth="1"/>
    <col min="6" max="6" width="6.88671875" customWidth="1"/>
  </cols>
  <sheetData>
    <row r="1" spans="1:6" ht="32.4" x14ac:dyDescent="0.3">
      <c r="A1" s="17"/>
      <c r="B1" s="20" t="s">
        <v>68</v>
      </c>
      <c r="C1" s="20"/>
      <c r="D1" s="17"/>
      <c r="E1" s="17"/>
      <c r="F1" s="17"/>
    </row>
    <row r="2" spans="1:6" x14ac:dyDescent="0.3">
      <c r="A2" s="17"/>
      <c r="B2" s="17"/>
      <c r="C2" s="17"/>
      <c r="D2" s="17"/>
      <c r="E2" s="17"/>
      <c r="F2" s="17"/>
    </row>
    <row r="3" spans="1:6" x14ac:dyDescent="0.3">
      <c r="A3" s="37" t="s">
        <v>8</v>
      </c>
      <c r="B3" s="38" t="s">
        <v>24</v>
      </c>
      <c r="C3" s="38" t="s">
        <v>30</v>
      </c>
      <c r="D3" s="27" t="s">
        <v>25</v>
      </c>
      <c r="E3" s="38" t="s">
        <v>26</v>
      </c>
      <c r="F3" s="38" t="s">
        <v>27</v>
      </c>
    </row>
    <row r="4" spans="1:6" x14ac:dyDescent="0.3">
      <c r="A4" s="37"/>
      <c r="B4" s="38"/>
      <c r="C4" s="38"/>
      <c r="D4" s="31">
        <f>SUM(D6:D10)</f>
        <v>12</v>
      </c>
      <c r="E4" s="38"/>
      <c r="F4" s="38"/>
    </row>
    <row r="5" spans="1:6" x14ac:dyDescent="0.3">
      <c r="A5" s="23">
        <v>4</v>
      </c>
      <c r="B5" s="36" t="s">
        <v>47</v>
      </c>
      <c r="C5" s="36"/>
      <c r="D5" s="36"/>
      <c r="E5" s="36"/>
      <c r="F5" s="36"/>
    </row>
    <row r="6" spans="1:6" ht="28.8" x14ac:dyDescent="0.3">
      <c r="A6" s="23">
        <v>4</v>
      </c>
      <c r="B6" s="18" t="s">
        <v>69</v>
      </c>
      <c r="C6" s="18" t="s">
        <v>33</v>
      </c>
      <c r="D6" s="18">
        <v>1</v>
      </c>
      <c r="E6" s="18">
        <v>0</v>
      </c>
      <c r="F6" s="18">
        <v>0</v>
      </c>
    </row>
    <row r="7" spans="1:6" ht="28.8" x14ac:dyDescent="0.3">
      <c r="A7" s="23">
        <v>4</v>
      </c>
      <c r="B7" s="18" t="s">
        <v>70</v>
      </c>
      <c r="C7" s="18" t="s">
        <v>32</v>
      </c>
      <c r="D7" s="18">
        <v>2</v>
      </c>
      <c r="E7" s="18">
        <v>0</v>
      </c>
      <c r="F7" s="18">
        <v>0</v>
      </c>
    </row>
    <row r="8" spans="1:6" ht="28.8" x14ac:dyDescent="0.3">
      <c r="A8" s="23">
        <v>4</v>
      </c>
      <c r="B8" s="18" t="s">
        <v>71</v>
      </c>
      <c r="C8" s="18" t="s">
        <v>32</v>
      </c>
      <c r="D8" s="19">
        <v>3</v>
      </c>
      <c r="E8" s="18">
        <v>0</v>
      </c>
      <c r="F8" s="18">
        <v>0</v>
      </c>
    </row>
    <row r="9" spans="1:6" ht="28.8" x14ac:dyDescent="0.3">
      <c r="A9" s="23">
        <v>4</v>
      </c>
      <c r="B9" s="18" t="s">
        <v>72</v>
      </c>
      <c r="C9" s="18" t="s">
        <v>31</v>
      </c>
      <c r="D9" s="19">
        <v>5</v>
      </c>
      <c r="E9" s="18">
        <v>5</v>
      </c>
      <c r="F9" s="18">
        <v>0</v>
      </c>
    </row>
    <row r="10" spans="1:6" x14ac:dyDescent="0.3">
      <c r="A10" s="23">
        <v>4</v>
      </c>
      <c r="B10" s="18" t="s">
        <v>67</v>
      </c>
      <c r="C10" s="18" t="s">
        <v>31</v>
      </c>
      <c r="D10" s="19">
        <v>1</v>
      </c>
      <c r="E10" s="18">
        <v>1</v>
      </c>
      <c r="F10" s="18">
        <v>0</v>
      </c>
    </row>
  </sheetData>
  <mergeCells count="6">
    <mergeCell ref="B5:F5"/>
    <mergeCell ref="A3:A4"/>
    <mergeCell ref="B3:B4"/>
    <mergeCell ref="C3:C4"/>
    <mergeCell ref="E3:E4"/>
    <mergeCell ref="F3:F4"/>
  </mergeCells>
  <conditionalFormatting sqref="B3:F3 D4">
    <cfRule type="expression" dxfId="11" priority="4" stopIfTrue="1">
      <formula>#REF!="Done"</formula>
    </cfRule>
    <cfRule type="expression" dxfId="10" priority="5" stopIfTrue="1">
      <formula>#REF!="Ongoing"</formula>
    </cfRule>
    <cfRule type="expression" dxfId="9" priority="6" stopIfTrue="1">
      <formula>#REF!="Removed"</formula>
    </cfRule>
  </conditionalFormatting>
  <conditionalFormatting sqref="A3">
    <cfRule type="expression" dxfId="8" priority="1" stopIfTrue="1">
      <formula>#REF!="Done"</formula>
    </cfRule>
    <cfRule type="expression" dxfId="7" priority="2" stopIfTrue="1">
      <formula>#REF!="Ongoing"</formula>
    </cfRule>
    <cfRule type="expression" dxfId="6" priority="3" stopIfTrue="1">
      <formula>#REF!="Removed"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15" zoomScaleNormal="115" workbookViewId="0">
      <selection activeCell="J13" sqref="J13"/>
    </sheetView>
  </sheetViews>
  <sheetFormatPr defaultRowHeight="14.4" x14ac:dyDescent="0.3"/>
  <cols>
    <col min="1" max="1" width="7.5546875" bestFit="1" customWidth="1"/>
    <col min="2" max="2" width="19" customWidth="1"/>
    <col min="3" max="3" width="13.109375" customWidth="1"/>
    <col min="4" max="4" width="11.44140625" customWidth="1"/>
    <col min="5" max="5" width="8" customWidth="1"/>
    <col min="6" max="6" width="9" customWidth="1"/>
  </cols>
  <sheetData>
    <row r="1" spans="1:6" ht="32.4" x14ac:dyDescent="0.3">
      <c r="A1" s="17"/>
      <c r="B1" s="20" t="s">
        <v>79</v>
      </c>
      <c r="C1" s="20"/>
      <c r="D1" s="17"/>
      <c r="E1" s="17"/>
      <c r="F1" s="17"/>
    </row>
    <row r="2" spans="1:6" x14ac:dyDescent="0.3">
      <c r="A2" s="17"/>
      <c r="B2" s="17"/>
      <c r="C2" s="17"/>
      <c r="D2" s="17"/>
      <c r="E2" s="17"/>
      <c r="F2" s="17"/>
    </row>
    <row r="3" spans="1:6" x14ac:dyDescent="0.3">
      <c r="A3" s="37" t="s">
        <v>8</v>
      </c>
      <c r="B3" s="38" t="s">
        <v>24</v>
      </c>
      <c r="C3" s="38" t="s">
        <v>30</v>
      </c>
      <c r="D3" s="27" t="s">
        <v>25</v>
      </c>
      <c r="E3" s="38" t="s">
        <v>26</v>
      </c>
      <c r="F3" s="38" t="s">
        <v>27</v>
      </c>
    </row>
    <row r="4" spans="1:6" x14ac:dyDescent="0.3">
      <c r="A4" s="37"/>
      <c r="B4" s="38"/>
      <c r="C4" s="38"/>
      <c r="D4" s="31">
        <f>SUM(D6:D7,D9:D11,D13:D14,D16:D18)</f>
        <v>7.5</v>
      </c>
      <c r="E4" s="38"/>
      <c r="F4" s="38"/>
    </row>
    <row r="5" spans="1:6" x14ac:dyDescent="0.3">
      <c r="A5" s="23">
        <v>9</v>
      </c>
      <c r="B5" s="36" t="s">
        <v>46</v>
      </c>
      <c r="C5" s="36"/>
      <c r="D5" s="36"/>
      <c r="E5" s="36"/>
      <c r="F5" s="36"/>
    </row>
    <row r="6" spans="1:6" x14ac:dyDescent="0.3">
      <c r="A6" s="23">
        <v>9</v>
      </c>
      <c r="B6" s="18" t="s">
        <v>73</v>
      </c>
      <c r="C6" s="18" t="s">
        <v>31</v>
      </c>
      <c r="D6" s="18">
        <v>1.5</v>
      </c>
      <c r="E6" s="18">
        <v>1</v>
      </c>
      <c r="F6" s="18">
        <v>0</v>
      </c>
    </row>
    <row r="7" spans="1:6" x14ac:dyDescent="0.3">
      <c r="A7" s="23">
        <v>9</v>
      </c>
      <c r="B7" s="18" t="s">
        <v>67</v>
      </c>
      <c r="C7" s="18" t="s">
        <v>32</v>
      </c>
      <c r="D7" s="18">
        <v>0.5</v>
      </c>
      <c r="E7" s="18">
        <v>0.5</v>
      </c>
      <c r="F7" s="18">
        <v>0</v>
      </c>
    </row>
    <row r="8" spans="1:6" x14ac:dyDescent="0.3">
      <c r="A8" s="23">
        <v>5</v>
      </c>
      <c r="B8" s="36" t="s">
        <v>44</v>
      </c>
      <c r="C8" s="36"/>
      <c r="D8" s="36"/>
      <c r="E8" s="36"/>
      <c r="F8" s="36"/>
    </row>
    <row r="9" spans="1:6" x14ac:dyDescent="0.3">
      <c r="A9" s="23">
        <v>5</v>
      </c>
      <c r="B9" s="18" t="s">
        <v>74</v>
      </c>
      <c r="C9" s="18" t="s">
        <v>33</v>
      </c>
      <c r="D9" s="18">
        <v>0.5</v>
      </c>
      <c r="E9" s="18">
        <v>0</v>
      </c>
      <c r="F9" s="18">
        <v>0</v>
      </c>
    </row>
    <row r="10" spans="1:6" ht="28.8" x14ac:dyDescent="0.3">
      <c r="A10" s="23">
        <v>5</v>
      </c>
      <c r="B10" s="18" t="s">
        <v>75</v>
      </c>
      <c r="C10" s="18" t="s">
        <v>33</v>
      </c>
      <c r="D10" s="18">
        <v>0.5</v>
      </c>
      <c r="E10" s="18">
        <v>0</v>
      </c>
      <c r="F10" s="18">
        <v>0</v>
      </c>
    </row>
    <row r="11" spans="1:6" x14ac:dyDescent="0.3">
      <c r="A11" s="23">
        <v>5</v>
      </c>
      <c r="B11" s="18" t="s">
        <v>67</v>
      </c>
      <c r="C11" s="18" t="s">
        <v>33</v>
      </c>
      <c r="D11" s="18">
        <v>0.5</v>
      </c>
      <c r="E11" s="18">
        <v>0</v>
      </c>
      <c r="F11" s="18">
        <v>0</v>
      </c>
    </row>
    <row r="12" spans="1:6" x14ac:dyDescent="0.3">
      <c r="A12" s="23">
        <v>11</v>
      </c>
      <c r="B12" s="36" t="s">
        <v>12</v>
      </c>
      <c r="C12" s="36"/>
      <c r="D12" s="36"/>
      <c r="E12" s="36"/>
      <c r="F12" s="36"/>
    </row>
    <row r="13" spans="1:6" ht="43.2" x14ac:dyDescent="0.3">
      <c r="A13" s="23">
        <v>11</v>
      </c>
      <c r="B13" s="18" t="s">
        <v>76</v>
      </c>
      <c r="C13" s="18" t="s">
        <v>31</v>
      </c>
      <c r="D13" s="18">
        <v>1.5</v>
      </c>
      <c r="E13" s="18">
        <v>0</v>
      </c>
      <c r="F13" s="18">
        <v>0</v>
      </c>
    </row>
    <row r="14" spans="1:6" x14ac:dyDescent="0.3">
      <c r="A14" s="23">
        <v>11</v>
      </c>
      <c r="B14" s="18" t="s">
        <v>67</v>
      </c>
      <c r="C14" s="18" t="s">
        <v>32</v>
      </c>
      <c r="D14" s="18">
        <v>0.5</v>
      </c>
      <c r="E14" s="18">
        <v>0.5</v>
      </c>
      <c r="F14" s="18">
        <v>0</v>
      </c>
    </row>
    <row r="15" spans="1:6" x14ac:dyDescent="0.3">
      <c r="A15" s="23">
        <v>12</v>
      </c>
      <c r="B15" s="36" t="s">
        <v>16</v>
      </c>
      <c r="C15" s="36"/>
      <c r="D15" s="36"/>
      <c r="E15" s="36"/>
      <c r="F15" s="36"/>
    </row>
    <row r="16" spans="1:6" x14ac:dyDescent="0.3">
      <c r="A16" s="23">
        <v>12</v>
      </c>
      <c r="B16" s="18" t="s">
        <v>77</v>
      </c>
      <c r="C16" s="18" t="s">
        <v>31</v>
      </c>
      <c r="D16" s="18">
        <v>1</v>
      </c>
      <c r="E16" s="18">
        <v>1.5</v>
      </c>
      <c r="F16" s="18">
        <v>0</v>
      </c>
    </row>
    <row r="17" spans="1:6" x14ac:dyDescent="0.3">
      <c r="A17" s="23">
        <v>12</v>
      </c>
      <c r="B17" s="18" t="s">
        <v>78</v>
      </c>
      <c r="C17" s="18" t="s">
        <v>32</v>
      </c>
      <c r="D17" s="18">
        <v>0.5</v>
      </c>
      <c r="E17" s="18">
        <v>0.5</v>
      </c>
      <c r="F17" s="18">
        <v>0</v>
      </c>
    </row>
    <row r="18" spans="1:6" x14ac:dyDescent="0.3">
      <c r="A18" s="23">
        <v>12</v>
      </c>
      <c r="B18" s="18" t="s">
        <v>67</v>
      </c>
      <c r="C18" s="18" t="s">
        <v>32</v>
      </c>
      <c r="D18" s="18">
        <v>0.5</v>
      </c>
      <c r="E18" s="18">
        <v>0.5</v>
      </c>
      <c r="F18" s="18">
        <v>0</v>
      </c>
    </row>
  </sheetData>
  <mergeCells count="9">
    <mergeCell ref="B12:F12"/>
    <mergeCell ref="B15:F15"/>
    <mergeCell ref="A3:A4"/>
    <mergeCell ref="B3:B4"/>
    <mergeCell ref="C3:C4"/>
    <mergeCell ref="E3:E4"/>
    <mergeCell ref="F3:F4"/>
    <mergeCell ref="B8:F8"/>
    <mergeCell ref="B5:F5"/>
  </mergeCells>
  <conditionalFormatting sqref="B3:F3 D4">
    <cfRule type="expression" dxfId="5" priority="4" stopIfTrue="1">
      <formula>#REF!="Done"</formula>
    </cfRule>
    <cfRule type="expression" dxfId="4" priority="5" stopIfTrue="1">
      <formula>#REF!="Ongoing"</formula>
    </cfRule>
    <cfRule type="expression" dxfId="3" priority="6" stopIfTrue="1">
      <formula>#REF!="Removed"</formula>
    </cfRule>
  </conditionalFormatting>
  <conditionalFormatting sqref="A3">
    <cfRule type="expression" dxfId="2" priority="1" stopIfTrue="1">
      <formula>#REF!="Done"</formula>
    </cfRule>
    <cfRule type="expression" dxfId="1" priority="2" stopIfTrue="1">
      <formula>#REF!="Ongoing"</formula>
    </cfRule>
    <cfRule type="expression" dxfId="0" priority="3" stopIfTrue="1">
      <formula>#REF!="Removed"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Release Burndown</vt:lpstr>
      <vt:lpstr>Sprint1</vt:lpstr>
      <vt:lpstr>Sprint2</vt:lpstr>
      <vt:lpstr>Sprint3</vt:lpstr>
      <vt:lpstr>Sprint4</vt:lpstr>
      <vt:lpstr>Sprint5</vt:lpstr>
      <vt:lpstr>Sprint6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2016-06-12T22:25:03Z</dcterms:modified>
</cp:coreProperties>
</file>