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_R_T\Desktop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4" i="1" l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45" i="1"/>
  <c r="F46" i="1"/>
  <c r="F47" i="1"/>
  <c r="E44" i="1"/>
  <c r="E45" i="1"/>
  <c r="E46" i="1"/>
  <c r="E47" i="1"/>
  <c r="D44" i="1"/>
  <c r="D45" i="1"/>
  <c r="D46" i="1"/>
  <c r="D47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F5" i="1"/>
  <c r="E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5" i="1"/>
  <c r="A27" i="1"/>
  <c r="K29" i="1"/>
</calcChain>
</file>

<file path=xl/sharedStrings.xml><?xml version="1.0" encoding="utf-8"?>
<sst xmlns="http://schemas.openxmlformats.org/spreadsheetml/2006/main" count="22" uniqueCount="10">
  <si>
    <t>ผลการทดลองชุดที่ 1</t>
  </si>
  <si>
    <t>(min)</t>
  </si>
  <si>
    <t>(ppm)</t>
  </si>
  <si>
    <t>ผลการทดลองชุดที่ 2</t>
  </si>
  <si>
    <t>STDEV</t>
  </si>
  <si>
    <t>STDEVA</t>
  </si>
  <si>
    <t xml:space="preserve">เวลา </t>
  </si>
  <si>
    <t xml:space="preserve">ความเข้มข้น ครั้งที่ 1 </t>
  </si>
  <si>
    <t xml:space="preserve">ความเข้มข้น ครั้งที่ 2 </t>
  </si>
  <si>
    <t xml:space="preserve">ความเข้มข้นเฉลี่ย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</si>
</sst>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165" fontId="1" fillId="0" borderId="15" xfId="0" applyNumberFormat="1" applyFont="1" applyBorder="1" applyAlignment="1">
      <alignment horizontal="center" vertical="center"/>
    </xf>
    <xf numFmtId="165" fontId="1" fillId="0" borderId="19" xfId="0" applyNumberFormat="1" applyFont="1" applyBorder="1" applyAlignment="1">
      <alignment horizontal="center" vertical="center"/>
    </xf>
    <xf numFmtId="165" fontId="1" fillId="0" borderId="17" xfId="0" applyNumberFormat="1" applyFont="1" applyBorder="1" applyAlignment="1">
      <alignment horizontal="center" vertical="center"/>
    </xf>
    <xf numFmtId="165" fontId="1" fillId="0" borderId="1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H SarabunPSK" panose="020B0500040200020003" pitchFamily="34" charset="-34"/>
                <a:ea typeface="+mn-ea"/>
                <a:cs typeface="+mn-cs"/>
              </a:defRPr>
            </a:pPr>
            <a:r>
              <a:rPr lang="en-US" sz="1600" b="1">
                <a:latin typeface="TH SarabunPSK" panose="020B0500040200020003" pitchFamily="34" charset="-34"/>
                <a:cs typeface="TH SarabunPSK" panose="020B0500040200020003" pitchFamily="34" charset="-34"/>
              </a:rPr>
              <a:t>Correlation</a:t>
            </a:r>
            <a:r>
              <a:rPr lang="en-US" sz="1600" b="1" baseline="0">
                <a:latin typeface="TH SarabunPSK" panose="020B0500040200020003" pitchFamily="34" charset="-34"/>
                <a:cs typeface="TH SarabunPSK" panose="020B0500040200020003" pitchFamily="34" charset="-34"/>
              </a:rPr>
              <a:t> between concentration and time</a:t>
            </a:r>
            <a:endParaRPr lang="th-TH" sz="1600" b="1">
              <a:latin typeface="TH SarabunPSK" panose="020B0500040200020003" pitchFamily="34" charset="-34"/>
              <a:cs typeface="TH SarabunPSK" panose="020B0500040200020003" pitchFamily="34" charset="-34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H SarabunPSK" panose="020B0500040200020003" pitchFamily="34" charset="-34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series no 1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rgbClr val="7030A0">
                  <a:alpha val="96000"/>
                </a:srgbClr>
              </a:solidFill>
              <a:ln w="6350">
                <a:solidFill>
                  <a:srgbClr val="7030A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Sheet1!$F$5:$F$21</c:f>
                <c:numCache>
                  <c:formatCode>General</c:formatCode>
                  <c:ptCount val="17"/>
                  <c:pt idx="0">
                    <c:v>1.4142135623730963E-2</c:v>
                  </c:pt>
                  <c:pt idx="1">
                    <c:v>3.5355339059327411E-2</c:v>
                  </c:pt>
                  <c:pt idx="2">
                    <c:v>7.0710678118654814E-3</c:v>
                  </c:pt>
                  <c:pt idx="3">
                    <c:v>2.1213203435596444E-2</c:v>
                  </c:pt>
                  <c:pt idx="4">
                    <c:v>4.2426406871192812E-2</c:v>
                  </c:pt>
                  <c:pt idx="5">
                    <c:v>7.0710678118654814E-3</c:v>
                  </c:pt>
                  <c:pt idx="6">
                    <c:v>1.4142135623730925E-2</c:v>
                  </c:pt>
                  <c:pt idx="7">
                    <c:v>3.535533905932739E-2</c:v>
                  </c:pt>
                  <c:pt idx="8">
                    <c:v>1.4142135623730963E-2</c:v>
                  </c:pt>
                  <c:pt idx="9">
                    <c:v>2.1213203435596427E-2</c:v>
                  </c:pt>
                  <c:pt idx="10">
                    <c:v>2.8284271247461815E-2</c:v>
                  </c:pt>
                  <c:pt idx="11">
                    <c:v>4.2426406871192847E-2</c:v>
                  </c:pt>
                  <c:pt idx="12">
                    <c:v>3.5355339059327341E-2</c:v>
                  </c:pt>
                  <c:pt idx="13">
                    <c:v>2.1213203435596444E-2</c:v>
                  </c:pt>
                  <c:pt idx="14">
                    <c:v>1.4142135623730907E-2</c:v>
                  </c:pt>
                  <c:pt idx="15">
                    <c:v>7.0710678118654719E-3</c:v>
                  </c:pt>
                  <c:pt idx="16">
                    <c:v>7.0710678118655152E-3</c:v>
                  </c:pt>
                </c:numCache>
              </c:numRef>
            </c:plus>
            <c:minus>
              <c:numRef>
                <c:f>Sheet1!$F$5:$F$21</c:f>
                <c:numCache>
                  <c:formatCode>General</c:formatCode>
                  <c:ptCount val="17"/>
                  <c:pt idx="0">
                    <c:v>1.4142135623730963E-2</c:v>
                  </c:pt>
                  <c:pt idx="1">
                    <c:v>3.5355339059327411E-2</c:v>
                  </c:pt>
                  <c:pt idx="2">
                    <c:v>7.0710678118654814E-3</c:v>
                  </c:pt>
                  <c:pt idx="3">
                    <c:v>2.1213203435596444E-2</c:v>
                  </c:pt>
                  <c:pt idx="4">
                    <c:v>4.2426406871192812E-2</c:v>
                  </c:pt>
                  <c:pt idx="5">
                    <c:v>7.0710678118654814E-3</c:v>
                  </c:pt>
                  <c:pt idx="6">
                    <c:v>1.4142135623730925E-2</c:v>
                  </c:pt>
                  <c:pt idx="7">
                    <c:v>3.535533905932739E-2</c:v>
                  </c:pt>
                  <c:pt idx="8">
                    <c:v>1.4142135623730963E-2</c:v>
                  </c:pt>
                  <c:pt idx="9">
                    <c:v>2.1213203435596427E-2</c:v>
                  </c:pt>
                  <c:pt idx="10">
                    <c:v>2.8284271247461815E-2</c:v>
                  </c:pt>
                  <c:pt idx="11">
                    <c:v>4.2426406871192847E-2</c:v>
                  </c:pt>
                  <c:pt idx="12">
                    <c:v>3.5355339059327341E-2</c:v>
                  </c:pt>
                  <c:pt idx="13">
                    <c:v>2.1213203435596444E-2</c:v>
                  </c:pt>
                  <c:pt idx="14">
                    <c:v>1.4142135623730907E-2</c:v>
                  </c:pt>
                  <c:pt idx="15">
                    <c:v>7.0710678118654719E-3</c:v>
                  </c:pt>
                  <c:pt idx="16">
                    <c:v>7.0710678118655152E-3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Sheet1!$A$5:$A$21</c:f>
              <c:numCache>
                <c:formatCode>General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</c:numCache>
            </c:numRef>
          </c:xVal>
          <c:yVal>
            <c:numRef>
              <c:f>Sheet1!$D$5:$D$21</c:f>
              <c:numCache>
                <c:formatCode>0.000</c:formatCode>
                <c:ptCount val="17"/>
                <c:pt idx="0">
                  <c:v>2.5199999999999996</c:v>
                </c:pt>
                <c:pt idx="1">
                  <c:v>1.8250000000000002</c:v>
                </c:pt>
                <c:pt idx="2">
                  <c:v>1.1949999999999998</c:v>
                </c:pt>
                <c:pt idx="3">
                  <c:v>0.76500000000000001</c:v>
                </c:pt>
                <c:pt idx="4">
                  <c:v>0.54</c:v>
                </c:pt>
                <c:pt idx="5">
                  <c:v>0.33500000000000002</c:v>
                </c:pt>
                <c:pt idx="6">
                  <c:v>0.28000000000000003</c:v>
                </c:pt>
                <c:pt idx="7">
                  <c:v>0.22500000000000001</c:v>
                </c:pt>
                <c:pt idx="8">
                  <c:v>0.19</c:v>
                </c:pt>
                <c:pt idx="9">
                  <c:v>0.16499999999999998</c:v>
                </c:pt>
                <c:pt idx="10">
                  <c:v>0.14000000000000001</c:v>
                </c:pt>
                <c:pt idx="11">
                  <c:v>0.12</c:v>
                </c:pt>
                <c:pt idx="12">
                  <c:v>0.10500000000000001</c:v>
                </c:pt>
                <c:pt idx="13">
                  <c:v>8.5000000000000006E-2</c:v>
                </c:pt>
                <c:pt idx="14">
                  <c:v>7.0000000000000007E-2</c:v>
                </c:pt>
                <c:pt idx="15">
                  <c:v>5.5E-2</c:v>
                </c:pt>
                <c:pt idx="16">
                  <c:v>4.4999999999999998E-2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78F-4D63-9788-A1D56E41507D}"/>
            </c:ext>
          </c:extLst>
        </c:ser>
        <c:ser>
          <c:idx val="1"/>
          <c:order val="1"/>
          <c:tx>
            <c:v>Data series no 2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rgbClr val="92D050"/>
              </a:solidFill>
              <a:ln w="6350">
                <a:solidFill>
                  <a:srgbClr val="92D050">
                    <a:alpha val="98000"/>
                  </a:srgb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Sheet1!$F$27:$F$47</c:f>
                <c:numCache>
                  <c:formatCode>General</c:formatCode>
                  <c:ptCount val="21"/>
                  <c:pt idx="0">
                    <c:v>2.12132034355966E-2</c:v>
                  </c:pt>
                  <c:pt idx="1">
                    <c:v>3.5355339059327563E-2</c:v>
                  </c:pt>
                  <c:pt idx="2">
                    <c:v>4.9497474683058214E-2</c:v>
                  </c:pt>
                  <c:pt idx="3">
                    <c:v>3.5355339059327251E-2</c:v>
                  </c:pt>
                  <c:pt idx="4">
                    <c:v>2.1213203435596444E-2</c:v>
                  </c:pt>
                  <c:pt idx="5">
                    <c:v>5.6568542494923851E-2</c:v>
                  </c:pt>
                  <c:pt idx="6">
                    <c:v>2.1213203435596444E-2</c:v>
                  </c:pt>
                  <c:pt idx="7">
                    <c:v>1.4142135623730963E-2</c:v>
                  </c:pt>
                  <c:pt idx="8">
                    <c:v>6.363961030678926E-2</c:v>
                  </c:pt>
                  <c:pt idx="9">
                    <c:v>4.949747468305829E-2</c:v>
                  </c:pt>
                  <c:pt idx="10">
                    <c:v>7.0710678118654814E-3</c:v>
                  </c:pt>
                  <c:pt idx="11">
                    <c:v>4.9497474683058332E-2</c:v>
                  </c:pt>
                  <c:pt idx="12">
                    <c:v>7.0710678118654814E-3</c:v>
                  </c:pt>
                  <c:pt idx="13">
                    <c:v>1.4142135623730963E-2</c:v>
                  </c:pt>
                  <c:pt idx="14">
                    <c:v>7.0710678118654814E-3</c:v>
                  </c:pt>
                  <c:pt idx="15">
                    <c:v>7.0710678118654623E-3</c:v>
                  </c:pt>
                  <c:pt idx="16">
                    <c:v>1.4142135623730944E-2</c:v>
                  </c:pt>
                  <c:pt idx="17">
                    <c:v>7.0710678118654814E-3</c:v>
                  </c:pt>
                  <c:pt idx="18">
                    <c:v>2.1213203435596566E-2</c:v>
                  </c:pt>
                  <c:pt idx="19">
                    <c:v>2.828427124746194E-2</c:v>
                  </c:pt>
                  <c:pt idx="20">
                    <c:v>1.414213562373103E-2</c:v>
                  </c:pt>
                </c:numCache>
              </c:numRef>
            </c:plus>
            <c:minus>
              <c:numRef>
                <c:f>Sheet1!$F$27:$F$47</c:f>
                <c:numCache>
                  <c:formatCode>General</c:formatCode>
                  <c:ptCount val="21"/>
                  <c:pt idx="0">
                    <c:v>2.12132034355966E-2</c:v>
                  </c:pt>
                  <c:pt idx="1">
                    <c:v>3.5355339059327563E-2</c:v>
                  </c:pt>
                  <c:pt idx="2">
                    <c:v>4.9497474683058214E-2</c:v>
                  </c:pt>
                  <c:pt idx="3">
                    <c:v>3.5355339059327251E-2</c:v>
                  </c:pt>
                  <c:pt idx="4">
                    <c:v>2.1213203435596444E-2</c:v>
                  </c:pt>
                  <c:pt idx="5">
                    <c:v>5.6568542494923851E-2</c:v>
                  </c:pt>
                  <c:pt idx="6">
                    <c:v>2.1213203435596444E-2</c:v>
                  </c:pt>
                  <c:pt idx="7">
                    <c:v>1.4142135623730963E-2</c:v>
                  </c:pt>
                  <c:pt idx="8">
                    <c:v>6.363961030678926E-2</c:v>
                  </c:pt>
                  <c:pt idx="9">
                    <c:v>4.949747468305829E-2</c:v>
                  </c:pt>
                  <c:pt idx="10">
                    <c:v>7.0710678118654814E-3</c:v>
                  </c:pt>
                  <c:pt idx="11">
                    <c:v>4.9497474683058332E-2</c:v>
                  </c:pt>
                  <c:pt idx="12">
                    <c:v>7.0710678118654814E-3</c:v>
                  </c:pt>
                  <c:pt idx="13">
                    <c:v>1.4142135623730963E-2</c:v>
                  </c:pt>
                  <c:pt idx="14">
                    <c:v>7.0710678118654814E-3</c:v>
                  </c:pt>
                  <c:pt idx="15">
                    <c:v>7.0710678118654623E-3</c:v>
                  </c:pt>
                  <c:pt idx="16">
                    <c:v>1.4142135623730944E-2</c:v>
                  </c:pt>
                  <c:pt idx="17">
                    <c:v>7.0710678118654814E-3</c:v>
                  </c:pt>
                  <c:pt idx="18">
                    <c:v>2.1213203435596566E-2</c:v>
                  </c:pt>
                  <c:pt idx="19">
                    <c:v>2.828427124746194E-2</c:v>
                  </c:pt>
                  <c:pt idx="20">
                    <c:v>1.414213562373103E-2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92D05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Sheet1!$A$27:$A$47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Sheet1!$D$27:$D$47</c:f>
              <c:numCache>
                <c:formatCode>0.000</c:formatCode>
                <c:ptCount val="21"/>
                <c:pt idx="0">
                  <c:v>3.4350000000000001</c:v>
                </c:pt>
                <c:pt idx="1">
                  <c:v>3.0750000000000002</c:v>
                </c:pt>
                <c:pt idx="2">
                  <c:v>2.5049999999999999</c:v>
                </c:pt>
                <c:pt idx="3">
                  <c:v>2.0649999999999999</c:v>
                </c:pt>
                <c:pt idx="4">
                  <c:v>1.6949999999999998</c:v>
                </c:pt>
                <c:pt idx="5">
                  <c:v>1.43</c:v>
                </c:pt>
                <c:pt idx="6">
                  <c:v>1.1549999999999998</c:v>
                </c:pt>
                <c:pt idx="7">
                  <c:v>0.95</c:v>
                </c:pt>
                <c:pt idx="8">
                  <c:v>0.83499999999999996</c:v>
                </c:pt>
                <c:pt idx="9">
                  <c:v>0.68500000000000005</c:v>
                </c:pt>
                <c:pt idx="10">
                  <c:v>0.53500000000000003</c:v>
                </c:pt>
                <c:pt idx="11">
                  <c:v>0.47499999999999998</c:v>
                </c:pt>
                <c:pt idx="12">
                  <c:v>0.36499999999999999</c:v>
                </c:pt>
                <c:pt idx="13">
                  <c:v>0.31</c:v>
                </c:pt>
                <c:pt idx="14">
                  <c:v>0.245</c:v>
                </c:pt>
                <c:pt idx="15">
                  <c:v>0.20500000000000002</c:v>
                </c:pt>
                <c:pt idx="16">
                  <c:v>0.18</c:v>
                </c:pt>
                <c:pt idx="17" formatCode="General">
                  <c:v>0.155</c:v>
                </c:pt>
                <c:pt idx="18" formatCode="General">
                  <c:v>0.125</c:v>
                </c:pt>
                <c:pt idx="19" formatCode="General">
                  <c:v>0.11</c:v>
                </c:pt>
                <c:pt idx="20" formatCode="General">
                  <c:v>0.09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78F-4D63-9788-A1D56E415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601616"/>
        <c:axId val="358604880"/>
      </c:scatterChart>
      <c:valAx>
        <c:axId val="35860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H SarabunPSK" panose="020B0500040200020003" pitchFamily="34" charset="-34"/>
                    <a:ea typeface="+mn-ea"/>
                    <a:cs typeface="+mn-cs"/>
                  </a:defRPr>
                </a:pPr>
                <a:r>
                  <a:rPr lang="en-US" sz="1600" b="1">
                    <a:latin typeface="TH SarabunPSK" panose="020B0500040200020003" pitchFamily="34" charset="-34"/>
                    <a:cs typeface="TH SarabunPSK" panose="020B0500040200020003" pitchFamily="34" charset="-34"/>
                  </a:rPr>
                  <a:t>Time</a:t>
                </a:r>
                <a:r>
                  <a:rPr lang="en-US" sz="1600" b="1" baseline="0">
                    <a:latin typeface="TH SarabunPSK" panose="020B0500040200020003" pitchFamily="34" charset="-34"/>
                    <a:cs typeface="TH SarabunPSK" panose="020B0500040200020003" pitchFamily="34" charset="-34"/>
                  </a:rPr>
                  <a:t> </a:t>
                </a:r>
                <a:r>
                  <a:rPr lang="th-TH" sz="1600" b="1" baseline="0">
                    <a:latin typeface="TH SarabunPSK" panose="020B0500040200020003" pitchFamily="34" charset="-34"/>
                    <a:cs typeface="TH SarabunPSK" panose="020B0500040200020003" pitchFamily="34" charset="-34"/>
                  </a:rPr>
                  <a:t>(</a:t>
                </a:r>
                <a:r>
                  <a:rPr lang="en-US" sz="1600" b="1" baseline="0">
                    <a:latin typeface="TH SarabunPSK" panose="020B0500040200020003" pitchFamily="34" charset="-34"/>
                    <a:cs typeface="TH SarabunPSK" panose="020B0500040200020003" pitchFamily="34" charset="-34"/>
                  </a:rPr>
                  <a:t>min</a:t>
                </a:r>
                <a:r>
                  <a:rPr lang="th-TH" sz="1600" b="1" baseline="0">
                    <a:latin typeface="TH SarabunPSK" panose="020B0500040200020003" pitchFamily="34" charset="-34"/>
                    <a:cs typeface="TH SarabunPSK" panose="020B0500040200020003" pitchFamily="34" charset="-34"/>
                  </a:rPr>
                  <a:t>)</a:t>
                </a:r>
                <a:endParaRPr lang="th-TH" sz="1600" b="1">
                  <a:latin typeface="TH SarabunPSK" panose="020B0500040200020003" pitchFamily="34" charset="-34"/>
                  <a:cs typeface="TH SarabunPSK" panose="020B0500040200020003" pitchFamily="34" charset="-34"/>
                </a:endParaRPr>
              </a:p>
            </c:rich>
          </c:tx>
          <c:layout>
            <c:manualLayout>
              <c:xMode val="edge"/>
              <c:yMode val="edge"/>
              <c:x val="0.49082361838304361"/>
              <c:y val="0.921430066042827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H SarabunPSK" panose="020B0500040200020003" pitchFamily="34" charset="-34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H SarabunPSK" panose="020B0500040200020003" pitchFamily="34" charset="-34"/>
                <a:ea typeface="+mn-ea"/>
                <a:cs typeface="+mn-cs"/>
              </a:defRPr>
            </a:pPr>
            <a:endParaRPr lang="en-US"/>
          </a:p>
        </c:txPr>
        <c:crossAx val="358604880"/>
        <c:crosses val="autoZero"/>
        <c:crossBetween val="midCat"/>
      </c:valAx>
      <c:valAx>
        <c:axId val="35860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H SarabunPSK" panose="020B0500040200020003" pitchFamily="34" charset="-34"/>
                    <a:ea typeface="+mn-ea"/>
                    <a:cs typeface="+mn-cs"/>
                  </a:defRPr>
                </a:pPr>
                <a:r>
                  <a:rPr lang="en-US" sz="1600" b="1">
                    <a:latin typeface="TH SarabunPSK" panose="020B0500040200020003" pitchFamily="34" charset="-34"/>
                    <a:cs typeface="TH SarabunPSK" panose="020B0500040200020003" pitchFamily="34" charset="-34"/>
                  </a:rPr>
                  <a:t>Average</a:t>
                </a:r>
                <a:r>
                  <a:rPr lang="en-US" sz="1600" b="1" baseline="0">
                    <a:latin typeface="TH SarabunPSK" panose="020B0500040200020003" pitchFamily="34" charset="-34"/>
                    <a:cs typeface="TH SarabunPSK" panose="020B0500040200020003" pitchFamily="34" charset="-34"/>
                  </a:rPr>
                  <a:t> concentration </a:t>
                </a:r>
                <a:r>
                  <a:rPr lang="th-TH" sz="1600" b="1" baseline="0">
                    <a:latin typeface="TH SarabunPSK" panose="020B0500040200020003" pitchFamily="34" charset="-34"/>
                    <a:cs typeface="TH SarabunPSK" panose="020B0500040200020003" pitchFamily="34" charset="-34"/>
                  </a:rPr>
                  <a:t>(</a:t>
                </a:r>
                <a:r>
                  <a:rPr lang="en-US" sz="1600" b="1" baseline="0">
                    <a:latin typeface="TH SarabunPSK" panose="020B0500040200020003" pitchFamily="34" charset="-34"/>
                    <a:cs typeface="TH SarabunPSK" panose="020B0500040200020003" pitchFamily="34" charset="-34"/>
                  </a:rPr>
                  <a:t>ppm</a:t>
                </a:r>
                <a:r>
                  <a:rPr lang="th-TH" sz="1600" b="1" baseline="0">
                    <a:latin typeface="TH SarabunPSK" panose="020B0500040200020003" pitchFamily="34" charset="-34"/>
                    <a:cs typeface="TH SarabunPSK" panose="020B0500040200020003" pitchFamily="34" charset="-34"/>
                  </a:rPr>
                  <a:t>)</a:t>
                </a:r>
                <a:endParaRPr lang="th-TH" sz="1600" b="1">
                  <a:latin typeface="TH SarabunPSK" panose="020B0500040200020003" pitchFamily="34" charset="-34"/>
                  <a:cs typeface="TH SarabunPSK" panose="020B0500040200020003" pitchFamily="34" charset="-34"/>
                </a:endParaRPr>
              </a:p>
            </c:rich>
          </c:tx>
          <c:layout>
            <c:manualLayout>
              <c:xMode val="edge"/>
              <c:yMode val="edge"/>
              <c:x val="2.9194815981504373E-2"/>
              <c:y val="0.331101141200888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H SarabunPSK" panose="020B0500040200020003" pitchFamily="34" charset="-34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H SarabunPSK" panose="020B0500040200020003" pitchFamily="34" charset="-34"/>
                <a:ea typeface="+mn-ea"/>
                <a:cs typeface="+mn-cs"/>
              </a:defRPr>
            </a:pPr>
            <a:endParaRPr lang="en-US"/>
          </a:p>
        </c:txPr>
        <c:crossAx val="358601616"/>
        <c:crosses val="autoZero"/>
        <c:crossBetween val="midCat"/>
      </c:valAx>
      <c:spPr>
        <a:noFill/>
        <a:ln w="22225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82543746464466139"/>
          <c:y val="0.40480645802187148"/>
          <c:w val="0.15028689766617731"/>
          <c:h val="0.108070977369023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H SarabunPSK" panose="020B0500040200020003" pitchFamily="34" charset="-34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aseline="0">
          <a:latin typeface="TH SarabunPSK" panose="020B0500040200020003" pitchFamily="34" charset="-34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1825</xdr:colOff>
      <xdr:row>2</xdr:row>
      <xdr:rowOff>178720</xdr:rowOff>
    </xdr:from>
    <xdr:to>
      <xdr:col>19</xdr:col>
      <xdr:colOff>487457</xdr:colOff>
      <xdr:row>20</xdr:row>
      <xdr:rowOff>88019</xdr:rowOff>
    </xdr:to>
    <xdr:graphicFrame macro="">
      <xdr:nvGraphicFramePr>
        <xdr:cNvPr id="5" name="แผนภูมิ 4">
          <a:extLst>
            <a:ext uri="{FF2B5EF4-FFF2-40B4-BE49-F238E27FC236}">
              <a16:creationId xmlns:a16="http://schemas.microsoft.com/office/drawing/2014/main" xmlns="" id="{69EBAC8B-76E7-4B3D-9ACB-30561B96B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B1" zoomScale="68" zoomScaleNormal="68" workbookViewId="0">
      <selection activeCell="T11" sqref="T11"/>
    </sheetView>
  </sheetViews>
  <sheetFormatPr defaultColWidth="8.85546875" defaultRowHeight="20.25"/>
  <cols>
    <col min="1" max="1" width="15.28515625" style="3" customWidth="1"/>
    <col min="2" max="2" width="23.140625" style="3" customWidth="1"/>
    <col min="3" max="3" width="25.140625" style="3" customWidth="1"/>
    <col min="4" max="4" width="20.42578125" style="3" customWidth="1"/>
    <col min="5" max="5" width="12.5703125" style="3" customWidth="1"/>
    <col min="6" max="6" width="10.85546875" style="3" customWidth="1"/>
    <col min="7" max="16384" width="8.85546875" style="3"/>
  </cols>
  <sheetData>
    <row r="1" spans="1:6">
      <c r="A1" s="1" t="s">
        <v>0</v>
      </c>
      <c r="B1" s="1"/>
      <c r="C1" s="1"/>
      <c r="D1" s="1"/>
      <c r="E1" s="1"/>
      <c r="F1" s="1"/>
    </row>
    <row r="2" spans="1:6" ht="21" thickBot="1">
      <c r="A2" s="1"/>
      <c r="B2" s="1"/>
      <c r="C2" s="1"/>
      <c r="D2" s="1"/>
      <c r="E2" s="1"/>
      <c r="F2" s="1"/>
    </row>
    <row r="3" spans="1:6" ht="24.6" customHeight="1">
      <c r="A3" s="26" t="s">
        <v>6</v>
      </c>
      <c r="B3" s="24" t="s">
        <v>7</v>
      </c>
      <c r="C3" s="24" t="s">
        <v>8</v>
      </c>
      <c r="D3" s="24" t="s">
        <v>9</v>
      </c>
      <c r="E3" s="24" t="s">
        <v>5</v>
      </c>
      <c r="F3" s="25" t="s">
        <v>4</v>
      </c>
    </row>
    <row r="4" spans="1:6" ht="24.6" customHeight="1" thickBot="1">
      <c r="A4" s="27" t="s">
        <v>1</v>
      </c>
      <c r="B4" s="30" t="s">
        <v>2</v>
      </c>
      <c r="C4" s="30" t="s">
        <v>2</v>
      </c>
      <c r="D4" s="30" t="s">
        <v>2</v>
      </c>
      <c r="E4" s="30"/>
      <c r="F4" s="31"/>
    </row>
    <row r="5" spans="1:6" ht="21" thickBot="1">
      <c r="A5" s="7">
        <v>0</v>
      </c>
      <c r="B5" s="8">
        <v>2.5299999999999998</v>
      </c>
      <c r="C5" s="8">
        <v>2.5099999999999998</v>
      </c>
      <c r="D5" s="15">
        <f>AVERAGE(B5:C5)</f>
        <v>2.5199999999999996</v>
      </c>
      <c r="E5" s="18">
        <f>STDEVA(B5:C5)</f>
        <v>1.4142135623730963E-2</v>
      </c>
      <c r="F5" s="19">
        <f>STDEV(B5:C5)</f>
        <v>1.4142135623730963E-2</v>
      </c>
    </row>
    <row r="6" spans="1:6" ht="21" thickBot="1">
      <c r="A6" s="7">
        <v>5</v>
      </c>
      <c r="B6" s="8">
        <v>1.8</v>
      </c>
      <c r="C6" s="8">
        <v>1.85</v>
      </c>
      <c r="D6" s="15">
        <f t="shared" ref="D6:D21" si="0">AVERAGE(B6:C6)</f>
        <v>1.8250000000000002</v>
      </c>
      <c r="E6" s="18">
        <f t="shared" ref="E6:E21" si="1">STDEVA(B6:C6)</f>
        <v>3.5355339059327411E-2</v>
      </c>
      <c r="F6" s="19">
        <f t="shared" ref="F6:F21" si="2">STDEV(B6:C6)</f>
        <v>3.5355339059327411E-2</v>
      </c>
    </row>
    <row r="7" spans="1:6" ht="21" thickBot="1">
      <c r="A7" s="13">
        <v>10</v>
      </c>
      <c r="B7" s="14">
        <v>1.19</v>
      </c>
      <c r="C7" s="14">
        <v>1.2</v>
      </c>
      <c r="D7" s="16">
        <f t="shared" si="0"/>
        <v>1.1949999999999998</v>
      </c>
      <c r="E7" s="20">
        <f t="shared" si="1"/>
        <v>7.0710678118654814E-3</v>
      </c>
      <c r="F7" s="21">
        <f t="shared" si="2"/>
        <v>7.0710678118654814E-3</v>
      </c>
    </row>
    <row r="8" spans="1:6" ht="21" thickBot="1">
      <c r="A8" s="13">
        <v>15</v>
      </c>
      <c r="B8" s="14">
        <v>0.78</v>
      </c>
      <c r="C8" s="14">
        <v>0.75</v>
      </c>
      <c r="D8" s="16">
        <f t="shared" si="0"/>
        <v>0.76500000000000001</v>
      </c>
      <c r="E8" s="20">
        <f t="shared" si="1"/>
        <v>2.1213203435596444E-2</v>
      </c>
      <c r="F8" s="21">
        <f t="shared" si="2"/>
        <v>2.1213203435596444E-2</v>
      </c>
    </row>
    <row r="9" spans="1:6" ht="21" thickBot="1">
      <c r="A9" s="13">
        <v>20</v>
      </c>
      <c r="B9" s="14">
        <v>0.56999999999999995</v>
      </c>
      <c r="C9" s="14">
        <v>0.51</v>
      </c>
      <c r="D9" s="16">
        <f t="shared" si="0"/>
        <v>0.54</v>
      </c>
      <c r="E9" s="20">
        <f t="shared" si="1"/>
        <v>4.2426406871192812E-2</v>
      </c>
      <c r="F9" s="21">
        <f t="shared" si="2"/>
        <v>4.2426406871192812E-2</v>
      </c>
    </row>
    <row r="10" spans="1:6" ht="21" thickBot="1">
      <c r="A10" s="13">
        <v>25</v>
      </c>
      <c r="B10" s="14">
        <v>0.34</v>
      </c>
      <c r="C10" s="14">
        <v>0.33</v>
      </c>
      <c r="D10" s="16">
        <f t="shared" si="0"/>
        <v>0.33500000000000002</v>
      </c>
      <c r="E10" s="20">
        <f t="shared" si="1"/>
        <v>7.0710678118654814E-3</v>
      </c>
      <c r="F10" s="21">
        <f t="shared" si="2"/>
        <v>7.0710678118654814E-3</v>
      </c>
    </row>
    <row r="11" spans="1:6" ht="21" thickBot="1">
      <c r="A11" s="13">
        <v>30</v>
      </c>
      <c r="B11" s="14">
        <v>0.28999999999999998</v>
      </c>
      <c r="C11" s="14">
        <v>0.27</v>
      </c>
      <c r="D11" s="16">
        <f t="shared" si="0"/>
        <v>0.28000000000000003</v>
      </c>
      <c r="E11" s="20">
        <f t="shared" si="1"/>
        <v>1.4142135623730925E-2</v>
      </c>
      <c r="F11" s="21">
        <f t="shared" si="2"/>
        <v>1.4142135623730925E-2</v>
      </c>
    </row>
    <row r="12" spans="1:6" ht="21" thickBot="1">
      <c r="A12" s="13">
        <v>35</v>
      </c>
      <c r="B12" s="14">
        <v>0.2</v>
      </c>
      <c r="C12" s="14">
        <v>0.25</v>
      </c>
      <c r="D12" s="16">
        <f t="shared" si="0"/>
        <v>0.22500000000000001</v>
      </c>
      <c r="E12" s="20">
        <f t="shared" si="1"/>
        <v>3.535533905932739E-2</v>
      </c>
      <c r="F12" s="21">
        <f t="shared" si="2"/>
        <v>3.535533905932739E-2</v>
      </c>
    </row>
    <row r="13" spans="1:6" ht="21" thickBot="1">
      <c r="A13" s="7">
        <v>40</v>
      </c>
      <c r="B13" s="8">
        <v>0.18</v>
      </c>
      <c r="C13" s="8">
        <v>0.2</v>
      </c>
      <c r="D13" s="15">
        <f t="shared" si="0"/>
        <v>0.19</v>
      </c>
      <c r="E13" s="18">
        <f t="shared" si="1"/>
        <v>1.4142135623730963E-2</v>
      </c>
      <c r="F13" s="19">
        <f t="shared" si="2"/>
        <v>1.4142135623730963E-2</v>
      </c>
    </row>
    <row r="14" spans="1:6" ht="21" thickBot="1">
      <c r="A14" s="9">
        <v>45</v>
      </c>
      <c r="B14" s="10">
        <v>0.15</v>
      </c>
      <c r="C14" s="10">
        <v>0.18</v>
      </c>
      <c r="D14" s="17">
        <f t="shared" si="0"/>
        <v>0.16499999999999998</v>
      </c>
      <c r="E14" s="22">
        <f t="shared" si="1"/>
        <v>2.1213203435596427E-2</v>
      </c>
      <c r="F14" s="23">
        <f t="shared" si="2"/>
        <v>2.1213203435596427E-2</v>
      </c>
    </row>
    <row r="15" spans="1:6" ht="21" thickBot="1">
      <c r="A15" s="9">
        <v>50</v>
      </c>
      <c r="B15" s="10">
        <v>0.12</v>
      </c>
      <c r="C15" s="10">
        <v>0.16</v>
      </c>
      <c r="D15" s="17">
        <f t="shared" si="0"/>
        <v>0.14000000000000001</v>
      </c>
      <c r="E15" s="22">
        <f t="shared" si="1"/>
        <v>2.8284271247461815E-2</v>
      </c>
      <c r="F15" s="23">
        <f t="shared" si="2"/>
        <v>2.8284271247461815E-2</v>
      </c>
    </row>
    <row r="16" spans="1:6" ht="21" thickBot="1">
      <c r="A16" s="9">
        <v>55</v>
      </c>
      <c r="B16" s="10">
        <v>0.09</v>
      </c>
      <c r="C16" s="10">
        <v>0.15</v>
      </c>
      <c r="D16" s="17">
        <f t="shared" si="0"/>
        <v>0.12</v>
      </c>
      <c r="E16" s="22">
        <f t="shared" si="1"/>
        <v>4.2426406871192847E-2</v>
      </c>
      <c r="F16" s="23">
        <f t="shared" si="2"/>
        <v>4.2426406871192847E-2</v>
      </c>
    </row>
    <row r="17" spans="1:11" ht="21" thickBot="1">
      <c r="A17" s="9">
        <v>60</v>
      </c>
      <c r="B17" s="10">
        <v>0.08</v>
      </c>
      <c r="C17" s="10">
        <v>0.13</v>
      </c>
      <c r="D17" s="17">
        <f t="shared" si="0"/>
        <v>0.10500000000000001</v>
      </c>
      <c r="E17" s="22">
        <f t="shared" si="1"/>
        <v>3.5355339059327341E-2</v>
      </c>
      <c r="F17" s="23">
        <f t="shared" si="2"/>
        <v>3.5355339059327341E-2</v>
      </c>
    </row>
    <row r="18" spans="1:11" ht="21" thickBot="1">
      <c r="A18" s="9">
        <v>65</v>
      </c>
      <c r="B18" s="10">
        <v>7.0000000000000007E-2</v>
      </c>
      <c r="C18" s="10">
        <v>0.1</v>
      </c>
      <c r="D18" s="17">
        <f t="shared" si="0"/>
        <v>8.5000000000000006E-2</v>
      </c>
      <c r="E18" s="22">
        <f t="shared" si="1"/>
        <v>2.1213203435596444E-2</v>
      </c>
      <c r="F18" s="23">
        <f t="shared" si="2"/>
        <v>2.1213203435596444E-2</v>
      </c>
    </row>
    <row r="19" spans="1:11" ht="21" thickBot="1">
      <c r="A19" s="9">
        <v>70</v>
      </c>
      <c r="B19" s="10">
        <v>0.06</v>
      </c>
      <c r="C19" s="10">
        <v>0.08</v>
      </c>
      <c r="D19" s="17">
        <f t="shared" si="0"/>
        <v>7.0000000000000007E-2</v>
      </c>
      <c r="E19" s="22">
        <f t="shared" si="1"/>
        <v>1.4142135623730907E-2</v>
      </c>
      <c r="F19" s="23">
        <f t="shared" si="2"/>
        <v>1.4142135623730907E-2</v>
      </c>
    </row>
    <row r="20" spans="1:11" ht="21" thickBot="1">
      <c r="A20" s="9">
        <v>75</v>
      </c>
      <c r="B20" s="10">
        <v>0.05</v>
      </c>
      <c r="C20" s="10">
        <v>0.06</v>
      </c>
      <c r="D20" s="17">
        <f t="shared" si="0"/>
        <v>5.5E-2</v>
      </c>
      <c r="E20" s="22">
        <f t="shared" si="1"/>
        <v>7.0710678118654719E-3</v>
      </c>
      <c r="F20" s="23">
        <f t="shared" si="2"/>
        <v>7.0710678118654719E-3</v>
      </c>
    </row>
    <row r="21" spans="1:11" ht="21" thickBot="1">
      <c r="A21" s="9">
        <v>80</v>
      </c>
      <c r="B21" s="10">
        <v>0.04</v>
      </c>
      <c r="C21" s="10">
        <v>0.05</v>
      </c>
      <c r="D21" s="17">
        <f t="shared" si="0"/>
        <v>4.4999999999999998E-2</v>
      </c>
      <c r="E21" s="22">
        <f t="shared" si="1"/>
        <v>7.0710678118655152E-3</v>
      </c>
      <c r="F21" s="23">
        <f t="shared" si="2"/>
        <v>7.0710678118655152E-3</v>
      </c>
    </row>
    <row r="22" spans="1:11">
      <c r="A22" s="1"/>
      <c r="B22" s="1"/>
      <c r="C22" s="1"/>
      <c r="D22" s="1"/>
    </row>
    <row r="23" spans="1:11">
      <c r="A23" s="1"/>
      <c r="B23" s="1"/>
      <c r="C23" s="1"/>
      <c r="D23" s="1"/>
    </row>
    <row r="24" spans="1:11" ht="21" thickBot="1">
      <c r="A24" s="1" t="s">
        <v>3</v>
      </c>
      <c r="B24" s="1"/>
      <c r="C24" s="1"/>
      <c r="D24" s="1"/>
    </row>
    <row r="25" spans="1:11">
      <c r="A25" s="28" t="s">
        <v>6</v>
      </c>
      <c r="B25" s="32" t="s">
        <v>7</v>
      </c>
      <c r="C25" s="32" t="s">
        <v>8</v>
      </c>
      <c r="D25" s="24" t="s">
        <v>9</v>
      </c>
      <c r="E25" s="24" t="s">
        <v>5</v>
      </c>
      <c r="F25" s="25" t="s">
        <v>4</v>
      </c>
    </row>
    <row r="26" spans="1:11" ht="21" thickBot="1">
      <c r="A26" s="29" t="s">
        <v>1</v>
      </c>
      <c r="B26" s="30" t="s">
        <v>2</v>
      </c>
      <c r="C26" s="30" t="s">
        <v>2</v>
      </c>
      <c r="D26" s="30" t="s">
        <v>2</v>
      </c>
      <c r="E26" s="30"/>
      <c r="F26" s="31"/>
    </row>
    <row r="27" spans="1:11" ht="21" thickBot="1">
      <c r="A27" s="13">
        <f ca="1">A27:G430</f>
        <v>0</v>
      </c>
      <c r="B27" s="14">
        <v>3.42</v>
      </c>
      <c r="C27" s="14">
        <v>3.45</v>
      </c>
      <c r="D27" s="16">
        <f>AVERAGE(B27:C27)</f>
        <v>3.4350000000000001</v>
      </c>
      <c r="E27" s="20">
        <f>STDEVA(B27:C27)</f>
        <v>2.12132034355966E-2</v>
      </c>
      <c r="F27" s="21">
        <f>STDEV(B27:C27)</f>
        <v>2.12132034355966E-2</v>
      </c>
    </row>
    <row r="28" spans="1:11" ht="21" thickBot="1">
      <c r="A28" s="13">
        <v>5</v>
      </c>
      <c r="B28" s="14">
        <v>3.05</v>
      </c>
      <c r="C28" s="14">
        <v>3.1</v>
      </c>
      <c r="D28" s="16">
        <f t="shared" ref="D28:D43" si="3">AVERAGE(B28:C28)</f>
        <v>3.0750000000000002</v>
      </c>
      <c r="E28" s="20">
        <f t="shared" ref="E28:E43" si="4">STDEVA(B28:C28)</f>
        <v>3.5355339059327563E-2</v>
      </c>
      <c r="F28" s="21">
        <f t="shared" ref="F28:F43" si="5">STDEV(B28:C28)</f>
        <v>3.5355339059327563E-2</v>
      </c>
    </row>
    <row r="29" spans="1:11" ht="21" thickBot="1">
      <c r="A29" s="13">
        <v>10</v>
      </c>
      <c r="B29" s="14">
        <v>2.54</v>
      </c>
      <c r="C29" s="14">
        <v>2.4700000000000002</v>
      </c>
      <c r="D29" s="16">
        <f t="shared" si="3"/>
        <v>2.5049999999999999</v>
      </c>
      <c r="E29" s="20">
        <f t="shared" si="4"/>
        <v>4.9497474683058214E-2</v>
      </c>
      <c r="F29" s="21">
        <f t="shared" si="5"/>
        <v>4.9497474683058214E-2</v>
      </c>
      <c r="K29" s="3">
        <f ca="1">J27+K29</f>
        <v>0</v>
      </c>
    </row>
    <row r="30" spans="1:11" ht="21" thickBot="1">
      <c r="A30" s="11">
        <v>15</v>
      </c>
      <c r="B30" s="12">
        <v>2.09</v>
      </c>
      <c r="C30" s="12">
        <v>2.04</v>
      </c>
      <c r="D30" s="16">
        <f t="shared" si="3"/>
        <v>2.0649999999999999</v>
      </c>
      <c r="E30" s="20">
        <f t="shared" si="4"/>
        <v>3.5355339059327251E-2</v>
      </c>
      <c r="F30" s="21">
        <f t="shared" si="5"/>
        <v>3.5355339059327251E-2</v>
      </c>
    </row>
    <row r="31" spans="1:11" ht="21" thickBot="1">
      <c r="A31" s="4">
        <v>20</v>
      </c>
      <c r="B31" s="2">
        <v>1.71</v>
      </c>
      <c r="C31" s="2">
        <v>1.68</v>
      </c>
      <c r="D31" s="16">
        <f t="shared" si="3"/>
        <v>1.6949999999999998</v>
      </c>
      <c r="E31" s="20">
        <f t="shared" si="4"/>
        <v>2.1213203435596444E-2</v>
      </c>
      <c r="F31" s="21">
        <f t="shared" si="5"/>
        <v>2.1213203435596444E-2</v>
      </c>
    </row>
    <row r="32" spans="1:11" ht="21" thickBot="1">
      <c r="A32" s="4">
        <v>25</v>
      </c>
      <c r="B32" s="2">
        <v>1.47</v>
      </c>
      <c r="C32" s="2">
        <v>1.39</v>
      </c>
      <c r="D32" s="16">
        <f t="shared" si="3"/>
        <v>1.43</v>
      </c>
      <c r="E32" s="20">
        <f t="shared" si="4"/>
        <v>5.6568542494923851E-2</v>
      </c>
      <c r="F32" s="21">
        <f t="shared" si="5"/>
        <v>5.6568542494923851E-2</v>
      </c>
    </row>
    <row r="33" spans="1:6" ht="21" thickBot="1">
      <c r="A33" s="4">
        <v>30</v>
      </c>
      <c r="B33" s="2">
        <v>1.17</v>
      </c>
      <c r="C33" s="2">
        <v>1.1399999999999999</v>
      </c>
      <c r="D33" s="16">
        <f t="shared" si="3"/>
        <v>1.1549999999999998</v>
      </c>
      <c r="E33" s="20">
        <f t="shared" si="4"/>
        <v>2.1213203435596444E-2</v>
      </c>
      <c r="F33" s="21">
        <f t="shared" si="5"/>
        <v>2.1213203435596444E-2</v>
      </c>
    </row>
    <row r="34" spans="1:6" ht="21" thickBot="1">
      <c r="A34" s="4">
        <v>35</v>
      </c>
      <c r="B34" s="2">
        <v>0.96</v>
      </c>
      <c r="C34" s="2">
        <v>0.94</v>
      </c>
      <c r="D34" s="16">
        <f t="shared" si="3"/>
        <v>0.95</v>
      </c>
      <c r="E34" s="20">
        <f t="shared" si="4"/>
        <v>1.4142135623730963E-2</v>
      </c>
      <c r="F34" s="21">
        <f t="shared" si="5"/>
        <v>1.4142135623730963E-2</v>
      </c>
    </row>
    <row r="35" spans="1:6" ht="21" thickBot="1">
      <c r="A35" s="4">
        <v>40</v>
      </c>
      <c r="B35" s="2">
        <v>0.79</v>
      </c>
      <c r="C35" s="2">
        <v>0.88</v>
      </c>
      <c r="D35" s="15">
        <f t="shared" si="3"/>
        <v>0.83499999999999996</v>
      </c>
      <c r="E35" s="18">
        <f t="shared" si="4"/>
        <v>6.363961030678926E-2</v>
      </c>
      <c r="F35" s="19">
        <f t="shared" si="5"/>
        <v>6.363961030678926E-2</v>
      </c>
    </row>
    <row r="36" spans="1:6" ht="21" thickBot="1">
      <c r="A36" s="4">
        <v>45</v>
      </c>
      <c r="B36" s="2">
        <v>0.65</v>
      </c>
      <c r="C36" s="2">
        <v>0.72</v>
      </c>
      <c r="D36" s="17">
        <f t="shared" si="3"/>
        <v>0.68500000000000005</v>
      </c>
      <c r="E36" s="22">
        <f t="shared" si="4"/>
        <v>4.949747468305829E-2</v>
      </c>
      <c r="F36" s="23">
        <f t="shared" si="5"/>
        <v>4.949747468305829E-2</v>
      </c>
    </row>
    <row r="37" spans="1:6" ht="21" thickBot="1">
      <c r="A37" s="4">
        <v>50</v>
      </c>
      <c r="B37" s="2">
        <v>0.54</v>
      </c>
      <c r="C37" s="2">
        <v>0.53</v>
      </c>
      <c r="D37" s="17">
        <f t="shared" si="3"/>
        <v>0.53500000000000003</v>
      </c>
      <c r="E37" s="22">
        <f t="shared" si="4"/>
        <v>7.0710678118654814E-3</v>
      </c>
      <c r="F37" s="23">
        <f t="shared" si="5"/>
        <v>7.0710678118654814E-3</v>
      </c>
    </row>
    <row r="38" spans="1:6" ht="21" thickBot="1">
      <c r="A38" s="4">
        <v>55</v>
      </c>
      <c r="B38" s="2">
        <v>0.44</v>
      </c>
      <c r="C38" s="2">
        <v>0.51</v>
      </c>
      <c r="D38" s="17">
        <f t="shared" si="3"/>
        <v>0.47499999999999998</v>
      </c>
      <c r="E38" s="22">
        <f t="shared" si="4"/>
        <v>4.9497474683058332E-2</v>
      </c>
      <c r="F38" s="23">
        <f t="shared" si="5"/>
        <v>4.9497474683058332E-2</v>
      </c>
    </row>
    <row r="39" spans="1:6" ht="21" thickBot="1">
      <c r="A39" s="4">
        <v>60</v>
      </c>
      <c r="B39" s="2">
        <v>0.37</v>
      </c>
      <c r="C39" s="2">
        <v>0.36</v>
      </c>
      <c r="D39" s="17">
        <f t="shared" si="3"/>
        <v>0.36499999999999999</v>
      </c>
      <c r="E39" s="22">
        <f t="shared" si="4"/>
        <v>7.0710678118654814E-3</v>
      </c>
      <c r="F39" s="23">
        <f t="shared" si="5"/>
        <v>7.0710678118654814E-3</v>
      </c>
    </row>
    <row r="40" spans="1:6" ht="21" thickBot="1">
      <c r="A40" s="4">
        <v>65</v>
      </c>
      <c r="B40" s="2">
        <v>0.3</v>
      </c>
      <c r="C40" s="2">
        <v>0.32</v>
      </c>
      <c r="D40" s="17">
        <f t="shared" si="3"/>
        <v>0.31</v>
      </c>
      <c r="E40" s="22">
        <f t="shared" si="4"/>
        <v>1.4142135623730963E-2</v>
      </c>
      <c r="F40" s="23">
        <f t="shared" si="5"/>
        <v>1.4142135623730963E-2</v>
      </c>
    </row>
    <row r="41" spans="1:6" ht="21" thickBot="1">
      <c r="A41" s="4">
        <v>70</v>
      </c>
      <c r="B41" s="2">
        <v>0.25</v>
      </c>
      <c r="C41" s="2">
        <v>0.24</v>
      </c>
      <c r="D41" s="17">
        <f t="shared" si="3"/>
        <v>0.245</v>
      </c>
      <c r="E41" s="22">
        <f t="shared" si="4"/>
        <v>7.0710678118654814E-3</v>
      </c>
      <c r="F41" s="23">
        <f t="shared" si="5"/>
        <v>7.0710678118654814E-3</v>
      </c>
    </row>
    <row r="42" spans="1:6" ht="21" thickBot="1">
      <c r="A42" s="4">
        <v>75</v>
      </c>
      <c r="B42" s="2">
        <v>0.21</v>
      </c>
      <c r="C42" s="2">
        <v>0.2</v>
      </c>
      <c r="D42" s="17">
        <f t="shared" si="3"/>
        <v>0.20500000000000002</v>
      </c>
      <c r="E42" s="22">
        <f t="shared" si="4"/>
        <v>7.0710678118654623E-3</v>
      </c>
      <c r="F42" s="23">
        <f t="shared" si="5"/>
        <v>7.0710678118654623E-3</v>
      </c>
    </row>
    <row r="43" spans="1:6" ht="21" thickBot="1">
      <c r="A43" s="5">
        <v>80</v>
      </c>
      <c r="B43" s="6">
        <v>0.17</v>
      </c>
      <c r="C43" s="6">
        <v>0.19</v>
      </c>
      <c r="D43" s="17">
        <f t="shared" si="3"/>
        <v>0.18</v>
      </c>
      <c r="E43" s="22">
        <f t="shared" si="4"/>
        <v>1.4142135623730944E-2</v>
      </c>
      <c r="F43" s="23">
        <f t="shared" si="5"/>
        <v>1.4142135623730944E-2</v>
      </c>
    </row>
    <row r="44" spans="1:6" ht="21" thickBot="1">
      <c r="A44" s="9">
        <v>85</v>
      </c>
      <c r="B44" s="10">
        <v>0.15</v>
      </c>
      <c r="C44" s="10">
        <v>0.16</v>
      </c>
      <c r="D44" s="10">
        <f t="shared" ref="D44:D47" si="6">AVERAGE(B44:C44)</f>
        <v>0.155</v>
      </c>
      <c r="E44" s="22">
        <f t="shared" ref="E44:E47" si="7">STDEVA(B44:C44)</f>
        <v>7.0710678118654814E-3</v>
      </c>
      <c r="F44" s="23">
        <f>STDEV(B44:C44)</f>
        <v>7.0710678118654814E-3</v>
      </c>
    </row>
    <row r="45" spans="1:6" ht="21" thickBot="1">
      <c r="A45" s="9">
        <v>90</v>
      </c>
      <c r="B45" s="10">
        <v>0.11</v>
      </c>
      <c r="C45" s="10">
        <v>0.14000000000000001</v>
      </c>
      <c r="D45" s="10">
        <f t="shared" si="6"/>
        <v>0.125</v>
      </c>
      <c r="E45" s="22">
        <f t="shared" si="7"/>
        <v>2.1213203435596566E-2</v>
      </c>
      <c r="F45" s="23">
        <f t="shared" ref="F45:F47" si="8">STDEV(B45:C45)</f>
        <v>2.1213203435596566E-2</v>
      </c>
    </row>
    <row r="46" spans="1:6" ht="21" thickBot="1">
      <c r="A46" s="9">
        <v>95</v>
      </c>
      <c r="B46" s="10">
        <v>0.09</v>
      </c>
      <c r="C46" s="10">
        <v>0.13</v>
      </c>
      <c r="D46" s="10">
        <f t="shared" si="6"/>
        <v>0.11</v>
      </c>
      <c r="E46" s="22">
        <f t="shared" si="7"/>
        <v>2.828427124746194E-2</v>
      </c>
      <c r="F46" s="23">
        <f t="shared" si="8"/>
        <v>2.828427124746194E-2</v>
      </c>
    </row>
    <row r="47" spans="1:6" ht="21" thickBot="1">
      <c r="A47" s="9">
        <v>100</v>
      </c>
      <c r="B47" s="10">
        <v>0.08</v>
      </c>
      <c r="C47" s="10">
        <v>0.1</v>
      </c>
      <c r="D47" s="10">
        <f t="shared" si="6"/>
        <v>0.09</v>
      </c>
      <c r="E47" s="22">
        <f t="shared" si="7"/>
        <v>1.414213562373103E-2</v>
      </c>
      <c r="F47" s="23">
        <f t="shared" si="8"/>
        <v>1.414213562373103E-2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napadol chantaepa</dc:creator>
  <cp:lastModifiedBy>A_R_T</cp:lastModifiedBy>
  <dcterms:created xsi:type="dcterms:W3CDTF">2023-08-25T04:07:28Z</dcterms:created>
  <dcterms:modified xsi:type="dcterms:W3CDTF">2023-09-08T04:07:23Z</dcterms:modified>
</cp:coreProperties>
</file>