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5667A21-63E2-4757-9D7F-6E9527F8354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vision History" sheetId="1" r:id="rId1"/>
    <sheet name="Test_Cases" sheetId="2" r:id="rId2"/>
    <sheet name="Test_Result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D9" i="3"/>
  <c r="D8" i="3"/>
  <c r="D7" i="3"/>
  <c r="D6" i="3"/>
  <c r="D5" i="3"/>
</calcChain>
</file>

<file path=xl/sharedStrings.xml><?xml version="1.0" encoding="utf-8"?>
<sst xmlns="http://schemas.openxmlformats.org/spreadsheetml/2006/main" count="164" uniqueCount="103">
  <si>
    <t>Revision History</t>
  </si>
  <si>
    <t>No.</t>
  </si>
  <si>
    <t>Sheet name</t>
  </si>
  <si>
    <t>Content</t>
  </si>
  <si>
    <t>Version</t>
  </si>
  <si>
    <t>Revision date</t>
  </si>
  <si>
    <t>Registrant</t>
  </si>
  <si>
    <t>0.1.0</t>
  </si>
  <si>
    <t>Nayeemul</t>
  </si>
  <si>
    <t>EDS-2609 : [Jimmy] NCCAT- Client Specific Report: Region Report</t>
  </si>
  <si>
    <t>Case No</t>
  </si>
  <si>
    <t>Test Type</t>
  </si>
  <si>
    <t>Screen</t>
  </si>
  <si>
    <t>Test Item</t>
  </si>
  <si>
    <t>Pre-Condition</t>
  </si>
  <si>
    <t>Test Data</t>
  </si>
  <si>
    <t>Test Steps</t>
  </si>
  <si>
    <t>Expected result</t>
  </si>
  <si>
    <t>Priority</t>
  </si>
  <si>
    <t>Designer</t>
  </si>
  <si>
    <t>Executor</t>
  </si>
  <si>
    <t>Executed on</t>
  </si>
  <si>
    <t>Test Environment</t>
  </si>
  <si>
    <t>Result</t>
  </si>
  <si>
    <t>Defect Ticket</t>
  </si>
  <si>
    <t>Remark</t>
  </si>
  <si>
    <t>TC_1</t>
  </si>
  <si>
    <t>Functional</t>
  </si>
  <si>
    <t>High</t>
  </si>
  <si>
    <t>Nayeem</t>
  </si>
  <si>
    <t xml:space="preserve">Chrome Browser : Version - 92.0.4515.159
Firefox Browser: Version - 91.0 (64-bit) </t>
  </si>
  <si>
    <t>TC_2</t>
  </si>
  <si>
    <t>TC_3</t>
  </si>
  <si>
    <t>TC_4</t>
  </si>
  <si>
    <t>TC_5</t>
  </si>
  <si>
    <t>TC_6</t>
  </si>
  <si>
    <t>TC_7</t>
  </si>
  <si>
    <t>TC_8</t>
  </si>
  <si>
    <t>TC_9</t>
  </si>
  <si>
    <t>TC_10</t>
  </si>
  <si>
    <t>TC_11</t>
  </si>
  <si>
    <t>TC_12</t>
  </si>
  <si>
    <t>Test Result for Sprint 67 Release</t>
  </si>
  <si>
    <t>Total Test Case</t>
  </si>
  <si>
    <t>Test Case Executed</t>
  </si>
  <si>
    <t>Test Case Passed</t>
  </si>
  <si>
    <t>Test Case Failed</t>
  </si>
  <si>
    <t>Not Executable</t>
  </si>
  <si>
    <t>Obsolete</t>
  </si>
  <si>
    <t>Executor's Name</t>
  </si>
  <si>
    <t>Execution Date</t>
  </si>
  <si>
    <t>Test Results</t>
  </si>
  <si>
    <t>"OK", "NG", "NA", "NE".</t>
  </si>
  <si>
    <r>
      <rPr>
        <sz val="10"/>
        <color rgb="FF000000"/>
        <rFont val="Arial"/>
      </rPr>
      <t>[OK]</t>
    </r>
    <r>
      <rPr>
        <sz val="10"/>
        <color rgb="FF000000"/>
        <rFont val="Linux Libertine G"/>
      </rPr>
      <t>：</t>
    </r>
    <r>
      <rPr>
        <sz val="10"/>
        <color rgb="FF000000"/>
        <rFont val="Arial"/>
      </rPr>
      <t>If Expected behavior and result is met and confirmed</t>
    </r>
  </si>
  <si>
    <r>
      <rPr>
        <sz val="10"/>
        <color rgb="FF000000"/>
        <rFont val="Arial"/>
      </rPr>
      <t>[NG]</t>
    </r>
    <r>
      <rPr>
        <sz val="10"/>
        <color rgb="FF000000"/>
        <rFont val="Linux Libertine G"/>
      </rPr>
      <t>：</t>
    </r>
    <r>
      <rPr>
        <sz val="10"/>
        <color rgb="FF000000"/>
        <rFont val="Arial"/>
      </rPr>
      <t>If Expected behavior and result is not met and confirmed</t>
    </r>
  </si>
  <si>
    <r>
      <rPr>
        <sz val="10"/>
        <color rgb="FF000000"/>
        <rFont val="Arial"/>
      </rPr>
      <t>[NA]</t>
    </r>
    <r>
      <rPr>
        <sz val="10"/>
        <color rgb="FF000000"/>
        <rFont val="Linux Libertine G"/>
      </rPr>
      <t>：</t>
    </r>
    <r>
      <rPr>
        <sz val="10"/>
        <color rgb="FF000000"/>
        <rFont val="Arial"/>
      </rPr>
      <t>If the test carried out is not possible.</t>
    </r>
  </si>
  <si>
    <r>
      <rPr>
        <sz val="10"/>
        <color rgb="FF000000"/>
        <rFont val="Arial"/>
      </rPr>
      <t>[NE]</t>
    </r>
    <r>
      <rPr>
        <sz val="10"/>
        <color rgb="FF000000"/>
        <rFont val="Linux Libertine G"/>
      </rPr>
      <t>：</t>
    </r>
    <r>
      <rPr>
        <sz val="10"/>
        <color rgb="FF000000"/>
        <rFont val="Arial"/>
      </rPr>
      <t>If the test case is not executed.</t>
    </r>
  </si>
  <si>
    <t>NG Detailed procedure of the bug is recoreded in Jira with appropiate test steps and evidence.</t>
  </si>
  <si>
    <t xml:space="preserve">Daraz Sign Up Process </t>
  </si>
  <si>
    <t xml:space="preserve">Sign Up </t>
  </si>
  <si>
    <t>Verify that all the text boxes, radio buttons, e.t.c are showing in the page</t>
  </si>
  <si>
    <t>1. Navigate to your desired site (Ex: https://member.daraz.com.bd/user/register)
2. Observe the result</t>
  </si>
  <si>
    <t>All the UI should show perfectly</t>
  </si>
  <si>
    <t>UI</t>
  </si>
  <si>
    <t>Verify that all required fields are not filling by any data</t>
  </si>
  <si>
    <t>Do not enter any values in the field</t>
  </si>
  <si>
    <t>1. Navigate to your desired site (Ex: https://member.daraz.com.bd/user/register)
2. Click on the Sign Up button
3. Observe the result</t>
  </si>
  <si>
    <t>Validation message should show</t>
  </si>
  <si>
    <t>Verify that user can register by filling all the required field</t>
  </si>
  <si>
    <t>1. Navigate to your desired site (Ex: https://member.daraz.com.bd/user/register)
2. Enter all valid values in all the fields
3. Click on the Sign Up button
4. Observe the result</t>
  </si>
  <si>
    <t>User should be registered successfully and a Validation message should show also an email should be sent to user</t>
  </si>
  <si>
    <t>Verify that Slide to get SMS Code option is working properly</t>
  </si>
  <si>
    <t>1. Navigate to your desired site (Ex: https://member.daraz.com.bd/user/register)
2. Enter the phone number
3. Click on the Slide to get SMS code option
4. Observe the result</t>
  </si>
  <si>
    <t>Add Number : 01686137607</t>
  </si>
  <si>
    <t>It should be worked properly</t>
  </si>
  <si>
    <t>Verify that Password field is working properly</t>
  </si>
  <si>
    <t>Password: ABC123</t>
  </si>
  <si>
    <t>Password field should be worked proeprly</t>
  </si>
  <si>
    <t>Full Name: Nayeemul Islam</t>
  </si>
  <si>
    <t>1. Navigate to your desired site (Ex: https://member.daraz.com.bd/user/register)
2. Enter the password in the Password field
3. Click on the Sign Up button
4. Observe the result</t>
  </si>
  <si>
    <t>1. Navigate to your desired site (Ex: https://member.daraz.com.bd/user/register)
2. Enter the name in the Full Name field
3. Click on the Sign Up button
4. Observe the result</t>
  </si>
  <si>
    <t>Full name field should be worked properly</t>
  </si>
  <si>
    <t>Verify that Sign Up with Email button is working properly</t>
  </si>
  <si>
    <t>1. Navigate to your desired site (Ex: https://member.daraz.com.bd/user/register)
2. Go to the Sign up with email option
3. Click on the the Sign up with Email button
4. Observe the result</t>
  </si>
  <si>
    <t>Sign up with Email button should be worked properly</t>
  </si>
  <si>
    <t>NG</t>
  </si>
  <si>
    <t>Verify that Facebook button is working properly</t>
  </si>
  <si>
    <t>1. Navigate to your desired site (Ex: https://member.daraz.com.bd/user/register)
2. Click on the the Facebook button
3. Enter the valid information
4. Observe the result</t>
  </si>
  <si>
    <t>Facebook button should be worked properly and use can login using his facebook account</t>
  </si>
  <si>
    <t>Verify that Google button is working properly</t>
  </si>
  <si>
    <t>Facebook button should be worked properly and use can login using his google account</t>
  </si>
  <si>
    <t>Verify that Date of Birth is working properly</t>
  </si>
  <si>
    <t>1. Navigate to your desired site (Ex: https://member.daraz.com.bd/user/register)
2. Enter the password Date/Month/Year
3. Click on the Sign Up button
4. Observe the result</t>
  </si>
  <si>
    <t>Date of Birth field will be worked properly</t>
  </si>
  <si>
    <r>
      <t xml:space="preserve">Verify that </t>
    </r>
    <r>
      <rPr>
        <b/>
        <sz val="12"/>
        <color rgb="FF000000"/>
        <rFont val="Cambria"/>
        <family val="1"/>
      </rPr>
      <t>Full Name</t>
    </r>
    <r>
      <rPr>
        <sz val="12"/>
        <color rgb="FF000000"/>
        <rFont val="Cambria"/>
        <family val="1"/>
      </rPr>
      <t xml:space="preserve"> field is working correctly</t>
    </r>
  </si>
  <si>
    <r>
      <t xml:space="preserve">Verify that </t>
    </r>
    <r>
      <rPr>
        <b/>
        <sz val="12"/>
        <color rgb="FF000000"/>
        <rFont val="Cambria"/>
        <family val="1"/>
      </rPr>
      <t>Terms of Use and Privacy Policy</t>
    </r>
    <r>
      <rPr>
        <sz val="12"/>
        <color rgb="FF000000"/>
        <rFont val="Cambria"/>
        <family val="1"/>
      </rPr>
      <t xml:space="preserve"> link is working properly </t>
    </r>
  </si>
  <si>
    <r>
      <t xml:space="preserve">1. Navigate to your desired site (Ex: https://member.daraz.com.bd/user/register)
2. Click on the the </t>
    </r>
    <r>
      <rPr>
        <b/>
        <sz val="12"/>
        <color rgb="FF000000"/>
        <rFont val="Cambria"/>
        <family val="1"/>
      </rPr>
      <t>Terms of Use and Privacy Policy</t>
    </r>
    <r>
      <rPr>
        <sz val="12"/>
        <color rgb="FF000000"/>
        <rFont val="Cambria"/>
        <family val="1"/>
      </rPr>
      <t xml:space="preserve"> link
3. Observe the result</t>
    </r>
  </si>
  <si>
    <t>1. Navigate to your desired site (Ex: https://member.daraz.com.bd/user/register)
2. Click on the the Google button
3. Select the email account
4. Observe the result</t>
  </si>
  <si>
    <t>You must have to login using your email account in your device</t>
  </si>
  <si>
    <t>A new window will open and user can see all the term in the new page</t>
  </si>
  <si>
    <r>
      <t xml:space="preserve">Verify that after clicking on the checkbox named </t>
    </r>
    <r>
      <rPr>
        <b/>
        <sz val="12"/>
        <color rgb="FF000000"/>
        <rFont val="Cambria"/>
        <family val="1"/>
      </rPr>
      <t xml:space="preserve">I'd like to receive exclusive offers and promotions via SMS </t>
    </r>
    <r>
      <rPr>
        <sz val="12"/>
        <color rgb="FF000000"/>
        <rFont val="Cambria"/>
        <family val="1"/>
      </rPr>
      <t xml:space="preserve">and sign up then use can receive all the promotions in his mail </t>
    </r>
  </si>
  <si>
    <r>
      <t xml:space="preserve">1. Navigate to your desired site (Ex: https://member.daraz.com.bd/user/register)
2. Enter all the information in the required fields
3. Click the checkbox named </t>
    </r>
    <r>
      <rPr>
        <b/>
        <sz val="12"/>
        <color rgb="FF000000"/>
        <rFont val="Cambria"/>
        <family val="1"/>
      </rPr>
      <t>'d like to receive exclusive offers and promotions via SMS</t>
    </r>
    <r>
      <rPr>
        <sz val="12"/>
        <color rgb="FF000000"/>
        <rFont val="Cambria"/>
        <family val="1"/>
      </rPr>
      <t xml:space="preserve"> link
4. Click on the Sign Up button
5. Observe the result</t>
    </r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</si>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</sst>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>
    <font>
      <sz val="10"/>
      <color rgb="FF000000"/>
      <name val="Calibri"/>
      <scheme val="minor"/>
    </font>
    <font>
      <b/>
      <sz val="12"/>
      <color rgb="FF000000"/>
      <name val="Calibri"/>
    </font>
    <font>
      <sz val="10"/>
      <name val="Calibri"/>
    </font>
    <font>
      <sz val="12"/>
      <color rgb="FF000000"/>
      <name val="Calibri"/>
    </font>
    <font>
      <sz val="11"/>
      <color rgb="FF000000"/>
      <name val="Calibri"/>
    </font>
    <font>
      <b/>
      <sz val="12"/>
      <color rgb="FF000000"/>
      <name val="Cambria"/>
    </font>
    <font>
      <sz val="12"/>
      <color rgb="FF000000"/>
      <name val="Cambria"/>
    </font>
    <font>
      <sz val="14"/>
      <color rgb="FF000000"/>
      <name val="Cambria"/>
    </font>
    <font>
      <sz val="10"/>
      <color rgb="FF000000"/>
      <name val="Arial"/>
    </font>
    <font>
      <b/>
      <sz val="10"/>
      <color rgb="FF000000"/>
      <name val="Arial"/>
    </font>
    <font>
      <b/>
      <u/>
      <sz val="10"/>
      <color rgb="FF000000"/>
      <name val="Arial"/>
    </font>
    <font>
      <sz val="10"/>
      <color rgb="FF000000"/>
      <name val="Linux Libertine G"/>
    </font>
    <font>
      <sz val="12"/>
      <color rgb="FF0C0C0C"/>
      <name val="Cambria"/>
      <family val="1"/>
    </font>
    <font>
      <sz val="12"/>
      <color rgb="FF000000"/>
      <name val="Cambria"/>
      <family val="1"/>
    </font>
    <font>
      <sz val="8"/>
      <name val="Calibri"/>
      <family val="2"/>
      <scheme val="minor"/>
    </font>
    <font>
      <b/>
      <sz val="12"/>
      <color rgb="FF000000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3D7E5"/>
        <bgColor rgb="FFF3D7E5"/>
      </patternFill>
    </fill>
    <fill>
      <patternFill patternType="solid">
        <fgColor rgb="FF9CC2E5"/>
        <bgColor rgb="FF9CC2E5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AEABAB"/>
        <bgColor rgb="FFAEABAB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CCCCCC"/>
      </left>
      <right/>
      <top style="thick">
        <color rgb="FF000000"/>
      </top>
      <bottom style="thick">
        <color rgb="FF000000"/>
      </bottom>
      <diagonal/>
    </border>
    <border>
      <left style="thick">
        <color rgb="FFCCCCCC"/>
      </left>
      <right style="thick">
        <color rgb="FF000000"/>
      </right>
      <top style="thick">
        <color rgb="FFCCCCCC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4E4E4"/>
      </top>
      <bottom style="medium">
        <color rgb="FFE4E4E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0" fontId="1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vertical="top" wrapText="1"/>
    </xf>
    <xf numFmtId="0" fontId="4" fillId="0" borderId="6" xfId="0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2" borderId="5" xfId="0" applyFont="1" applyFill="1" applyBorder="1" applyAlignment="1">
      <alignment vertical="top" wrapText="1"/>
    </xf>
    <xf numFmtId="0" fontId="6" fillId="0" borderId="0" xfId="0" applyFont="1"/>
    <xf numFmtId="0" fontId="7" fillId="0" borderId="0" xfId="0" applyFont="1"/>
    <xf numFmtId="0" fontId="5" fillId="4" borderId="13" xfId="0" applyFont="1" applyFill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2" borderId="14" xfId="0" applyFont="1" applyFill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8" fillId="0" borderId="0" xfId="0" applyFont="1"/>
    <xf numFmtId="0" fontId="9" fillId="0" borderId="13" xfId="0" applyFont="1" applyBorder="1" applyAlignment="1">
      <alignment horizontal="left" vertical="top"/>
    </xf>
    <xf numFmtId="0" fontId="9" fillId="6" borderId="13" xfId="0" applyFont="1" applyFill="1" applyBorder="1" applyAlignment="1">
      <alignment horizontal="center" vertical="top"/>
    </xf>
    <xf numFmtId="0" fontId="9" fillId="7" borderId="13" xfId="0" applyFont="1" applyFill="1" applyBorder="1" applyAlignment="1">
      <alignment horizontal="center" vertical="top"/>
    </xf>
    <xf numFmtId="0" fontId="9" fillId="8" borderId="13" xfId="0" applyFont="1" applyFill="1" applyBorder="1" applyAlignment="1">
      <alignment horizontal="center" vertical="top"/>
    </xf>
    <xf numFmtId="0" fontId="9" fillId="9" borderId="13" xfId="0" applyFont="1" applyFill="1" applyBorder="1" applyAlignment="1">
      <alignment horizontal="center" vertical="top"/>
    </xf>
    <xf numFmtId="0" fontId="9" fillId="10" borderId="13" xfId="0" applyFont="1" applyFill="1" applyBorder="1" applyAlignment="1">
      <alignment horizontal="center" vertical="top"/>
    </xf>
    <xf numFmtId="0" fontId="9" fillId="11" borderId="13" xfId="0" applyFont="1" applyFill="1" applyBorder="1" applyAlignment="1">
      <alignment horizontal="center" vertical="top"/>
    </xf>
    <xf numFmtId="0" fontId="9" fillId="0" borderId="13" xfId="0" applyFont="1" applyBorder="1" applyAlignment="1">
      <alignment horizontal="center" vertical="top"/>
    </xf>
    <xf numFmtId="164" fontId="9" fillId="0" borderId="13" xfId="0" applyNumberFormat="1" applyFont="1" applyBorder="1" applyAlignment="1">
      <alignment horizontal="center" vertical="top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wrapText="1"/>
    </xf>
    <xf numFmtId="0" fontId="5" fillId="3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9" fillId="5" borderId="15" xfId="0" applyFont="1" applyFill="1" applyBorder="1" applyAlignment="1">
      <alignment horizontal="center" vertical="top"/>
    </xf>
    <xf numFmtId="0" fontId="2" fillId="0" borderId="16" xfId="0" applyFont="1" applyBorder="1"/>
    <xf numFmtId="0" fontId="6" fillId="0" borderId="14" xfId="0" applyFont="1" applyBorder="1" applyAlignment="1">
      <alignment horizontal="left" vertical="top" wrapText="1"/>
    </xf>
    <xf numFmtId="14" fontId="6" fillId="0" borderId="14" xfId="0" applyNumberFormat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/>
    </xf>
    <xf numFmtId="0" fontId="0" fillId="0" borderId="17" xfId="0" applyBorder="1" applyAlignment="1">
      <alignment horizontal="left" vertical="top" wrapText="1"/>
    </xf>
    <xf numFmtId="0" fontId="0" fillId="0" borderId="17" xfId="0" applyBorder="1" applyAlignment="1">
      <alignment horizontal="left" vertical="top"/>
    </xf>
    <xf numFmtId="0" fontId="8" fillId="0" borderId="17" xfId="0" applyFont="1" applyBorder="1" applyAlignment="1">
      <alignment horizontal="left" vertical="top"/>
    </xf>
    <xf numFmtId="0" fontId="12" fillId="12" borderId="18" xfId="0" applyFont="1" applyFill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8" sqref="C8"/>
    </sheetView>
  </sheetViews>
  <sheetFormatPr defaultColWidth="14.44140625" defaultRowHeight="15" customHeight="1"/>
  <cols>
    <col min="1" max="1" width="10.6640625" customWidth="1"/>
    <col min="2" max="2" width="12.33203125" customWidth="1"/>
    <col min="3" max="3" width="58.44140625" customWidth="1"/>
    <col min="4" max="4" width="22.6640625" customWidth="1"/>
    <col min="5" max="5" width="18.6640625" customWidth="1"/>
    <col min="6" max="6" width="19" customWidth="1"/>
    <col min="7" max="26" width="9.109375" customWidth="1"/>
  </cols>
  <sheetData>
    <row r="1" spans="1:26" ht="15.75" customHeight="1">
      <c r="A1" s="29" t="s">
        <v>0</v>
      </c>
      <c r="B1" s="30"/>
      <c r="C1" s="30"/>
      <c r="D1" s="30"/>
      <c r="E1" s="30"/>
      <c r="F1" s="3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32"/>
      <c r="B2" s="30"/>
      <c r="C2" s="30"/>
      <c r="D2" s="30"/>
      <c r="E2" s="30"/>
      <c r="F2" s="3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6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9" customHeight="1">
      <c r="A4" s="3">
        <v>1</v>
      </c>
      <c r="B4" s="4"/>
      <c r="C4" s="5" t="s">
        <v>58</v>
      </c>
      <c r="D4" s="4" t="s">
        <v>7</v>
      </c>
      <c r="E4" s="6">
        <v>45078</v>
      </c>
      <c r="F4" s="4" t="s">
        <v>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7"/>
      <c r="B5" s="4"/>
      <c r="C5" s="4"/>
      <c r="D5" s="4"/>
      <c r="E5" s="4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7"/>
      <c r="B6" s="4"/>
      <c r="C6" s="4"/>
      <c r="D6" s="4"/>
      <c r="E6" s="4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7"/>
      <c r="B7" s="4"/>
      <c r="C7" s="4"/>
      <c r="D7" s="4"/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7"/>
      <c r="B8" s="4"/>
      <c r="C8" s="4"/>
      <c r="D8" s="4"/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7"/>
      <c r="B9" s="4"/>
      <c r="C9" s="4"/>
      <c r="D9" s="4"/>
      <c r="E9" s="4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7"/>
      <c r="B10" s="4"/>
      <c r="C10" s="4"/>
      <c r="D10" s="4"/>
      <c r="E10" s="4"/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7"/>
      <c r="B11" s="4"/>
      <c r="C11" s="4"/>
      <c r="D11" s="4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7"/>
      <c r="B12" s="4"/>
      <c r="C12" s="4"/>
      <c r="D12" s="4"/>
      <c r="E12" s="4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7"/>
      <c r="B13" s="4"/>
      <c r="C13" s="4"/>
      <c r="D13" s="4"/>
      <c r="E13" s="4"/>
      <c r="F13" s="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7"/>
      <c r="B14" s="4"/>
      <c r="C14" s="4"/>
      <c r="D14" s="4"/>
      <c r="E14" s="4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8"/>
      <c r="B15" s="4"/>
      <c r="C15" s="4"/>
      <c r="D15" s="4"/>
      <c r="E15" s="4"/>
      <c r="F15" s="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8"/>
      <c r="B16" s="4"/>
      <c r="C16" s="4"/>
      <c r="D16" s="4"/>
      <c r="E16" s="4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8"/>
      <c r="B17" s="4"/>
      <c r="C17" s="4"/>
      <c r="D17" s="4"/>
      <c r="E17" s="4"/>
      <c r="F17" s="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8"/>
      <c r="B18" s="4"/>
      <c r="C18" s="4"/>
      <c r="D18" s="4"/>
      <c r="E18" s="4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8"/>
      <c r="B19" s="4"/>
      <c r="C19" s="4"/>
      <c r="D19" s="4"/>
      <c r="E19" s="4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8"/>
      <c r="B20" s="4"/>
      <c r="C20" s="4"/>
      <c r="D20" s="4"/>
      <c r="E20" s="4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8"/>
      <c r="B21" s="4"/>
      <c r="C21" s="4"/>
      <c r="D21" s="4"/>
      <c r="E21" s="4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8"/>
      <c r="B22" s="4"/>
      <c r="C22" s="4"/>
      <c r="D22" s="4"/>
      <c r="E22" s="4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8"/>
      <c r="B23" s="4"/>
      <c r="C23" s="9"/>
      <c r="D23" s="4"/>
      <c r="E23" s="4"/>
      <c r="F23" s="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8"/>
      <c r="B24" s="4"/>
      <c r="C24" s="9"/>
      <c r="D24" s="4"/>
      <c r="E24" s="4"/>
      <c r="F24" s="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8"/>
      <c r="B25" s="4"/>
      <c r="C25" s="9"/>
      <c r="D25" s="4"/>
      <c r="E25" s="4"/>
      <c r="F25" s="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8"/>
      <c r="B26" s="4"/>
      <c r="C26" s="9"/>
      <c r="D26" s="4"/>
      <c r="E26" s="4"/>
      <c r="F26" s="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8"/>
      <c r="B27" s="4"/>
      <c r="C27" s="9"/>
      <c r="D27" s="4"/>
      <c r="E27" s="4"/>
      <c r="F27" s="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8"/>
      <c r="B28" s="4"/>
      <c r="C28" s="9"/>
      <c r="D28" s="4"/>
      <c r="E28" s="4"/>
      <c r="F28" s="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F2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"/>
  <sheetViews>
    <sheetView tabSelected="1" topLeftCell="A8" workbookViewId="0">
      <selection activeCell="D4" sqref="D4"/>
    </sheetView>
  </sheetViews>
  <sheetFormatPr defaultColWidth="14.44140625" defaultRowHeight="15" customHeight="1"/>
  <cols>
    <col min="1" max="1" width="10.88671875" customWidth="1"/>
    <col min="2" max="2" width="15.33203125" customWidth="1"/>
    <col min="3" max="3" width="20.5546875" customWidth="1"/>
    <col min="4" max="4" width="35.44140625" customWidth="1"/>
    <col min="5" max="5" width="27" customWidth="1"/>
    <col min="6" max="6" width="17.44140625" customWidth="1"/>
    <col min="7" max="7" width="54.33203125" customWidth="1"/>
    <col min="8" max="8" width="46.6640625" customWidth="1"/>
    <col min="9" max="9" width="13.33203125" customWidth="1"/>
    <col min="10" max="10" width="11" customWidth="1"/>
    <col min="11" max="11" width="10.88671875" customWidth="1"/>
    <col min="12" max="12" width="14.88671875" customWidth="1"/>
    <col min="13" max="13" width="25.5546875" customWidth="1"/>
    <col min="14" max="14" width="11" customWidth="1"/>
    <col min="15" max="15" width="15.88671875" customWidth="1"/>
    <col min="16" max="16" width="22" customWidth="1"/>
    <col min="17" max="26" width="8.6640625" customWidth="1"/>
  </cols>
  <sheetData>
    <row r="1" spans="1:26" ht="22.5" customHeight="1">
      <c r="A1" s="33" t="s">
        <v>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21.7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8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41.25" customHeight="1">
      <c r="A3" s="12" t="s">
        <v>10</v>
      </c>
      <c r="B3" s="12" t="s">
        <v>11</v>
      </c>
      <c r="C3" s="12" t="s">
        <v>12</v>
      </c>
      <c r="D3" s="12" t="s">
        <v>13</v>
      </c>
      <c r="E3" s="12" t="s">
        <v>14</v>
      </c>
      <c r="F3" s="12" t="s">
        <v>15</v>
      </c>
      <c r="G3" s="12" t="s">
        <v>16</v>
      </c>
      <c r="H3" s="12" t="s">
        <v>17</v>
      </c>
      <c r="I3" s="12" t="s">
        <v>18</v>
      </c>
      <c r="J3" s="12" t="s">
        <v>19</v>
      </c>
      <c r="K3" s="12" t="s">
        <v>20</v>
      </c>
      <c r="L3" s="12" t="s">
        <v>21</v>
      </c>
      <c r="M3" s="12" t="s">
        <v>22</v>
      </c>
      <c r="N3" s="12" t="s">
        <v>23</v>
      </c>
      <c r="O3" s="12" t="s">
        <v>24</v>
      </c>
      <c r="P3" s="12" t="s">
        <v>25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60.6" thickBot="1">
      <c r="A4" s="13" t="s">
        <v>26</v>
      </c>
      <c r="B4" s="41" t="s">
        <v>63</v>
      </c>
      <c r="C4" s="41" t="s">
        <v>59</v>
      </c>
      <c r="D4" s="41" t="s">
        <v>60</v>
      </c>
      <c r="E4" s="14"/>
      <c r="F4" s="41"/>
      <c r="G4" s="41" t="s">
        <v>61</v>
      </c>
      <c r="H4" s="14" t="s">
        <v>62</v>
      </c>
      <c r="I4" s="41" t="s">
        <v>28</v>
      </c>
      <c r="J4" s="41" t="s">
        <v>29</v>
      </c>
      <c r="K4" s="41" t="s">
        <v>29</v>
      </c>
      <c r="L4" s="42">
        <v>45078</v>
      </c>
      <c r="M4" s="41" t="s">
        <v>30</v>
      </c>
      <c r="N4" s="41" t="s">
        <v>102</v>
      </c>
      <c r="O4" s="41"/>
      <c r="P4" s="41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60.6" thickBot="1">
      <c r="A5" s="15" t="s">
        <v>31</v>
      </c>
      <c r="B5" s="41" t="s">
        <v>63</v>
      </c>
      <c r="C5" s="41" t="s">
        <v>59</v>
      </c>
      <c r="D5" s="43" t="s">
        <v>64</v>
      </c>
      <c r="E5" s="43" t="s">
        <v>65</v>
      </c>
      <c r="F5" s="43"/>
      <c r="G5" s="41" t="s">
        <v>66</v>
      </c>
      <c r="H5" s="48" t="s">
        <v>67</v>
      </c>
      <c r="I5" s="41" t="s">
        <v>28</v>
      </c>
      <c r="J5" s="41" t="s">
        <v>29</v>
      </c>
      <c r="K5" s="41" t="s">
        <v>29</v>
      </c>
      <c r="L5" s="42">
        <v>45078</v>
      </c>
      <c r="M5" s="41" t="s">
        <v>30</v>
      </c>
      <c r="N5" s="41" t="s">
        <v>102</v>
      </c>
      <c r="O5" s="45"/>
      <c r="P5" s="45"/>
    </row>
    <row r="6" spans="1:26" ht="96" customHeight="1" thickBot="1">
      <c r="A6" s="15" t="s">
        <v>32</v>
      </c>
      <c r="B6" s="41" t="s">
        <v>27</v>
      </c>
      <c r="C6" s="41" t="s">
        <v>59</v>
      </c>
      <c r="D6" s="50" t="s">
        <v>68</v>
      </c>
      <c r="E6" s="43"/>
      <c r="F6" s="43"/>
      <c r="G6" s="49" t="s">
        <v>69</v>
      </c>
      <c r="H6" s="48" t="s">
        <v>70</v>
      </c>
      <c r="I6" s="41" t="s">
        <v>28</v>
      </c>
      <c r="J6" s="41" t="s">
        <v>29</v>
      </c>
      <c r="K6" s="41" t="s">
        <v>29</v>
      </c>
      <c r="L6" s="42">
        <v>45078</v>
      </c>
      <c r="M6" s="41" t="s">
        <v>30</v>
      </c>
      <c r="N6" s="41" t="s">
        <v>102</v>
      </c>
      <c r="O6" s="45"/>
      <c r="P6" s="45"/>
    </row>
    <row r="7" spans="1:26" ht="150" customHeight="1">
      <c r="A7" s="15" t="s">
        <v>33</v>
      </c>
      <c r="B7" s="41" t="s">
        <v>27</v>
      </c>
      <c r="C7" s="41" t="s">
        <v>59</v>
      </c>
      <c r="D7" s="50" t="s">
        <v>71</v>
      </c>
      <c r="E7" s="43"/>
      <c r="F7" s="50" t="s">
        <v>73</v>
      </c>
      <c r="G7" s="49" t="s">
        <v>72</v>
      </c>
      <c r="H7" s="50" t="s">
        <v>74</v>
      </c>
      <c r="I7" s="41" t="s">
        <v>28</v>
      </c>
      <c r="J7" s="41" t="s">
        <v>29</v>
      </c>
      <c r="K7" s="41" t="s">
        <v>29</v>
      </c>
      <c r="L7" s="42">
        <v>45078</v>
      </c>
      <c r="M7" s="41" t="s">
        <v>30</v>
      </c>
      <c r="N7" s="41" t="s">
        <v>102</v>
      </c>
      <c r="O7" s="45"/>
      <c r="P7" s="45"/>
    </row>
    <row r="8" spans="1:26" ht="118.5" customHeight="1">
      <c r="A8" s="15" t="s">
        <v>34</v>
      </c>
      <c r="B8" s="41" t="s">
        <v>27</v>
      </c>
      <c r="C8" s="41" t="s">
        <v>59</v>
      </c>
      <c r="D8" s="50" t="s">
        <v>75</v>
      </c>
      <c r="E8" s="43"/>
      <c r="F8" s="50" t="s">
        <v>76</v>
      </c>
      <c r="G8" s="49" t="s">
        <v>79</v>
      </c>
      <c r="H8" s="50" t="s">
        <v>77</v>
      </c>
      <c r="I8" s="43"/>
      <c r="J8" s="43"/>
      <c r="K8" s="41" t="s">
        <v>29</v>
      </c>
      <c r="L8" s="42">
        <v>45078</v>
      </c>
      <c r="M8" s="41" t="s">
        <v>30</v>
      </c>
      <c r="N8" s="41" t="s">
        <v>102</v>
      </c>
      <c r="O8" s="45"/>
      <c r="P8" s="45"/>
    </row>
    <row r="9" spans="1:26" ht="118.5" customHeight="1">
      <c r="A9" s="15" t="s">
        <v>35</v>
      </c>
      <c r="B9" s="41" t="s">
        <v>27</v>
      </c>
      <c r="C9" s="41" t="s">
        <v>59</v>
      </c>
      <c r="D9" s="50" t="s">
        <v>91</v>
      </c>
      <c r="E9" s="43"/>
      <c r="F9" s="50"/>
      <c r="G9" s="49" t="s">
        <v>92</v>
      </c>
      <c r="H9" s="50" t="s">
        <v>93</v>
      </c>
      <c r="I9" s="43"/>
      <c r="J9" s="43"/>
      <c r="K9" s="41" t="s">
        <v>29</v>
      </c>
      <c r="L9" s="42">
        <v>45078</v>
      </c>
      <c r="M9" s="41" t="s">
        <v>30</v>
      </c>
      <c r="N9" s="41" t="s">
        <v>102</v>
      </c>
      <c r="O9" s="45"/>
      <c r="P9" s="45"/>
    </row>
    <row r="10" spans="1:26" ht="135.75" customHeight="1">
      <c r="A10" s="15" t="s">
        <v>36</v>
      </c>
      <c r="B10" s="41" t="s">
        <v>27</v>
      </c>
      <c r="C10" s="41" t="s">
        <v>59</v>
      </c>
      <c r="D10" s="50" t="s">
        <v>94</v>
      </c>
      <c r="E10" s="43"/>
      <c r="F10" s="50" t="s">
        <v>78</v>
      </c>
      <c r="G10" s="49" t="s">
        <v>80</v>
      </c>
      <c r="H10" s="50" t="s">
        <v>81</v>
      </c>
      <c r="I10" s="43"/>
      <c r="J10" s="43"/>
      <c r="K10" s="41" t="s">
        <v>29</v>
      </c>
      <c r="L10" s="42">
        <v>45078</v>
      </c>
      <c r="M10" s="41" t="s">
        <v>30</v>
      </c>
      <c r="N10" s="41" t="s">
        <v>102</v>
      </c>
      <c r="O10" s="45"/>
      <c r="P10" s="45"/>
    </row>
    <row r="11" spans="1:26" ht="150.75" customHeight="1">
      <c r="A11" s="15" t="s">
        <v>37</v>
      </c>
      <c r="B11" s="41" t="s">
        <v>27</v>
      </c>
      <c r="C11" s="41" t="s">
        <v>59</v>
      </c>
      <c r="D11" s="50" t="s">
        <v>82</v>
      </c>
      <c r="E11" s="43"/>
      <c r="F11" s="43"/>
      <c r="G11" s="49" t="s">
        <v>83</v>
      </c>
      <c r="H11" s="50" t="s">
        <v>84</v>
      </c>
      <c r="I11" s="43"/>
      <c r="J11" s="43"/>
      <c r="K11" s="41" t="s">
        <v>29</v>
      </c>
      <c r="L11" s="42">
        <v>45078</v>
      </c>
      <c r="M11" s="41" t="s">
        <v>30</v>
      </c>
      <c r="N11" s="41" t="s">
        <v>85</v>
      </c>
      <c r="O11" s="45"/>
      <c r="P11" s="45"/>
    </row>
    <row r="12" spans="1:26" ht="75">
      <c r="A12" s="15" t="s">
        <v>38</v>
      </c>
      <c r="B12" s="41" t="s">
        <v>27</v>
      </c>
      <c r="C12" s="41" t="s">
        <v>59</v>
      </c>
      <c r="D12" s="50" t="s">
        <v>86</v>
      </c>
      <c r="E12" s="44"/>
      <c r="F12" s="44"/>
      <c r="G12" s="49" t="s">
        <v>87</v>
      </c>
      <c r="H12" s="50" t="s">
        <v>88</v>
      </c>
      <c r="I12" s="44"/>
      <c r="J12" s="44"/>
      <c r="K12" s="41" t="s">
        <v>29</v>
      </c>
      <c r="L12" s="42">
        <v>45078</v>
      </c>
      <c r="M12" s="41" t="s">
        <v>30</v>
      </c>
      <c r="N12" s="41" t="s">
        <v>102</v>
      </c>
      <c r="O12" s="46"/>
      <c r="P12" s="46"/>
    </row>
    <row r="13" spans="1:26" ht="143.25" customHeight="1">
      <c r="A13" s="15" t="s">
        <v>39</v>
      </c>
      <c r="B13" s="41" t="s">
        <v>27</v>
      </c>
      <c r="C13" s="41" t="s">
        <v>59</v>
      </c>
      <c r="D13" s="50" t="s">
        <v>89</v>
      </c>
      <c r="E13" s="44"/>
      <c r="F13" s="50" t="s">
        <v>98</v>
      </c>
      <c r="G13" s="49" t="s">
        <v>97</v>
      </c>
      <c r="H13" s="50" t="s">
        <v>90</v>
      </c>
      <c r="I13" s="44"/>
      <c r="J13" s="44"/>
      <c r="K13" s="41" t="s">
        <v>29</v>
      </c>
      <c r="L13" s="42">
        <v>45078</v>
      </c>
      <c r="M13" s="41" t="s">
        <v>30</v>
      </c>
      <c r="N13" s="41" t="s">
        <v>102</v>
      </c>
      <c r="O13" s="46"/>
      <c r="P13" s="46"/>
    </row>
    <row r="14" spans="1:26" ht="75">
      <c r="A14" s="15" t="s">
        <v>40</v>
      </c>
      <c r="B14" s="41" t="s">
        <v>27</v>
      </c>
      <c r="C14" s="41" t="s">
        <v>59</v>
      </c>
      <c r="D14" s="50" t="s">
        <v>95</v>
      </c>
      <c r="E14" s="43"/>
      <c r="F14" s="43"/>
      <c r="G14" s="49" t="s">
        <v>96</v>
      </c>
      <c r="H14" s="50" t="s">
        <v>99</v>
      </c>
      <c r="I14" s="44"/>
      <c r="J14" s="44"/>
      <c r="K14" s="41" t="s">
        <v>29</v>
      </c>
      <c r="L14" s="42">
        <v>45078</v>
      </c>
      <c r="M14" s="41" t="s">
        <v>30</v>
      </c>
      <c r="N14" s="41" t="s">
        <v>102</v>
      </c>
      <c r="O14" s="46"/>
      <c r="P14" s="46"/>
    </row>
    <row r="15" spans="1:26" ht="105">
      <c r="A15" s="15" t="s">
        <v>41</v>
      </c>
      <c r="B15" s="41" t="s">
        <v>27</v>
      </c>
      <c r="C15" s="41" t="s">
        <v>59</v>
      </c>
      <c r="D15" s="50" t="s">
        <v>100</v>
      </c>
      <c r="E15" s="51"/>
      <c r="F15" s="51"/>
      <c r="G15" s="49" t="s">
        <v>101</v>
      </c>
      <c r="H15" s="50" t="s">
        <v>74</v>
      </c>
      <c r="I15" s="47"/>
      <c r="J15" s="47"/>
      <c r="K15" s="41" t="s">
        <v>29</v>
      </c>
      <c r="L15" s="42">
        <v>45078</v>
      </c>
      <c r="M15" s="41" t="s">
        <v>30</v>
      </c>
      <c r="N15" s="41" t="s">
        <v>102</v>
      </c>
      <c r="O15" s="46"/>
      <c r="P15" s="46"/>
    </row>
  </sheetData>
  <mergeCells count="1">
    <mergeCell ref="A1:P2"/>
  </mergeCells>
  <phoneticPr fontId="14" type="noConversion"/>
  <dataValidations count="3">
    <dataValidation type="list" allowBlank="1" showErrorMessage="1" sqref="B3:B15" xr:uid="{00000000-0002-0000-0100-000000000000}">
      <formula1>"UI,Functional"</formula1>
    </dataValidation>
    <dataValidation type="list" allowBlank="1" showErrorMessage="1" sqref="I3:I7" xr:uid="{00000000-0002-0000-0100-000002000000}">
      <formula1>"High,Normal,Low"</formula1>
    </dataValidation>
    <dataValidation type="list" allowBlank="1" showErrorMessage="1" sqref="N3:N15" xr:uid="{00000000-0002-0000-0100-000001000000}">
      <formula1>"OK,NG,NA,NE,Obsolete,Not Tested"</formula1>
    </dataValidation>
  </dataValidations>
  <pageMargins left="0.78749999999999998" right="0.78749999999999998" top="1.0249999999999999" bottom="1.0249999999999999" header="0" footer="0"/>
  <pageSetup paperSize="9"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/>
  </sheetViews>
  <sheetFormatPr defaultColWidth="14.44140625" defaultRowHeight="15" customHeight="1"/>
  <cols>
    <col min="1" max="2" width="9.109375" customWidth="1"/>
    <col min="3" max="3" width="29.109375" customWidth="1"/>
    <col min="4" max="4" width="32.5546875" customWidth="1"/>
    <col min="5" max="24" width="9.109375" customWidth="1"/>
  </cols>
  <sheetData>
    <row r="1" spans="1:24" ht="12.7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12.7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ht="12.7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ht="24" customHeight="1">
      <c r="A4" s="16"/>
      <c r="B4" s="16"/>
      <c r="C4" s="39" t="s">
        <v>42</v>
      </c>
      <c r="D4" s="40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ht="24" customHeight="1">
      <c r="A5" s="16"/>
      <c r="B5" s="16"/>
      <c r="C5" s="17" t="s">
        <v>43</v>
      </c>
      <c r="D5" s="18">
        <f>COUNTIF(Test_Cases!N4:N15, "OK")+COUNTIF(Test_Cases!N4:N15, "NG")+COUNTIF(Test_Cases!N4:N15, "NE")</f>
        <v>12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ht="19.5" customHeight="1">
      <c r="A6" s="16"/>
      <c r="B6" s="16"/>
      <c r="C6" s="17" t="s">
        <v>44</v>
      </c>
      <c r="D6" s="19">
        <f>COUNTIF(Test_Cases!N3:N14, "OK")+COUNTIF(Test_Cases!N3:N14, "NG")</f>
        <v>11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ht="19.5" customHeight="1">
      <c r="A7" s="16"/>
      <c r="B7" s="16"/>
      <c r="C7" s="17" t="s">
        <v>45</v>
      </c>
      <c r="D7" s="20">
        <f>COUNTIF(Test_Cases!N3:N14, "OK")</f>
        <v>10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ht="24.75" customHeight="1">
      <c r="A8" s="16"/>
      <c r="B8" s="16"/>
      <c r="C8" s="17" t="s">
        <v>46</v>
      </c>
      <c r="D8" s="21">
        <f>COUNTIF(Test_Cases!N3:N14, "NG")</f>
        <v>1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ht="22.5" customHeight="1">
      <c r="A9" s="16"/>
      <c r="B9" s="16"/>
      <c r="C9" s="17" t="s">
        <v>47</v>
      </c>
      <c r="D9" s="22">
        <f>COUNTIF(Test_Cases!N3:N14, "NE")</f>
        <v>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ht="25.5" customHeight="1">
      <c r="A10" s="16"/>
      <c r="B10" s="16"/>
      <c r="C10" s="17" t="s">
        <v>48</v>
      </c>
      <c r="D10" s="23">
        <f>COUNTIF(Test_Cases!N3:N14,"Obsolete")</f>
        <v>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ht="21" customHeight="1">
      <c r="A11" s="16"/>
      <c r="B11" s="16"/>
      <c r="C11" s="17" t="s">
        <v>49</v>
      </c>
      <c r="D11" s="24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ht="24.75" customHeight="1">
      <c r="A12" s="16"/>
      <c r="B12" s="16"/>
      <c r="C12" s="17" t="s">
        <v>50</v>
      </c>
      <c r="D12" s="2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12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ht="12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ht="12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ht="12.75" customHeight="1">
      <c r="A16" s="16"/>
      <c r="B16" s="16"/>
      <c r="C16" s="16"/>
      <c r="D16" s="26" t="s">
        <v>51</v>
      </c>
      <c r="E16" s="27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ht="12.75" customHeight="1">
      <c r="A17" s="16"/>
      <c r="B17" s="16"/>
      <c r="C17" s="16"/>
      <c r="D17" s="28"/>
      <c r="E17" s="28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ht="12.75" customHeight="1">
      <c r="A18" s="16"/>
      <c r="B18" s="16"/>
      <c r="C18" s="16"/>
      <c r="D18" s="28" t="s">
        <v>52</v>
      </c>
      <c r="E18" s="28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ht="12.75" customHeight="1">
      <c r="A19" s="16"/>
      <c r="B19" s="16"/>
      <c r="C19" s="16"/>
      <c r="D19" s="28"/>
      <c r="E19" s="28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ht="12.75" customHeight="1">
      <c r="A20" s="16"/>
      <c r="B20" s="16"/>
      <c r="C20" s="16"/>
      <c r="D20" s="28" t="s">
        <v>53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ht="12.75" customHeight="1">
      <c r="A21" s="16"/>
      <c r="B21" s="16"/>
      <c r="C21" s="16"/>
      <c r="D21" s="28" t="s">
        <v>54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1:24" ht="12.75" customHeight="1">
      <c r="A22" s="16"/>
      <c r="B22" s="16"/>
      <c r="C22" s="16"/>
      <c r="D22" s="28" t="s">
        <v>55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1:24" ht="12.75" customHeight="1">
      <c r="A23" s="16"/>
      <c r="B23" s="16"/>
      <c r="C23" s="16"/>
      <c r="D23" s="28" t="s">
        <v>56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ht="12.75" customHeight="1">
      <c r="A24" s="16"/>
      <c r="B24" s="16"/>
      <c r="C24" s="16"/>
      <c r="D24" s="28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 ht="12.75" customHeight="1">
      <c r="A25" s="16"/>
      <c r="B25" s="16"/>
      <c r="C25" s="16"/>
      <c r="D25" s="26" t="s">
        <v>57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 ht="12.75" customHeight="1"/>
    <row r="27" spans="1:24" ht="12.75" customHeight="1"/>
    <row r="28" spans="1:24" ht="12.75" customHeight="1"/>
    <row r="29" spans="1:24" ht="12.75" customHeight="1"/>
    <row r="30" spans="1:24" ht="12.75" customHeight="1"/>
    <row r="31" spans="1:24" ht="12.75" customHeight="1"/>
    <row r="32" spans="1:2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4:D4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History</vt:lpstr>
      <vt:lpstr>Test_Cases</vt:lpstr>
      <vt:lpstr>Test_Result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Nayeemul Islam</dc:creator>
  <cp:lastModifiedBy>Nayeemul Islam</cp:lastModifiedBy>
  <dcterms:created xsi:type="dcterms:W3CDTF">2023-01-06T15:24:53Z</dcterms:created>
  <dcterms:modified xsi:type="dcterms:W3CDTF">2023-01-06T20:07:13Z</dcterms:modified>
</cp:coreProperties>
</file>