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y0\OneDrive\Documentos\"/>
    </mc:Choice>
  </mc:AlternateContent>
  <xr:revisionPtr revIDLastSave="0" documentId="8_{E5D9A425-4D5F-4EE1-935C-5736EAF1E840}" xr6:coauthVersionLast="47" xr6:coauthVersionMax="47" xr10:uidLastSave="{00000000-0000-0000-0000-000000000000}"/>
  <bookViews>
    <workbookView xWindow="-108" yWindow="-108" windowWidth="23256" windowHeight="12456" xr2:uid="{E7C7F399-484E-4962-AE06-CA4C11F66C6C}"/>
  </bookViews>
  <sheets>
    <sheet name="Hoja2" sheetId="2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2" l="1"/>
  <c r="H21" i="2"/>
  <c r="I21" i="2"/>
  <c r="J21" i="2"/>
  <c r="F21" i="2"/>
  <c r="G16" i="2"/>
  <c r="H16" i="2"/>
  <c r="I16" i="2"/>
  <c r="J16" i="2"/>
  <c r="F16" i="2"/>
  <c r="I15" i="2"/>
  <c r="J15" i="2"/>
  <c r="H15" i="2"/>
  <c r="G2" i="2"/>
  <c r="G11" i="2" s="1"/>
  <c r="F13" i="2"/>
  <c r="F11" i="2"/>
  <c r="F10" i="2"/>
  <c r="G6" i="2"/>
  <c r="F6" i="2"/>
  <c r="F5" i="2"/>
  <c r="H2" i="2" l="1"/>
  <c r="H6" i="2" s="1"/>
  <c r="H11" i="2"/>
  <c r="G5" i="2"/>
  <c r="G13" i="2"/>
  <c r="I2" i="2" l="1"/>
  <c r="H13" i="2"/>
  <c r="H5" i="2"/>
  <c r="J2" i="2"/>
  <c r="I11" i="2"/>
  <c r="I13" i="2"/>
  <c r="I5" i="2"/>
  <c r="I6" i="2"/>
  <c r="J6" i="2" l="1"/>
  <c r="J11" i="2"/>
  <c r="J13" i="2"/>
  <c r="J5" i="2"/>
</calcChain>
</file>

<file path=xl/sharedStrings.xml><?xml version="1.0" encoding="utf-8"?>
<sst xmlns="http://schemas.openxmlformats.org/spreadsheetml/2006/main" count="32" uniqueCount="27">
  <si>
    <t xml:space="preserve">COSTE de Mercancias Vendidas </t>
  </si>
  <si>
    <t xml:space="preserve">% aumento sobre el año anterior </t>
  </si>
  <si>
    <t xml:space="preserve">Materiales </t>
  </si>
  <si>
    <t xml:space="preserve">Salarios </t>
  </si>
  <si>
    <t xml:space="preserve">Complementos </t>
  </si>
  <si>
    <t xml:space="preserve">Otros </t>
  </si>
  <si>
    <t xml:space="preserve">de los Ingresos  </t>
  </si>
  <si>
    <t xml:space="preserve">de los Salarios </t>
  </si>
  <si>
    <t xml:space="preserve">aumento sobre el año anterior </t>
  </si>
  <si>
    <t xml:space="preserve">GASTOS GENERALES </t>
  </si>
  <si>
    <t xml:space="preserve">INGRESOS </t>
  </si>
  <si>
    <t xml:space="preserve">Oficina </t>
  </si>
  <si>
    <t xml:space="preserve">Gastos de Ventas </t>
  </si>
  <si>
    <t xml:space="preserve">Publicidad y Propaganda </t>
  </si>
  <si>
    <t xml:space="preserve">Depreciasión </t>
  </si>
  <si>
    <t xml:space="preserve">Varios </t>
  </si>
  <si>
    <t xml:space="preserve">de Oficina + Ventas </t>
  </si>
  <si>
    <t>Incremento anual etc. de 10</t>
  </si>
  <si>
    <t xml:space="preserve">TOTAL GASTOS OPERACIONALES </t>
  </si>
  <si>
    <t xml:space="preserve">GASTOS FINANCIEROS </t>
  </si>
  <si>
    <t xml:space="preserve">BENEFICIO BRUTO </t>
  </si>
  <si>
    <t xml:space="preserve">IMPUESTOS </t>
  </si>
  <si>
    <t xml:space="preserve">Ingreso * Total * Gastos Operacionales  * Gastos Finano </t>
  </si>
  <si>
    <t xml:space="preserve">del Beneficio Bruto </t>
  </si>
  <si>
    <t xml:space="preserve">Gastos Generales * Coste de Mercancias Vendidas </t>
  </si>
  <si>
    <t>BENEFICIO NETO</t>
  </si>
  <si>
    <t xml:space="preserve">Beneficio Bruto - Impuestos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</si>
</sst>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5" tint="0.5999938962981048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2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wrapText="1"/>
    </xf>
    <xf numFmtId="164" fontId="0" fillId="4" borderId="1" xfId="0" applyNumberFormat="1" applyFill="1" applyBorder="1"/>
    <xf numFmtId="2" fontId="0" fillId="5" borderId="1" xfId="0" applyNumberFormat="1" applyFill="1" applyBorder="1"/>
    <xf numFmtId="9" fontId="0" fillId="4" borderId="1" xfId="1" applyFont="1" applyFill="1" applyBorder="1"/>
    <xf numFmtId="2" fontId="0" fillId="0" borderId="1" xfId="0" applyNumberFormat="1" applyFill="1" applyBorder="1"/>
    <xf numFmtId="4" fontId="0" fillId="0" borderId="1" xfId="0" applyNumberFormat="1" applyFill="1" applyBorder="1"/>
    <xf numFmtId="164" fontId="0" fillId="5" borderId="1" xfId="0" applyNumberFormat="1" applyFill="1" applyBorder="1"/>
    <xf numFmtId="164" fontId="0" fillId="5" borderId="1" xfId="1" applyNumberFormat="1" applyFont="1" applyFill="1" applyBorder="1"/>
    <xf numFmtId="0" fontId="0" fillId="5" borderId="1" xfId="0" applyFill="1" applyBorder="1"/>
    <xf numFmtId="2" fontId="5" fillId="5" borderId="1" xfId="0" applyNumberFormat="1" applyFont="1" applyFill="1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B2ED9-2F92-449B-8C58-013B6B83D95D}">
  <dimension ref="A1:K21"/>
  <sheetViews>
    <sheetView tabSelected="1" zoomScale="99" zoomScaleNormal="99" workbookViewId="0">
      <selection activeCell="O24" sqref="O24"/>
    </sheetView>
  </sheetViews>
  <sheetFormatPr baseColWidth="10" defaultRowHeight="14.4" x14ac:dyDescent="0.3"/>
  <cols>
    <col min="5" max="5" width="30" customWidth="1"/>
  </cols>
  <sheetData>
    <row r="1" spans="1:10" x14ac:dyDescent="0.3">
      <c r="A1" s="3"/>
      <c r="B1" s="4"/>
      <c r="C1" s="4"/>
      <c r="D1" s="4"/>
      <c r="E1" s="5"/>
      <c r="F1" s="6">
        <v>1980</v>
      </c>
      <c r="G1" s="6">
        <v>1981</v>
      </c>
      <c r="H1" s="6">
        <v>1982</v>
      </c>
      <c r="I1" s="6">
        <v>1983</v>
      </c>
      <c r="J1" s="6">
        <v>1984</v>
      </c>
    </row>
    <row r="2" spans="1:10" ht="18" x14ac:dyDescent="0.35">
      <c r="A2" s="22" t="s">
        <v>10</v>
      </c>
      <c r="B2" s="22"/>
      <c r="C2" s="1"/>
      <c r="D2" s="1"/>
      <c r="E2" s="1"/>
      <c r="F2" s="2">
        <v>10000</v>
      </c>
      <c r="G2" s="2">
        <f>F2*G3+F2</f>
        <v>12000</v>
      </c>
      <c r="H2" s="2">
        <f>G2*H3+G2</f>
        <v>15600</v>
      </c>
      <c r="I2" s="2">
        <f>H2*I3+H2</f>
        <v>18720</v>
      </c>
      <c r="J2" s="2">
        <f>I2*J3+I2</f>
        <v>20592</v>
      </c>
    </row>
    <row r="3" spans="1:10" x14ac:dyDescent="0.3">
      <c r="A3" s="1"/>
      <c r="B3" s="19" t="s">
        <v>1</v>
      </c>
      <c r="C3" s="19"/>
      <c r="D3" s="19"/>
      <c r="E3" s="1"/>
      <c r="F3" s="11"/>
      <c r="G3" s="15">
        <v>0.2</v>
      </c>
      <c r="H3" s="16">
        <v>0.3</v>
      </c>
      <c r="I3" s="16">
        <v>0.2</v>
      </c>
      <c r="J3" s="16">
        <v>0.1</v>
      </c>
    </row>
    <row r="4" spans="1:10" ht="18" x14ac:dyDescent="0.35">
      <c r="A4" s="22" t="s">
        <v>0</v>
      </c>
      <c r="B4" s="24"/>
      <c r="C4" s="24"/>
      <c r="D4" s="24"/>
      <c r="E4" s="1"/>
      <c r="F4" s="18"/>
      <c r="G4" s="18"/>
      <c r="H4" s="18"/>
      <c r="I4" s="18"/>
      <c r="J4" s="18"/>
    </row>
    <row r="5" spans="1:10" x14ac:dyDescent="0.3">
      <c r="A5" s="1"/>
      <c r="B5" s="20" t="s">
        <v>2</v>
      </c>
      <c r="C5" s="21"/>
      <c r="D5" s="10">
        <v>0.17</v>
      </c>
      <c r="E5" s="7" t="s">
        <v>6</v>
      </c>
      <c r="F5" s="2">
        <f>F2*$D$5</f>
        <v>1700.0000000000002</v>
      </c>
      <c r="G5" s="2">
        <f>G2*$D$5</f>
        <v>2040.0000000000002</v>
      </c>
      <c r="H5" s="2">
        <f>H2*$D$5</f>
        <v>2652</v>
      </c>
      <c r="I5" s="2">
        <f>I2*$D$5</f>
        <v>3182.4</v>
      </c>
      <c r="J5" s="2">
        <f>J2*$D$5</f>
        <v>3500.6400000000003</v>
      </c>
    </row>
    <row r="6" spans="1:10" x14ac:dyDescent="0.3">
      <c r="A6" s="1"/>
      <c r="B6" s="20" t="s">
        <v>3</v>
      </c>
      <c r="C6" s="21"/>
      <c r="D6" s="10">
        <v>0.14000000000000001</v>
      </c>
      <c r="E6" s="7" t="s">
        <v>6</v>
      </c>
      <c r="F6" s="2">
        <f>F2*$D$6</f>
        <v>1400.0000000000002</v>
      </c>
      <c r="G6" s="2">
        <f>G2*$D$6</f>
        <v>1680.0000000000002</v>
      </c>
      <c r="H6" s="2">
        <f>H2*$D$6</f>
        <v>2184</v>
      </c>
      <c r="I6" s="2">
        <f>I2*$D$6</f>
        <v>2620.8000000000002</v>
      </c>
      <c r="J6" s="2">
        <f>J2*$D$6</f>
        <v>2882.88</v>
      </c>
    </row>
    <row r="7" spans="1:10" x14ac:dyDescent="0.3">
      <c r="A7" s="1"/>
      <c r="B7" s="20" t="s">
        <v>4</v>
      </c>
      <c r="C7" s="21"/>
      <c r="D7" s="10">
        <v>0.15</v>
      </c>
      <c r="E7" s="7" t="s">
        <v>7</v>
      </c>
      <c r="F7" s="13">
        <v>210</v>
      </c>
      <c r="G7" s="13">
        <v>252</v>
      </c>
      <c r="H7" s="13">
        <v>327.60000000000002</v>
      </c>
      <c r="I7" s="13">
        <v>393.12</v>
      </c>
      <c r="J7" s="13">
        <v>432.43</v>
      </c>
    </row>
    <row r="8" spans="1:10" x14ac:dyDescent="0.3">
      <c r="A8" s="1"/>
      <c r="B8" s="20" t="s">
        <v>5</v>
      </c>
      <c r="C8" s="21"/>
      <c r="D8" s="12">
        <v>0.08</v>
      </c>
      <c r="E8" s="7" t="s">
        <v>8</v>
      </c>
      <c r="F8" s="13">
        <v>100</v>
      </c>
      <c r="G8" s="13">
        <v>108</v>
      </c>
      <c r="H8" s="13">
        <v>116.64</v>
      </c>
      <c r="I8" s="13">
        <v>125.97</v>
      </c>
      <c r="J8" s="13">
        <v>136.05000000000001</v>
      </c>
    </row>
    <row r="9" spans="1:10" ht="18" x14ac:dyDescent="0.35">
      <c r="A9" s="22" t="s">
        <v>9</v>
      </c>
      <c r="B9" s="22"/>
      <c r="C9" s="22"/>
      <c r="D9" s="22"/>
      <c r="E9" s="22"/>
      <c r="F9" s="11"/>
      <c r="G9" s="11"/>
      <c r="H9" s="11"/>
      <c r="I9" s="11"/>
      <c r="J9" s="11"/>
    </row>
    <row r="10" spans="1:10" x14ac:dyDescent="0.3">
      <c r="A10" s="1"/>
      <c r="B10" s="1" t="s">
        <v>11</v>
      </c>
      <c r="C10" s="1"/>
      <c r="D10" s="10">
        <v>0.1</v>
      </c>
      <c r="E10" s="7" t="s">
        <v>8</v>
      </c>
      <c r="F10" s="14">
        <f>F2*$D$10</f>
        <v>1000</v>
      </c>
      <c r="G10" s="14">
        <v>1100</v>
      </c>
      <c r="H10" s="14">
        <v>1210</v>
      </c>
      <c r="I10" s="14">
        <v>1331</v>
      </c>
      <c r="J10" s="14">
        <v>1464.1</v>
      </c>
    </row>
    <row r="11" spans="1:10" x14ac:dyDescent="0.3">
      <c r="A11" s="1"/>
      <c r="B11" s="1" t="s">
        <v>12</v>
      </c>
      <c r="C11" s="1"/>
      <c r="D11" s="10">
        <v>0.08</v>
      </c>
      <c r="E11" s="7" t="s">
        <v>6</v>
      </c>
      <c r="F11" s="13">
        <f>F2*$D$11</f>
        <v>800</v>
      </c>
      <c r="G11" s="13">
        <f>G2*$D$11</f>
        <v>960</v>
      </c>
      <c r="H11" s="13">
        <f>H2*$D$11</f>
        <v>1248</v>
      </c>
      <c r="I11" s="13">
        <f>I2*$D$11</f>
        <v>1497.6000000000001</v>
      </c>
      <c r="J11" s="13">
        <f>J2*$D$11</f>
        <v>1647.3600000000001</v>
      </c>
    </row>
    <row r="12" spans="1:10" x14ac:dyDescent="0.3">
      <c r="A12" s="1"/>
      <c r="B12" s="1" t="s">
        <v>4</v>
      </c>
      <c r="C12" s="1"/>
      <c r="D12" s="10">
        <v>0.17</v>
      </c>
      <c r="E12" s="7" t="s">
        <v>16</v>
      </c>
      <c r="F12" s="13">
        <v>306</v>
      </c>
      <c r="G12" s="13">
        <v>350.2</v>
      </c>
      <c r="H12" s="13">
        <v>417.86</v>
      </c>
      <c r="I12" s="13">
        <v>480.86</v>
      </c>
      <c r="J12" s="13">
        <v>528.95000000000005</v>
      </c>
    </row>
    <row r="13" spans="1:10" x14ac:dyDescent="0.3">
      <c r="A13" s="1"/>
      <c r="B13" s="1" t="s">
        <v>13</v>
      </c>
      <c r="C13" s="1"/>
      <c r="D13" s="10">
        <v>0.25</v>
      </c>
      <c r="E13" s="7" t="s">
        <v>6</v>
      </c>
      <c r="F13" s="13">
        <f>F2*$D$13</f>
        <v>2500</v>
      </c>
      <c r="G13" s="13">
        <f>G2*$D$13</f>
        <v>3000</v>
      </c>
      <c r="H13" s="13">
        <f>H2*$D$13</f>
        <v>3900</v>
      </c>
      <c r="I13" s="13">
        <f>I2*$D$13</f>
        <v>4680</v>
      </c>
      <c r="J13" s="13">
        <f>J2*$D$13</f>
        <v>5148</v>
      </c>
    </row>
    <row r="14" spans="1:10" x14ac:dyDescent="0.3">
      <c r="A14" s="1"/>
      <c r="B14" s="1" t="s">
        <v>14</v>
      </c>
      <c r="C14" s="1"/>
      <c r="D14" s="1"/>
      <c r="E14" s="1"/>
      <c r="F14" s="11"/>
      <c r="G14" s="11">
        <v>20</v>
      </c>
      <c r="H14" s="11">
        <v>20</v>
      </c>
      <c r="I14" s="11">
        <v>20</v>
      </c>
      <c r="J14" s="11">
        <v>20</v>
      </c>
    </row>
    <row r="15" spans="1:10" x14ac:dyDescent="0.3">
      <c r="A15" s="1"/>
      <c r="B15" s="1" t="s">
        <v>15</v>
      </c>
      <c r="C15" s="1"/>
      <c r="D15" s="1"/>
      <c r="E15" s="7" t="s">
        <v>17</v>
      </c>
      <c r="F15" s="11">
        <v>0</v>
      </c>
      <c r="G15" s="11">
        <v>10</v>
      </c>
      <c r="H15" s="11">
        <f>$G$15+G15</f>
        <v>20</v>
      </c>
      <c r="I15" s="11">
        <f>$G$15+H15</f>
        <v>30</v>
      </c>
      <c r="J15" s="11">
        <f>$G$15+I15</f>
        <v>40</v>
      </c>
    </row>
    <row r="16" spans="1:10" ht="28.8" x14ac:dyDescent="0.3">
      <c r="A16" s="23" t="s">
        <v>18</v>
      </c>
      <c r="B16" s="23"/>
      <c r="C16" s="23"/>
      <c r="D16" s="23"/>
      <c r="E16" s="8" t="s">
        <v>24</v>
      </c>
      <c r="F16" s="2">
        <f>SUM(F5:F13)</f>
        <v>8016</v>
      </c>
      <c r="G16" s="2">
        <f>SUM(G5:G15)</f>
        <v>9520.2000000000007</v>
      </c>
      <c r="H16" s="2">
        <f>SUM(H5:H15)</f>
        <v>12096.1</v>
      </c>
      <c r="I16" s="2">
        <f>SUM(I5:I15)</f>
        <v>14361.750000000002</v>
      </c>
      <c r="J16" s="2">
        <f>SUM(J5:J15)</f>
        <v>15800.410000000002</v>
      </c>
    </row>
    <row r="17" spans="1:11" ht="18" x14ac:dyDescent="0.35">
      <c r="A17" s="22" t="s">
        <v>19</v>
      </c>
      <c r="B17" s="22"/>
      <c r="C17" s="22"/>
      <c r="D17" s="22"/>
      <c r="E17" s="1"/>
      <c r="F17" s="11">
        <v>10</v>
      </c>
      <c r="G17" s="11">
        <v>10</v>
      </c>
      <c r="H17" s="11">
        <v>10</v>
      </c>
      <c r="I17" s="11">
        <v>10</v>
      </c>
      <c r="J17" s="11">
        <v>10</v>
      </c>
    </row>
    <row r="18" spans="1:11" ht="28.8" x14ac:dyDescent="0.3">
      <c r="A18" s="23" t="s">
        <v>20</v>
      </c>
      <c r="B18" s="23"/>
      <c r="C18" s="23"/>
      <c r="D18" s="1"/>
      <c r="E18" s="9" t="s">
        <v>22</v>
      </c>
      <c r="F18" s="2">
        <v>1974</v>
      </c>
      <c r="G18" s="2">
        <v>2469.8000000000002</v>
      </c>
      <c r="H18" s="2">
        <v>3493.9</v>
      </c>
      <c r="I18" s="2">
        <v>4348.25</v>
      </c>
      <c r="J18" s="2">
        <v>4781.59</v>
      </c>
      <c r="K18" s="2"/>
    </row>
    <row r="19" spans="1:11" ht="18" x14ac:dyDescent="0.35">
      <c r="A19" s="22" t="s">
        <v>21</v>
      </c>
      <c r="B19" s="22"/>
      <c r="C19" s="22"/>
      <c r="D19" s="10">
        <v>0.52</v>
      </c>
      <c r="E19" s="7" t="s">
        <v>23</v>
      </c>
      <c r="F19" s="1">
        <v>1026.48</v>
      </c>
      <c r="G19" s="1">
        <v>1284.3</v>
      </c>
      <c r="H19" s="1">
        <v>1816.83</v>
      </c>
      <c r="I19" s="1">
        <v>2261.09</v>
      </c>
      <c r="J19" s="1">
        <v>2486.4299999999998</v>
      </c>
    </row>
    <row r="20" spans="1:11" x14ac:dyDescent="0.3">
      <c r="A20" s="1"/>
      <c r="B20" s="1"/>
      <c r="C20" s="1"/>
      <c r="D20" s="1"/>
      <c r="E20" s="1"/>
      <c r="F20" s="17"/>
      <c r="G20" s="17"/>
      <c r="H20" s="17"/>
      <c r="I20" s="17"/>
      <c r="J20" s="17"/>
    </row>
    <row r="21" spans="1:11" x14ac:dyDescent="0.3">
      <c r="A21" s="19" t="s">
        <v>25</v>
      </c>
      <c r="B21" s="19"/>
      <c r="C21" s="19"/>
      <c r="D21" s="1"/>
      <c r="E21" s="7" t="s">
        <v>26</v>
      </c>
      <c r="F21" s="2">
        <f>F18-F19</f>
        <v>947.52</v>
      </c>
      <c r="G21" s="2">
        <f>G18-G19</f>
        <v>1185.5000000000002</v>
      </c>
      <c r="H21" s="2">
        <f>H18-H19</f>
        <v>1677.0700000000002</v>
      </c>
      <c r="I21" s="2">
        <f>I18-I19</f>
        <v>2087.16</v>
      </c>
      <c r="J21" s="2">
        <f>J18-J19</f>
        <v>2295.1600000000003</v>
      </c>
    </row>
  </sheetData>
  <mergeCells count="13">
    <mergeCell ref="B7:C7"/>
    <mergeCell ref="A2:B2"/>
    <mergeCell ref="B3:D3"/>
    <mergeCell ref="A4:D4"/>
    <mergeCell ref="B5:C5"/>
    <mergeCell ref="B6:C6"/>
    <mergeCell ref="A21:C21"/>
    <mergeCell ref="B8:C8"/>
    <mergeCell ref="A9:E9"/>
    <mergeCell ref="A16:D16"/>
    <mergeCell ref="A17:D17"/>
    <mergeCell ref="A18:C18"/>
    <mergeCell ref="A19:C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leyva lopez</dc:creator>
  <cp:lastModifiedBy>patricia leyva lopez</cp:lastModifiedBy>
  <dcterms:created xsi:type="dcterms:W3CDTF">2025-03-20T20:58:24Z</dcterms:created>
  <dcterms:modified xsi:type="dcterms:W3CDTF">2025-05-14T16:37:42Z</dcterms:modified>
</cp:coreProperties>
</file>