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1F7E3F17-2984-4C4A-985B-8A754B76F7F3}" xr6:coauthVersionLast="47" xr6:coauthVersionMax="47" xr10:uidLastSave="{00000000-0000-0000-0000-000000000000}"/>
  <bookViews>
    <workbookView xWindow="-108" yWindow="-108" windowWidth="23256" windowHeight="12456" activeTab="1" xr2:uid="{2807EC4D-936D-4BD9-803E-A28CE007E2F2}"/>
  </bookViews>
  <sheets>
    <sheet name="gasto" sheetId="1" r:id="rId1"/>
    <sheet name="tien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F7" i="2"/>
  <c r="F6" i="2"/>
  <c r="F5" i="2"/>
  <c r="F4" i="2"/>
  <c r="F3" i="2"/>
  <c r="F8" i="2" s="1"/>
  <c r="C8" i="2"/>
  <c r="D8" i="2"/>
  <c r="E8" i="2"/>
  <c r="C2" i="1"/>
  <c r="D2" i="1" s="1"/>
  <c r="B3" i="1"/>
  <c r="B7" i="1"/>
  <c r="B6" i="1"/>
  <c r="B4" i="1"/>
  <c r="B8" i="1" s="1"/>
  <c r="E2" i="1" l="1"/>
  <c r="F2" i="1" s="1"/>
  <c r="D6" i="1"/>
  <c r="D7" i="1" s="1"/>
  <c r="D3" i="1"/>
  <c r="C6" i="1"/>
  <c r="C7" i="1" s="1"/>
  <c r="G2" i="1"/>
  <c r="F6" i="1"/>
  <c r="F7" i="1" s="1"/>
  <c r="F3" i="1"/>
  <c r="F4" i="1" s="1"/>
  <c r="E3" i="1"/>
  <c r="E4" i="1" s="1"/>
  <c r="E6" i="1"/>
  <c r="E7" i="1" s="1"/>
  <c r="C3" i="1"/>
  <c r="C4" i="1" s="1"/>
  <c r="C8" i="1" l="1"/>
  <c r="E8" i="1"/>
  <c r="F8" i="1"/>
  <c r="G6" i="1"/>
  <c r="G7" i="1" s="1"/>
  <c r="G3" i="1"/>
  <c r="G4" i="1" s="1"/>
  <c r="G8" i="1" s="1"/>
</calcChain>
</file>

<file path=xl/sharedStrings.xml><?xml version="1.0" encoding="utf-8"?>
<sst xmlns="http://schemas.openxmlformats.org/spreadsheetml/2006/main" count="23" uniqueCount="23">
  <si>
    <t>ENERO</t>
  </si>
  <si>
    <t>FEBRERO</t>
  </si>
  <si>
    <t>MARZO</t>
  </si>
  <si>
    <t>ABRIL</t>
  </si>
  <si>
    <t>MAYO</t>
  </si>
  <si>
    <t>JUNIO</t>
  </si>
  <si>
    <t>VENTAS</t>
  </si>
  <si>
    <t>COSTE</t>
  </si>
  <si>
    <t>BENEFICIO BRUTO</t>
  </si>
  <si>
    <t>GASTOS FIJOS</t>
  </si>
  <si>
    <t xml:space="preserve">GASTOS VARIABLES </t>
  </si>
  <si>
    <t>TOTAL</t>
  </si>
  <si>
    <t>BENEFICIO NETO</t>
  </si>
  <si>
    <t>Producto 1</t>
  </si>
  <si>
    <t>Producto 2</t>
  </si>
  <si>
    <t>Producto 3</t>
  </si>
  <si>
    <t>Producto 4</t>
  </si>
  <si>
    <t>Producto 5</t>
  </si>
  <si>
    <r>
      <rPr>
        <b/>
        <i/>
        <sz val="11"/>
        <color theme="1"/>
        <rFont val="Calibri"/>
        <family val="2"/>
        <scheme val="minor"/>
      </rPr>
      <t>Total venta</t>
    </r>
    <r>
      <rPr>
        <sz val="11"/>
        <color theme="1"/>
        <rFont val="Calibri"/>
        <family val="2"/>
        <scheme val="minor"/>
      </rPr>
      <t xml:space="preserve"> </t>
    </r>
  </si>
  <si>
    <t xml:space="preserve">Enero </t>
  </si>
  <si>
    <t>Febrero</t>
  </si>
  <si>
    <t>Marzo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</si>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</sst>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2" fontId="1" fillId="0" borderId="11" xfId="0" applyNumberFormat="1" applyFont="1" applyBorder="1"/>
    <xf numFmtId="2" fontId="1" fillId="0" borderId="13" xfId="0" applyNumberFormat="1" applyFont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0" fontId="0" fillId="0" borderId="14" xfId="0" applyBorder="1"/>
    <xf numFmtId="0" fontId="0" fillId="0" borderId="15" xfId="0" applyBorder="1"/>
    <xf numFmtId="2" fontId="0" fillId="0" borderId="18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1" fillId="0" borderId="19" xfId="0" applyNumberFormat="1" applyFont="1" applyBorder="1"/>
    <xf numFmtId="2" fontId="1" fillId="0" borderId="17" xfId="0" applyNumberFormat="1" applyFont="1" applyBorder="1"/>
    <xf numFmtId="0" fontId="0" fillId="0" borderId="20" xfId="0" applyBorder="1"/>
    <xf numFmtId="2" fontId="0" fillId="0" borderId="21" xfId="0" applyNumberFormat="1" applyBorder="1"/>
    <xf numFmtId="0" fontId="0" fillId="0" borderId="21" xfId="0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realozadas en primer semestre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tienda!$B$3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tienda!$C$3:$E$3</c:f>
              <c:numCache>
                <c:formatCode>0.00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B-4EDC-B366-77866C3FE02F}"/>
            </c:ext>
          </c:extLst>
        </c:ser>
        <c:ser>
          <c:idx val="1"/>
          <c:order val="1"/>
          <c:tx>
            <c:strRef>
              <c:f>tienda!$B$4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tienda!$C$4:$E$4</c:f>
              <c:numCache>
                <c:formatCode>0.00</c:formatCode>
                <c:ptCount val="3"/>
                <c:pt idx="0">
                  <c:v>267</c:v>
                </c:pt>
                <c:pt idx="1">
                  <c:v>226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B-4EDC-B366-77866C3FE02F}"/>
            </c:ext>
          </c:extLst>
        </c:ser>
        <c:ser>
          <c:idx val="2"/>
          <c:order val="2"/>
          <c:tx>
            <c:strRef>
              <c:f>tienda!$B$5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tienda!$C$5:$E$5</c:f>
              <c:numCache>
                <c:formatCode>0.00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B-4EDC-B366-77866C3FE02F}"/>
            </c:ext>
          </c:extLst>
        </c:ser>
        <c:ser>
          <c:idx val="3"/>
          <c:order val="3"/>
          <c:tx>
            <c:strRef>
              <c:f>tienda!$B$6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tienda!$C$6:$E$6</c:f>
              <c:numCache>
                <c:formatCode>0.00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4-4C09-BCD2-2E1F1DFD8FA2}"/>
            </c:ext>
          </c:extLst>
        </c:ser>
        <c:ser>
          <c:idx val="4"/>
          <c:order val="4"/>
          <c:tx>
            <c:strRef>
              <c:f>tienda!$B$7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tienda!$C$2:$E$2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tienda!$C$7:$E$7</c:f>
              <c:numCache>
                <c:formatCode>0.00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4-4C09-BCD2-2E1F1DFD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7567216"/>
        <c:axId val="527568048"/>
      </c:barChart>
      <c:catAx>
        <c:axId val="5275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68048"/>
        <c:crosses val="autoZero"/>
        <c:auto val="1"/>
        <c:lblAlgn val="ctr"/>
        <c:lblOffset val="100"/>
        <c:noMultiLvlLbl val="0"/>
      </c:catAx>
      <c:valAx>
        <c:axId val="5275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75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762003</xdr:colOff>
      <xdr:row>8</xdr:row>
      <xdr:rowOff>166801</xdr:rowOff>
    </xdr:from>
    <xdr:to>
      <xdr:col>6</xdr:col>
      <xdr:colOff>590100</xdr:colOff>
      <xdr:row>23</xdr:row>
      <xdr:rowOff>151834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0AE72-7F66-4CEC-A005-B16F18E3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1805-DAFE-4DC0-BEDE-E31DAE83E890}">
  <dimension ref="A1:G9"/>
  <sheetViews>
    <sheetView zoomScale="93" zoomScaleNormal="153" workbookViewId="0">
      <selection activeCell="H16" sqref="H16"/>
    </sheetView>
  </sheetViews>
  <sheetFormatPr baseColWidth="10" defaultRowHeight="14.4" x14ac:dyDescent="0.3"/>
  <cols>
    <col min="1" max="1" width="11.5546875" style="1"/>
  </cols>
  <sheetData>
    <row r="1" spans="1:7" x14ac:dyDescent="0.3">
      <c r="A1" s="4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5</v>
      </c>
    </row>
    <row r="2" spans="1:7" x14ac:dyDescent="0.3">
      <c r="A2" s="9" t="s">
        <v>6</v>
      </c>
      <c r="B2" s="5">
        <v>130</v>
      </c>
      <c r="C2" s="5">
        <f>B2*1.15</f>
        <v>149.5</v>
      </c>
      <c r="D2" s="5">
        <f t="shared" ref="D2:G2" si="0">C2*1.15</f>
        <v>171.92499999999998</v>
      </c>
      <c r="E2" s="5">
        <f t="shared" si="0"/>
        <v>197.71374999999998</v>
      </c>
      <c r="F2" s="5">
        <f t="shared" si="0"/>
        <v>227.37081249999994</v>
      </c>
      <c r="G2" s="6">
        <f t="shared" si="0"/>
        <v>261.47643437499994</v>
      </c>
    </row>
    <row r="3" spans="1:7" x14ac:dyDescent="0.3">
      <c r="A3" s="9" t="s">
        <v>7</v>
      </c>
      <c r="B3" s="5">
        <f>B2*60%</f>
        <v>78</v>
      </c>
      <c r="C3" s="5">
        <f t="shared" ref="C3:F3" si="1">C2*60%</f>
        <v>89.7</v>
      </c>
      <c r="D3" s="5">
        <f t="shared" si="1"/>
        <v>103.15499999999999</v>
      </c>
      <c r="E3" s="5">
        <f t="shared" si="1"/>
        <v>118.62824999999998</v>
      </c>
      <c r="F3" s="5">
        <f t="shared" si="1"/>
        <v>136.42248749999996</v>
      </c>
      <c r="G3" s="6">
        <f t="shared" ref="G3" si="2">G2*60%</f>
        <v>156.88586062499996</v>
      </c>
    </row>
    <row r="4" spans="1:7" ht="28.8" x14ac:dyDescent="0.3">
      <c r="A4" s="9" t="s">
        <v>8</v>
      </c>
      <c r="B4" s="5">
        <f>B2-B3</f>
        <v>52</v>
      </c>
      <c r="C4" s="5">
        <f t="shared" ref="C4:G4" si="3">C2-C3</f>
        <v>59.8</v>
      </c>
      <c r="D4" s="5">
        <f>D2-D3</f>
        <v>68.77</v>
      </c>
      <c r="E4" s="5">
        <f t="shared" si="3"/>
        <v>79.085499999999996</v>
      </c>
      <c r="F4" s="5">
        <f t="shared" si="3"/>
        <v>90.948324999999983</v>
      </c>
      <c r="G4" s="6">
        <f t="shared" si="3"/>
        <v>104.59057374999998</v>
      </c>
    </row>
    <row r="5" spans="1:7" ht="28.8" x14ac:dyDescent="0.3">
      <c r="A5" s="9" t="s">
        <v>9</v>
      </c>
      <c r="B5" s="5">
        <v>10</v>
      </c>
      <c r="C5" s="5">
        <v>10</v>
      </c>
      <c r="D5" s="5">
        <v>10</v>
      </c>
      <c r="E5" s="5">
        <v>10</v>
      </c>
      <c r="F5" s="5">
        <v>10</v>
      </c>
      <c r="G5" s="6">
        <v>10</v>
      </c>
    </row>
    <row r="6" spans="1:7" ht="28.8" x14ac:dyDescent="0.3">
      <c r="A6" s="9" t="s">
        <v>10</v>
      </c>
      <c r="B6" s="5">
        <f>B2*12%</f>
        <v>15.6</v>
      </c>
      <c r="C6" s="5">
        <f t="shared" ref="C6:G6" si="4">C2*12%</f>
        <v>17.939999999999998</v>
      </c>
      <c r="D6" s="5">
        <f t="shared" si="4"/>
        <v>20.630999999999997</v>
      </c>
      <c r="E6" s="5">
        <f t="shared" si="4"/>
        <v>23.725649999999995</v>
      </c>
      <c r="F6" s="5">
        <f t="shared" si="4"/>
        <v>27.284497499999993</v>
      </c>
      <c r="G6" s="6">
        <f t="shared" si="4"/>
        <v>31.377172124999991</v>
      </c>
    </row>
    <row r="7" spans="1:7" x14ac:dyDescent="0.3">
      <c r="A7" s="9" t="s">
        <v>11</v>
      </c>
      <c r="B7" s="5">
        <f>B5+B6</f>
        <v>25.6</v>
      </c>
      <c r="C7" s="5">
        <f t="shared" ref="C7:G7" si="5">C5+C6</f>
        <v>27.939999999999998</v>
      </c>
      <c r="D7" s="5">
        <f t="shared" si="5"/>
        <v>30.630999999999997</v>
      </c>
      <c r="E7" s="5">
        <f t="shared" si="5"/>
        <v>33.725649999999995</v>
      </c>
      <c r="F7" s="5">
        <f t="shared" si="5"/>
        <v>37.284497499999993</v>
      </c>
      <c r="G7" s="6">
        <f t="shared" si="5"/>
        <v>41.377172124999987</v>
      </c>
    </row>
    <row r="8" spans="1:7" ht="29.4" thickBot="1" x14ac:dyDescent="0.35">
      <c r="A8" s="10" t="s">
        <v>12</v>
      </c>
      <c r="B8" s="34">
        <f>B4-B7</f>
        <v>26.4</v>
      </c>
      <c r="C8" s="7">
        <f t="shared" ref="C8:G8" si="6">C4-C7</f>
        <v>31.86</v>
      </c>
      <c r="D8" s="7">
        <f>D4-D7</f>
        <v>38.138999999999996</v>
      </c>
      <c r="E8" s="7">
        <f t="shared" si="6"/>
        <v>45.359850000000002</v>
      </c>
      <c r="F8" s="7">
        <f t="shared" si="6"/>
        <v>53.663827499999989</v>
      </c>
      <c r="G8" s="8">
        <f t="shared" si="6"/>
        <v>63.213401624999989</v>
      </c>
    </row>
    <row r="9" spans="1:7" x14ac:dyDescent="0.3">
      <c r="A9" s="2"/>
      <c r="B9" s="3"/>
      <c r="C9" s="3"/>
      <c r="D9" s="3"/>
      <c r="E9" s="3"/>
      <c r="F9" s="3"/>
      <c r="G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4B78-1BFD-45C6-ABD2-D12F9164A087}">
  <dimension ref="B1:F9"/>
  <sheetViews>
    <sheetView tabSelected="1" zoomScale="105" zoomScaleNormal="160" workbookViewId="0">
      <selection activeCell="B26" sqref="B26"/>
    </sheetView>
  </sheetViews>
  <sheetFormatPr baseColWidth="10" defaultRowHeight="14.4" x14ac:dyDescent="0.3"/>
  <sheetData>
    <row r="1" spans="2:6" ht="15" thickBot="1" x14ac:dyDescent="0.35">
      <c r="B1" s="14"/>
      <c r="C1" s="14"/>
      <c r="D1" s="14"/>
      <c r="E1" s="14"/>
    </row>
    <row r="2" spans="2:6" ht="15.6" thickTop="1" thickBot="1" x14ac:dyDescent="0.35">
      <c r="B2" s="28"/>
      <c r="C2" s="31" t="s">
        <v>19</v>
      </c>
      <c r="D2" s="32" t="s">
        <v>20</v>
      </c>
      <c r="E2" s="33" t="s">
        <v>21</v>
      </c>
      <c r="F2" s="31" t="s">
        <v>22</v>
      </c>
    </row>
    <row r="3" spans="2:6" ht="15.6" thickTop="1" thickBot="1" x14ac:dyDescent="0.35">
      <c r="B3" s="21" t="s">
        <v>13</v>
      </c>
      <c r="C3" s="13">
        <v>150</v>
      </c>
      <c r="D3" s="18">
        <v>350</v>
      </c>
      <c r="E3" s="25">
        <v>525</v>
      </c>
      <c r="F3" s="16">
        <f>SUM(C3:E3)</f>
        <v>1025</v>
      </c>
    </row>
    <row r="4" spans="2:6" ht="15.6" thickTop="1" thickBot="1" x14ac:dyDescent="0.35">
      <c r="B4" s="21" t="s">
        <v>14</v>
      </c>
      <c r="C4" s="19">
        <v>267</v>
      </c>
      <c r="D4" s="17">
        <v>226</v>
      </c>
      <c r="E4" s="25">
        <v>427</v>
      </c>
      <c r="F4" s="16">
        <f>SUM(C4:E4)</f>
        <v>920</v>
      </c>
    </row>
    <row r="5" spans="2:6" ht="15.6" thickTop="1" thickBot="1" x14ac:dyDescent="0.35">
      <c r="B5" s="21" t="s">
        <v>15</v>
      </c>
      <c r="C5" s="20">
        <v>345</v>
      </c>
      <c r="D5" s="19">
        <v>300</v>
      </c>
      <c r="E5" s="25">
        <v>312</v>
      </c>
      <c r="F5" s="16">
        <f>SUM(C5:E5)</f>
        <v>957</v>
      </c>
    </row>
    <row r="6" spans="2:6" ht="15.6" thickTop="1" thickBot="1" x14ac:dyDescent="0.35">
      <c r="B6" s="21" t="s">
        <v>16</v>
      </c>
      <c r="C6" s="20">
        <v>200</v>
      </c>
      <c r="D6" s="18">
        <v>340</v>
      </c>
      <c r="E6" s="25">
        <v>387</v>
      </c>
      <c r="F6" s="15">
        <f>SUM(C6:E6)</f>
        <v>927</v>
      </c>
    </row>
    <row r="7" spans="2:6" ht="15.6" thickTop="1" thickBot="1" x14ac:dyDescent="0.35">
      <c r="B7" s="30" t="s">
        <v>17</v>
      </c>
      <c r="C7" s="23">
        <v>110</v>
      </c>
      <c r="D7" s="24">
        <v>460</v>
      </c>
      <c r="E7" s="29">
        <v>237</v>
      </c>
      <c r="F7" s="26">
        <f>SUM(C7:E7)</f>
        <v>807</v>
      </c>
    </row>
    <row r="8" spans="2:6" ht="15.6" thickTop="1" thickBot="1" x14ac:dyDescent="0.35">
      <c r="B8" s="22" t="s">
        <v>18</v>
      </c>
      <c r="C8" s="15">
        <f t="shared" ref="C8:E8" si="0">SUM(C3:C7)</f>
        <v>1072</v>
      </c>
      <c r="D8" s="15">
        <f t="shared" si="0"/>
        <v>1676</v>
      </c>
      <c r="E8" s="27">
        <f t="shared" si="0"/>
        <v>1888</v>
      </c>
      <c r="F8" s="15">
        <f>SUM(F3:F7)</f>
        <v>4636</v>
      </c>
    </row>
    <row r="9" spans="2:6" ht="15" thickTop="1" x14ac:dyDescent="0.3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</vt:lpstr>
      <vt:lpstr>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2025-03-03T19:41:30Z</dcterms:created>
  <dcterms:modified xsi:type="dcterms:W3CDTF">2025-05-18T04:09:02Z</dcterms:modified>
</cp:coreProperties>
</file>