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ayonikachakraborty/Desktop/UOL SEM 2/Dissertation/NEW/"/>
    </mc:Choice>
  </mc:AlternateContent>
  <xr:revisionPtr revIDLastSave="0" documentId="13_ncr:1_{BAE8811A-F6D4-3D42-A4C2-B55ECBF5C998}" xr6:coauthVersionLast="47" xr6:coauthVersionMax="47" xr10:uidLastSave="{00000000-0000-0000-0000-000000000000}"/>
  <bookViews>
    <workbookView xWindow="3140" yWindow="500" windowWidth="15420" windowHeight="15800" activeTab="2" xr2:uid="{C4F7FD7E-DB1F-DB41-9779-C1F58B79FCDA}"/>
  </bookViews>
  <sheets>
    <sheet name="ESG" sheetId="1" r:id="rId1"/>
    <sheet name="ENVIRONMENT" sheetId="2" r:id="rId2"/>
    <sheet name="SOCIAL" sheetId="3" r:id="rId3"/>
    <sheet name="GOVERNANCE" sheetId="4" r:id="rId4"/>
  </sheets>
  <definedNames>
    <definedName name="_xlnm._FilterDatabase" localSheetId="1" hidden="1">ENVIRONMENT!$B$1:$O$60</definedName>
    <definedName name="_xlnm._FilterDatabase" localSheetId="0" hidden="1">ESG!$B$4:$F$63</definedName>
    <definedName name="_xlnm._FilterDatabase" localSheetId="2" hidden="1">SOCIAL!$B$3:$F$62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2" l="1"/>
  <c r="K23" i="2"/>
  <c r="K37" i="4"/>
  <c r="K29" i="4"/>
  <c r="K21" i="4"/>
  <c r="K13" i="4"/>
  <c r="K5" i="4"/>
  <c r="K38" i="3"/>
  <c r="K30" i="3"/>
  <c r="K22" i="3"/>
  <c r="K14" i="3"/>
  <c r="K6" i="3"/>
  <c r="I21" i="1"/>
  <c r="I23" i="1"/>
  <c r="I22" i="1"/>
  <c r="K26" i="2"/>
  <c r="K25" i="2"/>
  <c r="K24" i="2"/>
  <c r="K19" i="2"/>
  <c r="K18" i="2"/>
  <c r="K17" i="2"/>
  <c r="K16" i="2"/>
  <c r="K13" i="2"/>
  <c r="K7" i="2"/>
  <c r="K12" i="2"/>
  <c r="K6" i="2"/>
  <c r="K11" i="2"/>
  <c r="K10" i="2"/>
  <c r="K5" i="2"/>
  <c r="I11" i="1"/>
  <c r="I7" i="1"/>
  <c r="I6" i="1"/>
  <c r="I5" i="1"/>
  <c r="I13" i="1"/>
  <c r="I12" i="1"/>
</calcChain>
</file>

<file path=xl/sharedStrings.xml><?xml version="1.0" encoding="utf-8"?>
<sst xmlns="http://schemas.openxmlformats.org/spreadsheetml/2006/main" count="608" uniqueCount="90">
  <si>
    <t>AGGREGATE RESULTS</t>
  </si>
  <si>
    <t>Response 1</t>
  </si>
  <si>
    <t>Y</t>
  </si>
  <si>
    <t>Response 2</t>
  </si>
  <si>
    <t>Response 3</t>
  </si>
  <si>
    <t>Response 4</t>
  </si>
  <si>
    <t>Response 5</t>
  </si>
  <si>
    <t>Response 6</t>
  </si>
  <si>
    <t>Response 7</t>
  </si>
  <si>
    <t>Response 8</t>
  </si>
  <si>
    <t>Response 9</t>
  </si>
  <si>
    <t>Response 10</t>
  </si>
  <si>
    <t>Response 11</t>
  </si>
  <si>
    <t>Response 12</t>
  </si>
  <si>
    <t>Response 13</t>
  </si>
  <si>
    <t>Response 14</t>
  </si>
  <si>
    <t>Response 15</t>
  </si>
  <si>
    <t>Response 16</t>
  </si>
  <si>
    <t>Response 17</t>
  </si>
  <si>
    <t>Response 18</t>
  </si>
  <si>
    <t>Response 19</t>
  </si>
  <si>
    <t>Response 20</t>
  </si>
  <si>
    <t>Response 21</t>
  </si>
  <si>
    <t>Response 22</t>
  </si>
  <si>
    <t>Response 23</t>
  </si>
  <si>
    <t>Response 24</t>
  </si>
  <si>
    <t>Response 25</t>
  </si>
  <si>
    <t>Response 26</t>
  </si>
  <si>
    <t>Response 27</t>
  </si>
  <si>
    <t>Response 28</t>
  </si>
  <si>
    <t>Response 29</t>
  </si>
  <si>
    <t>Response 30</t>
  </si>
  <si>
    <t>Response 31</t>
  </si>
  <si>
    <t>Response 32</t>
  </si>
  <si>
    <t>Response 33</t>
  </si>
  <si>
    <t>Response 34</t>
  </si>
  <si>
    <t>Response 35</t>
  </si>
  <si>
    <t>Response 36</t>
  </si>
  <si>
    <t>Response 37</t>
  </si>
  <si>
    <t>Response 38</t>
  </si>
  <si>
    <t>Response 39</t>
  </si>
  <si>
    <t>Response 40</t>
  </si>
  <si>
    <t>Response 41</t>
  </si>
  <si>
    <t>Response 42</t>
  </si>
  <si>
    <t>Response 43</t>
  </si>
  <si>
    <t>Response 44</t>
  </si>
  <si>
    <t>Response 45</t>
  </si>
  <si>
    <t>Response 46</t>
  </si>
  <si>
    <t>Response 47</t>
  </si>
  <si>
    <t>Response 48</t>
  </si>
  <si>
    <t>Response 49</t>
  </si>
  <si>
    <t>Response 50</t>
  </si>
  <si>
    <t>Response 51</t>
  </si>
  <si>
    <t>Response 52</t>
  </si>
  <si>
    <t>Response 53</t>
  </si>
  <si>
    <t>Response 54</t>
  </si>
  <si>
    <t>Response 55</t>
  </si>
  <si>
    <t>Response 56</t>
  </si>
  <si>
    <t>Response 57</t>
  </si>
  <si>
    <t>Response 58</t>
  </si>
  <si>
    <t>Response 59</t>
  </si>
  <si>
    <t>N</t>
  </si>
  <si>
    <t>PRIORITY 1</t>
  </si>
  <si>
    <t>PRIORITY 2</t>
  </si>
  <si>
    <t>PRIORITY 5</t>
  </si>
  <si>
    <t>PRIORITY 3</t>
  </si>
  <si>
    <t>PRIORITY 4</t>
  </si>
  <si>
    <t>EQUALLY PRIORITY</t>
  </si>
  <si>
    <t>EQUAL PRIORITY</t>
  </si>
  <si>
    <t>Response Number</t>
  </si>
  <si>
    <t>Environment</t>
  </si>
  <si>
    <t>Social</t>
  </si>
  <si>
    <t>Governance</t>
  </si>
  <si>
    <t>FINAL PRIORITY</t>
  </si>
  <si>
    <t>GHG Emissions</t>
  </si>
  <si>
    <t>Pollution and Waste Management</t>
  </si>
  <si>
    <t>Ecological Strategy</t>
  </si>
  <si>
    <t>Resource Use</t>
  </si>
  <si>
    <t>Human Rights</t>
  </si>
  <si>
    <t>Community Building &amp; Relations</t>
  </si>
  <si>
    <t>Customer Welfare</t>
  </si>
  <si>
    <t>Social Impact</t>
  </si>
  <si>
    <t>Gender Inequality</t>
  </si>
  <si>
    <t>Corporate Governance</t>
  </si>
  <si>
    <t>Ethical Conduct</t>
  </si>
  <si>
    <t>Stakeholder Rights &amp; Management</t>
  </si>
  <si>
    <t>Risk Administration</t>
  </si>
  <si>
    <t>Anti Corruption Laws</t>
  </si>
  <si>
    <t>Ethical Conduct &amp; Anti-Corruption Law</t>
  </si>
  <si>
    <t xml:space="preserve"> Ethical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</si>
</sst>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left"/>
    </xf>
    <xf numFmtId="0" fontId="2" fillId="0" borderId="1" xfId="0" applyFont="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3" borderId="1" xfId="0" applyFill="1" applyBorder="1" applyAlignment="1">
      <alignment horizontal="center"/>
    </xf>
    <xf numFmtId="0" fontId="0" fillId="4" borderId="1" xfId="0" applyFill="1" applyBorder="1" applyAlignment="1">
      <alignment horizontal="center"/>
    </xf>
    <xf numFmtId="0" fontId="3" fillId="0" borderId="1" xfId="0" applyFont="1" applyBorder="1"/>
    <xf numFmtId="0" fontId="2" fillId="0" borderId="1" xfId="0" applyFont="1" applyBorder="1"/>
    <xf numFmtId="0" fontId="0" fillId="0" borderId="2" xfId="0" applyBorder="1" applyAlignment="1">
      <alignment horizontal="center"/>
    </xf>
    <xf numFmtId="0" fontId="0" fillId="0" borderId="3" xfId="0" applyBorder="1" applyAlignment="1">
      <alignment horizontal="center"/>
    </xf>
    <xf numFmtId="0" fontId="0" fillId="0" borderId="1" xfId="0" applyFill="1" applyBorder="1" applyAlignment="1">
      <alignment horizontal="center"/>
    </xf>
    <xf numFmtId="0" fontId="0" fillId="0" borderId="1" xfId="0" applyFill="1" applyBorder="1"/>
  </cellXfs>
  <cellStyles count="1">
    <cellStyle name="Normal" xfId="0" builtinId="0"/>
  </cellStyles>
  <dxfs count="20">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E2EFDA"/>
          <bgColor rgb="FF000000"/>
        </patternFill>
      </fill>
    </dxf>
    <dxf>
      <fill>
        <patternFill patternType="solid">
          <fgColor rgb="FFE2EFDA"/>
          <bgColor rgb="FF000000"/>
        </patternFill>
      </fill>
    </dxf>
    <dxf>
      <fill>
        <patternFill patternType="solid">
          <fgColor rgb="FF70AD47"/>
          <bgColor rgb="FF000000"/>
        </patternFill>
      </fill>
    </dxf>
    <dxf>
      <fill>
        <patternFill patternType="solid">
          <fgColor rgb="FFC6E0B4"/>
          <bgColor rgb="FF000000"/>
        </patternFill>
      </fill>
    </dxf>
    <dxf>
      <fill>
        <patternFill patternType="solid">
          <fgColor rgb="FF70AD47"/>
          <bgColor rgb="FF000000"/>
        </patternFill>
      </fill>
    </dxf>
    <dxf>
      <fill>
        <patternFill patternType="solid">
          <fgColor rgb="FFE2EFDA"/>
          <bgColor rgb="FF000000"/>
        </patternFill>
      </fill>
    </dxf>
    <dxf>
      <fill>
        <patternFill patternType="solid">
          <fgColor rgb="FFE2EFDA"/>
          <bgColor rgb="FF000000"/>
        </patternFill>
      </fill>
    </dxf>
    <dxf>
      <fill>
        <patternFill patternType="solid">
          <fgColor rgb="FFC6E0B4"/>
          <bgColor rgb="FF000000"/>
        </patternFill>
      </fill>
    </dxf>
    <dxf>
      <fill>
        <patternFill patternType="solid">
          <fgColor rgb="FFC6E0B4"/>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
      <fill>
        <patternFill patternType="solid">
          <fgColor rgb="FF70AD4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MAIN</a:t>
            </a:r>
            <a:r>
              <a:rPr lang="en-GB" b="1" baseline="0"/>
              <a:t> CRITERIA PRIORITY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ESG!$H$4</c:f>
              <c:strCache>
                <c:ptCount val="1"/>
                <c:pt idx="0">
                  <c:v>PRIORITY 1</c:v>
                </c:pt>
              </c:strCache>
            </c:strRef>
          </c:tx>
          <c:spPr>
            <a:solidFill>
              <a:schemeClr val="accent1"/>
            </a:solidFill>
            <a:ln>
              <a:noFill/>
            </a:ln>
            <a:effectLst/>
          </c:spPr>
          <c:invertIfNegative val="0"/>
          <c:cat>
            <c:strRef>
              <c:f>ESG!$H$5:$H$7</c:f>
              <c:strCache>
                <c:ptCount val="3"/>
                <c:pt idx="0">
                  <c:v>Environment</c:v>
                </c:pt>
                <c:pt idx="1">
                  <c:v>Social</c:v>
                </c:pt>
                <c:pt idx="2">
                  <c:v>Governance</c:v>
                </c:pt>
              </c:strCache>
            </c:strRef>
          </c:cat>
          <c:val>
            <c:numRef>
              <c:f>ESG!$I$5:$I$7</c:f>
              <c:numCache>
                <c:formatCode>General</c:formatCode>
                <c:ptCount val="3"/>
                <c:pt idx="0">
                  <c:v>34</c:v>
                </c:pt>
                <c:pt idx="1">
                  <c:v>3</c:v>
                </c:pt>
                <c:pt idx="2">
                  <c:v>23</c:v>
                </c:pt>
              </c:numCache>
            </c:numRef>
          </c:val>
          <c:extLst>
            <c:ext xmlns:c16="http://schemas.microsoft.com/office/drawing/2014/chart" uri="{C3380CC4-5D6E-409C-BE32-E72D297353CC}">
              <c16:uniqueId val="{00000000-77CA-A94A-878E-00D39DB8EF94}"/>
            </c:ext>
          </c:extLst>
        </c:ser>
        <c:ser>
          <c:idx val="1"/>
          <c:order val="1"/>
          <c:tx>
            <c:strRef>
              <c:f>ESG!$H$10</c:f>
              <c:strCache>
                <c:ptCount val="1"/>
                <c:pt idx="0">
                  <c:v>PRIORITY 2</c:v>
                </c:pt>
              </c:strCache>
            </c:strRef>
          </c:tx>
          <c:spPr>
            <a:solidFill>
              <a:schemeClr val="accent2"/>
            </a:solidFill>
            <a:ln>
              <a:noFill/>
            </a:ln>
            <a:effectLst/>
          </c:spPr>
          <c:invertIfNegative val="0"/>
          <c:val>
            <c:numRef>
              <c:f>ESG!$I$11:$I$13</c:f>
              <c:numCache>
                <c:formatCode>General</c:formatCode>
                <c:ptCount val="3"/>
                <c:pt idx="0">
                  <c:v>8</c:v>
                </c:pt>
                <c:pt idx="1">
                  <c:v>55</c:v>
                </c:pt>
                <c:pt idx="2">
                  <c:v>4</c:v>
                </c:pt>
              </c:numCache>
            </c:numRef>
          </c:val>
          <c:extLst>
            <c:ext xmlns:c16="http://schemas.microsoft.com/office/drawing/2014/chart" uri="{C3380CC4-5D6E-409C-BE32-E72D297353CC}">
              <c16:uniqueId val="{00000001-77CA-A94A-878E-00D39DB8EF94}"/>
            </c:ext>
          </c:extLst>
        </c:ser>
        <c:ser>
          <c:idx val="2"/>
          <c:order val="2"/>
          <c:tx>
            <c:strRef>
              <c:f>ESG!$H$20</c:f>
              <c:strCache>
                <c:ptCount val="1"/>
                <c:pt idx="0">
                  <c:v>PRIORITY 3</c:v>
                </c:pt>
              </c:strCache>
            </c:strRef>
          </c:tx>
          <c:spPr>
            <a:solidFill>
              <a:schemeClr val="accent3"/>
            </a:solidFill>
            <a:ln>
              <a:noFill/>
            </a:ln>
            <a:effectLst/>
          </c:spPr>
          <c:invertIfNegative val="0"/>
          <c:val>
            <c:numRef>
              <c:f>ESG!$I$21:$I$23</c:f>
              <c:numCache>
                <c:formatCode>General</c:formatCode>
                <c:ptCount val="3"/>
                <c:pt idx="0">
                  <c:v>17</c:v>
                </c:pt>
                <c:pt idx="1">
                  <c:v>1</c:v>
                </c:pt>
                <c:pt idx="2">
                  <c:v>32</c:v>
                </c:pt>
              </c:numCache>
            </c:numRef>
          </c:val>
          <c:extLst>
            <c:ext xmlns:c16="http://schemas.microsoft.com/office/drawing/2014/chart" uri="{C3380CC4-5D6E-409C-BE32-E72D297353CC}">
              <c16:uniqueId val="{00000002-77CA-A94A-878E-00D39DB8EF94}"/>
            </c:ext>
          </c:extLst>
        </c:ser>
        <c:dLbls>
          <c:showLegendKey val="0"/>
          <c:showVal val="0"/>
          <c:showCatName val="0"/>
          <c:showSerName val="0"/>
          <c:showPercent val="0"/>
          <c:showBubbleSize val="0"/>
        </c:dLbls>
        <c:gapWidth val="150"/>
        <c:axId val="1778619455"/>
        <c:axId val="1205883119"/>
      </c:barChart>
      <c:catAx>
        <c:axId val="1778619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05883119"/>
        <c:crosses val="autoZero"/>
        <c:auto val="1"/>
        <c:lblAlgn val="ctr"/>
        <c:lblOffset val="100"/>
        <c:noMultiLvlLbl val="0"/>
      </c:catAx>
      <c:valAx>
        <c:axId val="120588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1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ENVIRONMENT</a:t>
            </a:r>
            <a:r>
              <a:rPr lang="en-GB" b="1" baseline="0"/>
              <a:t> SUB-CRITERIA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ENVIRONMENT!$J$3</c:f>
              <c:strCache>
                <c:ptCount val="1"/>
                <c:pt idx="0">
                  <c:v>PRIORITY 1</c:v>
                </c:pt>
              </c:strCache>
            </c:strRef>
          </c:tx>
          <c:spPr>
            <a:solidFill>
              <a:schemeClr val="accent1"/>
            </a:solidFill>
            <a:ln>
              <a:noFill/>
            </a:ln>
            <a:effectLst/>
          </c:spPr>
          <c:invertIfNegative val="0"/>
          <c:cat>
            <c:strRef>
              <c:f>ENVIRONMENT!$J$4:$J$7</c:f>
              <c:strCache>
                <c:ptCount val="4"/>
                <c:pt idx="0">
                  <c:v>GHG Emissions</c:v>
                </c:pt>
                <c:pt idx="1">
                  <c:v>Pollution and Waste Management</c:v>
                </c:pt>
                <c:pt idx="2">
                  <c:v>Ecological Strategy</c:v>
                </c:pt>
                <c:pt idx="3">
                  <c:v>Resource Use</c:v>
                </c:pt>
              </c:strCache>
            </c:strRef>
          </c:cat>
          <c:val>
            <c:numRef>
              <c:f>ENVIRONMENT!$K$4:$K$7</c:f>
              <c:numCache>
                <c:formatCode>General</c:formatCode>
                <c:ptCount val="4"/>
                <c:pt idx="0">
                  <c:v>31</c:v>
                </c:pt>
                <c:pt idx="1">
                  <c:v>9</c:v>
                </c:pt>
                <c:pt idx="2">
                  <c:v>4</c:v>
                </c:pt>
                <c:pt idx="3">
                  <c:v>24</c:v>
                </c:pt>
              </c:numCache>
            </c:numRef>
          </c:val>
          <c:extLst>
            <c:ext xmlns:c16="http://schemas.microsoft.com/office/drawing/2014/chart" uri="{C3380CC4-5D6E-409C-BE32-E72D297353CC}">
              <c16:uniqueId val="{00000000-BD21-794F-A3A8-AF234C21E334}"/>
            </c:ext>
          </c:extLst>
        </c:ser>
        <c:ser>
          <c:idx val="1"/>
          <c:order val="1"/>
          <c:tx>
            <c:strRef>
              <c:f>ENVIRONMENT!$J$9</c:f>
              <c:strCache>
                <c:ptCount val="1"/>
                <c:pt idx="0">
                  <c:v>PRIORITY 2</c:v>
                </c:pt>
              </c:strCache>
            </c:strRef>
          </c:tx>
          <c:spPr>
            <a:solidFill>
              <a:schemeClr val="accent2"/>
            </a:solidFill>
            <a:ln>
              <a:noFill/>
            </a:ln>
            <a:effectLst/>
          </c:spPr>
          <c:invertIfNegative val="0"/>
          <c:val>
            <c:numRef>
              <c:f>ENVIRONMENT!$K$10:$K$13</c:f>
              <c:numCache>
                <c:formatCode>General</c:formatCode>
                <c:ptCount val="4"/>
                <c:pt idx="0">
                  <c:v>2</c:v>
                </c:pt>
                <c:pt idx="1">
                  <c:v>25</c:v>
                </c:pt>
                <c:pt idx="2">
                  <c:v>34</c:v>
                </c:pt>
                <c:pt idx="3">
                  <c:v>8</c:v>
                </c:pt>
              </c:numCache>
            </c:numRef>
          </c:val>
          <c:extLst>
            <c:ext xmlns:c16="http://schemas.microsoft.com/office/drawing/2014/chart" uri="{C3380CC4-5D6E-409C-BE32-E72D297353CC}">
              <c16:uniqueId val="{00000001-BD21-794F-A3A8-AF234C21E334}"/>
            </c:ext>
          </c:extLst>
        </c:ser>
        <c:ser>
          <c:idx val="2"/>
          <c:order val="2"/>
          <c:tx>
            <c:strRef>
              <c:f>ENVIRONMENT!$J$15</c:f>
              <c:strCache>
                <c:ptCount val="1"/>
                <c:pt idx="0">
                  <c:v>PRIORITY 3</c:v>
                </c:pt>
              </c:strCache>
            </c:strRef>
          </c:tx>
          <c:spPr>
            <a:solidFill>
              <a:schemeClr val="accent3"/>
            </a:solidFill>
            <a:ln>
              <a:noFill/>
            </a:ln>
            <a:effectLst/>
          </c:spPr>
          <c:invertIfNegative val="0"/>
          <c:val>
            <c:numRef>
              <c:f>ENVIRONMENT!$K$16:$K$19</c:f>
              <c:numCache>
                <c:formatCode>General</c:formatCode>
                <c:ptCount val="4"/>
                <c:pt idx="0">
                  <c:v>12</c:v>
                </c:pt>
                <c:pt idx="1">
                  <c:v>25</c:v>
                </c:pt>
                <c:pt idx="2">
                  <c:v>21</c:v>
                </c:pt>
                <c:pt idx="3">
                  <c:v>18</c:v>
                </c:pt>
              </c:numCache>
            </c:numRef>
          </c:val>
          <c:extLst>
            <c:ext xmlns:c16="http://schemas.microsoft.com/office/drawing/2014/chart" uri="{C3380CC4-5D6E-409C-BE32-E72D297353CC}">
              <c16:uniqueId val="{00000002-BD21-794F-A3A8-AF234C21E334}"/>
            </c:ext>
          </c:extLst>
        </c:ser>
        <c:ser>
          <c:idx val="3"/>
          <c:order val="3"/>
          <c:tx>
            <c:strRef>
              <c:f>ENVIRONMENT!$J$22</c:f>
              <c:strCache>
                <c:ptCount val="1"/>
                <c:pt idx="0">
                  <c:v>PRIORITY 4</c:v>
                </c:pt>
              </c:strCache>
            </c:strRef>
          </c:tx>
          <c:spPr>
            <a:solidFill>
              <a:schemeClr val="accent4"/>
            </a:solidFill>
            <a:ln>
              <a:noFill/>
            </a:ln>
            <a:effectLst/>
          </c:spPr>
          <c:invertIfNegative val="0"/>
          <c:val>
            <c:numRef>
              <c:f>ENVIRONMENT!$K$23:$K$26</c:f>
              <c:numCache>
                <c:formatCode>General</c:formatCode>
                <c:ptCount val="4"/>
                <c:pt idx="0">
                  <c:v>14</c:v>
                </c:pt>
                <c:pt idx="1">
                  <c:v>0</c:v>
                </c:pt>
                <c:pt idx="2">
                  <c:v>0</c:v>
                </c:pt>
                <c:pt idx="3">
                  <c:v>9</c:v>
                </c:pt>
              </c:numCache>
            </c:numRef>
          </c:val>
          <c:extLst>
            <c:ext xmlns:c16="http://schemas.microsoft.com/office/drawing/2014/chart" uri="{C3380CC4-5D6E-409C-BE32-E72D297353CC}">
              <c16:uniqueId val="{00000003-BD21-794F-A3A8-AF234C21E334}"/>
            </c:ext>
          </c:extLst>
        </c:ser>
        <c:dLbls>
          <c:showLegendKey val="0"/>
          <c:showVal val="0"/>
          <c:showCatName val="0"/>
          <c:showSerName val="0"/>
          <c:showPercent val="0"/>
          <c:showBubbleSize val="0"/>
        </c:dLbls>
        <c:gapWidth val="150"/>
        <c:axId val="1789489999"/>
        <c:axId val="1789639359"/>
      </c:barChart>
      <c:catAx>
        <c:axId val="178948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89639359"/>
        <c:crosses val="autoZero"/>
        <c:auto val="1"/>
        <c:lblAlgn val="ctr"/>
        <c:lblOffset val="100"/>
        <c:noMultiLvlLbl val="0"/>
      </c:catAx>
      <c:valAx>
        <c:axId val="1789639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8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SOCIAL</a:t>
            </a:r>
            <a:r>
              <a:rPr lang="en-GB" b="1" baseline="0"/>
              <a:t> SUB-CRITERIA PRIORITIES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SOCIAL!$J$5</c:f>
              <c:strCache>
                <c:ptCount val="1"/>
                <c:pt idx="0">
                  <c:v>PRIORITY 1</c:v>
                </c:pt>
              </c:strCache>
            </c:strRef>
          </c:tx>
          <c:spPr>
            <a:solidFill>
              <a:schemeClr val="accent1"/>
            </a:solidFill>
            <a:ln>
              <a:noFill/>
            </a:ln>
            <a:effectLst/>
          </c:spPr>
          <c:invertIfNegative val="0"/>
          <c:cat>
            <c:strRef>
              <c:f>SOCIAL!$J$6:$J$10</c:f>
              <c:strCache>
                <c:ptCount val="5"/>
                <c:pt idx="0">
                  <c:v>Human Rights</c:v>
                </c:pt>
                <c:pt idx="1">
                  <c:v>Community Building &amp; Relations</c:v>
                </c:pt>
                <c:pt idx="2">
                  <c:v>Customer Welfare</c:v>
                </c:pt>
                <c:pt idx="3">
                  <c:v>Social Impact</c:v>
                </c:pt>
                <c:pt idx="4">
                  <c:v>Gender Inequality</c:v>
                </c:pt>
              </c:strCache>
            </c:strRef>
          </c:cat>
          <c:val>
            <c:numRef>
              <c:f>SOCIAL!$K$6:$K$10</c:f>
              <c:numCache>
                <c:formatCode>General</c:formatCode>
                <c:ptCount val="5"/>
                <c:pt idx="0">
                  <c:v>27</c:v>
                </c:pt>
                <c:pt idx="1">
                  <c:v>19</c:v>
                </c:pt>
                <c:pt idx="2">
                  <c:v>6</c:v>
                </c:pt>
                <c:pt idx="3">
                  <c:v>8</c:v>
                </c:pt>
                <c:pt idx="4">
                  <c:v>21</c:v>
                </c:pt>
              </c:numCache>
            </c:numRef>
          </c:val>
          <c:extLst>
            <c:ext xmlns:c16="http://schemas.microsoft.com/office/drawing/2014/chart" uri="{C3380CC4-5D6E-409C-BE32-E72D297353CC}">
              <c16:uniqueId val="{00000000-966B-A947-B4EA-5EDEAD8DB1A7}"/>
            </c:ext>
          </c:extLst>
        </c:ser>
        <c:ser>
          <c:idx val="1"/>
          <c:order val="1"/>
          <c:tx>
            <c:strRef>
              <c:f>SOCIAL!$J$13</c:f>
              <c:strCache>
                <c:ptCount val="1"/>
                <c:pt idx="0">
                  <c:v>PRIORITY 2</c:v>
                </c:pt>
              </c:strCache>
            </c:strRef>
          </c:tx>
          <c:spPr>
            <a:solidFill>
              <a:schemeClr val="accent2"/>
            </a:solidFill>
            <a:ln>
              <a:noFill/>
            </a:ln>
            <a:effectLst/>
          </c:spPr>
          <c:invertIfNegative val="0"/>
          <c:val>
            <c:numRef>
              <c:f>SOCIAL!$K$14:$K$18</c:f>
              <c:numCache>
                <c:formatCode>General</c:formatCode>
                <c:ptCount val="5"/>
                <c:pt idx="0">
                  <c:v>11</c:v>
                </c:pt>
                <c:pt idx="1">
                  <c:v>19</c:v>
                </c:pt>
                <c:pt idx="2">
                  <c:v>26</c:v>
                </c:pt>
                <c:pt idx="3">
                  <c:v>24</c:v>
                </c:pt>
                <c:pt idx="4">
                  <c:v>10</c:v>
                </c:pt>
              </c:numCache>
            </c:numRef>
          </c:val>
          <c:extLst>
            <c:ext xmlns:c16="http://schemas.microsoft.com/office/drawing/2014/chart" uri="{C3380CC4-5D6E-409C-BE32-E72D297353CC}">
              <c16:uniqueId val="{00000001-966B-A947-B4EA-5EDEAD8DB1A7}"/>
            </c:ext>
          </c:extLst>
        </c:ser>
        <c:ser>
          <c:idx val="2"/>
          <c:order val="2"/>
          <c:tx>
            <c:strRef>
              <c:f>SOCIAL!$J$21</c:f>
              <c:strCache>
                <c:ptCount val="1"/>
                <c:pt idx="0">
                  <c:v>PRIORITY 3</c:v>
                </c:pt>
              </c:strCache>
            </c:strRef>
          </c:tx>
          <c:spPr>
            <a:solidFill>
              <a:schemeClr val="accent3"/>
            </a:solidFill>
            <a:ln>
              <a:noFill/>
            </a:ln>
            <a:effectLst/>
          </c:spPr>
          <c:invertIfNegative val="0"/>
          <c:val>
            <c:numRef>
              <c:f>SOCIAL!$K$22:$K$26</c:f>
              <c:numCache>
                <c:formatCode>General</c:formatCode>
                <c:ptCount val="5"/>
                <c:pt idx="0">
                  <c:v>17</c:v>
                </c:pt>
                <c:pt idx="1">
                  <c:v>17</c:v>
                </c:pt>
                <c:pt idx="2">
                  <c:v>25</c:v>
                </c:pt>
                <c:pt idx="3">
                  <c:v>19</c:v>
                </c:pt>
                <c:pt idx="4">
                  <c:v>22</c:v>
                </c:pt>
              </c:numCache>
            </c:numRef>
          </c:val>
          <c:extLst>
            <c:ext xmlns:c16="http://schemas.microsoft.com/office/drawing/2014/chart" uri="{C3380CC4-5D6E-409C-BE32-E72D297353CC}">
              <c16:uniqueId val="{00000002-966B-A947-B4EA-5EDEAD8DB1A7}"/>
            </c:ext>
          </c:extLst>
        </c:ser>
        <c:ser>
          <c:idx val="3"/>
          <c:order val="3"/>
          <c:tx>
            <c:strRef>
              <c:f>SOCIAL!$J$29</c:f>
              <c:strCache>
                <c:ptCount val="1"/>
                <c:pt idx="0">
                  <c:v>PRIORITY 4</c:v>
                </c:pt>
              </c:strCache>
            </c:strRef>
          </c:tx>
          <c:spPr>
            <a:solidFill>
              <a:schemeClr val="accent4"/>
            </a:solidFill>
            <a:ln>
              <a:noFill/>
            </a:ln>
            <a:effectLst/>
          </c:spPr>
          <c:invertIfNegative val="0"/>
          <c:val>
            <c:numRef>
              <c:f>SOCIAL!$K$30:$K$34</c:f>
              <c:numCache>
                <c:formatCode>General</c:formatCode>
                <c:ptCount val="5"/>
                <c:pt idx="0">
                  <c:v>3</c:v>
                </c:pt>
                <c:pt idx="1">
                  <c:v>4</c:v>
                </c:pt>
                <c:pt idx="2">
                  <c:v>2</c:v>
                </c:pt>
                <c:pt idx="3">
                  <c:v>6</c:v>
                </c:pt>
                <c:pt idx="4">
                  <c:v>4</c:v>
                </c:pt>
              </c:numCache>
            </c:numRef>
          </c:val>
          <c:extLst>
            <c:ext xmlns:c16="http://schemas.microsoft.com/office/drawing/2014/chart" uri="{C3380CC4-5D6E-409C-BE32-E72D297353CC}">
              <c16:uniqueId val="{00000003-966B-A947-B4EA-5EDEAD8DB1A7}"/>
            </c:ext>
          </c:extLst>
        </c:ser>
        <c:ser>
          <c:idx val="4"/>
          <c:order val="4"/>
          <c:tx>
            <c:strRef>
              <c:f>SOCIAL!$J$37</c:f>
              <c:strCache>
                <c:ptCount val="1"/>
                <c:pt idx="0">
                  <c:v>PRIORITY 5</c:v>
                </c:pt>
              </c:strCache>
            </c:strRef>
          </c:tx>
          <c:spPr>
            <a:solidFill>
              <a:schemeClr val="accent5"/>
            </a:solidFill>
            <a:ln>
              <a:noFill/>
            </a:ln>
            <a:effectLst/>
          </c:spPr>
          <c:invertIfNegative val="0"/>
          <c:val>
            <c:numRef>
              <c:f>SOCIAL!$K$38:$K$42</c:f>
              <c:numCache>
                <c:formatCode>General</c:formatCode>
                <c:ptCount val="5"/>
                <c:pt idx="0">
                  <c:v>1</c:v>
                </c:pt>
                <c:pt idx="1">
                  <c:v>0</c:v>
                </c:pt>
                <c:pt idx="2">
                  <c:v>0</c:v>
                </c:pt>
                <c:pt idx="3">
                  <c:v>2</c:v>
                </c:pt>
                <c:pt idx="4">
                  <c:v>2</c:v>
                </c:pt>
              </c:numCache>
            </c:numRef>
          </c:val>
          <c:extLst>
            <c:ext xmlns:c16="http://schemas.microsoft.com/office/drawing/2014/chart" uri="{C3380CC4-5D6E-409C-BE32-E72D297353CC}">
              <c16:uniqueId val="{00000004-966B-A947-B4EA-5EDEAD8DB1A7}"/>
            </c:ext>
          </c:extLst>
        </c:ser>
        <c:dLbls>
          <c:showLegendKey val="0"/>
          <c:showVal val="0"/>
          <c:showCatName val="0"/>
          <c:showSerName val="0"/>
          <c:showPercent val="0"/>
          <c:showBubbleSize val="0"/>
        </c:dLbls>
        <c:gapWidth val="150"/>
        <c:axId val="1671304783"/>
        <c:axId val="1671090095"/>
      </c:barChart>
      <c:catAx>
        <c:axId val="167130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71090095"/>
        <c:crosses val="autoZero"/>
        <c:auto val="1"/>
        <c:lblAlgn val="ctr"/>
        <c:lblOffset val="100"/>
        <c:noMultiLvlLbl val="0"/>
      </c:catAx>
      <c:valAx>
        <c:axId val="167109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0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GOVERNANCE</a:t>
            </a:r>
            <a:r>
              <a:rPr lang="en-GB" b="1" baseline="0"/>
              <a:t> SUB-CRITERIA PRIORITY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GOVERNANCE!$J$4</c:f>
              <c:strCache>
                <c:ptCount val="1"/>
                <c:pt idx="0">
                  <c:v>PRIORITY 1</c:v>
                </c:pt>
              </c:strCache>
            </c:strRef>
          </c:tx>
          <c:spPr>
            <a:solidFill>
              <a:schemeClr val="accent1"/>
            </a:solidFill>
            <a:ln>
              <a:noFill/>
            </a:ln>
            <a:effectLst/>
          </c:spPr>
          <c:invertIfNegative val="0"/>
          <c:cat>
            <c:strRef>
              <c:f>GOVERNANCE!$J$5:$J$9</c:f>
              <c:strCache>
                <c:ptCount val="5"/>
                <c:pt idx="0">
                  <c:v>Corporate Governance</c:v>
                </c:pt>
                <c:pt idx="1">
                  <c:v>Ethical Conduct</c:v>
                </c:pt>
                <c:pt idx="2">
                  <c:v>Stakeholder Rights &amp; Management</c:v>
                </c:pt>
                <c:pt idx="3">
                  <c:v>Risk Administration</c:v>
                </c:pt>
                <c:pt idx="4">
                  <c:v>Anti Corruption Laws</c:v>
                </c:pt>
              </c:strCache>
            </c:strRef>
          </c:cat>
          <c:val>
            <c:numRef>
              <c:f>GOVERNANCE!$K$5:$K$9</c:f>
              <c:numCache>
                <c:formatCode>General</c:formatCode>
                <c:ptCount val="5"/>
                <c:pt idx="0">
                  <c:v>25</c:v>
                </c:pt>
                <c:pt idx="1">
                  <c:v>16</c:v>
                </c:pt>
                <c:pt idx="2">
                  <c:v>6</c:v>
                </c:pt>
                <c:pt idx="3">
                  <c:v>16</c:v>
                </c:pt>
                <c:pt idx="4">
                  <c:v>21</c:v>
                </c:pt>
              </c:numCache>
            </c:numRef>
          </c:val>
          <c:extLst>
            <c:ext xmlns:c16="http://schemas.microsoft.com/office/drawing/2014/chart" uri="{C3380CC4-5D6E-409C-BE32-E72D297353CC}">
              <c16:uniqueId val="{00000000-BD6B-C241-AB00-39F9D4EEA7F5}"/>
            </c:ext>
          </c:extLst>
        </c:ser>
        <c:ser>
          <c:idx val="1"/>
          <c:order val="1"/>
          <c:tx>
            <c:strRef>
              <c:f>GOVERNANCE!$J$12</c:f>
              <c:strCache>
                <c:ptCount val="1"/>
                <c:pt idx="0">
                  <c:v>PRIORITY 2</c:v>
                </c:pt>
              </c:strCache>
            </c:strRef>
          </c:tx>
          <c:spPr>
            <a:solidFill>
              <a:schemeClr val="accent2"/>
            </a:solidFill>
            <a:ln>
              <a:noFill/>
            </a:ln>
            <a:effectLst/>
          </c:spPr>
          <c:invertIfNegative val="0"/>
          <c:val>
            <c:numRef>
              <c:f>GOVERNANCE!$K$13:$K$17</c:f>
              <c:numCache>
                <c:formatCode>General</c:formatCode>
                <c:ptCount val="5"/>
                <c:pt idx="0">
                  <c:v>11</c:v>
                </c:pt>
                <c:pt idx="1">
                  <c:v>18</c:v>
                </c:pt>
                <c:pt idx="2">
                  <c:v>29</c:v>
                </c:pt>
                <c:pt idx="3">
                  <c:v>16</c:v>
                </c:pt>
                <c:pt idx="4">
                  <c:v>12</c:v>
                </c:pt>
              </c:numCache>
            </c:numRef>
          </c:val>
          <c:extLst>
            <c:ext xmlns:c16="http://schemas.microsoft.com/office/drawing/2014/chart" uri="{C3380CC4-5D6E-409C-BE32-E72D297353CC}">
              <c16:uniqueId val="{00000001-BD6B-C241-AB00-39F9D4EEA7F5}"/>
            </c:ext>
          </c:extLst>
        </c:ser>
        <c:ser>
          <c:idx val="2"/>
          <c:order val="2"/>
          <c:tx>
            <c:strRef>
              <c:f>GOVERNANCE!$J$20</c:f>
              <c:strCache>
                <c:ptCount val="1"/>
                <c:pt idx="0">
                  <c:v>PRIORITY 3</c:v>
                </c:pt>
              </c:strCache>
            </c:strRef>
          </c:tx>
          <c:spPr>
            <a:solidFill>
              <a:schemeClr val="accent3"/>
            </a:solidFill>
            <a:ln>
              <a:noFill/>
            </a:ln>
            <a:effectLst/>
          </c:spPr>
          <c:invertIfNegative val="0"/>
          <c:val>
            <c:numRef>
              <c:f>GOVERNANCE!$K$21:$K$25</c:f>
              <c:numCache>
                <c:formatCode>General</c:formatCode>
                <c:ptCount val="5"/>
                <c:pt idx="0">
                  <c:v>16</c:v>
                </c:pt>
                <c:pt idx="1">
                  <c:v>18</c:v>
                </c:pt>
                <c:pt idx="2">
                  <c:v>23</c:v>
                </c:pt>
                <c:pt idx="3">
                  <c:v>21</c:v>
                </c:pt>
                <c:pt idx="4">
                  <c:v>19</c:v>
                </c:pt>
              </c:numCache>
            </c:numRef>
          </c:val>
          <c:extLst>
            <c:ext xmlns:c16="http://schemas.microsoft.com/office/drawing/2014/chart" uri="{C3380CC4-5D6E-409C-BE32-E72D297353CC}">
              <c16:uniqueId val="{00000002-BD6B-C241-AB00-39F9D4EEA7F5}"/>
            </c:ext>
          </c:extLst>
        </c:ser>
        <c:ser>
          <c:idx val="3"/>
          <c:order val="3"/>
          <c:tx>
            <c:strRef>
              <c:f>GOVERNANCE!$J$28</c:f>
              <c:strCache>
                <c:ptCount val="1"/>
                <c:pt idx="0">
                  <c:v>PRIORITY 4</c:v>
                </c:pt>
              </c:strCache>
            </c:strRef>
          </c:tx>
          <c:spPr>
            <a:solidFill>
              <a:schemeClr val="accent4"/>
            </a:solidFill>
            <a:ln>
              <a:noFill/>
            </a:ln>
            <a:effectLst/>
          </c:spPr>
          <c:invertIfNegative val="0"/>
          <c:val>
            <c:numRef>
              <c:f>GOVERNANCE!$K$29:$K$33</c:f>
              <c:numCache>
                <c:formatCode>General</c:formatCode>
                <c:ptCount val="5"/>
                <c:pt idx="0">
                  <c:v>6</c:v>
                </c:pt>
                <c:pt idx="1">
                  <c:v>7</c:v>
                </c:pt>
                <c:pt idx="2">
                  <c:v>1</c:v>
                </c:pt>
                <c:pt idx="3">
                  <c:v>6</c:v>
                </c:pt>
                <c:pt idx="4">
                  <c:v>7</c:v>
                </c:pt>
              </c:numCache>
            </c:numRef>
          </c:val>
          <c:extLst>
            <c:ext xmlns:c16="http://schemas.microsoft.com/office/drawing/2014/chart" uri="{C3380CC4-5D6E-409C-BE32-E72D297353CC}">
              <c16:uniqueId val="{00000003-BD6B-C241-AB00-39F9D4EEA7F5}"/>
            </c:ext>
          </c:extLst>
        </c:ser>
        <c:ser>
          <c:idx val="4"/>
          <c:order val="4"/>
          <c:tx>
            <c:strRef>
              <c:f>GOVERNANCE!$J$36</c:f>
              <c:strCache>
                <c:ptCount val="1"/>
                <c:pt idx="0">
                  <c:v>PRIORITY 5</c:v>
                </c:pt>
              </c:strCache>
            </c:strRef>
          </c:tx>
          <c:spPr>
            <a:solidFill>
              <a:schemeClr val="accent5"/>
            </a:solidFill>
            <a:ln>
              <a:noFill/>
            </a:ln>
            <a:effectLst/>
          </c:spPr>
          <c:invertIfNegative val="0"/>
          <c:val>
            <c:numRef>
              <c:f>GOVERNANCE!$K$37:$K$41</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4-BD6B-C241-AB00-39F9D4EEA7F5}"/>
            </c:ext>
          </c:extLst>
        </c:ser>
        <c:dLbls>
          <c:showLegendKey val="0"/>
          <c:showVal val="0"/>
          <c:showCatName val="0"/>
          <c:showSerName val="0"/>
          <c:showPercent val="0"/>
          <c:showBubbleSize val="0"/>
        </c:dLbls>
        <c:gapWidth val="150"/>
        <c:axId val="218790512"/>
        <c:axId val="218976384"/>
      </c:barChart>
      <c:catAx>
        <c:axId val="21879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8976384"/>
        <c:crosses val="autoZero"/>
        <c:auto val="1"/>
        <c:lblAlgn val="ctr"/>
        <c:lblOffset val="100"/>
        <c:noMultiLvlLbl val="0"/>
      </c:catAx>
      <c:valAx>
        <c:axId val="21897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90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596900</xdr:colOff>
      <xdr:row>1</xdr:row>
      <xdr:rowOff>0</xdr:rowOff>
    </xdr:from>
    <xdr:ext cx="4965700" cy="1767535"/>
    <xdr:sp macro="" textlink="">
      <xdr:nvSpPr>
        <xdr:cNvPr id="2" name="TextBox 1">
          <a:extLst>
            <a:ext uri="{FF2B5EF4-FFF2-40B4-BE49-F238E27FC236}">
              <a16:creationId xmlns:a16="http://schemas.microsoft.com/office/drawing/2014/main" id="{115FBADF-64C9-FFF9-C629-0C34811F0DA1}"/>
            </a:ext>
          </a:extLst>
        </xdr:cNvPr>
        <xdr:cNvSpPr txBox="1"/>
      </xdr:nvSpPr>
      <xdr:spPr>
        <a:xfrm>
          <a:off x="13220700" y="203200"/>
          <a:ext cx="4965700" cy="1767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1">
              <a:latin typeface="+mn-lt"/>
            </a:rPr>
            <a:t>The</a:t>
          </a:r>
          <a:r>
            <a:rPr lang="en-GB" sz="1200" b="1" baseline="0">
              <a:latin typeface="+mn-lt"/>
            </a:rPr>
            <a:t> geo-means where taken upto first decimal place . While ranking, some of the geo mean turned out to be equal and thus were ranked equally. </a:t>
          </a:r>
          <a:r>
            <a:rPr lang="en-GB" sz="1200" b="1" i="0" u="none" strike="noStrike">
              <a:solidFill>
                <a:schemeClr val="tx1"/>
              </a:solidFill>
              <a:effectLst/>
              <a:latin typeface="+mn-lt"/>
              <a:ea typeface="+mn-ea"/>
              <a:cs typeface="+mn-cs"/>
            </a:rPr>
            <a:t>Excel has a built-in feature that allows you to handle tied or equally ranked values when using functions that involve ranking, such as the RANK function. When there are tied values, Excel can skip ranks and assign the next rank accordingly. But</a:t>
          </a:r>
          <a:r>
            <a:rPr lang="en-GB" sz="1200" b="1" i="0" u="none" strike="noStrike" baseline="0">
              <a:solidFill>
                <a:schemeClr val="tx1"/>
              </a:solidFill>
              <a:effectLst/>
              <a:latin typeface="+mn-lt"/>
              <a:ea typeface="+mn-ea"/>
              <a:cs typeface="+mn-cs"/>
            </a:rPr>
            <a:t> with respect to the question in hand we do not want the ranks to skip and thus have manually adjusted the ranks in the correct sequence.</a:t>
          </a:r>
        </a:p>
        <a:p>
          <a:endParaRPr lang="en-GB" sz="1100"/>
        </a:p>
      </xdr:txBody>
    </xdr:sp>
    <xdr:clientData/>
  </xdr:oneCellAnchor>
  <xdr:twoCellAnchor>
    <xdr:from>
      <xdr:col>10</xdr:col>
      <xdr:colOff>38100</xdr:colOff>
      <xdr:row>14</xdr:row>
      <xdr:rowOff>184150</xdr:rowOff>
    </xdr:from>
    <xdr:to>
      <xdr:col>16</xdr:col>
      <xdr:colOff>711200</xdr:colOff>
      <xdr:row>34</xdr:row>
      <xdr:rowOff>139700</xdr:rowOff>
    </xdr:to>
    <xdr:graphicFrame macro="">
      <xdr:nvGraphicFramePr>
        <xdr:cNvPr id="15" name="Chart 14">
          <a:extLst>
            <a:ext uri="{FF2B5EF4-FFF2-40B4-BE49-F238E27FC236}">
              <a16:creationId xmlns:a16="http://schemas.microsoft.com/office/drawing/2014/main" id="{4BC865AE-FA51-37C0-DA03-AABED8398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1822450</xdr:colOff>
      <xdr:row>10</xdr:row>
      <xdr:rowOff>88900</xdr:rowOff>
    </xdr:from>
    <xdr:to>
      <xdr:col>24</xdr:col>
      <xdr:colOff>393700</xdr:colOff>
      <xdr:row>35</xdr:row>
      <xdr:rowOff>101600</xdr:rowOff>
    </xdr:to>
    <xdr:graphicFrame macro="">
      <xdr:nvGraphicFramePr>
        <xdr:cNvPr id="2" name="Chart 1">
          <a:extLst>
            <a:ext uri="{FF2B5EF4-FFF2-40B4-BE49-F238E27FC236}">
              <a16:creationId xmlns:a16="http://schemas.microsoft.com/office/drawing/2014/main" id="{9FEE6093-E2C3-DD2C-009E-9A6EF3CA2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684851</xdr:colOff>
      <xdr:row>17</xdr:row>
      <xdr:rowOff>93937</xdr:rowOff>
    </xdr:from>
    <xdr:to>
      <xdr:col>23</xdr:col>
      <xdr:colOff>214732</xdr:colOff>
      <xdr:row>48</xdr:row>
      <xdr:rowOff>189187</xdr:rowOff>
    </xdr:to>
    <xdr:graphicFrame macro="">
      <xdr:nvGraphicFramePr>
        <xdr:cNvPr id="2" name="Chart 1">
          <a:extLst>
            <a:ext uri="{FF2B5EF4-FFF2-40B4-BE49-F238E27FC236}">
              <a16:creationId xmlns:a16="http://schemas.microsoft.com/office/drawing/2014/main" id="{FAE27BDA-839C-B500-B737-1D797441E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336550</xdr:colOff>
      <xdr:row>12</xdr:row>
      <xdr:rowOff>76200</xdr:rowOff>
    </xdr:from>
    <xdr:to>
      <xdr:col>21</xdr:col>
      <xdr:colOff>571500</xdr:colOff>
      <xdr:row>41</xdr:row>
      <xdr:rowOff>101600</xdr:rowOff>
    </xdr:to>
    <xdr:graphicFrame macro="">
      <xdr:nvGraphicFramePr>
        <xdr:cNvPr id="2" name="Chart 1">
          <a:extLst>
            <a:ext uri="{FF2B5EF4-FFF2-40B4-BE49-F238E27FC236}">
              <a16:creationId xmlns:a16="http://schemas.microsoft.com/office/drawing/2014/main" id="{7C903F2D-52C1-EE31-79F7-9B42E1E1D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02C3-5BFD-144F-8F77-FB55854B4308}">
  <dimension ref="A2:L63"/>
  <sheetViews>
    <sheetView topLeftCell="B8" workbookViewId="0">
      <selection activeCell="I12" sqref="I12"/>
    </sheetView>
  </sheetViews>
  <sheetFormatPr baseColWidth="10" defaultRowHeight="16" x14ac:dyDescent="0.2"/>
  <cols>
    <col min="1" max="1" width="19.6640625" bestFit="1" customWidth="1"/>
    <col min="2" max="2" width="16.33203125" bestFit="1" customWidth="1"/>
    <col min="3" max="3" width="16.6640625" bestFit="1" customWidth="1"/>
    <col min="4" max="4" width="13" bestFit="1" customWidth="1"/>
    <col min="6" max="6" width="18.6640625" bestFit="1" customWidth="1"/>
    <col min="9" max="9" width="12.33203125" bestFit="1" customWidth="1"/>
    <col min="11" max="11" width="20" bestFit="1" customWidth="1"/>
    <col min="12" max="12" width="11.5" bestFit="1" customWidth="1"/>
  </cols>
  <sheetData>
    <row r="2" spans="1:12" x14ac:dyDescent="0.2">
      <c r="A2" t="s">
        <v>0</v>
      </c>
    </row>
    <row r="4" spans="1:12" x14ac:dyDescent="0.2">
      <c r="B4" s="7" t="s">
        <v>69</v>
      </c>
      <c r="C4" s="7" t="s">
        <v>70</v>
      </c>
      <c r="D4" s="7" t="s">
        <v>71</v>
      </c>
      <c r="E4" s="7" t="s">
        <v>72</v>
      </c>
      <c r="F4" s="7" t="s">
        <v>68</v>
      </c>
      <c r="H4" s="15" t="s">
        <v>62</v>
      </c>
      <c r="I4" s="16"/>
      <c r="K4" s="15" t="s">
        <v>73</v>
      </c>
      <c r="L4" s="16"/>
    </row>
    <row r="5" spans="1:12" x14ac:dyDescent="0.2">
      <c r="B5" s="3" t="s">
        <v>1</v>
      </c>
      <c r="C5" s="3">
        <v>1</v>
      </c>
      <c r="D5" s="3">
        <v>2</v>
      </c>
      <c r="E5" s="3">
        <v>3</v>
      </c>
      <c r="F5" s="3" t="s">
        <v>61</v>
      </c>
      <c r="H5" s="7" t="s">
        <v>70</v>
      </c>
      <c r="I5" s="3">
        <f>COUNTIF(C5:C63,1)</f>
        <v>34</v>
      </c>
      <c r="K5" s="6">
        <v>1</v>
      </c>
      <c r="L5" s="6" t="s">
        <v>70</v>
      </c>
    </row>
    <row r="6" spans="1:12" x14ac:dyDescent="0.2">
      <c r="B6" s="3" t="s">
        <v>3</v>
      </c>
      <c r="C6" s="3">
        <v>2</v>
      </c>
      <c r="D6" s="3">
        <v>3</v>
      </c>
      <c r="E6" s="3">
        <v>1</v>
      </c>
      <c r="F6" s="3" t="s">
        <v>61</v>
      </c>
      <c r="H6" s="7" t="s">
        <v>71</v>
      </c>
      <c r="I6" s="3">
        <f>COUNTIF(D5:D63,1)</f>
        <v>3</v>
      </c>
      <c r="K6" s="6">
        <v>2</v>
      </c>
      <c r="L6" s="6" t="s">
        <v>71</v>
      </c>
    </row>
    <row r="7" spans="1:12" x14ac:dyDescent="0.2">
      <c r="B7" s="3" t="s">
        <v>4</v>
      </c>
      <c r="C7" s="3">
        <v>1</v>
      </c>
      <c r="D7" s="3">
        <v>2</v>
      </c>
      <c r="E7" s="3">
        <v>3</v>
      </c>
      <c r="F7" s="3" t="s">
        <v>61</v>
      </c>
      <c r="H7" s="7" t="s">
        <v>72</v>
      </c>
      <c r="I7" s="3">
        <f>COUNTIF(E5:E63,1)</f>
        <v>23</v>
      </c>
      <c r="K7" s="6">
        <v>3</v>
      </c>
      <c r="L7" s="6" t="s">
        <v>72</v>
      </c>
    </row>
    <row r="8" spans="1:12" x14ac:dyDescent="0.2">
      <c r="B8" s="3" t="s">
        <v>5</v>
      </c>
      <c r="C8" s="3">
        <v>1</v>
      </c>
      <c r="D8" s="3">
        <v>2</v>
      </c>
      <c r="E8" s="3">
        <v>3</v>
      </c>
      <c r="F8" s="3" t="s">
        <v>61</v>
      </c>
    </row>
    <row r="9" spans="1:12" x14ac:dyDescent="0.2">
      <c r="B9" s="3" t="s">
        <v>6</v>
      </c>
      <c r="C9" s="3">
        <v>1</v>
      </c>
      <c r="D9" s="4">
        <v>2</v>
      </c>
      <c r="E9" s="4">
        <v>2</v>
      </c>
      <c r="F9" s="3" t="s">
        <v>2</v>
      </c>
    </row>
    <row r="10" spans="1:12" x14ac:dyDescent="0.2">
      <c r="B10" s="3" t="s">
        <v>7</v>
      </c>
      <c r="C10" s="3">
        <v>1</v>
      </c>
      <c r="D10" s="3">
        <v>2</v>
      </c>
      <c r="E10" s="3">
        <v>3</v>
      </c>
      <c r="F10" s="3" t="s">
        <v>61</v>
      </c>
      <c r="H10" s="15" t="s">
        <v>63</v>
      </c>
      <c r="I10" s="16"/>
    </row>
    <row r="11" spans="1:12" x14ac:dyDescent="0.2">
      <c r="B11" s="3" t="s">
        <v>8</v>
      </c>
      <c r="C11" s="3">
        <v>1</v>
      </c>
      <c r="D11" s="3">
        <v>2</v>
      </c>
      <c r="E11" s="3">
        <v>3</v>
      </c>
      <c r="F11" s="3" t="s">
        <v>61</v>
      </c>
      <c r="H11" s="7" t="s">
        <v>70</v>
      </c>
      <c r="I11" s="3">
        <f>COUNTIF(C5:C63,2)</f>
        <v>8</v>
      </c>
    </row>
    <row r="12" spans="1:12" x14ac:dyDescent="0.2">
      <c r="B12" s="3" t="s">
        <v>9</v>
      </c>
      <c r="C12" s="3">
        <v>1</v>
      </c>
      <c r="D12" s="3">
        <v>2</v>
      </c>
      <c r="E12" s="3">
        <v>3</v>
      </c>
      <c r="F12" s="3" t="s">
        <v>61</v>
      </c>
      <c r="H12" s="7" t="s">
        <v>71</v>
      </c>
      <c r="I12" s="3">
        <f>COUNTIF(D5:D63,2)</f>
        <v>55</v>
      </c>
    </row>
    <row r="13" spans="1:12" x14ac:dyDescent="0.2">
      <c r="B13" s="3" t="s">
        <v>10</v>
      </c>
      <c r="C13" s="3">
        <v>1</v>
      </c>
      <c r="D13" s="3">
        <v>2</v>
      </c>
      <c r="E13" s="3">
        <v>3</v>
      </c>
      <c r="F13" s="3" t="s">
        <v>61</v>
      </c>
      <c r="H13" s="7" t="s">
        <v>72</v>
      </c>
      <c r="I13" s="3">
        <f>COUNTIF(E5:E63,2)</f>
        <v>4</v>
      </c>
    </row>
    <row r="14" spans="1:12" x14ac:dyDescent="0.2">
      <c r="B14" s="3" t="s">
        <v>11</v>
      </c>
      <c r="C14" s="3">
        <v>1</v>
      </c>
      <c r="D14" s="3">
        <v>2</v>
      </c>
      <c r="E14" s="3">
        <v>3</v>
      </c>
      <c r="F14" s="3" t="s">
        <v>61</v>
      </c>
    </row>
    <row r="15" spans="1:12" x14ac:dyDescent="0.2">
      <c r="B15" s="3" t="s">
        <v>12</v>
      </c>
      <c r="C15" s="3">
        <v>1</v>
      </c>
      <c r="D15" s="3">
        <v>2</v>
      </c>
      <c r="E15" s="3">
        <v>3</v>
      </c>
      <c r="F15" s="3" t="s">
        <v>61</v>
      </c>
    </row>
    <row r="16" spans="1:12" x14ac:dyDescent="0.2">
      <c r="B16" s="3" t="s">
        <v>13</v>
      </c>
      <c r="C16" s="3">
        <v>3</v>
      </c>
      <c r="D16" s="3">
        <v>2</v>
      </c>
      <c r="E16" s="3">
        <v>1</v>
      </c>
      <c r="F16" s="3" t="s">
        <v>61</v>
      </c>
    </row>
    <row r="17" spans="2:9" x14ac:dyDescent="0.2">
      <c r="B17" s="3" t="s">
        <v>14</v>
      </c>
      <c r="C17" s="3">
        <v>3</v>
      </c>
      <c r="D17" s="3">
        <v>2</v>
      </c>
      <c r="E17" s="3">
        <v>1</v>
      </c>
      <c r="F17" s="3" t="s">
        <v>61</v>
      </c>
    </row>
    <row r="18" spans="2:9" x14ac:dyDescent="0.2">
      <c r="B18" s="3" t="s">
        <v>15</v>
      </c>
      <c r="C18" s="3">
        <v>3</v>
      </c>
      <c r="D18" s="3">
        <v>2</v>
      </c>
      <c r="E18" s="3">
        <v>1</v>
      </c>
      <c r="F18" s="3" t="s">
        <v>61</v>
      </c>
    </row>
    <row r="19" spans="2:9" x14ac:dyDescent="0.2">
      <c r="B19" s="3" t="s">
        <v>16</v>
      </c>
      <c r="C19" s="3">
        <v>1</v>
      </c>
      <c r="D19" s="3">
        <v>2</v>
      </c>
      <c r="E19" s="3">
        <v>3</v>
      </c>
      <c r="F19" s="3" t="s">
        <v>61</v>
      </c>
    </row>
    <row r="20" spans="2:9" x14ac:dyDescent="0.2">
      <c r="B20" s="3" t="s">
        <v>17</v>
      </c>
      <c r="C20" s="3">
        <v>1</v>
      </c>
      <c r="D20" s="3">
        <v>2</v>
      </c>
      <c r="E20" s="3">
        <v>3</v>
      </c>
      <c r="F20" s="3" t="s">
        <v>61</v>
      </c>
      <c r="H20" s="15" t="s">
        <v>65</v>
      </c>
      <c r="I20" s="16"/>
    </row>
    <row r="21" spans="2:9" x14ac:dyDescent="0.2">
      <c r="B21" s="3" t="s">
        <v>18</v>
      </c>
      <c r="C21" s="3">
        <v>1</v>
      </c>
      <c r="D21" s="3">
        <v>2</v>
      </c>
      <c r="E21" s="3">
        <v>3</v>
      </c>
      <c r="F21" s="3" t="s">
        <v>61</v>
      </c>
      <c r="H21" s="7" t="s">
        <v>70</v>
      </c>
      <c r="I21" s="3">
        <f>COUNTIF(C5:C68,3)</f>
        <v>17</v>
      </c>
    </row>
    <row r="22" spans="2:9" x14ac:dyDescent="0.2">
      <c r="B22" s="3" t="s">
        <v>19</v>
      </c>
      <c r="C22" s="3">
        <v>1</v>
      </c>
      <c r="D22" s="3">
        <v>2</v>
      </c>
      <c r="E22" s="3">
        <v>3</v>
      </c>
      <c r="F22" s="3" t="s">
        <v>61</v>
      </c>
      <c r="H22" s="7" t="s">
        <v>71</v>
      </c>
      <c r="I22" s="3">
        <f>COUNTIF(D5:D63,3)</f>
        <v>1</v>
      </c>
    </row>
    <row r="23" spans="2:9" x14ac:dyDescent="0.2">
      <c r="B23" s="3" t="s">
        <v>20</v>
      </c>
      <c r="C23" s="3">
        <v>1</v>
      </c>
      <c r="D23" s="3">
        <v>2</v>
      </c>
      <c r="E23" s="3">
        <v>3</v>
      </c>
      <c r="F23" s="3" t="s">
        <v>61</v>
      </c>
      <c r="H23" s="7" t="s">
        <v>72</v>
      </c>
      <c r="I23" s="3">
        <f>COUNTIF(E5:E63,3)</f>
        <v>32</v>
      </c>
    </row>
    <row r="24" spans="2:9" x14ac:dyDescent="0.2">
      <c r="B24" s="3" t="s">
        <v>21</v>
      </c>
      <c r="C24" s="3">
        <v>3</v>
      </c>
      <c r="D24" s="3">
        <v>2</v>
      </c>
      <c r="E24" s="3">
        <v>1</v>
      </c>
      <c r="F24" s="3" t="s">
        <v>61</v>
      </c>
    </row>
    <row r="25" spans="2:9" x14ac:dyDescent="0.2">
      <c r="B25" s="3" t="s">
        <v>22</v>
      </c>
      <c r="C25" s="3">
        <v>3</v>
      </c>
      <c r="D25" s="3">
        <v>2</v>
      </c>
      <c r="E25" s="3">
        <v>1</v>
      </c>
      <c r="F25" s="3" t="s">
        <v>61</v>
      </c>
    </row>
    <row r="26" spans="2:9" x14ac:dyDescent="0.2">
      <c r="B26" s="3" t="s">
        <v>23</v>
      </c>
      <c r="C26" s="3">
        <v>2</v>
      </c>
      <c r="D26" s="3">
        <v>1</v>
      </c>
      <c r="E26" s="3">
        <v>3</v>
      </c>
      <c r="F26" s="3" t="s">
        <v>61</v>
      </c>
    </row>
    <row r="27" spans="2:9" x14ac:dyDescent="0.2">
      <c r="B27" s="3" t="s">
        <v>24</v>
      </c>
      <c r="C27" s="3">
        <v>3</v>
      </c>
      <c r="D27" s="3">
        <v>2</v>
      </c>
      <c r="E27" s="3">
        <v>1</v>
      </c>
      <c r="F27" s="3" t="s">
        <v>61</v>
      </c>
    </row>
    <row r="28" spans="2:9" x14ac:dyDescent="0.2">
      <c r="B28" s="3" t="s">
        <v>25</v>
      </c>
      <c r="C28" s="3">
        <v>3</v>
      </c>
      <c r="D28" s="3">
        <v>2</v>
      </c>
      <c r="E28" s="3">
        <v>1</v>
      </c>
      <c r="F28" s="3" t="s">
        <v>61</v>
      </c>
    </row>
    <row r="29" spans="2:9" x14ac:dyDescent="0.2">
      <c r="B29" s="3" t="s">
        <v>26</v>
      </c>
      <c r="C29" s="3">
        <v>2</v>
      </c>
      <c r="D29" s="3">
        <v>1</v>
      </c>
      <c r="E29" s="3">
        <v>3</v>
      </c>
      <c r="F29" s="3" t="s">
        <v>61</v>
      </c>
    </row>
    <row r="30" spans="2:9" x14ac:dyDescent="0.2">
      <c r="B30" s="3" t="s">
        <v>27</v>
      </c>
      <c r="C30" s="3">
        <v>1</v>
      </c>
      <c r="D30" s="3">
        <v>2</v>
      </c>
      <c r="E30" s="3">
        <v>3</v>
      </c>
      <c r="F30" s="3" t="s">
        <v>61</v>
      </c>
    </row>
    <row r="31" spans="2:9" x14ac:dyDescent="0.2">
      <c r="B31" s="3" t="s">
        <v>28</v>
      </c>
      <c r="C31" s="3">
        <v>1</v>
      </c>
      <c r="D31" s="3">
        <v>2</v>
      </c>
      <c r="E31" s="3">
        <v>3</v>
      </c>
      <c r="F31" s="3" t="s">
        <v>61</v>
      </c>
    </row>
    <row r="32" spans="2:9" x14ac:dyDescent="0.2">
      <c r="B32" s="3" t="s">
        <v>29</v>
      </c>
      <c r="C32" s="3">
        <v>1</v>
      </c>
      <c r="D32" s="3">
        <v>2</v>
      </c>
      <c r="E32" s="3">
        <v>3</v>
      </c>
      <c r="F32" s="3" t="s">
        <v>61</v>
      </c>
    </row>
    <row r="33" spans="2:6" x14ac:dyDescent="0.2">
      <c r="B33" s="3" t="s">
        <v>30</v>
      </c>
      <c r="C33" s="3">
        <v>1</v>
      </c>
      <c r="D33" s="3">
        <v>2</v>
      </c>
      <c r="E33" s="3">
        <v>3</v>
      </c>
      <c r="F33" s="3" t="s">
        <v>61</v>
      </c>
    </row>
    <row r="34" spans="2:6" x14ac:dyDescent="0.2">
      <c r="B34" s="3" t="s">
        <v>31</v>
      </c>
      <c r="C34" s="3">
        <v>1</v>
      </c>
      <c r="D34" s="3">
        <v>2</v>
      </c>
      <c r="E34" s="3">
        <v>3</v>
      </c>
      <c r="F34" s="3" t="s">
        <v>61</v>
      </c>
    </row>
    <row r="35" spans="2:6" x14ac:dyDescent="0.2">
      <c r="B35" s="3" t="s">
        <v>32</v>
      </c>
      <c r="C35" s="3">
        <v>1</v>
      </c>
      <c r="D35" s="3">
        <v>2</v>
      </c>
      <c r="E35" s="3">
        <v>3</v>
      </c>
      <c r="F35" s="3" t="s">
        <v>61</v>
      </c>
    </row>
    <row r="36" spans="2:6" x14ac:dyDescent="0.2">
      <c r="B36" s="3" t="s">
        <v>33</v>
      </c>
      <c r="C36" s="3">
        <v>3</v>
      </c>
      <c r="D36" s="3">
        <v>2</v>
      </c>
      <c r="E36" s="3">
        <v>1</v>
      </c>
      <c r="F36" s="3" t="s">
        <v>61</v>
      </c>
    </row>
    <row r="37" spans="2:6" x14ac:dyDescent="0.2">
      <c r="B37" s="3" t="s">
        <v>34</v>
      </c>
      <c r="C37" s="3">
        <v>3</v>
      </c>
      <c r="D37" s="3">
        <v>2</v>
      </c>
      <c r="E37" s="3">
        <v>1</v>
      </c>
      <c r="F37" s="3" t="s">
        <v>61</v>
      </c>
    </row>
    <row r="38" spans="2:6" x14ac:dyDescent="0.2">
      <c r="B38" s="3" t="s">
        <v>35</v>
      </c>
      <c r="C38" s="3">
        <v>3</v>
      </c>
      <c r="D38" s="3">
        <v>2</v>
      </c>
      <c r="E38" s="3">
        <v>1</v>
      </c>
      <c r="F38" s="3" t="s">
        <v>61</v>
      </c>
    </row>
    <row r="39" spans="2:6" x14ac:dyDescent="0.2">
      <c r="B39" s="3" t="s">
        <v>36</v>
      </c>
      <c r="C39" s="3">
        <v>1</v>
      </c>
      <c r="D39" s="3">
        <v>2</v>
      </c>
      <c r="E39" s="3">
        <v>3</v>
      </c>
      <c r="F39" s="3" t="s">
        <v>61</v>
      </c>
    </row>
    <row r="40" spans="2:6" x14ac:dyDescent="0.2">
      <c r="B40" s="3" t="s">
        <v>37</v>
      </c>
      <c r="C40" s="3">
        <v>1</v>
      </c>
      <c r="D40" s="3">
        <v>2</v>
      </c>
      <c r="E40" s="3">
        <v>3</v>
      </c>
      <c r="F40" s="3" t="s">
        <v>61</v>
      </c>
    </row>
    <row r="41" spans="2:6" x14ac:dyDescent="0.2">
      <c r="B41" s="3" t="s">
        <v>38</v>
      </c>
      <c r="C41" s="3">
        <v>1</v>
      </c>
      <c r="D41" s="3">
        <v>2</v>
      </c>
      <c r="E41" s="3">
        <v>3</v>
      </c>
      <c r="F41" s="3" t="s">
        <v>61</v>
      </c>
    </row>
    <row r="42" spans="2:6" x14ac:dyDescent="0.2">
      <c r="B42" s="3" t="s">
        <v>39</v>
      </c>
      <c r="C42" s="3">
        <v>1</v>
      </c>
      <c r="D42" s="3">
        <v>2</v>
      </c>
      <c r="E42" s="3">
        <v>3</v>
      </c>
      <c r="F42" s="3" t="s">
        <v>61</v>
      </c>
    </row>
    <row r="43" spans="2:6" x14ac:dyDescent="0.2">
      <c r="B43" s="3" t="s">
        <v>40</v>
      </c>
      <c r="C43" s="3">
        <v>1</v>
      </c>
      <c r="D43" s="4">
        <v>2</v>
      </c>
      <c r="E43" s="4">
        <v>2</v>
      </c>
      <c r="F43" s="3" t="s">
        <v>2</v>
      </c>
    </row>
    <row r="44" spans="2:6" x14ac:dyDescent="0.2">
      <c r="B44" s="3" t="s">
        <v>41</v>
      </c>
      <c r="C44" s="4">
        <v>2</v>
      </c>
      <c r="D44" s="4">
        <v>2</v>
      </c>
      <c r="E44" s="3">
        <v>1</v>
      </c>
      <c r="F44" s="3" t="s">
        <v>2</v>
      </c>
    </row>
    <row r="45" spans="2:6" x14ac:dyDescent="0.2">
      <c r="B45" s="3" t="s">
        <v>42</v>
      </c>
      <c r="C45" s="3">
        <v>3</v>
      </c>
      <c r="D45" s="3">
        <v>2</v>
      </c>
      <c r="E45" s="3">
        <v>1</v>
      </c>
      <c r="F45" s="3" t="s">
        <v>61</v>
      </c>
    </row>
    <row r="46" spans="2:6" x14ac:dyDescent="0.2">
      <c r="B46" s="3" t="s">
        <v>43</v>
      </c>
      <c r="C46" s="3">
        <v>3</v>
      </c>
      <c r="D46" s="3">
        <v>2</v>
      </c>
      <c r="E46" s="3">
        <v>1</v>
      </c>
      <c r="F46" s="3" t="s">
        <v>61</v>
      </c>
    </row>
    <row r="47" spans="2:6" x14ac:dyDescent="0.2">
      <c r="B47" s="3" t="s">
        <v>44</v>
      </c>
      <c r="C47" s="4">
        <v>2</v>
      </c>
      <c r="D47" s="4">
        <v>2</v>
      </c>
      <c r="E47" s="3">
        <v>1</v>
      </c>
      <c r="F47" s="3" t="s">
        <v>2</v>
      </c>
    </row>
    <row r="48" spans="2:6" x14ac:dyDescent="0.2">
      <c r="B48" s="3" t="s">
        <v>45</v>
      </c>
      <c r="C48" s="4">
        <v>2</v>
      </c>
      <c r="D48" s="4">
        <v>2</v>
      </c>
      <c r="E48" s="3">
        <v>1</v>
      </c>
      <c r="F48" s="3" t="s">
        <v>2</v>
      </c>
    </row>
    <row r="49" spans="2:6" x14ac:dyDescent="0.2">
      <c r="B49" s="3" t="s">
        <v>46</v>
      </c>
      <c r="C49" s="3">
        <v>1</v>
      </c>
      <c r="D49" s="3">
        <v>2</v>
      </c>
      <c r="E49" s="3">
        <v>3</v>
      </c>
      <c r="F49" s="3" t="s">
        <v>61</v>
      </c>
    </row>
    <row r="50" spans="2:6" x14ac:dyDescent="0.2">
      <c r="B50" s="3" t="s">
        <v>47</v>
      </c>
      <c r="C50" s="3">
        <v>1</v>
      </c>
      <c r="D50" s="3">
        <v>2</v>
      </c>
      <c r="E50" s="3">
        <v>3</v>
      </c>
      <c r="F50" s="3" t="s">
        <v>61</v>
      </c>
    </row>
    <row r="51" spans="2:6" x14ac:dyDescent="0.2">
      <c r="B51" s="3" t="s">
        <v>48</v>
      </c>
      <c r="C51" s="3">
        <v>1</v>
      </c>
      <c r="D51" s="4">
        <v>2</v>
      </c>
      <c r="E51" s="4">
        <v>2</v>
      </c>
      <c r="F51" s="3" t="s">
        <v>2</v>
      </c>
    </row>
    <row r="52" spans="2:6" x14ac:dyDescent="0.2">
      <c r="B52" s="3" t="s">
        <v>49</v>
      </c>
      <c r="C52" s="3">
        <v>1</v>
      </c>
      <c r="D52" s="4">
        <v>2</v>
      </c>
      <c r="E52" s="4">
        <v>2</v>
      </c>
      <c r="F52" s="3" t="s">
        <v>2</v>
      </c>
    </row>
    <row r="53" spans="2:6" x14ac:dyDescent="0.2">
      <c r="B53" s="3" t="s">
        <v>50</v>
      </c>
      <c r="C53" s="3">
        <v>1</v>
      </c>
      <c r="D53" s="3">
        <v>2</v>
      </c>
      <c r="E53" s="3">
        <v>3</v>
      </c>
      <c r="F53" s="3" t="s">
        <v>61</v>
      </c>
    </row>
    <row r="54" spans="2:6" x14ac:dyDescent="0.2">
      <c r="B54" s="3" t="s">
        <v>51</v>
      </c>
      <c r="C54" s="3">
        <v>1</v>
      </c>
      <c r="D54" s="3">
        <v>2</v>
      </c>
      <c r="E54" s="3">
        <v>3</v>
      </c>
      <c r="F54" s="3" t="s">
        <v>61</v>
      </c>
    </row>
    <row r="55" spans="2:6" x14ac:dyDescent="0.2">
      <c r="B55" s="3" t="s">
        <v>52</v>
      </c>
      <c r="C55" s="3">
        <v>3</v>
      </c>
      <c r="D55" s="3">
        <v>2</v>
      </c>
      <c r="E55" s="3">
        <v>1</v>
      </c>
      <c r="F55" s="3" t="s">
        <v>61</v>
      </c>
    </row>
    <row r="56" spans="2:6" x14ac:dyDescent="0.2">
      <c r="B56" s="3" t="s">
        <v>53</v>
      </c>
      <c r="C56" s="3">
        <v>3</v>
      </c>
      <c r="D56" s="3">
        <v>2</v>
      </c>
      <c r="E56" s="3">
        <v>1</v>
      </c>
      <c r="F56" s="3" t="s">
        <v>61</v>
      </c>
    </row>
    <row r="57" spans="2:6" x14ac:dyDescent="0.2">
      <c r="B57" s="3" t="s">
        <v>54</v>
      </c>
      <c r="C57" s="3">
        <v>3</v>
      </c>
      <c r="D57" s="4">
        <v>1</v>
      </c>
      <c r="E57" s="4">
        <v>1</v>
      </c>
      <c r="F57" s="3" t="s">
        <v>2</v>
      </c>
    </row>
    <row r="58" spans="2:6" x14ac:dyDescent="0.2">
      <c r="B58" s="3" t="s">
        <v>55</v>
      </c>
      <c r="C58" s="3">
        <v>3</v>
      </c>
      <c r="D58" s="3">
        <v>2</v>
      </c>
      <c r="E58" s="3">
        <v>1</v>
      </c>
      <c r="F58" s="3" t="s">
        <v>61</v>
      </c>
    </row>
    <row r="59" spans="2:6" x14ac:dyDescent="0.2">
      <c r="B59" s="3" t="s">
        <v>56</v>
      </c>
      <c r="C59" s="3">
        <v>1</v>
      </c>
      <c r="D59" s="3">
        <v>2</v>
      </c>
      <c r="E59" s="3">
        <v>3</v>
      </c>
      <c r="F59" s="3" t="s">
        <v>61</v>
      </c>
    </row>
    <row r="60" spans="2:6" x14ac:dyDescent="0.2">
      <c r="B60" s="3" t="s">
        <v>57</v>
      </c>
      <c r="C60" s="3">
        <v>1</v>
      </c>
      <c r="D60" s="3">
        <v>2</v>
      </c>
      <c r="E60" s="3">
        <v>3</v>
      </c>
      <c r="F60" s="3" t="s">
        <v>61</v>
      </c>
    </row>
    <row r="61" spans="2:6" x14ac:dyDescent="0.2">
      <c r="B61" s="3" t="s">
        <v>58</v>
      </c>
      <c r="C61" s="4">
        <v>2</v>
      </c>
      <c r="D61" s="4">
        <v>2</v>
      </c>
      <c r="E61" s="3">
        <v>1</v>
      </c>
      <c r="F61" s="3" t="s">
        <v>2</v>
      </c>
    </row>
    <row r="62" spans="2:6" x14ac:dyDescent="0.2">
      <c r="B62" s="3" t="s">
        <v>59</v>
      </c>
      <c r="C62" s="4">
        <v>2</v>
      </c>
      <c r="D62" s="4">
        <v>2</v>
      </c>
      <c r="E62" s="3">
        <v>1</v>
      </c>
      <c r="F62" s="3" t="s">
        <v>2</v>
      </c>
    </row>
    <row r="63" spans="2:6" x14ac:dyDescent="0.2">
      <c r="B63" s="3" t="s">
        <v>60</v>
      </c>
      <c r="C63" s="3">
        <v>3</v>
      </c>
      <c r="D63" s="3">
        <v>2</v>
      </c>
      <c r="E63" s="3">
        <v>1</v>
      </c>
      <c r="F63" s="3" t="s">
        <v>61</v>
      </c>
    </row>
  </sheetData>
  <autoFilter ref="B4:F63" xr:uid="{297602C3-5BFD-144F-8F77-FB55854B4308}"/>
  <mergeCells count="4">
    <mergeCell ref="H4:I4"/>
    <mergeCell ref="H10:I10"/>
    <mergeCell ref="H20:I20"/>
    <mergeCell ref="K4:L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29DF-D45C-7849-B75D-083329BE12A7}">
  <dimension ref="B1:O60"/>
  <sheetViews>
    <sheetView topLeftCell="G1" workbookViewId="0">
      <selection activeCell="K17" sqref="K17"/>
    </sheetView>
  </sheetViews>
  <sheetFormatPr baseColWidth="10" defaultRowHeight="16" x14ac:dyDescent="0.2"/>
  <cols>
    <col min="2" max="2" width="11.5" bestFit="1" customWidth="1"/>
    <col min="3" max="3" width="16.1640625" bestFit="1" customWidth="1"/>
    <col min="4" max="4" width="32.1640625" bestFit="1" customWidth="1"/>
    <col min="5" max="5" width="19.33203125" bestFit="1" customWidth="1"/>
    <col min="6" max="6" width="14.83203125" bestFit="1" customWidth="1"/>
    <col min="7" max="7" width="19.5" bestFit="1" customWidth="1"/>
    <col min="10" max="10" width="29.6640625" bestFit="1" customWidth="1"/>
    <col min="11" max="11" width="10.83203125" style="2"/>
    <col min="14" max="14" width="19.83203125" bestFit="1" customWidth="1"/>
    <col min="15" max="15" width="29.6640625" bestFit="1" customWidth="1"/>
  </cols>
  <sheetData>
    <row r="1" spans="2:15" x14ac:dyDescent="0.2">
      <c r="B1" s="3"/>
      <c r="C1" s="7" t="s">
        <v>74</v>
      </c>
      <c r="D1" s="7" t="s">
        <v>75</v>
      </c>
      <c r="E1" s="7" t="s">
        <v>76</v>
      </c>
      <c r="F1" s="7" t="s">
        <v>77</v>
      </c>
      <c r="G1" s="7" t="s">
        <v>67</v>
      </c>
    </row>
    <row r="2" spans="2:15" x14ac:dyDescent="0.2">
      <c r="B2" s="3" t="s">
        <v>1</v>
      </c>
      <c r="C2" s="3">
        <v>1</v>
      </c>
      <c r="D2" s="3">
        <v>2</v>
      </c>
      <c r="E2" s="3">
        <v>3</v>
      </c>
      <c r="F2" s="3">
        <v>4</v>
      </c>
      <c r="G2" s="3" t="s">
        <v>61</v>
      </c>
    </row>
    <row r="3" spans="2:15" x14ac:dyDescent="0.2">
      <c r="B3" s="3" t="s">
        <v>50</v>
      </c>
      <c r="C3" s="4">
        <v>1</v>
      </c>
      <c r="D3" s="4">
        <v>1</v>
      </c>
      <c r="E3" s="12">
        <v>2</v>
      </c>
      <c r="F3" s="12">
        <v>2</v>
      </c>
      <c r="G3" s="3" t="s">
        <v>2</v>
      </c>
      <c r="J3" s="15" t="s">
        <v>62</v>
      </c>
      <c r="K3" s="16"/>
      <c r="N3" s="15" t="s">
        <v>73</v>
      </c>
      <c r="O3" s="16"/>
    </row>
    <row r="4" spans="2:15" x14ac:dyDescent="0.2">
      <c r="B4" s="3" t="s">
        <v>51</v>
      </c>
      <c r="C4" s="4">
        <v>1</v>
      </c>
      <c r="D4" s="4">
        <v>1</v>
      </c>
      <c r="E4" s="12">
        <v>2</v>
      </c>
      <c r="F4" s="12">
        <v>2</v>
      </c>
      <c r="G4" s="3" t="s">
        <v>2</v>
      </c>
      <c r="J4" s="5" t="s">
        <v>74</v>
      </c>
      <c r="K4" s="4">
        <f>COUNTIF(C2:C60,1)</f>
        <v>31</v>
      </c>
      <c r="N4" s="3">
        <v>1</v>
      </c>
      <c r="O4" s="5" t="s">
        <v>74</v>
      </c>
    </row>
    <row r="5" spans="2:15" x14ac:dyDescent="0.2">
      <c r="B5" s="3" t="s">
        <v>5</v>
      </c>
      <c r="C5" s="3">
        <v>1</v>
      </c>
      <c r="D5" s="3">
        <v>2</v>
      </c>
      <c r="E5" s="3">
        <v>3</v>
      </c>
      <c r="F5" s="3">
        <v>4</v>
      </c>
      <c r="G5" s="3" t="s">
        <v>61</v>
      </c>
      <c r="J5" s="5" t="s">
        <v>75</v>
      </c>
      <c r="K5" s="3">
        <f>COUNTIF(D2:D60,1)</f>
        <v>9</v>
      </c>
      <c r="N5" s="3">
        <v>2</v>
      </c>
      <c r="O5" s="5" t="s">
        <v>76</v>
      </c>
    </row>
    <row r="6" spans="2:15" x14ac:dyDescent="0.2">
      <c r="B6" s="3" t="s">
        <v>6</v>
      </c>
      <c r="C6" s="3">
        <v>1</v>
      </c>
      <c r="D6" s="3">
        <v>2</v>
      </c>
      <c r="E6" s="3">
        <v>3</v>
      </c>
      <c r="F6" s="3">
        <v>4</v>
      </c>
      <c r="G6" s="3" t="s">
        <v>61</v>
      </c>
      <c r="J6" s="5" t="s">
        <v>76</v>
      </c>
      <c r="K6" s="3">
        <f>COUNTIF(E2:E60,1)</f>
        <v>4</v>
      </c>
      <c r="N6" s="3">
        <v>3</v>
      </c>
      <c r="O6" s="5" t="s">
        <v>75</v>
      </c>
    </row>
    <row r="7" spans="2:15" x14ac:dyDescent="0.2">
      <c r="B7" s="3" t="s">
        <v>7</v>
      </c>
      <c r="C7" s="3">
        <v>4</v>
      </c>
      <c r="D7" s="3">
        <v>3</v>
      </c>
      <c r="E7" s="3">
        <v>1</v>
      </c>
      <c r="F7" s="3">
        <v>2</v>
      </c>
      <c r="G7" s="3" t="s">
        <v>61</v>
      </c>
      <c r="J7" s="5" t="s">
        <v>77</v>
      </c>
      <c r="K7" s="3">
        <f>COUNTIF(F2:F60,1)</f>
        <v>24</v>
      </c>
      <c r="N7" s="3">
        <v>4</v>
      </c>
      <c r="O7" s="5" t="s">
        <v>77</v>
      </c>
    </row>
    <row r="8" spans="2:15" x14ac:dyDescent="0.2">
      <c r="B8" s="3" t="s">
        <v>58</v>
      </c>
      <c r="C8" s="4">
        <v>1</v>
      </c>
      <c r="D8" s="4">
        <v>1</v>
      </c>
      <c r="E8" s="12">
        <v>2</v>
      </c>
      <c r="F8" s="12">
        <v>2</v>
      </c>
      <c r="G8" s="3" t="s">
        <v>2</v>
      </c>
    </row>
    <row r="9" spans="2:15" x14ac:dyDescent="0.2">
      <c r="B9" s="3" t="s">
        <v>9</v>
      </c>
      <c r="C9" s="4">
        <v>3</v>
      </c>
      <c r="D9" s="3">
        <v>1</v>
      </c>
      <c r="E9" s="4">
        <v>3</v>
      </c>
      <c r="F9" s="3">
        <v>2</v>
      </c>
      <c r="G9" s="3" t="s">
        <v>2</v>
      </c>
      <c r="J9" s="15" t="s">
        <v>63</v>
      </c>
      <c r="K9" s="16"/>
    </row>
    <row r="10" spans="2:15" x14ac:dyDescent="0.2">
      <c r="B10" s="3" t="s">
        <v>10</v>
      </c>
      <c r="C10" s="3">
        <v>1</v>
      </c>
      <c r="D10" s="3">
        <v>2</v>
      </c>
      <c r="E10" s="3">
        <v>3</v>
      </c>
      <c r="F10" s="3">
        <v>4</v>
      </c>
      <c r="G10" s="3" t="s">
        <v>61</v>
      </c>
      <c r="J10" s="5" t="s">
        <v>74</v>
      </c>
      <c r="K10" s="3">
        <f>COUNTIF(C2:C60,2)</f>
        <v>2</v>
      </c>
    </row>
    <row r="11" spans="2:15" x14ac:dyDescent="0.2">
      <c r="B11" s="3" t="s">
        <v>11</v>
      </c>
      <c r="C11" s="3">
        <v>1</v>
      </c>
      <c r="D11" s="3">
        <v>2</v>
      </c>
      <c r="E11" s="3">
        <v>3</v>
      </c>
      <c r="F11" s="3">
        <v>4</v>
      </c>
      <c r="G11" s="3" t="s">
        <v>61</v>
      </c>
      <c r="J11" s="5" t="s">
        <v>75</v>
      </c>
      <c r="K11" s="3">
        <f>COUNTIF(D2:D60,2)</f>
        <v>25</v>
      </c>
    </row>
    <row r="12" spans="2:15" x14ac:dyDescent="0.2">
      <c r="B12" s="3" t="s">
        <v>48</v>
      </c>
      <c r="C12" s="4">
        <v>1</v>
      </c>
      <c r="D12" s="4">
        <v>1</v>
      </c>
      <c r="E12" s="11">
        <v>2</v>
      </c>
      <c r="F12" s="11">
        <v>2</v>
      </c>
      <c r="G12" s="3" t="s">
        <v>2</v>
      </c>
      <c r="J12" s="5" t="s">
        <v>76</v>
      </c>
      <c r="K12" s="4">
        <f>COUNTIF(E2:E60,2)</f>
        <v>34</v>
      </c>
    </row>
    <row r="13" spans="2:15" x14ac:dyDescent="0.2">
      <c r="B13" s="3" t="s">
        <v>49</v>
      </c>
      <c r="C13" s="4">
        <v>1</v>
      </c>
      <c r="D13" s="4">
        <v>1</v>
      </c>
      <c r="E13" s="11">
        <v>2</v>
      </c>
      <c r="F13" s="11">
        <v>2</v>
      </c>
      <c r="G13" s="3" t="s">
        <v>2</v>
      </c>
      <c r="J13" s="5" t="s">
        <v>77</v>
      </c>
      <c r="K13" s="3">
        <f>COUNTIF(F2:F60,2)</f>
        <v>8</v>
      </c>
    </row>
    <row r="14" spans="2:15" x14ac:dyDescent="0.2">
      <c r="B14" s="3" t="s">
        <v>14</v>
      </c>
      <c r="C14" s="3">
        <v>4</v>
      </c>
      <c r="D14" s="3">
        <v>3</v>
      </c>
      <c r="E14" s="3">
        <v>2</v>
      </c>
      <c r="F14" s="3">
        <v>1</v>
      </c>
      <c r="G14" s="3" t="s">
        <v>61</v>
      </c>
    </row>
    <row r="15" spans="2:15" x14ac:dyDescent="0.2">
      <c r="B15" s="3" t="s">
        <v>12</v>
      </c>
      <c r="C15" s="3">
        <v>2</v>
      </c>
      <c r="D15" s="4">
        <v>1</v>
      </c>
      <c r="E15" s="4">
        <v>1</v>
      </c>
      <c r="F15" s="4">
        <v>1</v>
      </c>
      <c r="G15" s="3" t="s">
        <v>2</v>
      </c>
      <c r="J15" s="15" t="s">
        <v>65</v>
      </c>
      <c r="K15" s="16"/>
    </row>
    <row r="16" spans="2:15" x14ac:dyDescent="0.2">
      <c r="B16" s="3" t="s">
        <v>16</v>
      </c>
      <c r="C16" s="3">
        <v>1</v>
      </c>
      <c r="D16" s="3">
        <v>2</v>
      </c>
      <c r="E16" s="4">
        <v>3</v>
      </c>
      <c r="F16" s="4">
        <v>3</v>
      </c>
      <c r="G16" s="3" t="s">
        <v>2</v>
      </c>
      <c r="J16" s="5" t="s">
        <v>74</v>
      </c>
      <c r="K16" s="3">
        <f>COUNTIF(C2:C60,3)</f>
        <v>12</v>
      </c>
    </row>
    <row r="17" spans="2:11" x14ac:dyDescent="0.2">
      <c r="B17" s="3" t="s">
        <v>17</v>
      </c>
      <c r="C17" s="3">
        <v>1</v>
      </c>
      <c r="D17" s="3">
        <v>2</v>
      </c>
      <c r="E17" s="4">
        <v>3</v>
      </c>
      <c r="F17" s="4">
        <v>3</v>
      </c>
      <c r="G17" s="3" t="s">
        <v>2</v>
      </c>
      <c r="J17" s="5" t="s">
        <v>75</v>
      </c>
      <c r="K17" s="17">
        <f>COUNTIF(D2:D60,3)</f>
        <v>25</v>
      </c>
    </row>
    <row r="18" spans="2:11" x14ac:dyDescent="0.2">
      <c r="B18" s="3" t="s">
        <v>18</v>
      </c>
      <c r="C18" s="3">
        <v>1</v>
      </c>
      <c r="D18" s="3">
        <v>2</v>
      </c>
      <c r="E18" s="4">
        <v>3</v>
      </c>
      <c r="F18" s="4">
        <v>3</v>
      </c>
      <c r="G18" s="3" t="s">
        <v>2</v>
      </c>
      <c r="J18" s="5" t="s">
        <v>76</v>
      </c>
      <c r="K18" s="3">
        <f>COUNTIF(E2:E60,3)</f>
        <v>21</v>
      </c>
    </row>
    <row r="19" spans="2:11" x14ac:dyDescent="0.2">
      <c r="B19" s="3" t="s">
        <v>19</v>
      </c>
      <c r="C19" s="3">
        <v>3</v>
      </c>
      <c r="D19" s="3">
        <v>1</v>
      </c>
      <c r="E19" s="3">
        <v>2</v>
      </c>
      <c r="F19" s="3">
        <v>4</v>
      </c>
      <c r="G19" s="3" t="s">
        <v>61</v>
      </c>
      <c r="J19" s="5" t="s">
        <v>77</v>
      </c>
      <c r="K19" s="3">
        <f>COUNTIF(F2:F60,3)</f>
        <v>18</v>
      </c>
    </row>
    <row r="20" spans="2:11" x14ac:dyDescent="0.2">
      <c r="B20" s="3" t="s">
        <v>20</v>
      </c>
      <c r="C20" s="3">
        <v>1</v>
      </c>
      <c r="D20" s="3">
        <v>2</v>
      </c>
      <c r="E20" s="4">
        <v>3</v>
      </c>
      <c r="F20" s="4">
        <v>3</v>
      </c>
      <c r="G20" s="3" t="s">
        <v>2</v>
      </c>
    </row>
    <row r="21" spans="2:11" x14ac:dyDescent="0.2">
      <c r="B21" s="3" t="s">
        <v>31</v>
      </c>
      <c r="C21" s="3">
        <v>1</v>
      </c>
      <c r="D21" s="4">
        <v>2</v>
      </c>
      <c r="E21" s="4">
        <v>2</v>
      </c>
      <c r="F21" s="4">
        <v>2</v>
      </c>
      <c r="G21" s="3" t="s">
        <v>2</v>
      </c>
    </row>
    <row r="22" spans="2:11" x14ac:dyDescent="0.2">
      <c r="B22" s="3" t="s">
        <v>55</v>
      </c>
      <c r="C22" s="3">
        <v>2</v>
      </c>
      <c r="D22" s="4">
        <v>1</v>
      </c>
      <c r="E22" s="4">
        <v>1</v>
      </c>
      <c r="F22" s="4">
        <v>1</v>
      </c>
      <c r="G22" s="3" t="s">
        <v>2</v>
      </c>
      <c r="J22" s="15" t="s">
        <v>66</v>
      </c>
      <c r="K22" s="16"/>
    </row>
    <row r="23" spans="2:11" x14ac:dyDescent="0.2">
      <c r="B23" s="3" t="s">
        <v>4</v>
      </c>
      <c r="C23" s="3">
        <v>1</v>
      </c>
      <c r="D23" s="4">
        <v>2</v>
      </c>
      <c r="E23" s="4">
        <v>2</v>
      </c>
      <c r="F23" s="3">
        <v>3</v>
      </c>
      <c r="G23" s="3" t="s">
        <v>2</v>
      </c>
      <c r="J23" s="5" t="s">
        <v>74</v>
      </c>
      <c r="K23" s="3">
        <f>COUNTIF(C2:C60,4)</f>
        <v>14</v>
      </c>
    </row>
    <row r="24" spans="2:11" x14ac:dyDescent="0.2">
      <c r="B24" s="3" t="s">
        <v>24</v>
      </c>
      <c r="C24" s="3">
        <v>4</v>
      </c>
      <c r="D24" s="3">
        <v>3</v>
      </c>
      <c r="E24" s="3">
        <v>2</v>
      </c>
      <c r="F24" s="3">
        <v>1</v>
      </c>
      <c r="G24" s="3" t="s">
        <v>61</v>
      </c>
      <c r="J24" s="5" t="s">
        <v>75</v>
      </c>
      <c r="K24" s="3">
        <f>COUNTIF(D2:D60,4)</f>
        <v>0</v>
      </c>
    </row>
    <row r="25" spans="2:11" x14ac:dyDescent="0.2">
      <c r="B25" s="3" t="s">
        <v>25</v>
      </c>
      <c r="C25" s="3">
        <v>4</v>
      </c>
      <c r="D25" s="3">
        <v>3</v>
      </c>
      <c r="E25" s="3">
        <v>2</v>
      </c>
      <c r="F25" s="3">
        <v>1</v>
      </c>
      <c r="G25" s="3" t="s">
        <v>61</v>
      </c>
      <c r="J25" s="5" t="s">
        <v>76</v>
      </c>
      <c r="K25" s="3">
        <f>COUNTIF(E2:E60,4)</f>
        <v>0</v>
      </c>
    </row>
    <row r="26" spans="2:11" x14ac:dyDescent="0.2">
      <c r="B26" s="3" t="s">
        <v>26</v>
      </c>
      <c r="C26" s="4">
        <v>3</v>
      </c>
      <c r="D26" s="3">
        <v>2</v>
      </c>
      <c r="E26" s="3">
        <v>1</v>
      </c>
      <c r="F26" s="4">
        <v>3</v>
      </c>
      <c r="G26" s="3" t="s">
        <v>2</v>
      </c>
      <c r="J26" s="5" t="s">
        <v>77</v>
      </c>
      <c r="K26" s="3">
        <f>COUNTIF(F2:F60,4)</f>
        <v>9</v>
      </c>
    </row>
    <row r="27" spans="2:11" x14ac:dyDescent="0.2">
      <c r="B27" s="3" t="s">
        <v>27</v>
      </c>
      <c r="C27" s="3">
        <v>1</v>
      </c>
      <c r="D27" s="3">
        <v>2</v>
      </c>
      <c r="E27" s="4">
        <v>3</v>
      </c>
      <c r="F27" s="4">
        <v>3</v>
      </c>
      <c r="G27" s="3" t="s">
        <v>2</v>
      </c>
    </row>
    <row r="28" spans="2:11" x14ac:dyDescent="0.2">
      <c r="B28" s="3" t="s">
        <v>28</v>
      </c>
      <c r="C28" s="3">
        <v>1</v>
      </c>
      <c r="D28" s="4">
        <v>2</v>
      </c>
      <c r="E28" s="4">
        <v>2</v>
      </c>
      <c r="F28" s="3">
        <v>4</v>
      </c>
      <c r="G28" s="3" t="s">
        <v>2</v>
      </c>
    </row>
    <row r="29" spans="2:11" x14ac:dyDescent="0.2">
      <c r="B29" s="3" t="s">
        <v>29</v>
      </c>
      <c r="C29" s="3">
        <v>1</v>
      </c>
      <c r="D29" s="3">
        <v>2</v>
      </c>
      <c r="E29" s="3">
        <v>3</v>
      </c>
      <c r="F29" s="3">
        <v>4</v>
      </c>
      <c r="G29" s="3" t="s">
        <v>61</v>
      </c>
    </row>
    <row r="30" spans="2:11" x14ac:dyDescent="0.2">
      <c r="B30" s="3" t="s">
        <v>30</v>
      </c>
      <c r="C30" s="3">
        <v>1</v>
      </c>
      <c r="D30" s="3">
        <v>2</v>
      </c>
      <c r="E30" s="4">
        <v>3</v>
      </c>
      <c r="F30" s="4">
        <v>3</v>
      </c>
      <c r="G30" s="3" t="s">
        <v>2</v>
      </c>
    </row>
    <row r="31" spans="2:11" x14ac:dyDescent="0.2">
      <c r="B31" s="3" t="s">
        <v>32</v>
      </c>
      <c r="C31" s="3">
        <v>1</v>
      </c>
      <c r="D31" s="4">
        <v>2</v>
      </c>
      <c r="E31" s="4">
        <v>2</v>
      </c>
      <c r="F31" s="3">
        <v>4</v>
      </c>
      <c r="G31" s="3" t="s">
        <v>2</v>
      </c>
    </row>
    <row r="32" spans="2:11" x14ac:dyDescent="0.2">
      <c r="B32" s="3" t="s">
        <v>8</v>
      </c>
      <c r="C32" s="4">
        <v>3</v>
      </c>
      <c r="D32" s="4">
        <v>3</v>
      </c>
      <c r="E32" s="3">
        <v>2</v>
      </c>
      <c r="F32" s="3">
        <v>1</v>
      </c>
      <c r="G32" s="3" t="s">
        <v>2</v>
      </c>
    </row>
    <row r="33" spans="2:7" x14ac:dyDescent="0.2">
      <c r="B33" s="3" t="s">
        <v>33</v>
      </c>
      <c r="C33" s="3">
        <v>4</v>
      </c>
      <c r="D33" s="3">
        <v>3</v>
      </c>
      <c r="E33" s="3">
        <v>2</v>
      </c>
      <c r="F33" s="3">
        <v>1</v>
      </c>
      <c r="G33" s="3" t="s">
        <v>61</v>
      </c>
    </row>
    <row r="34" spans="2:7" x14ac:dyDescent="0.2">
      <c r="B34" s="3" t="s">
        <v>34</v>
      </c>
      <c r="C34" s="3">
        <v>4</v>
      </c>
      <c r="D34" s="3">
        <v>3</v>
      </c>
      <c r="E34" s="3">
        <v>2</v>
      </c>
      <c r="F34" s="3">
        <v>1</v>
      </c>
      <c r="G34" s="3" t="s">
        <v>61</v>
      </c>
    </row>
    <row r="35" spans="2:7" x14ac:dyDescent="0.2">
      <c r="B35" s="3" t="s">
        <v>35</v>
      </c>
      <c r="C35" s="3">
        <v>4</v>
      </c>
      <c r="D35" s="3">
        <v>3</v>
      </c>
      <c r="E35" s="3">
        <v>2</v>
      </c>
      <c r="F35" s="3">
        <v>1</v>
      </c>
      <c r="G35" s="3" t="s">
        <v>61</v>
      </c>
    </row>
    <row r="36" spans="2:7" x14ac:dyDescent="0.2">
      <c r="B36" s="3" t="s">
        <v>36</v>
      </c>
      <c r="C36" s="3">
        <v>1</v>
      </c>
      <c r="D36" s="3">
        <v>2</v>
      </c>
      <c r="E36" s="4">
        <v>3</v>
      </c>
      <c r="F36" s="4">
        <v>3</v>
      </c>
      <c r="G36" s="3" t="s">
        <v>2</v>
      </c>
    </row>
    <row r="37" spans="2:7" x14ac:dyDescent="0.2">
      <c r="B37" s="3" t="s">
        <v>37</v>
      </c>
      <c r="C37" s="3">
        <v>1</v>
      </c>
      <c r="D37" s="3">
        <v>2</v>
      </c>
      <c r="E37" s="4">
        <v>3</v>
      </c>
      <c r="F37" s="4">
        <v>3</v>
      </c>
      <c r="G37" s="3" t="s">
        <v>2</v>
      </c>
    </row>
    <row r="38" spans="2:7" x14ac:dyDescent="0.2">
      <c r="B38" s="3" t="s">
        <v>38</v>
      </c>
      <c r="C38" s="3">
        <v>1</v>
      </c>
      <c r="D38" s="3">
        <v>2</v>
      </c>
      <c r="E38" s="4">
        <v>3</v>
      </c>
      <c r="F38" s="4">
        <v>3</v>
      </c>
      <c r="G38" s="3" t="s">
        <v>2</v>
      </c>
    </row>
    <row r="39" spans="2:7" x14ac:dyDescent="0.2">
      <c r="B39" s="3" t="s">
        <v>39</v>
      </c>
      <c r="C39" s="3">
        <v>1</v>
      </c>
      <c r="D39" s="3">
        <v>2</v>
      </c>
      <c r="E39" s="4">
        <v>3</v>
      </c>
      <c r="F39" s="4">
        <v>3</v>
      </c>
      <c r="G39" s="3" t="s">
        <v>2</v>
      </c>
    </row>
    <row r="40" spans="2:7" x14ac:dyDescent="0.2">
      <c r="B40" s="3" t="s">
        <v>40</v>
      </c>
      <c r="C40" s="3">
        <v>1</v>
      </c>
      <c r="D40" s="3">
        <v>2</v>
      </c>
      <c r="E40" s="4">
        <v>3</v>
      </c>
      <c r="F40" s="4">
        <v>3</v>
      </c>
      <c r="G40" s="3" t="s">
        <v>2</v>
      </c>
    </row>
    <row r="41" spans="2:7" x14ac:dyDescent="0.2">
      <c r="B41" s="3" t="s">
        <v>41</v>
      </c>
      <c r="C41" s="3">
        <v>4</v>
      </c>
      <c r="D41" s="3">
        <v>3</v>
      </c>
      <c r="E41" s="3">
        <v>2</v>
      </c>
      <c r="F41" s="3">
        <v>1</v>
      </c>
      <c r="G41" s="3" t="s">
        <v>61</v>
      </c>
    </row>
    <row r="42" spans="2:7" x14ac:dyDescent="0.2">
      <c r="B42" s="3" t="s">
        <v>42</v>
      </c>
      <c r="C42" s="3">
        <v>3</v>
      </c>
      <c r="D42" s="3">
        <v>3</v>
      </c>
      <c r="E42" s="3">
        <v>2</v>
      </c>
      <c r="F42" s="3">
        <v>1</v>
      </c>
      <c r="G42" s="3" t="s">
        <v>61</v>
      </c>
    </row>
    <row r="43" spans="2:7" x14ac:dyDescent="0.2">
      <c r="B43" s="3" t="s">
        <v>13</v>
      </c>
      <c r="C43" s="4">
        <v>3</v>
      </c>
      <c r="D43" s="4">
        <v>3</v>
      </c>
      <c r="E43" s="3">
        <v>2</v>
      </c>
      <c r="F43" s="3">
        <v>1</v>
      </c>
      <c r="G43" s="3" t="s">
        <v>2</v>
      </c>
    </row>
    <row r="44" spans="2:7" x14ac:dyDescent="0.2">
      <c r="B44" s="3" t="s">
        <v>44</v>
      </c>
      <c r="C44" s="3">
        <v>4</v>
      </c>
      <c r="D44" s="3">
        <v>3</v>
      </c>
      <c r="E44" s="3">
        <v>2</v>
      </c>
      <c r="F44" s="3">
        <v>1</v>
      </c>
      <c r="G44" s="3" t="s">
        <v>61</v>
      </c>
    </row>
    <row r="45" spans="2:7" x14ac:dyDescent="0.2">
      <c r="B45" s="3" t="s">
        <v>45</v>
      </c>
      <c r="C45" s="3">
        <v>4</v>
      </c>
      <c r="D45" s="3">
        <v>3</v>
      </c>
      <c r="E45" s="3">
        <v>2</v>
      </c>
      <c r="F45" s="3">
        <v>1</v>
      </c>
      <c r="G45" s="3" t="s">
        <v>61</v>
      </c>
    </row>
    <row r="46" spans="2:7" x14ac:dyDescent="0.2">
      <c r="B46" s="3" t="s">
        <v>46</v>
      </c>
      <c r="C46" s="3">
        <v>1</v>
      </c>
      <c r="D46" s="3">
        <v>2</v>
      </c>
      <c r="E46" s="4">
        <v>3</v>
      </c>
      <c r="F46" s="4">
        <v>3</v>
      </c>
      <c r="G46" s="3" t="s">
        <v>2</v>
      </c>
    </row>
    <row r="47" spans="2:7" x14ac:dyDescent="0.2">
      <c r="B47" s="3" t="s">
        <v>47</v>
      </c>
      <c r="C47" s="3">
        <v>1</v>
      </c>
      <c r="D47" s="3">
        <v>2</v>
      </c>
      <c r="E47" s="4">
        <v>3</v>
      </c>
      <c r="F47" s="4">
        <v>3</v>
      </c>
      <c r="G47" s="3" t="s">
        <v>2</v>
      </c>
    </row>
    <row r="48" spans="2:7" x14ac:dyDescent="0.2">
      <c r="B48" s="3" t="s">
        <v>15</v>
      </c>
      <c r="C48" s="4">
        <v>3</v>
      </c>
      <c r="D48" s="4">
        <v>3</v>
      </c>
      <c r="E48" s="3">
        <v>2</v>
      </c>
      <c r="F48" s="3">
        <v>1</v>
      </c>
      <c r="G48" s="3" t="s">
        <v>2</v>
      </c>
    </row>
    <row r="49" spans="2:7" x14ac:dyDescent="0.2">
      <c r="B49" s="3" t="s">
        <v>21</v>
      </c>
      <c r="C49" s="4">
        <v>3</v>
      </c>
      <c r="D49" s="4">
        <v>3</v>
      </c>
      <c r="E49" s="3">
        <v>2</v>
      </c>
      <c r="F49" s="3">
        <v>1</v>
      </c>
      <c r="G49" s="3" t="s">
        <v>2</v>
      </c>
    </row>
    <row r="50" spans="2:7" x14ac:dyDescent="0.2">
      <c r="B50" s="3" t="s">
        <v>22</v>
      </c>
      <c r="C50" s="4">
        <v>3</v>
      </c>
      <c r="D50" s="4">
        <v>3</v>
      </c>
      <c r="E50" s="3">
        <v>2</v>
      </c>
      <c r="F50" s="3">
        <v>1</v>
      </c>
      <c r="G50" s="3" t="s">
        <v>2</v>
      </c>
    </row>
    <row r="51" spans="2:7" x14ac:dyDescent="0.2">
      <c r="B51" s="3" t="s">
        <v>43</v>
      </c>
      <c r="C51" s="4">
        <v>3</v>
      </c>
      <c r="D51" s="4">
        <v>3</v>
      </c>
      <c r="E51" s="3">
        <v>2</v>
      </c>
      <c r="F51" s="3">
        <v>1</v>
      </c>
      <c r="G51" s="3" t="s">
        <v>2</v>
      </c>
    </row>
    <row r="52" spans="2:7" x14ac:dyDescent="0.2">
      <c r="B52" s="3" t="s">
        <v>52</v>
      </c>
      <c r="C52" s="3">
        <v>4</v>
      </c>
      <c r="D52" s="3">
        <v>3</v>
      </c>
      <c r="E52" s="3">
        <v>2</v>
      </c>
      <c r="F52" s="3">
        <v>1</v>
      </c>
      <c r="G52" s="3" t="s">
        <v>61</v>
      </c>
    </row>
    <row r="53" spans="2:7" x14ac:dyDescent="0.2">
      <c r="B53" s="3" t="s">
        <v>53</v>
      </c>
      <c r="C53" s="3">
        <v>4</v>
      </c>
      <c r="D53" s="3">
        <v>3</v>
      </c>
      <c r="E53" s="3">
        <v>2</v>
      </c>
      <c r="F53" s="3">
        <v>1</v>
      </c>
      <c r="G53" s="3" t="s">
        <v>61</v>
      </c>
    </row>
    <row r="54" spans="2:7" x14ac:dyDescent="0.2">
      <c r="B54" s="3" t="s">
        <v>54</v>
      </c>
      <c r="C54" s="4">
        <v>3</v>
      </c>
      <c r="D54" s="4">
        <v>3</v>
      </c>
      <c r="E54" s="3">
        <v>2</v>
      </c>
      <c r="F54" s="3">
        <v>1</v>
      </c>
      <c r="G54" s="3" t="s">
        <v>2</v>
      </c>
    </row>
    <row r="55" spans="2:7" x14ac:dyDescent="0.2">
      <c r="B55" s="3" t="s">
        <v>56</v>
      </c>
      <c r="C55" s="4">
        <v>3</v>
      </c>
      <c r="D55" s="4">
        <v>3</v>
      </c>
      <c r="E55" s="3">
        <v>2</v>
      </c>
      <c r="F55" s="3">
        <v>1</v>
      </c>
      <c r="G55" s="3" t="s">
        <v>2</v>
      </c>
    </row>
    <row r="56" spans="2:7" x14ac:dyDescent="0.2">
      <c r="B56" s="3" t="s">
        <v>3</v>
      </c>
      <c r="C56" s="3">
        <v>1</v>
      </c>
      <c r="D56" s="4">
        <v>3</v>
      </c>
      <c r="E56" s="3">
        <v>2</v>
      </c>
      <c r="F56" s="4">
        <v>3</v>
      </c>
      <c r="G56" s="3" t="s">
        <v>2</v>
      </c>
    </row>
    <row r="57" spans="2:7" x14ac:dyDescent="0.2">
      <c r="B57" s="3" t="s">
        <v>57</v>
      </c>
      <c r="C57" s="3">
        <v>1</v>
      </c>
      <c r="D57" s="3">
        <v>2</v>
      </c>
      <c r="E57" s="4">
        <v>3</v>
      </c>
      <c r="F57" s="4">
        <v>3</v>
      </c>
      <c r="G57" s="3" t="s">
        <v>2</v>
      </c>
    </row>
    <row r="58" spans="2:7" x14ac:dyDescent="0.2">
      <c r="B58" s="3" t="s">
        <v>23</v>
      </c>
      <c r="C58" s="3">
        <v>1</v>
      </c>
      <c r="D58" s="4">
        <v>3</v>
      </c>
      <c r="E58" s="3">
        <v>2</v>
      </c>
      <c r="F58" s="4">
        <v>3</v>
      </c>
      <c r="G58" s="3" t="s">
        <v>2</v>
      </c>
    </row>
    <row r="59" spans="2:7" x14ac:dyDescent="0.2">
      <c r="B59" s="3" t="s">
        <v>59</v>
      </c>
      <c r="C59" s="3">
        <v>4</v>
      </c>
      <c r="D59" s="3">
        <v>3</v>
      </c>
      <c r="E59" s="3">
        <v>2</v>
      </c>
      <c r="F59" s="3">
        <v>1</v>
      </c>
      <c r="G59" s="3" t="s">
        <v>61</v>
      </c>
    </row>
    <row r="60" spans="2:7" x14ac:dyDescent="0.2">
      <c r="B60" s="3" t="s">
        <v>60</v>
      </c>
      <c r="C60" s="3">
        <v>4</v>
      </c>
      <c r="D60" s="3">
        <v>3</v>
      </c>
      <c r="E60" s="3">
        <v>2</v>
      </c>
      <c r="F60" s="3">
        <v>1</v>
      </c>
      <c r="G60" s="3" t="s">
        <v>61</v>
      </c>
    </row>
  </sheetData>
  <mergeCells count="5">
    <mergeCell ref="J3:K3"/>
    <mergeCell ref="J9:K9"/>
    <mergeCell ref="J15:K15"/>
    <mergeCell ref="J22:K22"/>
    <mergeCell ref="N3:O3"/>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1A78-96B4-F842-9A1E-A7CE43AAF6B8}">
  <dimension ref="A3:O62"/>
  <sheetViews>
    <sheetView tabSelected="1" topLeftCell="F1" zoomScale="87" workbookViewId="0">
      <selection activeCell="I13" sqref="I13"/>
    </sheetView>
  </sheetViews>
  <sheetFormatPr baseColWidth="10" defaultRowHeight="16" x14ac:dyDescent="0.2"/>
  <cols>
    <col min="2" max="2" width="12.83203125" bestFit="1" customWidth="1"/>
    <col min="3" max="3" width="28.33203125" bestFit="1" customWidth="1"/>
    <col min="4" max="4" width="18.83203125" bestFit="1" customWidth="1"/>
    <col min="5" max="5" width="14.6640625" bestFit="1" customWidth="1"/>
    <col min="6" max="6" width="18.33203125" bestFit="1" customWidth="1"/>
    <col min="7" max="7" width="15" bestFit="1" customWidth="1"/>
    <col min="10" max="10" width="28.1640625" bestFit="1" customWidth="1"/>
    <col min="14" max="14" width="10.83203125" style="1"/>
    <col min="15" max="15" width="28.1640625" bestFit="1" customWidth="1"/>
  </cols>
  <sheetData>
    <row r="3" spans="1:15" x14ac:dyDescent="0.2">
      <c r="A3" s="5"/>
      <c r="B3" s="14" t="s">
        <v>78</v>
      </c>
      <c r="C3" s="14" t="s">
        <v>79</v>
      </c>
      <c r="D3" s="14" t="s">
        <v>80</v>
      </c>
      <c r="E3" s="14" t="s">
        <v>81</v>
      </c>
      <c r="F3" s="14" t="s">
        <v>82</v>
      </c>
      <c r="G3" s="14" t="s">
        <v>68</v>
      </c>
    </row>
    <row r="4" spans="1:15" x14ac:dyDescent="0.2">
      <c r="A4" s="5" t="s">
        <v>1</v>
      </c>
      <c r="B4" s="5">
        <v>1</v>
      </c>
      <c r="C4" s="8">
        <v>2</v>
      </c>
      <c r="D4" s="8">
        <v>2</v>
      </c>
      <c r="E4" s="8">
        <v>2</v>
      </c>
      <c r="F4" s="5">
        <v>1</v>
      </c>
      <c r="G4" s="5" t="s">
        <v>2</v>
      </c>
    </row>
    <row r="5" spans="1:15" x14ac:dyDescent="0.2">
      <c r="A5" s="5" t="s">
        <v>3</v>
      </c>
      <c r="B5" s="5">
        <v>1</v>
      </c>
      <c r="C5" s="8">
        <v>2</v>
      </c>
      <c r="D5" s="9">
        <v>3</v>
      </c>
      <c r="E5" s="9">
        <v>3</v>
      </c>
      <c r="F5" s="8">
        <v>2</v>
      </c>
      <c r="G5" s="5" t="s">
        <v>2</v>
      </c>
      <c r="J5" s="15" t="s">
        <v>62</v>
      </c>
      <c r="K5" s="16"/>
    </row>
    <row r="6" spans="1:15" x14ac:dyDescent="0.2">
      <c r="A6" s="5" t="s">
        <v>4</v>
      </c>
      <c r="B6" s="8">
        <v>3</v>
      </c>
      <c r="C6" s="8">
        <v>3</v>
      </c>
      <c r="D6" s="5">
        <v>1</v>
      </c>
      <c r="E6" s="5">
        <v>2</v>
      </c>
      <c r="F6" s="8">
        <v>3</v>
      </c>
      <c r="G6" s="5" t="s">
        <v>2</v>
      </c>
      <c r="J6" s="5" t="s">
        <v>78</v>
      </c>
      <c r="K6" s="8">
        <f>COUNTIF(B4:B62,1)</f>
        <v>27</v>
      </c>
    </row>
    <row r="7" spans="1:15" x14ac:dyDescent="0.2">
      <c r="A7" s="5" t="s">
        <v>5</v>
      </c>
      <c r="B7" s="5">
        <v>3</v>
      </c>
      <c r="C7" s="8">
        <v>2</v>
      </c>
      <c r="D7" s="8">
        <v>2</v>
      </c>
      <c r="E7" s="8">
        <v>2</v>
      </c>
      <c r="F7" s="5">
        <v>1</v>
      </c>
      <c r="G7" s="5" t="s">
        <v>2</v>
      </c>
      <c r="J7" s="5" t="s">
        <v>79</v>
      </c>
      <c r="K7" s="5">
        <v>19</v>
      </c>
    </row>
    <row r="8" spans="1:15" x14ac:dyDescent="0.2">
      <c r="A8" s="5" t="s">
        <v>6</v>
      </c>
      <c r="B8" s="5">
        <v>3</v>
      </c>
      <c r="C8" s="8">
        <v>2</v>
      </c>
      <c r="D8" s="8">
        <v>2</v>
      </c>
      <c r="E8" s="8">
        <v>2</v>
      </c>
      <c r="F8" s="5">
        <v>1</v>
      </c>
      <c r="G8" s="5" t="s">
        <v>2</v>
      </c>
      <c r="J8" s="5" t="s">
        <v>80</v>
      </c>
      <c r="K8" s="5">
        <v>6</v>
      </c>
    </row>
    <row r="9" spans="1:15" x14ac:dyDescent="0.2">
      <c r="A9" s="5" t="s">
        <v>7</v>
      </c>
      <c r="B9" s="5">
        <v>3</v>
      </c>
      <c r="C9" s="8">
        <v>2</v>
      </c>
      <c r="D9" s="8">
        <v>2</v>
      </c>
      <c r="E9" s="8">
        <v>2</v>
      </c>
      <c r="F9" s="5">
        <v>1</v>
      </c>
      <c r="G9" s="5" t="s">
        <v>61</v>
      </c>
      <c r="J9" s="5" t="s">
        <v>81</v>
      </c>
      <c r="K9" s="5">
        <v>8</v>
      </c>
      <c r="N9" s="15" t="s">
        <v>73</v>
      </c>
      <c r="O9" s="16"/>
    </row>
    <row r="10" spans="1:15" x14ac:dyDescent="0.2">
      <c r="A10" s="5" t="s">
        <v>8</v>
      </c>
      <c r="B10" s="5">
        <v>1</v>
      </c>
      <c r="C10" s="8">
        <v>3</v>
      </c>
      <c r="D10" s="5">
        <v>2</v>
      </c>
      <c r="E10" s="8">
        <v>3</v>
      </c>
      <c r="F10" s="8">
        <v>3</v>
      </c>
      <c r="G10" s="5" t="s">
        <v>2</v>
      </c>
      <c r="J10" s="5" t="s">
        <v>82</v>
      </c>
      <c r="K10" s="5">
        <v>21</v>
      </c>
      <c r="N10" s="6">
        <v>1</v>
      </c>
      <c r="O10" s="5" t="s">
        <v>78</v>
      </c>
    </row>
    <row r="11" spans="1:15" x14ac:dyDescent="0.2">
      <c r="A11" s="5" t="s">
        <v>9</v>
      </c>
      <c r="B11" s="8">
        <v>3</v>
      </c>
      <c r="C11" s="8">
        <v>3</v>
      </c>
      <c r="D11" s="5">
        <v>2</v>
      </c>
      <c r="E11" s="9">
        <v>1</v>
      </c>
      <c r="F11" s="9">
        <v>1</v>
      </c>
      <c r="G11" s="5" t="s">
        <v>2</v>
      </c>
      <c r="N11" s="6">
        <v>2</v>
      </c>
      <c r="O11" s="5" t="s">
        <v>80</v>
      </c>
    </row>
    <row r="12" spans="1:15" x14ac:dyDescent="0.2">
      <c r="A12" s="5" t="s">
        <v>10</v>
      </c>
      <c r="B12" s="5">
        <v>1</v>
      </c>
      <c r="C12" s="8">
        <v>2</v>
      </c>
      <c r="D12" s="8">
        <v>2</v>
      </c>
      <c r="E12" s="9">
        <v>3</v>
      </c>
      <c r="F12" s="9">
        <v>3</v>
      </c>
      <c r="G12" s="5" t="s">
        <v>2</v>
      </c>
      <c r="N12" s="6">
        <v>3</v>
      </c>
      <c r="O12" s="5" t="s">
        <v>82</v>
      </c>
    </row>
    <row r="13" spans="1:15" x14ac:dyDescent="0.2">
      <c r="A13" s="5" t="s">
        <v>11</v>
      </c>
      <c r="B13" s="8">
        <v>1</v>
      </c>
      <c r="C13" s="8">
        <v>1</v>
      </c>
      <c r="D13" s="5">
        <v>2</v>
      </c>
      <c r="E13" s="9">
        <v>3</v>
      </c>
      <c r="F13" s="9">
        <v>3</v>
      </c>
      <c r="G13" s="5" t="s">
        <v>2</v>
      </c>
      <c r="J13" s="15" t="s">
        <v>63</v>
      </c>
      <c r="K13" s="16"/>
      <c r="N13" s="6">
        <v>4</v>
      </c>
      <c r="O13" s="5" t="s">
        <v>81</v>
      </c>
    </row>
    <row r="14" spans="1:15" x14ac:dyDescent="0.2">
      <c r="A14" s="5" t="s">
        <v>12</v>
      </c>
      <c r="B14" s="8">
        <v>4</v>
      </c>
      <c r="C14" s="8">
        <v>4</v>
      </c>
      <c r="D14" s="5">
        <v>3</v>
      </c>
      <c r="E14" s="5">
        <v>1</v>
      </c>
      <c r="F14" s="5">
        <v>2</v>
      </c>
      <c r="G14" s="5" t="s">
        <v>2</v>
      </c>
      <c r="J14" s="5" t="s">
        <v>78</v>
      </c>
      <c r="K14" s="5">
        <f>COUNTIF(B4:B62,2)</f>
        <v>11</v>
      </c>
      <c r="N14" s="6">
        <v>5</v>
      </c>
      <c r="O14" s="5" t="s">
        <v>79</v>
      </c>
    </row>
    <row r="15" spans="1:15" x14ac:dyDescent="0.2">
      <c r="A15" s="5" t="s">
        <v>13</v>
      </c>
      <c r="B15" s="8">
        <v>3</v>
      </c>
      <c r="C15" s="8">
        <v>3</v>
      </c>
      <c r="D15" s="8">
        <v>3</v>
      </c>
      <c r="E15" s="5">
        <v>2</v>
      </c>
      <c r="F15" s="5">
        <v>1</v>
      </c>
      <c r="G15" s="5" t="s">
        <v>2</v>
      </c>
      <c r="J15" s="5" t="s">
        <v>79</v>
      </c>
      <c r="K15" s="5">
        <v>19</v>
      </c>
    </row>
    <row r="16" spans="1:15" x14ac:dyDescent="0.2">
      <c r="A16" s="5" t="s">
        <v>14</v>
      </c>
      <c r="B16" s="8">
        <v>1</v>
      </c>
      <c r="C16" s="8">
        <v>1</v>
      </c>
      <c r="D16" s="5">
        <v>2</v>
      </c>
      <c r="E16" s="9">
        <v>3</v>
      </c>
      <c r="F16" s="9">
        <v>3</v>
      </c>
      <c r="G16" s="5" t="s">
        <v>2</v>
      </c>
      <c r="J16" s="5" t="s">
        <v>80</v>
      </c>
      <c r="K16" s="18">
        <v>26</v>
      </c>
    </row>
    <row r="17" spans="1:11" x14ac:dyDescent="0.2">
      <c r="A17" s="5" t="s">
        <v>15</v>
      </c>
      <c r="B17" s="8">
        <v>1</v>
      </c>
      <c r="C17" s="8">
        <v>1</v>
      </c>
      <c r="D17" s="8">
        <v>1</v>
      </c>
      <c r="E17" s="9">
        <v>2</v>
      </c>
      <c r="F17" s="9">
        <v>2</v>
      </c>
      <c r="G17" s="5" t="s">
        <v>2</v>
      </c>
      <c r="J17" s="5" t="s">
        <v>81</v>
      </c>
      <c r="K17" s="5">
        <v>24</v>
      </c>
    </row>
    <row r="18" spans="1:11" x14ac:dyDescent="0.2">
      <c r="A18" s="5" t="s">
        <v>16</v>
      </c>
      <c r="B18" s="8">
        <v>1</v>
      </c>
      <c r="C18" s="8">
        <v>1</v>
      </c>
      <c r="D18" s="8">
        <v>1</v>
      </c>
      <c r="E18" s="10">
        <v>2</v>
      </c>
      <c r="F18" s="10">
        <v>2</v>
      </c>
      <c r="G18" s="5" t="s">
        <v>2</v>
      </c>
      <c r="J18" s="5" t="s">
        <v>82</v>
      </c>
      <c r="K18" s="5">
        <v>10</v>
      </c>
    </row>
    <row r="19" spans="1:11" x14ac:dyDescent="0.2">
      <c r="A19" s="5" t="s">
        <v>17</v>
      </c>
      <c r="B19" s="8">
        <v>2</v>
      </c>
      <c r="C19" s="8">
        <v>2</v>
      </c>
      <c r="D19" s="8">
        <v>2</v>
      </c>
      <c r="E19" s="9">
        <v>1</v>
      </c>
      <c r="F19" s="9">
        <v>1</v>
      </c>
      <c r="G19" s="5" t="s">
        <v>2</v>
      </c>
    </row>
    <row r="20" spans="1:11" x14ac:dyDescent="0.2">
      <c r="A20" s="5" t="s">
        <v>18</v>
      </c>
      <c r="B20" s="8">
        <v>3</v>
      </c>
      <c r="C20" s="8">
        <v>3</v>
      </c>
      <c r="D20" s="8">
        <v>3</v>
      </c>
      <c r="E20" s="5">
        <v>2</v>
      </c>
      <c r="F20" s="5">
        <v>1</v>
      </c>
      <c r="G20" s="5" t="s">
        <v>2</v>
      </c>
    </row>
    <row r="21" spans="1:11" x14ac:dyDescent="0.2">
      <c r="A21" s="5" t="s">
        <v>19</v>
      </c>
      <c r="B21" s="5">
        <v>1</v>
      </c>
      <c r="C21" s="8">
        <v>2</v>
      </c>
      <c r="D21" s="8">
        <v>2</v>
      </c>
      <c r="E21" s="10">
        <v>3</v>
      </c>
      <c r="F21" s="10">
        <v>3</v>
      </c>
      <c r="G21" s="5" t="s">
        <v>2</v>
      </c>
      <c r="J21" s="15" t="s">
        <v>65</v>
      </c>
      <c r="K21" s="16"/>
    </row>
    <row r="22" spans="1:11" x14ac:dyDescent="0.2">
      <c r="A22" s="5" t="s">
        <v>20</v>
      </c>
      <c r="B22" s="10">
        <v>3</v>
      </c>
      <c r="C22" s="8">
        <v>2</v>
      </c>
      <c r="D22" s="10">
        <v>3</v>
      </c>
      <c r="E22" s="8">
        <v>2</v>
      </c>
      <c r="F22" s="5">
        <v>1</v>
      </c>
      <c r="G22" s="5" t="s">
        <v>2</v>
      </c>
      <c r="J22" s="13" t="s">
        <v>78</v>
      </c>
      <c r="K22" s="5">
        <f>COUNTIF(B4:B62,3)</f>
        <v>17</v>
      </c>
    </row>
    <row r="23" spans="1:11" x14ac:dyDescent="0.2">
      <c r="A23" s="5" t="s">
        <v>21</v>
      </c>
      <c r="B23" s="5">
        <v>1</v>
      </c>
      <c r="C23" s="5">
        <v>3</v>
      </c>
      <c r="D23" s="5">
        <v>4</v>
      </c>
      <c r="E23" s="8">
        <v>2</v>
      </c>
      <c r="F23" s="8">
        <v>2</v>
      </c>
      <c r="G23" s="5" t="s">
        <v>61</v>
      </c>
      <c r="J23" s="13" t="s">
        <v>79</v>
      </c>
      <c r="K23" s="5">
        <v>17</v>
      </c>
    </row>
    <row r="24" spans="1:11" x14ac:dyDescent="0.2">
      <c r="A24" s="5" t="s">
        <v>22</v>
      </c>
      <c r="B24" s="5">
        <v>1</v>
      </c>
      <c r="C24" s="5">
        <v>1</v>
      </c>
      <c r="D24" s="8">
        <v>2</v>
      </c>
      <c r="E24" s="8">
        <v>2</v>
      </c>
      <c r="F24" s="5">
        <v>3</v>
      </c>
      <c r="G24" s="5" t="s">
        <v>2</v>
      </c>
      <c r="J24" s="13" t="s">
        <v>80</v>
      </c>
      <c r="K24" s="5">
        <v>25</v>
      </c>
    </row>
    <row r="25" spans="1:11" x14ac:dyDescent="0.2">
      <c r="A25" s="5" t="s">
        <v>23</v>
      </c>
      <c r="B25" s="5">
        <v>1</v>
      </c>
      <c r="C25" s="5">
        <v>1</v>
      </c>
      <c r="D25" s="8">
        <v>2</v>
      </c>
      <c r="E25" s="8">
        <v>2</v>
      </c>
      <c r="F25" s="8">
        <v>2</v>
      </c>
      <c r="G25" s="5" t="s">
        <v>2</v>
      </c>
      <c r="J25" s="13" t="s">
        <v>81</v>
      </c>
      <c r="K25" s="5">
        <v>19</v>
      </c>
    </row>
    <row r="26" spans="1:11" x14ac:dyDescent="0.2">
      <c r="A26" s="5" t="s">
        <v>24</v>
      </c>
      <c r="B26" s="5">
        <v>1</v>
      </c>
      <c r="C26" s="5">
        <v>4</v>
      </c>
      <c r="D26" s="5">
        <v>2</v>
      </c>
      <c r="E26" s="5">
        <v>5</v>
      </c>
      <c r="F26" s="5">
        <v>3</v>
      </c>
      <c r="G26" s="5" t="s">
        <v>2</v>
      </c>
      <c r="J26" s="13" t="s">
        <v>82</v>
      </c>
      <c r="K26" s="5">
        <v>22</v>
      </c>
    </row>
    <row r="27" spans="1:11" x14ac:dyDescent="0.2">
      <c r="A27" s="5" t="s">
        <v>25</v>
      </c>
      <c r="B27" s="8">
        <v>2</v>
      </c>
      <c r="C27" s="9">
        <v>3</v>
      </c>
      <c r="D27" s="5">
        <v>1</v>
      </c>
      <c r="E27" s="8">
        <v>2</v>
      </c>
      <c r="F27" s="9">
        <v>3</v>
      </c>
      <c r="G27" s="5" t="s">
        <v>2</v>
      </c>
    </row>
    <row r="28" spans="1:11" x14ac:dyDescent="0.2">
      <c r="A28" s="5" t="s">
        <v>26</v>
      </c>
      <c r="B28" s="5">
        <v>2</v>
      </c>
      <c r="C28" s="5">
        <v>1</v>
      </c>
      <c r="D28" s="9">
        <v>3</v>
      </c>
      <c r="E28" s="9">
        <v>3</v>
      </c>
      <c r="F28" s="9">
        <v>3</v>
      </c>
      <c r="G28" s="5" t="s">
        <v>2</v>
      </c>
    </row>
    <row r="29" spans="1:11" x14ac:dyDescent="0.2">
      <c r="A29" s="5" t="s">
        <v>27</v>
      </c>
      <c r="B29" s="9">
        <v>2</v>
      </c>
      <c r="C29" s="5">
        <v>1</v>
      </c>
      <c r="D29" s="9">
        <v>2</v>
      </c>
      <c r="E29" s="8">
        <v>3</v>
      </c>
      <c r="F29" s="8">
        <v>3</v>
      </c>
      <c r="G29" s="5" t="s">
        <v>2</v>
      </c>
      <c r="J29" s="15" t="s">
        <v>66</v>
      </c>
      <c r="K29" s="16"/>
    </row>
    <row r="30" spans="1:11" x14ac:dyDescent="0.2">
      <c r="A30" s="5" t="s">
        <v>28</v>
      </c>
      <c r="B30" s="8">
        <v>3</v>
      </c>
      <c r="C30" s="9">
        <v>2</v>
      </c>
      <c r="D30" s="5">
        <v>1</v>
      </c>
      <c r="E30" s="9">
        <v>2</v>
      </c>
      <c r="F30" s="8">
        <v>3</v>
      </c>
      <c r="G30" s="5" t="s">
        <v>2</v>
      </c>
      <c r="J30" s="13" t="s">
        <v>78</v>
      </c>
      <c r="K30" s="5">
        <f>COUNTIF(B4:B62,4)</f>
        <v>3</v>
      </c>
    </row>
    <row r="31" spans="1:11" x14ac:dyDescent="0.2">
      <c r="A31" s="5" t="s">
        <v>29</v>
      </c>
      <c r="B31" s="5">
        <v>1</v>
      </c>
      <c r="C31" s="5">
        <v>2</v>
      </c>
      <c r="D31" s="8">
        <v>3</v>
      </c>
      <c r="E31" s="8">
        <v>3</v>
      </c>
      <c r="F31" s="8">
        <v>3</v>
      </c>
      <c r="G31" s="5" t="s">
        <v>2</v>
      </c>
      <c r="J31" s="13" t="s">
        <v>79</v>
      </c>
      <c r="K31" s="5">
        <v>4</v>
      </c>
    </row>
    <row r="32" spans="1:11" x14ac:dyDescent="0.2">
      <c r="A32" s="5" t="s">
        <v>30</v>
      </c>
      <c r="B32" s="5">
        <v>1</v>
      </c>
      <c r="C32" s="5">
        <v>2</v>
      </c>
      <c r="D32" s="8">
        <v>3</v>
      </c>
      <c r="E32" s="8">
        <v>3</v>
      </c>
      <c r="F32" s="8">
        <v>3</v>
      </c>
      <c r="G32" s="5" t="s">
        <v>2</v>
      </c>
      <c r="J32" s="13" t="s">
        <v>80</v>
      </c>
      <c r="K32" s="5">
        <v>2</v>
      </c>
    </row>
    <row r="33" spans="1:11" x14ac:dyDescent="0.2">
      <c r="A33" s="5" t="s">
        <v>31</v>
      </c>
      <c r="B33" s="9">
        <v>1</v>
      </c>
      <c r="C33" s="9">
        <v>1</v>
      </c>
      <c r="D33" s="5">
        <v>2</v>
      </c>
      <c r="E33" s="8">
        <v>3</v>
      </c>
      <c r="F33" s="8">
        <v>3</v>
      </c>
      <c r="G33" s="5" t="s">
        <v>2</v>
      </c>
      <c r="J33" s="13" t="s">
        <v>81</v>
      </c>
      <c r="K33" s="5">
        <v>6</v>
      </c>
    </row>
    <row r="34" spans="1:11" x14ac:dyDescent="0.2">
      <c r="A34" s="5" t="s">
        <v>32</v>
      </c>
      <c r="B34" s="5">
        <v>1</v>
      </c>
      <c r="C34" s="9">
        <v>2</v>
      </c>
      <c r="D34" s="9">
        <v>2</v>
      </c>
      <c r="E34" s="8">
        <v>3</v>
      </c>
      <c r="F34" s="8">
        <v>3</v>
      </c>
      <c r="G34" s="5" t="s">
        <v>2</v>
      </c>
      <c r="J34" s="13" t="s">
        <v>82</v>
      </c>
      <c r="K34" s="5">
        <v>4</v>
      </c>
    </row>
    <row r="35" spans="1:11" x14ac:dyDescent="0.2">
      <c r="A35" s="5" t="s">
        <v>33</v>
      </c>
      <c r="B35" s="5">
        <v>5</v>
      </c>
      <c r="C35" s="5">
        <v>4</v>
      </c>
      <c r="D35" s="5">
        <v>3</v>
      </c>
      <c r="E35" s="5">
        <v>2</v>
      </c>
      <c r="F35" s="5">
        <v>1</v>
      </c>
      <c r="G35" s="5" t="s">
        <v>2</v>
      </c>
    </row>
    <row r="36" spans="1:11" x14ac:dyDescent="0.2">
      <c r="A36" s="5" t="s">
        <v>34</v>
      </c>
      <c r="B36" s="5">
        <v>1</v>
      </c>
      <c r="C36" s="9">
        <v>3</v>
      </c>
      <c r="D36" s="9">
        <v>3</v>
      </c>
      <c r="E36" s="9">
        <v>3</v>
      </c>
      <c r="F36" s="5">
        <v>2</v>
      </c>
      <c r="G36" s="5" t="s">
        <v>2</v>
      </c>
    </row>
    <row r="37" spans="1:11" x14ac:dyDescent="0.2">
      <c r="A37" s="5" t="s">
        <v>35</v>
      </c>
      <c r="B37" s="5">
        <v>3</v>
      </c>
      <c r="C37" s="9">
        <v>2</v>
      </c>
      <c r="D37" s="9">
        <v>2</v>
      </c>
      <c r="E37" s="9">
        <v>2</v>
      </c>
      <c r="F37" s="5">
        <v>1</v>
      </c>
      <c r="G37" s="5" t="s">
        <v>2</v>
      </c>
      <c r="J37" s="15" t="s">
        <v>64</v>
      </c>
      <c r="K37" s="16"/>
    </row>
    <row r="38" spans="1:11" x14ac:dyDescent="0.2">
      <c r="A38" s="5" t="s">
        <v>36</v>
      </c>
      <c r="B38" s="9">
        <v>3</v>
      </c>
      <c r="C38" s="9">
        <v>3</v>
      </c>
      <c r="D38" s="9">
        <v>3</v>
      </c>
      <c r="E38" s="5">
        <v>2</v>
      </c>
      <c r="F38" s="5">
        <v>1</v>
      </c>
      <c r="G38" s="5" t="s">
        <v>61</v>
      </c>
      <c r="J38" s="13" t="s">
        <v>78</v>
      </c>
      <c r="K38" s="5">
        <f>COUNTIF(B4:B62,5)</f>
        <v>1</v>
      </c>
    </row>
    <row r="39" spans="1:11" x14ac:dyDescent="0.2">
      <c r="A39" s="5" t="s">
        <v>37</v>
      </c>
      <c r="B39" s="5">
        <v>1</v>
      </c>
      <c r="C39" s="5">
        <v>2</v>
      </c>
      <c r="D39" s="5">
        <v>2</v>
      </c>
      <c r="E39" s="5">
        <v>5</v>
      </c>
      <c r="F39" s="5">
        <v>2</v>
      </c>
      <c r="G39" s="5" t="s">
        <v>61</v>
      </c>
      <c r="J39" s="13" t="s">
        <v>79</v>
      </c>
      <c r="K39" s="5">
        <v>0</v>
      </c>
    </row>
    <row r="40" spans="1:11" x14ac:dyDescent="0.2">
      <c r="A40" s="5" t="s">
        <v>38</v>
      </c>
      <c r="B40" s="5">
        <v>1</v>
      </c>
      <c r="C40" s="5">
        <v>2</v>
      </c>
      <c r="D40" s="5">
        <v>3</v>
      </c>
      <c r="E40" s="8">
        <v>4</v>
      </c>
      <c r="F40" s="8">
        <v>4</v>
      </c>
      <c r="G40" s="5" t="s">
        <v>2</v>
      </c>
      <c r="J40" s="13" t="s">
        <v>80</v>
      </c>
      <c r="K40" s="5">
        <v>0</v>
      </c>
    </row>
    <row r="41" spans="1:11" x14ac:dyDescent="0.2">
      <c r="A41" s="5" t="s">
        <v>39</v>
      </c>
      <c r="B41" s="9">
        <v>1</v>
      </c>
      <c r="C41" s="9">
        <v>1</v>
      </c>
      <c r="D41" s="5">
        <v>2</v>
      </c>
      <c r="E41" s="8">
        <v>3</v>
      </c>
      <c r="F41" s="8">
        <v>3</v>
      </c>
      <c r="G41" s="5" t="s">
        <v>2</v>
      </c>
      <c r="J41" s="13" t="s">
        <v>81</v>
      </c>
      <c r="K41" s="5">
        <v>2</v>
      </c>
    </row>
    <row r="42" spans="1:11" x14ac:dyDescent="0.2">
      <c r="A42" s="5" t="s">
        <v>40</v>
      </c>
      <c r="B42" s="9">
        <v>1</v>
      </c>
      <c r="C42" s="9">
        <v>1</v>
      </c>
      <c r="D42" s="5">
        <v>2</v>
      </c>
      <c r="E42" s="8">
        <v>3</v>
      </c>
      <c r="F42" s="8">
        <v>3</v>
      </c>
      <c r="G42" s="5" t="s">
        <v>2</v>
      </c>
      <c r="J42" s="13" t="s">
        <v>82</v>
      </c>
      <c r="K42" s="5">
        <v>2</v>
      </c>
    </row>
    <row r="43" spans="1:11" x14ac:dyDescent="0.2">
      <c r="A43" s="5" t="s">
        <v>41</v>
      </c>
      <c r="B43" s="5">
        <v>2</v>
      </c>
      <c r="C43" s="5">
        <v>1</v>
      </c>
      <c r="D43" s="8">
        <v>3</v>
      </c>
      <c r="E43" s="8">
        <v>3</v>
      </c>
      <c r="F43" s="8">
        <v>3</v>
      </c>
      <c r="G43" s="5" t="s">
        <v>2</v>
      </c>
    </row>
    <row r="44" spans="1:11" x14ac:dyDescent="0.2">
      <c r="A44" s="5" t="s">
        <v>42</v>
      </c>
      <c r="B44" s="5">
        <v>3</v>
      </c>
      <c r="C44" s="5">
        <v>3</v>
      </c>
      <c r="D44" s="5">
        <v>2</v>
      </c>
      <c r="E44" s="5">
        <v>1</v>
      </c>
      <c r="F44" s="5">
        <v>1</v>
      </c>
      <c r="G44" s="5" t="s">
        <v>2</v>
      </c>
    </row>
    <row r="45" spans="1:11" x14ac:dyDescent="0.2">
      <c r="A45" s="5" t="s">
        <v>43</v>
      </c>
      <c r="B45" s="5">
        <v>2</v>
      </c>
      <c r="C45" s="5">
        <v>1</v>
      </c>
      <c r="D45" s="5">
        <v>3</v>
      </c>
      <c r="E45" s="5">
        <v>4</v>
      </c>
      <c r="F45" s="5">
        <v>5</v>
      </c>
      <c r="G45" s="5" t="s">
        <v>2</v>
      </c>
    </row>
    <row r="46" spans="1:11" x14ac:dyDescent="0.2">
      <c r="A46" s="5" t="s">
        <v>44</v>
      </c>
      <c r="B46" s="5">
        <v>2</v>
      </c>
      <c r="C46" s="5">
        <v>1</v>
      </c>
      <c r="D46" s="5">
        <v>3</v>
      </c>
      <c r="E46" s="5">
        <v>4</v>
      </c>
      <c r="F46" s="5">
        <v>5</v>
      </c>
      <c r="G46" s="5" t="s">
        <v>2</v>
      </c>
    </row>
    <row r="47" spans="1:11" x14ac:dyDescent="0.2">
      <c r="A47" s="5" t="s">
        <v>45</v>
      </c>
      <c r="B47" s="5">
        <v>2</v>
      </c>
      <c r="C47" s="5">
        <v>1</v>
      </c>
      <c r="D47" s="5">
        <v>3</v>
      </c>
      <c r="E47" s="9">
        <v>4</v>
      </c>
      <c r="F47" s="9">
        <v>4</v>
      </c>
      <c r="G47" s="5" t="s">
        <v>2</v>
      </c>
    </row>
    <row r="48" spans="1:11" x14ac:dyDescent="0.2">
      <c r="A48" s="5" t="s">
        <v>46</v>
      </c>
      <c r="B48" s="5">
        <v>2</v>
      </c>
      <c r="C48" s="5">
        <v>1</v>
      </c>
      <c r="D48" s="5">
        <v>3</v>
      </c>
      <c r="E48" s="9">
        <v>4</v>
      </c>
      <c r="F48" s="9">
        <v>4</v>
      </c>
      <c r="G48" s="5" t="s">
        <v>2</v>
      </c>
    </row>
    <row r="49" spans="1:7" x14ac:dyDescent="0.2">
      <c r="A49" s="5" t="s">
        <v>47</v>
      </c>
      <c r="B49" s="9">
        <v>4</v>
      </c>
      <c r="C49" s="9">
        <v>4</v>
      </c>
      <c r="D49" s="5">
        <v>3</v>
      </c>
      <c r="E49" s="5">
        <v>2</v>
      </c>
      <c r="F49" s="5">
        <v>1</v>
      </c>
      <c r="G49" s="5" t="s">
        <v>2</v>
      </c>
    </row>
    <row r="50" spans="1:7" x14ac:dyDescent="0.2">
      <c r="A50" s="5" t="s">
        <v>48</v>
      </c>
      <c r="B50" s="9">
        <v>3</v>
      </c>
      <c r="C50" s="9">
        <v>3</v>
      </c>
      <c r="D50" s="9">
        <v>3</v>
      </c>
      <c r="E50" s="5">
        <v>2</v>
      </c>
      <c r="F50" s="5">
        <v>1</v>
      </c>
      <c r="G50" s="5" t="s">
        <v>2</v>
      </c>
    </row>
    <row r="51" spans="1:7" x14ac:dyDescent="0.2">
      <c r="A51" s="5" t="s">
        <v>49</v>
      </c>
      <c r="B51" s="9">
        <v>3</v>
      </c>
      <c r="C51" s="9">
        <v>3</v>
      </c>
      <c r="D51" s="9">
        <v>3</v>
      </c>
      <c r="E51" s="5">
        <v>2</v>
      </c>
      <c r="F51" s="5">
        <v>1</v>
      </c>
      <c r="G51" s="5" t="s">
        <v>2</v>
      </c>
    </row>
    <row r="52" spans="1:7" x14ac:dyDescent="0.2">
      <c r="A52" s="5" t="s">
        <v>50</v>
      </c>
      <c r="B52" s="5">
        <v>2</v>
      </c>
      <c r="C52" s="9">
        <v>3</v>
      </c>
      <c r="D52" s="9">
        <v>3</v>
      </c>
      <c r="E52" s="8">
        <v>1</v>
      </c>
      <c r="F52" s="8">
        <v>1</v>
      </c>
      <c r="G52" s="5" t="s">
        <v>2</v>
      </c>
    </row>
    <row r="53" spans="1:7" x14ac:dyDescent="0.2">
      <c r="A53" s="5" t="s">
        <v>51</v>
      </c>
      <c r="B53" s="9">
        <v>3</v>
      </c>
      <c r="C53" s="9">
        <v>3</v>
      </c>
      <c r="D53" s="9">
        <v>3</v>
      </c>
      <c r="E53" s="5">
        <v>1</v>
      </c>
      <c r="F53" s="5">
        <v>2</v>
      </c>
      <c r="G53" s="5" t="s">
        <v>2</v>
      </c>
    </row>
    <row r="54" spans="1:7" x14ac:dyDescent="0.2">
      <c r="A54" s="5" t="s">
        <v>52</v>
      </c>
      <c r="B54" s="5">
        <v>1</v>
      </c>
      <c r="C54" s="5">
        <v>2</v>
      </c>
      <c r="D54" s="8">
        <v>3</v>
      </c>
      <c r="E54" s="8">
        <v>3</v>
      </c>
      <c r="F54" s="8">
        <v>3</v>
      </c>
      <c r="G54" s="5" t="s">
        <v>2</v>
      </c>
    </row>
    <row r="55" spans="1:7" x14ac:dyDescent="0.2">
      <c r="A55" s="5" t="s">
        <v>53</v>
      </c>
      <c r="B55" s="10">
        <v>1</v>
      </c>
      <c r="C55" s="10">
        <v>1</v>
      </c>
      <c r="D55" s="5">
        <v>2</v>
      </c>
      <c r="E55" s="8">
        <v>3</v>
      </c>
      <c r="F55" s="8">
        <v>3</v>
      </c>
      <c r="G55" s="5" t="s">
        <v>2</v>
      </c>
    </row>
    <row r="56" spans="1:7" x14ac:dyDescent="0.2">
      <c r="A56" s="5" t="s">
        <v>54</v>
      </c>
      <c r="B56" s="10">
        <v>1</v>
      </c>
      <c r="C56" s="10">
        <v>1</v>
      </c>
      <c r="D56" s="5">
        <v>2</v>
      </c>
      <c r="E56" s="8">
        <v>3</v>
      </c>
      <c r="F56" s="8">
        <v>3</v>
      </c>
      <c r="G56" s="5" t="s">
        <v>2</v>
      </c>
    </row>
    <row r="57" spans="1:7" x14ac:dyDescent="0.2">
      <c r="A57" s="5" t="s">
        <v>55</v>
      </c>
      <c r="B57" s="9">
        <v>1</v>
      </c>
      <c r="C57" s="9">
        <v>1</v>
      </c>
      <c r="D57" s="9">
        <v>1</v>
      </c>
      <c r="E57" s="8">
        <v>2</v>
      </c>
      <c r="F57" s="8">
        <v>2</v>
      </c>
      <c r="G57" s="5" t="s">
        <v>2</v>
      </c>
    </row>
    <row r="58" spans="1:7" x14ac:dyDescent="0.2">
      <c r="A58" s="5" t="s">
        <v>56</v>
      </c>
      <c r="B58" s="10">
        <v>2</v>
      </c>
      <c r="C58" s="10">
        <v>2</v>
      </c>
      <c r="D58" s="10">
        <v>2</v>
      </c>
      <c r="E58" s="8">
        <v>1</v>
      </c>
      <c r="F58" s="8">
        <v>1</v>
      </c>
      <c r="G58" s="5" t="s">
        <v>2</v>
      </c>
    </row>
    <row r="59" spans="1:7" x14ac:dyDescent="0.2">
      <c r="A59" s="5" t="s">
        <v>57</v>
      </c>
      <c r="B59" s="8">
        <v>3</v>
      </c>
      <c r="C59" s="5">
        <v>2</v>
      </c>
      <c r="D59" s="8">
        <v>3</v>
      </c>
      <c r="E59" s="9">
        <v>1</v>
      </c>
      <c r="F59" s="9">
        <v>1</v>
      </c>
      <c r="G59" s="5" t="s">
        <v>2</v>
      </c>
    </row>
    <row r="60" spans="1:7" x14ac:dyDescent="0.2">
      <c r="A60" s="5" t="s">
        <v>58</v>
      </c>
      <c r="B60" s="8">
        <v>4</v>
      </c>
      <c r="C60" s="5">
        <v>3</v>
      </c>
      <c r="D60" s="8">
        <v>4</v>
      </c>
      <c r="E60" s="5">
        <v>2</v>
      </c>
      <c r="F60" s="5">
        <v>1</v>
      </c>
      <c r="G60" s="5" t="s">
        <v>2</v>
      </c>
    </row>
    <row r="61" spans="1:7" x14ac:dyDescent="0.2">
      <c r="A61" s="5" t="s">
        <v>59</v>
      </c>
      <c r="B61" s="5">
        <v>1</v>
      </c>
      <c r="C61" s="5">
        <v>3</v>
      </c>
      <c r="D61" s="5">
        <v>2</v>
      </c>
      <c r="E61" s="10">
        <v>4</v>
      </c>
      <c r="F61" s="10">
        <v>4</v>
      </c>
      <c r="G61" s="5" t="s">
        <v>2</v>
      </c>
    </row>
    <row r="62" spans="1:7" x14ac:dyDescent="0.2">
      <c r="A62" s="5" t="s">
        <v>60</v>
      </c>
      <c r="B62" s="10">
        <v>3</v>
      </c>
      <c r="C62" s="10">
        <v>3</v>
      </c>
      <c r="D62" s="10">
        <v>3</v>
      </c>
      <c r="E62" s="5">
        <v>2</v>
      </c>
      <c r="F62" s="5">
        <v>1</v>
      </c>
      <c r="G62" s="5" t="s">
        <v>2</v>
      </c>
    </row>
  </sheetData>
  <mergeCells count="6">
    <mergeCell ref="N9:O9"/>
    <mergeCell ref="J5:K5"/>
    <mergeCell ref="J21:K21"/>
    <mergeCell ref="J29:K29"/>
    <mergeCell ref="J13:K13"/>
    <mergeCell ref="J37:K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7E61-BED6-8E41-AB2B-FAAC7166C86F}">
  <dimension ref="A2:O61"/>
  <sheetViews>
    <sheetView topLeftCell="I1" workbookViewId="0">
      <selection activeCell="K5" sqref="K5"/>
    </sheetView>
  </sheetViews>
  <sheetFormatPr baseColWidth="10" defaultRowHeight="16" x14ac:dyDescent="0.2"/>
  <cols>
    <col min="2" max="2" width="19.5" bestFit="1" customWidth="1"/>
    <col min="3" max="3" width="13.6640625" bestFit="1" customWidth="1"/>
    <col min="4" max="4" width="30.33203125" bestFit="1" customWidth="1"/>
    <col min="5" max="5" width="17.33203125" bestFit="1" customWidth="1"/>
    <col min="6" max="6" width="18.33203125" bestFit="1" customWidth="1"/>
    <col min="7" max="7" width="15" bestFit="1" customWidth="1"/>
    <col min="10" max="10" width="30.33203125" bestFit="1" customWidth="1"/>
    <col min="14" max="14" width="20" style="1" bestFit="1" customWidth="1"/>
    <col min="15" max="15" width="35.1640625" customWidth="1"/>
  </cols>
  <sheetData>
    <row r="2" spans="1:15" x14ac:dyDescent="0.2">
      <c r="A2" s="3"/>
      <c r="B2" s="3" t="s">
        <v>83</v>
      </c>
      <c r="C2" s="3" t="s">
        <v>84</v>
      </c>
      <c r="D2" s="3" t="s">
        <v>85</v>
      </c>
      <c r="E2" s="3" t="s">
        <v>86</v>
      </c>
      <c r="F2" s="3" t="s">
        <v>87</v>
      </c>
      <c r="G2" s="3" t="s">
        <v>68</v>
      </c>
    </row>
    <row r="3" spans="1:15" x14ac:dyDescent="0.2">
      <c r="A3" s="3" t="s">
        <v>1</v>
      </c>
      <c r="B3" s="4">
        <v>1</v>
      </c>
      <c r="C3" s="4">
        <v>1</v>
      </c>
      <c r="D3" s="12">
        <v>2</v>
      </c>
      <c r="E3" s="12">
        <v>2</v>
      </c>
      <c r="F3" s="4">
        <v>1</v>
      </c>
      <c r="G3" s="3" t="s">
        <v>2</v>
      </c>
    </row>
    <row r="4" spans="1:15" x14ac:dyDescent="0.2">
      <c r="A4" s="3" t="s">
        <v>3</v>
      </c>
      <c r="B4" s="12">
        <v>3</v>
      </c>
      <c r="C4" s="3">
        <v>2</v>
      </c>
      <c r="D4" s="3">
        <v>4</v>
      </c>
      <c r="E4" s="12">
        <v>3</v>
      </c>
      <c r="F4" s="3">
        <v>1</v>
      </c>
      <c r="G4" s="3" t="s">
        <v>2</v>
      </c>
      <c r="J4" s="15" t="s">
        <v>62</v>
      </c>
      <c r="K4" s="16"/>
      <c r="N4" s="15" t="s">
        <v>73</v>
      </c>
      <c r="O4" s="16"/>
    </row>
    <row r="5" spans="1:15" x14ac:dyDescent="0.2">
      <c r="A5" s="3" t="s">
        <v>4</v>
      </c>
      <c r="B5" s="3">
        <v>2</v>
      </c>
      <c r="C5" s="4">
        <v>3</v>
      </c>
      <c r="D5" s="4">
        <v>3</v>
      </c>
      <c r="E5" s="4">
        <v>3</v>
      </c>
      <c r="F5" s="3">
        <v>1</v>
      </c>
      <c r="G5" s="3" t="s">
        <v>2</v>
      </c>
      <c r="J5" s="3" t="s">
        <v>83</v>
      </c>
      <c r="K5" s="18">
        <f>COUNTIF(B3:B61,1)</f>
        <v>25</v>
      </c>
      <c r="N5" s="6">
        <v>1</v>
      </c>
      <c r="O5" s="5" t="s">
        <v>83</v>
      </c>
    </row>
    <row r="6" spans="1:15" x14ac:dyDescent="0.2">
      <c r="A6" s="3" t="s">
        <v>5</v>
      </c>
      <c r="B6" s="4">
        <v>1</v>
      </c>
      <c r="C6" s="4">
        <v>1</v>
      </c>
      <c r="D6" s="4">
        <v>1</v>
      </c>
      <c r="E6" s="3">
        <v>2</v>
      </c>
      <c r="F6" s="3">
        <v>2</v>
      </c>
      <c r="G6" s="3" t="s">
        <v>2</v>
      </c>
      <c r="J6" s="3" t="s">
        <v>84</v>
      </c>
      <c r="K6" s="5">
        <v>16</v>
      </c>
      <c r="N6" s="6">
        <v>2</v>
      </c>
      <c r="O6" s="5" t="s">
        <v>85</v>
      </c>
    </row>
    <row r="7" spans="1:15" x14ac:dyDescent="0.2">
      <c r="A7" s="3" t="s">
        <v>6</v>
      </c>
      <c r="B7" s="4">
        <v>1</v>
      </c>
      <c r="C7" s="4">
        <v>1</v>
      </c>
      <c r="D7" s="3">
        <v>2</v>
      </c>
      <c r="E7" s="11">
        <v>3</v>
      </c>
      <c r="F7" s="11">
        <v>3</v>
      </c>
      <c r="G7" s="3" t="s">
        <v>2</v>
      </c>
      <c r="J7" s="3" t="s">
        <v>85</v>
      </c>
      <c r="K7" s="5">
        <v>6</v>
      </c>
      <c r="N7" s="6">
        <v>3</v>
      </c>
      <c r="O7" s="5" t="s">
        <v>86</v>
      </c>
    </row>
    <row r="8" spans="1:15" x14ac:dyDescent="0.2">
      <c r="A8" s="3" t="s">
        <v>7</v>
      </c>
      <c r="B8" s="11">
        <v>3</v>
      </c>
      <c r="C8" s="3">
        <v>1</v>
      </c>
      <c r="D8" s="11">
        <v>3</v>
      </c>
      <c r="E8" s="11">
        <v>3</v>
      </c>
      <c r="F8" s="3">
        <v>2</v>
      </c>
      <c r="G8" s="3" t="s">
        <v>2</v>
      </c>
      <c r="J8" s="3" t="s">
        <v>86</v>
      </c>
      <c r="K8" s="5">
        <v>16</v>
      </c>
      <c r="N8" s="6">
        <v>4</v>
      </c>
      <c r="O8" s="5" t="s">
        <v>89</v>
      </c>
    </row>
    <row r="9" spans="1:15" x14ac:dyDescent="0.2">
      <c r="A9" s="3" t="s">
        <v>8</v>
      </c>
      <c r="B9" s="3">
        <v>1</v>
      </c>
      <c r="C9" s="4">
        <v>2</v>
      </c>
      <c r="D9" s="4">
        <v>2</v>
      </c>
      <c r="E9" s="4">
        <v>2</v>
      </c>
      <c r="F9" s="3">
        <v>3</v>
      </c>
      <c r="G9" s="3" t="s">
        <v>2</v>
      </c>
      <c r="J9" s="3" t="s">
        <v>87</v>
      </c>
      <c r="K9" s="5">
        <v>21</v>
      </c>
      <c r="N9" s="6">
        <v>5</v>
      </c>
      <c r="O9" s="5" t="s">
        <v>88</v>
      </c>
    </row>
    <row r="10" spans="1:15" x14ac:dyDescent="0.2">
      <c r="A10" s="3" t="s">
        <v>9</v>
      </c>
      <c r="B10" s="4">
        <v>3</v>
      </c>
      <c r="C10" s="4">
        <v>3</v>
      </c>
      <c r="D10" s="3">
        <v>2</v>
      </c>
      <c r="E10" s="3">
        <v>1</v>
      </c>
      <c r="F10" s="4">
        <v>3</v>
      </c>
      <c r="G10" s="3" t="s">
        <v>2</v>
      </c>
    </row>
    <row r="11" spans="1:15" x14ac:dyDescent="0.2">
      <c r="A11" s="3" t="s">
        <v>10</v>
      </c>
      <c r="B11" s="3">
        <v>2</v>
      </c>
      <c r="C11" s="3">
        <v>1</v>
      </c>
      <c r="D11" s="3">
        <v>3</v>
      </c>
      <c r="E11" s="4">
        <v>4</v>
      </c>
      <c r="F11" s="4">
        <v>4</v>
      </c>
      <c r="G11" s="3" t="s">
        <v>2</v>
      </c>
    </row>
    <row r="12" spans="1:15" x14ac:dyDescent="0.2">
      <c r="A12" s="3" t="s">
        <v>11</v>
      </c>
      <c r="B12" s="4">
        <v>2</v>
      </c>
      <c r="C12" s="3">
        <v>1</v>
      </c>
      <c r="D12" s="4">
        <v>2</v>
      </c>
      <c r="E12" s="11">
        <v>3</v>
      </c>
      <c r="F12" s="11">
        <v>3</v>
      </c>
      <c r="G12" s="3" t="s">
        <v>2</v>
      </c>
      <c r="J12" s="15" t="s">
        <v>63</v>
      </c>
      <c r="K12" s="16"/>
    </row>
    <row r="13" spans="1:15" x14ac:dyDescent="0.2">
      <c r="A13" s="3" t="s">
        <v>12</v>
      </c>
      <c r="B13" s="3">
        <v>1</v>
      </c>
      <c r="C13" s="4">
        <v>2</v>
      </c>
      <c r="D13" s="4">
        <v>2</v>
      </c>
      <c r="E13" s="3">
        <v>3</v>
      </c>
      <c r="F13" s="4">
        <v>2</v>
      </c>
      <c r="G13" s="3" t="s">
        <v>2</v>
      </c>
      <c r="J13" s="3" t="s">
        <v>83</v>
      </c>
      <c r="K13" s="5">
        <f>COUNTIF(B3:B61,2)</f>
        <v>11</v>
      </c>
    </row>
    <row r="14" spans="1:15" x14ac:dyDescent="0.2">
      <c r="A14" s="3" t="s">
        <v>13</v>
      </c>
      <c r="B14" s="4">
        <v>3</v>
      </c>
      <c r="C14" s="4">
        <v>3</v>
      </c>
      <c r="D14" s="3">
        <v>2</v>
      </c>
      <c r="E14" s="12">
        <v>1</v>
      </c>
      <c r="F14" s="12">
        <v>1</v>
      </c>
      <c r="G14" s="3" t="s">
        <v>2</v>
      </c>
      <c r="J14" s="3" t="s">
        <v>84</v>
      </c>
      <c r="K14" s="5">
        <v>18</v>
      </c>
    </row>
    <row r="15" spans="1:15" x14ac:dyDescent="0.2">
      <c r="A15" s="3" t="s">
        <v>14</v>
      </c>
      <c r="B15" s="12">
        <v>3</v>
      </c>
      <c r="C15" s="12">
        <v>3</v>
      </c>
      <c r="D15" s="3">
        <v>2</v>
      </c>
      <c r="E15" s="4">
        <v>1</v>
      </c>
      <c r="F15" s="4">
        <v>1</v>
      </c>
      <c r="G15" s="3" t="s">
        <v>2</v>
      </c>
      <c r="J15" s="3" t="s">
        <v>85</v>
      </c>
      <c r="K15" s="5">
        <v>29</v>
      </c>
    </row>
    <row r="16" spans="1:15" x14ac:dyDescent="0.2">
      <c r="A16" s="3" t="s">
        <v>15</v>
      </c>
      <c r="B16" s="3">
        <v>2</v>
      </c>
      <c r="C16" s="3">
        <v>2</v>
      </c>
      <c r="D16" s="3">
        <v>2</v>
      </c>
      <c r="E16" s="11">
        <v>1</v>
      </c>
      <c r="F16" s="11">
        <v>1</v>
      </c>
      <c r="G16" s="3" t="s">
        <v>2</v>
      </c>
      <c r="J16" s="3" t="s">
        <v>86</v>
      </c>
      <c r="K16" s="5">
        <v>16</v>
      </c>
    </row>
    <row r="17" spans="1:11" x14ac:dyDescent="0.2">
      <c r="A17" s="3" t="s">
        <v>16</v>
      </c>
      <c r="B17" s="3">
        <v>1</v>
      </c>
      <c r="C17" s="3">
        <v>2</v>
      </c>
      <c r="D17" s="11">
        <v>3</v>
      </c>
      <c r="E17" s="11">
        <v>3</v>
      </c>
      <c r="F17" s="11">
        <v>3</v>
      </c>
      <c r="G17" s="3" t="s">
        <v>2</v>
      </c>
      <c r="J17" s="3" t="s">
        <v>87</v>
      </c>
      <c r="K17" s="5">
        <v>12</v>
      </c>
    </row>
    <row r="18" spans="1:11" x14ac:dyDescent="0.2">
      <c r="A18" s="3" t="s">
        <v>17</v>
      </c>
      <c r="B18" s="3">
        <v>1</v>
      </c>
      <c r="C18" s="4">
        <v>2</v>
      </c>
      <c r="D18" s="4">
        <v>2</v>
      </c>
      <c r="E18" s="3">
        <v>3</v>
      </c>
      <c r="F18" s="3">
        <v>4</v>
      </c>
      <c r="G18" s="3" t="s">
        <v>2</v>
      </c>
    </row>
    <row r="19" spans="1:11" x14ac:dyDescent="0.2">
      <c r="A19" s="3" t="s">
        <v>18</v>
      </c>
      <c r="B19" s="3">
        <v>1</v>
      </c>
      <c r="C19" s="3">
        <v>2</v>
      </c>
      <c r="D19" s="11">
        <v>3</v>
      </c>
      <c r="E19" s="11">
        <v>3</v>
      </c>
      <c r="F19" s="11">
        <v>3</v>
      </c>
      <c r="G19" s="3" t="s">
        <v>2</v>
      </c>
    </row>
    <row r="20" spans="1:11" x14ac:dyDescent="0.2">
      <c r="A20" s="3" t="s">
        <v>19</v>
      </c>
      <c r="B20" s="3">
        <v>2</v>
      </c>
      <c r="C20" s="3">
        <v>1</v>
      </c>
      <c r="D20" s="11">
        <v>3</v>
      </c>
      <c r="E20" s="11">
        <v>3</v>
      </c>
      <c r="F20" s="11">
        <v>3</v>
      </c>
      <c r="G20" s="3" t="s">
        <v>2</v>
      </c>
      <c r="J20" s="15" t="s">
        <v>65</v>
      </c>
      <c r="K20" s="16"/>
    </row>
    <row r="21" spans="1:11" x14ac:dyDescent="0.2">
      <c r="A21" s="3" t="s">
        <v>20</v>
      </c>
      <c r="B21" s="3">
        <v>2</v>
      </c>
      <c r="C21" s="3">
        <v>1</v>
      </c>
      <c r="D21" s="3">
        <v>3</v>
      </c>
      <c r="E21" s="11">
        <v>4</v>
      </c>
      <c r="F21" s="11">
        <v>4</v>
      </c>
      <c r="G21" s="3" t="s">
        <v>2</v>
      </c>
      <c r="J21" s="3" t="s">
        <v>83</v>
      </c>
      <c r="K21" s="5">
        <f>COUNTIF(B3:B61,3)</f>
        <v>16</v>
      </c>
    </row>
    <row r="22" spans="1:11" x14ac:dyDescent="0.2">
      <c r="A22" s="3" t="s">
        <v>21</v>
      </c>
      <c r="B22" s="11">
        <v>3</v>
      </c>
      <c r="C22" s="11">
        <v>3</v>
      </c>
      <c r="D22" s="11">
        <v>3</v>
      </c>
      <c r="E22" s="3">
        <v>2</v>
      </c>
      <c r="F22" s="3">
        <v>1</v>
      </c>
      <c r="G22" s="3" t="s">
        <v>2</v>
      </c>
      <c r="J22" s="3" t="s">
        <v>84</v>
      </c>
      <c r="K22" s="5">
        <v>18</v>
      </c>
    </row>
    <row r="23" spans="1:11" x14ac:dyDescent="0.2">
      <c r="A23" s="3" t="s">
        <v>22</v>
      </c>
      <c r="B23" s="11">
        <v>4</v>
      </c>
      <c r="C23" s="11">
        <v>4</v>
      </c>
      <c r="D23" s="3">
        <v>3</v>
      </c>
      <c r="E23" s="3">
        <v>2</v>
      </c>
      <c r="F23" s="3">
        <v>1</v>
      </c>
      <c r="G23" s="3" t="s">
        <v>2</v>
      </c>
      <c r="J23" s="3" t="s">
        <v>85</v>
      </c>
      <c r="K23" s="5">
        <v>23</v>
      </c>
    </row>
    <row r="24" spans="1:11" x14ac:dyDescent="0.2">
      <c r="A24" s="3" t="s">
        <v>23</v>
      </c>
      <c r="B24" s="11">
        <v>2</v>
      </c>
      <c r="C24" s="3">
        <v>3</v>
      </c>
      <c r="D24" s="11">
        <v>2</v>
      </c>
      <c r="E24" s="11">
        <v>2</v>
      </c>
      <c r="F24" s="3">
        <v>1</v>
      </c>
      <c r="G24" s="3" t="s">
        <v>2</v>
      </c>
      <c r="J24" s="3" t="s">
        <v>86</v>
      </c>
      <c r="K24" s="5">
        <v>21</v>
      </c>
    </row>
    <row r="25" spans="1:11" x14ac:dyDescent="0.2">
      <c r="A25" s="3" t="s">
        <v>24</v>
      </c>
      <c r="B25" s="11">
        <v>3</v>
      </c>
      <c r="C25" s="11">
        <v>3</v>
      </c>
      <c r="D25" s="11">
        <v>3</v>
      </c>
      <c r="E25" s="3">
        <v>1</v>
      </c>
      <c r="F25" s="3">
        <v>2</v>
      </c>
      <c r="G25" s="3" t="s">
        <v>2</v>
      </c>
      <c r="J25" s="3" t="s">
        <v>87</v>
      </c>
      <c r="K25" s="5">
        <v>19</v>
      </c>
    </row>
    <row r="26" spans="1:11" x14ac:dyDescent="0.2">
      <c r="A26" s="3" t="s">
        <v>25</v>
      </c>
      <c r="B26" s="4">
        <v>3</v>
      </c>
      <c r="C26" s="4">
        <v>3</v>
      </c>
      <c r="D26" s="11">
        <v>2</v>
      </c>
      <c r="E26" s="11">
        <v>2</v>
      </c>
      <c r="F26" s="3">
        <v>1</v>
      </c>
      <c r="G26" s="3" t="s">
        <v>2</v>
      </c>
    </row>
    <row r="27" spans="1:11" x14ac:dyDescent="0.2">
      <c r="A27" s="3" t="s">
        <v>26</v>
      </c>
      <c r="B27" s="3">
        <v>1</v>
      </c>
      <c r="C27" s="3">
        <v>2</v>
      </c>
      <c r="D27" s="3">
        <v>3</v>
      </c>
      <c r="E27" s="4">
        <v>4</v>
      </c>
      <c r="F27" s="4">
        <v>4</v>
      </c>
      <c r="G27" s="3" t="s">
        <v>2</v>
      </c>
    </row>
    <row r="28" spans="1:11" x14ac:dyDescent="0.2">
      <c r="A28" s="3" t="s">
        <v>27</v>
      </c>
      <c r="B28" s="3">
        <v>1</v>
      </c>
      <c r="C28" s="4">
        <v>2</v>
      </c>
      <c r="D28" s="4">
        <v>2</v>
      </c>
      <c r="E28" s="11">
        <v>3</v>
      </c>
      <c r="F28" s="11">
        <v>3</v>
      </c>
      <c r="G28" s="3" t="s">
        <v>2</v>
      </c>
      <c r="J28" s="15" t="s">
        <v>66</v>
      </c>
      <c r="K28" s="16"/>
    </row>
    <row r="29" spans="1:11" x14ac:dyDescent="0.2">
      <c r="A29" s="3" t="s">
        <v>28</v>
      </c>
      <c r="B29" s="3">
        <v>1</v>
      </c>
      <c r="C29" s="11">
        <v>2</v>
      </c>
      <c r="D29" s="11">
        <v>2</v>
      </c>
      <c r="E29" s="4">
        <v>3</v>
      </c>
      <c r="F29" s="4">
        <v>3</v>
      </c>
      <c r="G29" s="3" t="s">
        <v>2</v>
      </c>
      <c r="J29" s="3" t="s">
        <v>83</v>
      </c>
      <c r="K29" s="5">
        <f>COUNTIF(B3:B61,4)</f>
        <v>6</v>
      </c>
    </row>
    <row r="30" spans="1:11" x14ac:dyDescent="0.2">
      <c r="A30" s="3" t="s">
        <v>29</v>
      </c>
      <c r="B30" s="3">
        <v>1</v>
      </c>
      <c r="C30" s="3">
        <v>2</v>
      </c>
      <c r="D30" s="4">
        <v>3</v>
      </c>
      <c r="E30" s="4">
        <v>3</v>
      </c>
      <c r="F30" s="4">
        <v>3</v>
      </c>
      <c r="G30" s="3" t="s">
        <v>2</v>
      </c>
      <c r="J30" s="3" t="s">
        <v>84</v>
      </c>
      <c r="K30" s="5">
        <v>7</v>
      </c>
    </row>
    <row r="31" spans="1:11" x14ac:dyDescent="0.2">
      <c r="A31" s="3" t="s">
        <v>30</v>
      </c>
      <c r="B31" s="11">
        <v>1</v>
      </c>
      <c r="C31" s="11">
        <v>1</v>
      </c>
      <c r="D31" s="3">
        <v>2</v>
      </c>
      <c r="E31" s="4">
        <v>3</v>
      </c>
      <c r="F31" s="4">
        <v>3</v>
      </c>
      <c r="G31" s="3" t="s">
        <v>2</v>
      </c>
      <c r="J31" s="3" t="s">
        <v>85</v>
      </c>
      <c r="K31" s="5">
        <v>1</v>
      </c>
    </row>
    <row r="32" spans="1:11" x14ac:dyDescent="0.2">
      <c r="A32" s="3" t="s">
        <v>31</v>
      </c>
      <c r="B32" s="11">
        <v>1</v>
      </c>
      <c r="C32" s="11">
        <v>1</v>
      </c>
      <c r="D32" s="3">
        <v>2</v>
      </c>
      <c r="E32" s="4">
        <v>3</v>
      </c>
      <c r="F32" s="4">
        <v>3</v>
      </c>
      <c r="G32" s="3" t="s">
        <v>2</v>
      </c>
      <c r="J32" s="3" t="s">
        <v>86</v>
      </c>
      <c r="K32" s="5">
        <v>6</v>
      </c>
    </row>
    <row r="33" spans="1:11" x14ac:dyDescent="0.2">
      <c r="A33" s="3" t="s">
        <v>32</v>
      </c>
      <c r="B33" s="3">
        <v>1</v>
      </c>
      <c r="C33" s="3">
        <v>2</v>
      </c>
      <c r="D33" s="4">
        <v>3</v>
      </c>
      <c r="E33" s="4">
        <v>3</v>
      </c>
      <c r="F33" s="4">
        <v>3</v>
      </c>
      <c r="G33" s="3" t="s">
        <v>2</v>
      </c>
      <c r="J33" s="3" t="s">
        <v>87</v>
      </c>
      <c r="K33" s="5">
        <v>7</v>
      </c>
    </row>
    <row r="34" spans="1:11" x14ac:dyDescent="0.2">
      <c r="A34" s="3" t="s">
        <v>33</v>
      </c>
      <c r="B34" s="4">
        <v>4</v>
      </c>
      <c r="C34" s="4">
        <v>4</v>
      </c>
      <c r="D34" s="3">
        <v>3</v>
      </c>
      <c r="E34" s="3">
        <v>1</v>
      </c>
      <c r="F34" s="3">
        <v>2</v>
      </c>
      <c r="G34" s="3" t="s">
        <v>2</v>
      </c>
    </row>
    <row r="35" spans="1:11" x14ac:dyDescent="0.2">
      <c r="A35" s="3" t="s">
        <v>34</v>
      </c>
      <c r="B35" s="11">
        <v>3</v>
      </c>
      <c r="C35" s="11">
        <v>3</v>
      </c>
      <c r="D35" s="4">
        <v>2</v>
      </c>
      <c r="E35" s="4">
        <v>2</v>
      </c>
      <c r="F35" s="3">
        <v>1</v>
      </c>
      <c r="G35" s="3" t="s">
        <v>2</v>
      </c>
    </row>
    <row r="36" spans="1:11" x14ac:dyDescent="0.2">
      <c r="A36" s="3" t="s">
        <v>35</v>
      </c>
      <c r="B36" s="4">
        <v>3</v>
      </c>
      <c r="C36" s="4">
        <v>3</v>
      </c>
      <c r="D36" s="3">
        <v>2</v>
      </c>
      <c r="E36" s="11">
        <v>1</v>
      </c>
      <c r="F36" s="11">
        <v>1</v>
      </c>
      <c r="G36" s="3" t="s">
        <v>2</v>
      </c>
      <c r="J36" s="15" t="s">
        <v>64</v>
      </c>
      <c r="K36" s="16"/>
    </row>
    <row r="37" spans="1:11" x14ac:dyDescent="0.2">
      <c r="A37" s="3" t="s">
        <v>36</v>
      </c>
      <c r="B37" s="4">
        <v>1</v>
      </c>
      <c r="C37" s="4">
        <v>1</v>
      </c>
      <c r="D37" s="4">
        <v>1</v>
      </c>
      <c r="E37" s="3">
        <v>2</v>
      </c>
      <c r="F37" s="4">
        <v>1</v>
      </c>
      <c r="G37" s="3" t="s">
        <v>2</v>
      </c>
      <c r="J37" s="3" t="s">
        <v>83</v>
      </c>
      <c r="K37" s="5">
        <f>COUNTIF(B3:B61,5)</f>
        <v>1</v>
      </c>
    </row>
    <row r="38" spans="1:11" x14ac:dyDescent="0.2">
      <c r="A38" s="3" t="s">
        <v>37</v>
      </c>
      <c r="B38" s="4">
        <v>2</v>
      </c>
      <c r="C38" s="4">
        <v>2</v>
      </c>
      <c r="D38" s="3">
        <v>1</v>
      </c>
      <c r="E38" s="11">
        <v>3</v>
      </c>
      <c r="F38" s="11">
        <v>3</v>
      </c>
      <c r="G38" s="3" t="s">
        <v>2</v>
      </c>
      <c r="J38" s="3" t="s">
        <v>84</v>
      </c>
      <c r="K38" s="5">
        <v>0</v>
      </c>
    </row>
    <row r="39" spans="1:11" x14ac:dyDescent="0.2">
      <c r="A39" s="3" t="s">
        <v>38</v>
      </c>
      <c r="B39" s="4">
        <v>1</v>
      </c>
      <c r="C39" s="3">
        <v>2</v>
      </c>
      <c r="D39" s="4">
        <v>1</v>
      </c>
      <c r="E39" s="11">
        <v>3</v>
      </c>
      <c r="F39" s="11">
        <v>3</v>
      </c>
      <c r="G39" s="3" t="s">
        <v>2</v>
      </c>
      <c r="J39" s="3" t="s">
        <v>85</v>
      </c>
      <c r="K39" s="5">
        <v>0</v>
      </c>
    </row>
    <row r="40" spans="1:11" x14ac:dyDescent="0.2">
      <c r="A40" s="3" t="s">
        <v>39</v>
      </c>
      <c r="B40" s="11">
        <v>1</v>
      </c>
      <c r="C40" s="11">
        <v>1</v>
      </c>
      <c r="D40" s="11">
        <v>1</v>
      </c>
      <c r="E40" s="4">
        <v>2</v>
      </c>
      <c r="F40" s="4">
        <v>2</v>
      </c>
      <c r="G40" s="3" t="s">
        <v>2</v>
      </c>
      <c r="J40" s="3" t="s">
        <v>86</v>
      </c>
      <c r="K40" s="5">
        <v>0</v>
      </c>
    </row>
    <row r="41" spans="1:11" x14ac:dyDescent="0.2">
      <c r="A41" s="3" t="s">
        <v>40</v>
      </c>
      <c r="B41" s="11">
        <v>1</v>
      </c>
      <c r="C41" s="11">
        <v>1</v>
      </c>
      <c r="D41" s="11">
        <v>1</v>
      </c>
      <c r="E41" s="4">
        <v>2</v>
      </c>
      <c r="F41" s="4">
        <v>2</v>
      </c>
      <c r="G41" s="3" t="s">
        <v>2</v>
      </c>
      <c r="J41" s="3" t="s">
        <v>87</v>
      </c>
      <c r="K41" s="5">
        <v>0</v>
      </c>
    </row>
    <row r="42" spans="1:11" x14ac:dyDescent="0.2">
      <c r="A42" s="3" t="s">
        <v>41</v>
      </c>
      <c r="B42" s="4">
        <v>4</v>
      </c>
      <c r="C42" s="4">
        <v>4</v>
      </c>
      <c r="D42" s="3">
        <v>3</v>
      </c>
      <c r="E42" s="3">
        <v>2</v>
      </c>
      <c r="F42" s="3">
        <v>1</v>
      </c>
      <c r="G42" s="3" t="s">
        <v>2</v>
      </c>
    </row>
    <row r="43" spans="1:11" x14ac:dyDescent="0.2">
      <c r="A43" s="3" t="s">
        <v>42</v>
      </c>
      <c r="B43" s="3">
        <v>5</v>
      </c>
      <c r="C43" s="3">
        <v>4</v>
      </c>
      <c r="D43" s="3">
        <v>3</v>
      </c>
      <c r="E43" s="3">
        <v>2</v>
      </c>
      <c r="F43" s="3">
        <v>1</v>
      </c>
      <c r="G43" s="3" t="s">
        <v>61</v>
      </c>
    </row>
    <row r="44" spans="1:11" x14ac:dyDescent="0.2">
      <c r="A44" s="3" t="s">
        <v>43</v>
      </c>
      <c r="B44" s="11">
        <v>2</v>
      </c>
      <c r="C44" s="3">
        <v>3</v>
      </c>
      <c r="D44" s="11">
        <v>2</v>
      </c>
      <c r="E44" s="4">
        <v>1</v>
      </c>
      <c r="F44" s="4">
        <v>1</v>
      </c>
      <c r="G44" s="3" t="s">
        <v>2</v>
      </c>
    </row>
    <row r="45" spans="1:11" x14ac:dyDescent="0.2">
      <c r="A45" s="3" t="s">
        <v>44</v>
      </c>
      <c r="B45" s="4">
        <v>3</v>
      </c>
      <c r="C45" s="4">
        <v>3</v>
      </c>
      <c r="D45" s="3">
        <v>2</v>
      </c>
      <c r="E45" s="11">
        <v>1</v>
      </c>
      <c r="F45" s="11">
        <v>1</v>
      </c>
      <c r="G45" s="3" t="s">
        <v>2</v>
      </c>
    </row>
    <row r="46" spans="1:11" x14ac:dyDescent="0.2">
      <c r="A46" s="3" t="s">
        <v>45</v>
      </c>
      <c r="B46" s="11">
        <v>3</v>
      </c>
      <c r="C46" s="11">
        <v>3</v>
      </c>
      <c r="D46" s="4">
        <v>2</v>
      </c>
      <c r="E46" s="3">
        <v>1</v>
      </c>
      <c r="F46" s="4">
        <v>2</v>
      </c>
      <c r="G46" s="3" t="s">
        <v>2</v>
      </c>
    </row>
    <row r="47" spans="1:11" x14ac:dyDescent="0.2">
      <c r="A47" s="3" t="s">
        <v>46</v>
      </c>
      <c r="B47" s="3">
        <v>1</v>
      </c>
      <c r="C47" s="3">
        <v>2</v>
      </c>
      <c r="D47" s="4">
        <v>3</v>
      </c>
      <c r="E47" s="4">
        <v>3</v>
      </c>
      <c r="F47" s="4">
        <v>3</v>
      </c>
      <c r="G47" s="3" t="s">
        <v>2</v>
      </c>
    </row>
    <row r="48" spans="1:11" x14ac:dyDescent="0.2">
      <c r="A48" s="3" t="s">
        <v>47</v>
      </c>
      <c r="B48" s="3">
        <v>1</v>
      </c>
      <c r="C48" s="3">
        <v>3</v>
      </c>
      <c r="D48" s="3">
        <v>2</v>
      </c>
      <c r="E48" s="4">
        <v>4</v>
      </c>
      <c r="F48" s="4">
        <v>4</v>
      </c>
      <c r="G48" s="3" t="s">
        <v>2</v>
      </c>
    </row>
    <row r="49" spans="1:7" x14ac:dyDescent="0.2">
      <c r="A49" s="3" t="s">
        <v>48</v>
      </c>
      <c r="B49" s="3">
        <v>1</v>
      </c>
      <c r="C49" s="4">
        <v>2</v>
      </c>
      <c r="D49" s="4">
        <v>2</v>
      </c>
      <c r="E49" s="11">
        <v>3</v>
      </c>
      <c r="F49" s="11">
        <v>3</v>
      </c>
      <c r="G49" s="3" t="s">
        <v>2</v>
      </c>
    </row>
    <row r="50" spans="1:7" x14ac:dyDescent="0.2">
      <c r="A50" s="3" t="s">
        <v>49</v>
      </c>
      <c r="B50" s="3">
        <v>1</v>
      </c>
      <c r="C50" s="11">
        <v>2</v>
      </c>
      <c r="D50" s="11">
        <v>2</v>
      </c>
      <c r="E50" s="11">
        <v>2</v>
      </c>
      <c r="F50" s="3">
        <v>3</v>
      </c>
      <c r="G50" s="3" t="s">
        <v>2</v>
      </c>
    </row>
    <row r="51" spans="1:7" x14ac:dyDescent="0.2">
      <c r="A51" s="3" t="s">
        <v>50</v>
      </c>
      <c r="B51" s="4">
        <v>1</v>
      </c>
      <c r="C51" s="4">
        <v>1</v>
      </c>
      <c r="D51" s="11">
        <v>2</v>
      </c>
      <c r="E51" s="11">
        <v>2</v>
      </c>
      <c r="F51" s="11">
        <v>2</v>
      </c>
      <c r="G51" s="3" t="s">
        <v>2</v>
      </c>
    </row>
    <row r="52" spans="1:7" x14ac:dyDescent="0.2">
      <c r="A52" s="3" t="s">
        <v>51</v>
      </c>
      <c r="B52" s="3">
        <v>1</v>
      </c>
      <c r="C52" s="3">
        <v>2</v>
      </c>
      <c r="D52" s="3">
        <v>3</v>
      </c>
      <c r="E52" s="4">
        <v>4</v>
      </c>
      <c r="F52" s="4">
        <v>4</v>
      </c>
      <c r="G52" s="3" t="s">
        <v>2</v>
      </c>
    </row>
    <row r="53" spans="1:7" x14ac:dyDescent="0.2">
      <c r="A53" s="3" t="s">
        <v>52</v>
      </c>
      <c r="B53" s="11">
        <v>3</v>
      </c>
      <c r="C53" s="11">
        <v>3</v>
      </c>
      <c r="D53" s="3">
        <v>2</v>
      </c>
      <c r="E53" s="4">
        <v>1</v>
      </c>
      <c r="F53" s="4">
        <v>1</v>
      </c>
      <c r="G53" s="3" t="s">
        <v>2</v>
      </c>
    </row>
    <row r="54" spans="1:7" x14ac:dyDescent="0.2">
      <c r="A54" s="3" t="s">
        <v>53</v>
      </c>
      <c r="B54" s="11">
        <v>3</v>
      </c>
      <c r="C54" s="11">
        <v>3</v>
      </c>
      <c r="D54" s="11">
        <v>3</v>
      </c>
      <c r="E54" s="3">
        <v>2</v>
      </c>
      <c r="F54" s="3">
        <v>1</v>
      </c>
      <c r="G54" s="3" t="s">
        <v>2</v>
      </c>
    </row>
    <row r="55" spans="1:7" x14ac:dyDescent="0.2">
      <c r="A55" s="3" t="s">
        <v>54</v>
      </c>
      <c r="B55" s="11">
        <v>4</v>
      </c>
      <c r="C55" s="11">
        <v>4</v>
      </c>
      <c r="D55" s="3">
        <v>3</v>
      </c>
      <c r="E55" s="3">
        <v>1</v>
      </c>
      <c r="F55" s="3">
        <v>2</v>
      </c>
      <c r="G55" s="3" t="s">
        <v>2</v>
      </c>
    </row>
    <row r="56" spans="1:7" x14ac:dyDescent="0.2">
      <c r="A56" s="3" t="s">
        <v>55</v>
      </c>
      <c r="B56" s="11">
        <v>4</v>
      </c>
      <c r="C56" s="11">
        <v>4</v>
      </c>
      <c r="D56" s="3">
        <v>3</v>
      </c>
      <c r="E56" s="3">
        <v>1</v>
      </c>
      <c r="F56" s="3">
        <v>2</v>
      </c>
      <c r="G56" s="3" t="s">
        <v>2</v>
      </c>
    </row>
    <row r="57" spans="1:7" x14ac:dyDescent="0.2">
      <c r="A57" s="3" t="s">
        <v>56</v>
      </c>
      <c r="B57" s="11">
        <v>4</v>
      </c>
      <c r="C57" s="11">
        <v>4</v>
      </c>
      <c r="D57" s="3">
        <v>3</v>
      </c>
      <c r="E57" s="3">
        <v>1</v>
      </c>
      <c r="F57" s="3">
        <v>2</v>
      </c>
      <c r="G57" s="3" t="s">
        <v>2</v>
      </c>
    </row>
    <row r="58" spans="1:7" x14ac:dyDescent="0.2">
      <c r="A58" s="3" t="s">
        <v>57</v>
      </c>
      <c r="B58" s="3">
        <v>2</v>
      </c>
      <c r="C58" s="3">
        <v>1</v>
      </c>
      <c r="D58" s="3">
        <v>3</v>
      </c>
      <c r="E58" s="11">
        <v>4</v>
      </c>
      <c r="F58" s="11">
        <v>4</v>
      </c>
      <c r="G58" s="3" t="s">
        <v>2</v>
      </c>
    </row>
    <row r="59" spans="1:7" x14ac:dyDescent="0.2">
      <c r="A59" s="3" t="s">
        <v>58</v>
      </c>
      <c r="B59" s="11">
        <v>2</v>
      </c>
      <c r="C59" s="3">
        <v>1</v>
      </c>
      <c r="D59" s="11">
        <v>2</v>
      </c>
      <c r="E59" s="4">
        <v>3</v>
      </c>
      <c r="F59" s="4">
        <v>3</v>
      </c>
      <c r="G59" s="3" t="s">
        <v>2</v>
      </c>
    </row>
    <row r="60" spans="1:7" x14ac:dyDescent="0.2">
      <c r="A60" s="3" t="s">
        <v>59</v>
      </c>
      <c r="B60" s="4">
        <v>3</v>
      </c>
      <c r="C60" s="4">
        <v>3</v>
      </c>
      <c r="D60" s="3">
        <v>2</v>
      </c>
      <c r="E60" s="11">
        <v>1</v>
      </c>
      <c r="F60" s="11">
        <v>1</v>
      </c>
      <c r="G60" s="3" t="s">
        <v>2</v>
      </c>
    </row>
    <row r="61" spans="1:7" x14ac:dyDescent="0.2">
      <c r="A61" s="3" t="s">
        <v>60</v>
      </c>
      <c r="B61" s="4">
        <v>3</v>
      </c>
      <c r="C61" s="4">
        <v>3</v>
      </c>
      <c r="D61" s="3">
        <v>2</v>
      </c>
      <c r="E61" s="11">
        <v>1</v>
      </c>
      <c r="F61" s="11">
        <v>1</v>
      </c>
      <c r="G61" s="3" t="s">
        <v>2</v>
      </c>
    </row>
  </sheetData>
  <mergeCells count="6">
    <mergeCell ref="N4:O4"/>
    <mergeCell ref="J4:K4"/>
    <mergeCell ref="J12:K12"/>
    <mergeCell ref="J20:K20"/>
    <mergeCell ref="J28:K28"/>
    <mergeCell ref="J36:K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ESG</vt:lpstr>
      <vt:lpstr>ENVIRONMENT</vt:lpstr>
      <vt:lpstr>SOCIAL</vt:lpstr>
      <vt:lpstr>GOVERNANCE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2023-08-13T14:18:13Z</dcterms:created>
  <dcterms:modified xsi:type="dcterms:W3CDTF">2023-08-29T23:28:32Z</dcterms:modified>
</cp:coreProperties>
</file>