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1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xml" ContentType="application/vnd.openxmlformats-officedocument.themeOverride+xml"/>
  <Override PartName="/xl/drawings/drawing1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drawings/drawing2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3.xml" ContentType="application/vnd.openxmlformats-officedocument.themeOverride+xml"/>
  <Override PartName="/xl/drawings/drawing21.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4.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5.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6.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7.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8.xml" ContentType="application/vnd.openxmlformats-officedocument.themeOverride+xml"/>
  <Override PartName="/xl/drawings/drawing22.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9.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0.xml" ContentType="application/vnd.openxmlformats-officedocument.themeOverride+xml"/>
  <Override PartName="/xl/drawings/drawing2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Hp\Desktop\Ansys Global Offer\Ansys Training Week\Capstone\"/>
    </mc:Choice>
  </mc:AlternateContent>
  <xr:revisionPtr revIDLastSave="0" documentId="13_ncr:1_{4817A891-CCD6-4CD7-945A-5F25B296E702}" xr6:coauthVersionLast="44" xr6:coauthVersionMax="44" xr10:uidLastSave="{00000000-0000-0000-0000-000000000000}"/>
  <bookViews>
    <workbookView xWindow="-120" yWindow="-120" windowWidth="20730" windowHeight="11160" firstSheet="20" activeTab="24" xr2:uid="{03F95232-8D2C-48E7-8C1B-300C28D1040B}"/>
  </bookViews>
  <sheets>
    <sheet name="Raw Financial Data Top Glove" sheetId="1" r:id="rId1"/>
    <sheet name="Liabilities Transposed (TG)" sheetId="2" r:id="rId2"/>
    <sheet name="Hartalega QFY" sheetId="14" r:id="rId3"/>
    <sheet name="TG QFY" sheetId="23" r:id="rId4"/>
    <sheet name="Revenue Stream (TG)" sheetId="4" r:id="rId5"/>
    <sheet name="Revenue (Hartalega)" sheetId="6" r:id="rId6"/>
    <sheet name="Production Cap (TG &amp; Hartalega)" sheetId="7" r:id="rId7"/>
    <sheet name="Liability Data (TG &amp; Harta)" sheetId="11" r:id="rId8"/>
    <sheet name="Revenue Data (TG &amp; Harta)" sheetId="19" r:id="rId9"/>
    <sheet name="Sheet2" sheetId="15" r:id="rId10"/>
    <sheet name="Sheet3" sheetId="16" r:id="rId11"/>
    <sheet name="Revenue by Country (Hartalega)" sheetId="8" r:id="rId12"/>
    <sheet name="TG Asset Analysis" sheetId="5" r:id="rId13"/>
    <sheet name="TG Revenue Analysis" sheetId="9" r:id="rId14"/>
    <sheet name="Hartalega Revenue Analysis" sheetId="10" r:id="rId15"/>
    <sheet name="Liability TG and Harta" sheetId="12" r:id="rId16"/>
    <sheet name="Revenue Analysis TG &amp; H" sheetId="20" r:id="rId17"/>
    <sheet name="Hartalega Liab Forecast" sheetId="17" r:id="rId18"/>
    <sheet name="Top Glove Liab Forc" sheetId="18" r:id="rId19"/>
    <sheet name="TG Rev Forecast" sheetId="21" r:id="rId20"/>
    <sheet name="Harta Rev Forc" sheetId="22" r:id="rId21"/>
    <sheet name="TG QFY Chart" sheetId="25" r:id="rId22"/>
    <sheet name="Hartalega QFY Chart" sheetId="24" r:id="rId23"/>
    <sheet name="Geographical comparison" sheetId="27" r:id="rId24"/>
    <sheet name="Dashboard" sheetId="13" r:id="rId25"/>
  </sheets>
  <externalReferences>
    <externalReference r:id="rId26"/>
    <externalReference r:id="rId27"/>
  </externalReferences>
  <definedNames>
    <definedName name="Slicer_Company">#N/A</definedName>
    <definedName name="Slicer_Financial_Year">#N/A</definedName>
    <definedName name="Slicer_Year">#N/A</definedName>
  </definedNames>
  <calcPr calcId="181029"/>
  <pivotCaches>
    <pivotCache cacheId="3" r:id="rId28"/>
    <pivotCache cacheId="28" r:id="rId29"/>
    <pivotCache cacheId="31" r:id="rId30"/>
    <pivotCache cacheId="34" r:id="rId31"/>
    <pivotCache cacheId="37" r:id="rId32"/>
    <pivotCache cacheId="40" r:id="rId33"/>
    <pivotCache cacheId="46" r:id="rId34"/>
    <pivotCache cacheId="53" r:id="rId35"/>
  </pivotCaches>
  <extLst>
    <ext xmlns:x14="http://schemas.microsoft.com/office/spreadsheetml/2009/9/main" uri="{BBE1A952-AA13-448e-AADC-164F8A28A991}">
      <x14:slicerCaches>
        <x14:slicerCache r:id="rId36"/>
        <x14:slicerCache r:id="rId37"/>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 i="22" l="1"/>
  <c r="C9" i="22"/>
  <c r="C10" i="22"/>
  <c r="C7" i="22"/>
  <c r="C8" i="21"/>
  <c r="C9" i="21"/>
  <c r="C10" i="21"/>
  <c r="C7" i="21"/>
  <c r="C8" i="18"/>
  <c r="C9" i="18"/>
  <c r="C10" i="18"/>
  <c r="C7" i="18"/>
  <c r="C7" i="17"/>
  <c r="C11" i="17"/>
  <c r="C8" i="17"/>
  <c r="C12" i="17"/>
  <c r="C9" i="17"/>
  <c r="C10" i="17"/>
  <c r="D7" i="22"/>
  <c r="E9" i="22"/>
  <c r="D8" i="22"/>
  <c r="E7" i="22"/>
  <c r="D9" i="22"/>
  <c r="E10" i="22"/>
  <c r="D10" i="22"/>
  <c r="E8" i="22"/>
  <c r="D7" i="21"/>
  <c r="D9" i="21"/>
  <c r="E8" i="21"/>
  <c r="E7" i="21"/>
  <c r="E9" i="21"/>
  <c r="D10" i="21"/>
  <c r="D8" i="21"/>
  <c r="E10" i="21"/>
  <c r="D7" i="18"/>
  <c r="D9" i="18"/>
  <c r="E7" i="18"/>
  <c r="E9" i="18"/>
  <c r="D8" i="18"/>
  <c r="E8" i="18"/>
  <c r="D10" i="18"/>
  <c r="E10" i="18"/>
  <c r="D10" i="17"/>
  <c r="E12" i="17"/>
  <c r="D11" i="17"/>
  <c r="D12" i="17"/>
  <c r="E9" i="17"/>
  <c r="E8" i="17"/>
  <c r="D8" i="17"/>
  <c r="E10" i="17"/>
  <c r="E11" i="17"/>
  <c r="E7" i="17"/>
  <c r="D9" i="17"/>
  <c r="D7" i="17"/>
</calcChain>
</file>

<file path=xl/sharedStrings.xml><?xml version="1.0" encoding="utf-8"?>
<sst xmlns="http://schemas.openxmlformats.org/spreadsheetml/2006/main" count="362" uniqueCount="161">
  <si>
    <t>FINANCIAL YEAR
ENDED 31 AUGUST</t>
  </si>
  <si>
    <t>9MFY2021
Unaudited
RM'000</t>
  </si>
  <si>
    <t>FY2020
Audited
RM'000</t>
  </si>
  <si>
    <t>FY2019
Audited
RM'000</t>
  </si>
  <si>
    <t>FY2018
Audited
RM'000</t>
  </si>
  <si>
    <t>FY2017
Audited
RM'000</t>
  </si>
  <si>
    <t>FY2016
Audited
RM'000</t>
  </si>
  <si>
    <t>FY2015
Audited
RM'000</t>
  </si>
  <si>
    <t>FY2014
Audited
RM'000</t>
  </si>
  <si>
    <t>FY2013
Audited
RM'000</t>
  </si>
  <si>
    <t>FY2012
Audited
RM'000</t>
  </si>
  <si>
    <t>Non-current assets</t>
  </si>
  <si>
    <t>Property, plant and equipment</t>
  </si>
  <si>
    <t>Land use rights</t>
  </si>
  <si>
    <t>Right of use assets</t>
  </si>
  <si>
    <t>Investment property</t>
  </si>
  <si>
    <t>Investment in an associate</t>
  </si>
  <si>
    <t>Deferred tax assets</t>
  </si>
  <si>
    <t>Investment securities</t>
  </si>
  <si>
    <t>Intangible assets</t>
  </si>
  <si>
    <t>Biological assets</t>
  </si>
  <si>
    <t>Goodwill</t>
  </si>
  <si>
    <t>Total non-current assets</t>
  </si>
  <si>
    <t>Current assets</t>
  </si>
  <si>
    <t>Inventories</t>
  </si>
  <si>
    <t>Trade and other receivables</t>
  </si>
  <si>
    <t>Other current assets (Note 1)</t>
  </si>
  <si>
    <t>Tax recoverable</t>
  </si>
  <si>
    <t>Investment securities: Money market funds</t>
  </si>
  <si>
    <t>Investment securities: Investment in debt securities</t>
  </si>
  <si>
    <t>Derivative financial instruments</t>
  </si>
  <si>
    <t>Cash and bank balances</t>
  </si>
  <si>
    <t>Total current assets</t>
  </si>
  <si>
    <t>Total assets</t>
  </si>
  <si>
    <t>Equity and liabilities 
Current liabilities</t>
  </si>
  <si>
    <t>Loans and borrowings</t>
  </si>
  <si>
    <t>Trade and other payables</t>
  </si>
  <si>
    <t>Other current liabilities</t>
  </si>
  <si>
    <t>Contract liabilities</t>
  </si>
  <si>
    <t>Lease liabilities</t>
  </si>
  <si>
    <t>Income tax payable</t>
  </si>
  <si>
    <t>Total current liabilities</t>
  </si>
  <si>
    <t>Net current assets</t>
  </si>
  <si>
    <t>Non-current liabilities</t>
  </si>
  <si>
    <t>Deferred tax liabilities</t>
  </si>
  <si>
    <t>Provisions</t>
  </si>
  <si>
    <t>Total non-current liabilities</t>
  </si>
  <si>
    <t>Total liabilities</t>
  </si>
  <si>
    <t>Net assets</t>
  </si>
  <si>
    <t>Equity attributable to owners of the parent</t>
  </si>
  <si>
    <t>Share capital</t>
  </si>
  <si>
    <t>Share premium</t>
  </si>
  <si>
    <t>Treasury shares</t>
  </si>
  <si>
    <t>Other reserves</t>
  </si>
  <si>
    <t>Retained earnings</t>
  </si>
  <si>
    <t>Perpetual Sukuk</t>
  </si>
  <si>
    <t>Non-controlling interest</t>
  </si>
  <si>
    <t>Total equity</t>
  </si>
  <si>
    <t>Total equity and liabilities</t>
  </si>
  <si>
    <t>9MFY2021</t>
  </si>
  <si>
    <t>Financial Year</t>
  </si>
  <si>
    <t>Row Labels</t>
  </si>
  <si>
    <t>Grand Total</t>
  </si>
  <si>
    <t>Sum of Investment property</t>
  </si>
  <si>
    <t>FY2020</t>
  </si>
  <si>
    <t xml:space="preserve">FY2019
</t>
  </si>
  <si>
    <t xml:space="preserve">FY2018
</t>
  </si>
  <si>
    <t xml:space="preserve">FY2016
</t>
  </si>
  <si>
    <t xml:space="preserve">FY2017
</t>
  </si>
  <si>
    <t xml:space="preserve">FY2015
</t>
  </si>
  <si>
    <t xml:space="preserve">FY2014
</t>
  </si>
  <si>
    <t xml:space="preserve">FY2013
</t>
  </si>
  <si>
    <t xml:space="preserve">FY2012
</t>
  </si>
  <si>
    <t>Revenue</t>
  </si>
  <si>
    <t>Cost of Sales</t>
  </si>
  <si>
    <t>Gross Profit</t>
  </si>
  <si>
    <t>Operating expenses</t>
  </si>
  <si>
    <t>Other operating income</t>
  </si>
  <si>
    <t>Profit from operations</t>
  </si>
  <si>
    <t>Finance costs</t>
  </si>
  <si>
    <t>Share of result of associate</t>
  </si>
  <si>
    <t>Profit before tax</t>
  </si>
  <si>
    <t>Taxation</t>
  </si>
  <si>
    <t>Profit net of tax</t>
  </si>
  <si>
    <t>FY2021</t>
  </si>
  <si>
    <t>Cost of sales</t>
  </si>
  <si>
    <t>Gross profit</t>
  </si>
  <si>
    <t>Other income</t>
  </si>
  <si>
    <t>Distribution expenses</t>
  </si>
  <si>
    <t>Administrative expenses</t>
  </si>
  <si>
    <t>Other operating expenses</t>
  </si>
  <si>
    <t>Tax expense</t>
  </si>
  <si>
    <t>Profit for the financial year</t>
  </si>
  <si>
    <t>FY2016</t>
  </si>
  <si>
    <t>FY2017</t>
  </si>
  <si>
    <t>FY2018</t>
  </si>
  <si>
    <t>FY2019</t>
  </si>
  <si>
    <t>Year</t>
  </si>
  <si>
    <t>Production Capacity Top Glove ('000) (Unit)</t>
  </si>
  <si>
    <t>Production Capacity Hartalega ('000)(Unit)</t>
  </si>
  <si>
    <t>North America</t>
  </si>
  <si>
    <t>Europe</t>
  </si>
  <si>
    <t>Asia (excluding Malaysia)</t>
  </si>
  <si>
    <t>Australia</t>
  </si>
  <si>
    <t>Malaysia</t>
  </si>
  <si>
    <t>South America</t>
  </si>
  <si>
    <t>Middle East</t>
  </si>
  <si>
    <t>Russia</t>
  </si>
  <si>
    <t>Others</t>
  </si>
  <si>
    <t>Total Revenue</t>
  </si>
  <si>
    <t>Sum of Inventories</t>
  </si>
  <si>
    <t>Sum of Property, plant and equipment</t>
  </si>
  <si>
    <t>Sum of Cost of Sales</t>
  </si>
  <si>
    <t>Sum of Gross Profit</t>
  </si>
  <si>
    <t>Sum of Profit from operations</t>
  </si>
  <si>
    <t>Sum of Cost of sales</t>
  </si>
  <si>
    <t>Top Glove ('000)</t>
  </si>
  <si>
    <t>Hartalega ('000)</t>
  </si>
  <si>
    <t>Sum of Top Glove ('000)</t>
  </si>
  <si>
    <t>Sum of Hartalega ('000)</t>
  </si>
  <si>
    <t>Top Glove</t>
  </si>
  <si>
    <t>Hartalega</t>
  </si>
  <si>
    <t>Sum of Profit for the financial year</t>
  </si>
  <si>
    <t>Africa</t>
  </si>
  <si>
    <t>Latin America</t>
  </si>
  <si>
    <t>Asia</t>
  </si>
  <si>
    <t>Total</t>
  </si>
  <si>
    <t>Company</t>
  </si>
  <si>
    <t>Column Labels</t>
  </si>
  <si>
    <t>Sum of Asia</t>
  </si>
  <si>
    <t>Sum of North America</t>
  </si>
  <si>
    <t>Sum of Europe</t>
  </si>
  <si>
    <t>Total Sum of Asia</t>
  </si>
  <si>
    <t>Total Sum of North America</t>
  </si>
  <si>
    <t>Total Sum of Europe</t>
  </si>
  <si>
    <t>Forecast(Sum of Hartalega ('000))</t>
  </si>
  <si>
    <t>Lower Confidence Bound(Sum of Hartalega ('000))</t>
  </si>
  <si>
    <t>Upper Confidence Bound(Sum of Hartalega ('000))</t>
  </si>
  <si>
    <t>Timeline</t>
  </si>
  <si>
    <t>Values</t>
  </si>
  <si>
    <t>Forecast</t>
  </si>
  <si>
    <t>Lower Confidence Bound</t>
  </si>
  <si>
    <t>Upper Confidence Bound</t>
  </si>
  <si>
    <t>Top Glove (RM'000)</t>
  </si>
  <si>
    <t>Hartalega (RM'000)</t>
  </si>
  <si>
    <t>Sum of Top Glove (RM'000)</t>
  </si>
  <si>
    <t>Sum of Hartalega (RM'000)</t>
  </si>
  <si>
    <t>Quarter</t>
  </si>
  <si>
    <t>Revenue ('000)</t>
  </si>
  <si>
    <t>Operating Profit ('000)</t>
  </si>
  <si>
    <t>Total Asset ('000)</t>
  </si>
  <si>
    <t>Total Liability ('000)</t>
  </si>
  <si>
    <t>4Q19</t>
  </si>
  <si>
    <t>1Q20</t>
  </si>
  <si>
    <t>2Q20</t>
  </si>
  <si>
    <t>3Q20</t>
  </si>
  <si>
    <t>4Q20</t>
  </si>
  <si>
    <t>Sum of Revenue ('000)</t>
  </si>
  <si>
    <t>Sum of Total Asset ('000)</t>
  </si>
  <si>
    <t>Sum of Total Liability ('000)</t>
  </si>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</sst>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RM-4409]* #,##0.00_-;\-[$RM-4409]* #,##0.00_-;_-[$RM-4409]* &quot;-&quot;??_-;_-@_-"/>
    <numFmt numFmtId="168" formatCode="[$RM-4409]#,##0.00"/>
  </numFmts>
  <fonts count="11">
    <font>
      <sz val="11"/>
      <color theme="1"/>
      <name val="Calibri"/>
      <family val="2"/>
      <scheme val="minor"/>
    </font>
    <font>
      <sz val="10"/>
      <color theme="1"/>
      <name val="Arial"/>
      <family val="2"/>
    </font>
    <font>
      <sz val="11"/>
      <color rgb="FF000000"/>
      <name val="Calibri"/>
      <family val="2"/>
    </font>
    <font>
      <b/>
      <sz val="11"/>
      <color rgb="FF000000"/>
      <name val="Calibri"/>
      <family val="2"/>
    </font>
    <font>
      <sz val="11"/>
      <color rgb="FF000000"/>
      <name val="Calibri"/>
      <family val="2"/>
      <scheme val="minor"/>
    </font>
    <font>
      <i/>
      <sz val="11"/>
      <color theme="1"/>
      <name val="Calibri"/>
      <family val="2"/>
      <scheme val="minor"/>
    </font>
    <font>
      <sz val="10"/>
      <color rgb="FF000000"/>
      <name val="Arial"/>
      <family val="2"/>
    </font>
    <font>
      <sz val="11"/>
      <color theme="1"/>
      <name val="Calibri"/>
      <family val="2"/>
      <scheme val="minor"/>
    </font>
    <font>
      <sz val="11"/>
      <color rgb="FF000000"/>
      <name val="TimesNewRoman"/>
    </font>
    <font>
      <sz val="11"/>
      <color theme="4"/>
      <name val="Calibri"/>
      <family val="2"/>
      <scheme val="minor"/>
    </font>
    <font>
      <sz val="11"/>
      <color rgb="FF92D05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7" fillId="0" borderId="0" applyFont="0" applyFill="0" applyBorder="0" applyAlignment="0" applyProtection="0"/>
  </cellStyleXfs>
  <cellXfs count="44">
    <xf numFmtId="0" fontId="0" fillId="0" borderId="0" xfId="0"/>
    <xf numFmtId="0" fontId="1" fillId="0" borderId="0" xfId="0" applyFont="1" applyBorder="1" applyAlignment="1"/>
    <xf numFmtId="3" fontId="1" fillId="0" borderId="0" xfId="0" applyNumberFormat="1" applyFont="1" applyBorder="1" applyAlignment="1">
      <alignment horizontal="right"/>
    </xf>
    <xf numFmtId="0" fontId="1" fillId="0" borderId="0" xfId="0" applyFont="1" applyBorder="1" applyAlignment="1">
      <alignment horizontal="right"/>
    </xf>
    <xf numFmtId="0" fontId="0" fillId="0" borderId="0" xfId="0" pivotButton="1"/>
    <xf numFmtId="0" fontId="0" fillId="0" borderId="0" xfId="0" applyAlignment="1">
      <alignment horizontal="left"/>
    </xf>
    <xf numFmtId="0" fontId="1" fillId="0" borderId="0" xfId="0" applyFont="1" applyBorder="1" applyAlignment="1">
      <alignment wrapText="1"/>
    </xf>
    <xf numFmtId="3" fontId="1" fillId="0" borderId="0" xfId="0" applyNumberFormat="1" applyFont="1" applyBorder="1" applyAlignment="1">
      <alignment horizontal="right" wrapText="1"/>
    </xf>
    <xf numFmtId="0" fontId="1" fillId="0" borderId="0" xfId="0" applyFont="1" applyBorder="1" applyAlignment="1">
      <alignment horizontal="right" wrapText="1"/>
    </xf>
    <xf numFmtId="164" fontId="0" fillId="0" borderId="0" xfId="0" applyNumberFormat="1"/>
    <xf numFmtId="0" fontId="2" fillId="0" borderId="0" xfId="0" applyFont="1" applyBorder="1" applyAlignment="1">
      <alignment wrapText="1"/>
    </xf>
    <xf numFmtId="3" fontId="2" fillId="0" borderId="0" xfId="0" applyNumberFormat="1" applyFont="1" applyBorder="1" applyAlignment="1">
      <alignment horizontal="right" wrapText="1"/>
    </xf>
    <xf numFmtId="0" fontId="2" fillId="0" borderId="0" xfId="0" applyFont="1" applyBorder="1" applyAlignment="1">
      <alignment horizontal="right" wrapText="1"/>
    </xf>
    <xf numFmtId="0" fontId="3" fillId="0" borderId="0" xfId="0" applyFont="1" applyBorder="1" applyAlignment="1">
      <alignment wrapText="1"/>
    </xf>
    <xf numFmtId="3" fontId="3" fillId="0" borderId="0" xfId="0" applyNumberFormat="1" applyFont="1" applyBorder="1" applyAlignment="1">
      <alignment horizontal="right" wrapText="1"/>
    </xf>
    <xf numFmtId="0" fontId="2" fillId="0" borderId="0" xfId="0" applyFont="1" applyBorder="1" applyAlignment="1"/>
    <xf numFmtId="3" fontId="2" fillId="0" borderId="0" xfId="0" applyNumberFormat="1" applyFont="1" applyBorder="1" applyAlignment="1">
      <alignment horizontal="right"/>
    </xf>
    <xf numFmtId="0" fontId="2" fillId="0" borderId="0" xfId="0" applyFont="1" applyBorder="1" applyAlignment="1">
      <alignment horizontal="right"/>
    </xf>
    <xf numFmtId="0" fontId="1" fillId="0" borderId="0" xfId="0" applyFont="1" applyFill="1" applyBorder="1" applyAlignment="1">
      <alignment horizontal="right"/>
    </xf>
    <xf numFmtId="0" fontId="0" fillId="0" borderId="0" xfId="0" applyBorder="1"/>
    <xf numFmtId="0" fontId="0" fillId="0" borderId="0" xfId="0" applyFont="1"/>
    <xf numFmtId="0" fontId="4" fillId="0" borderId="0" xfId="0" applyFont="1" applyBorder="1" applyAlignment="1"/>
    <xf numFmtId="3" fontId="4" fillId="0" borderId="0" xfId="0" applyNumberFormat="1" applyFont="1" applyBorder="1" applyAlignment="1">
      <alignment horizontal="right"/>
    </xf>
    <xf numFmtId="0" fontId="4" fillId="0" borderId="0" xfId="0" applyFont="1" applyBorder="1" applyAlignment="1">
      <alignment horizontal="right"/>
    </xf>
    <xf numFmtId="0" fontId="0" fillId="0" borderId="0" xfId="0" applyFont="1" applyBorder="1" applyAlignment="1"/>
    <xf numFmtId="0" fontId="0" fillId="0" borderId="0" xfId="0" applyFont="1" applyBorder="1" applyAlignment="1">
      <alignment wrapText="1"/>
    </xf>
    <xf numFmtId="0" fontId="0" fillId="0" borderId="0" xfId="0" applyFill="1" applyBorder="1" applyAlignment="1"/>
    <xf numFmtId="0" fontId="5" fillId="0" borderId="0" xfId="0" applyFont="1" applyFill="1" applyBorder="1" applyAlignment="1">
      <alignment horizontal="center"/>
    </xf>
    <xf numFmtId="3" fontId="6" fillId="0" borderId="0" xfId="0" applyNumberFormat="1" applyFont="1" applyBorder="1" applyAlignment="1">
      <alignment horizontal="right"/>
    </xf>
    <xf numFmtId="0" fontId="0" fillId="0" borderId="0" xfId="0" applyNumberFormat="1"/>
    <xf numFmtId="168" fontId="0" fillId="0" borderId="0" xfId="0" applyNumberFormat="1"/>
    <xf numFmtId="10" fontId="0" fillId="0" borderId="0" xfId="0" applyNumberFormat="1"/>
    <xf numFmtId="2" fontId="2" fillId="0" borderId="0" xfId="1" applyNumberFormat="1" applyFont="1" applyBorder="1" applyAlignment="1">
      <alignment horizontal="right" wrapText="1"/>
    </xf>
    <xf numFmtId="2" fontId="1" fillId="0" borderId="0" xfId="1" applyNumberFormat="1" applyFont="1" applyBorder="1" applyAlignment="1">
      <alignment horizontal="right" wrapText="1"/>
    </xf>
    <xf numFmtId="0" fontId="2" fillId="0" borderId="0" xfId="0" applyFont="1" applyFill="1" applyBorder="1" applyAlignment="1">
      <alignment wrapText="1"/>
    </xf>
    <xf numFmtId="3" fontId="2" fillId="0" borderId="0" xfId="0" applyNumberFormat="1" applyFont="1" applyFill="1" applyBorder="1" applyAlignment="1">
      <alignment horizontal="right" wrapText="1"/>
    </xf>
    <xf numFmtId="3" fontId="8" fillId="0" borderId="0" xfId="0" applyNumberFormat="1" applyFont="1" applyFill="1" applyBorder="1" applyAlignment="1">
      <alignment horizontal="right" wrapText="1"/>
    </xf>
    <xf numFmtId="0" fontId="2" fillId="0" borderId="0" xfId="0" applyFont="1" applyFill="1" applyBorder="1" applyAlignment="1"/>
    <xf numFmtId="0" fontId="2" fillId="0" borderId="0" xfId="0" applyFont="1" applyBorder="1" applyAlignment="1">
      <alignment vertical="center"/>
    </xf>
    <xf numFmtId="0" fontId="0" fillId="0" borderId="0" xfId="0" applyAlignment="1">
      <alignment horizontal="center"/>
    </xf>
    <xf numFmtId="9" fontId="0" fillId="0" borderId="0" xfId="0" applyNumberFormat="1"/>
    <xf numFmtId="0" fontId="0" fillId="0" borderId="0" xfId="0" applyAlignment="1">
      <alignment horizontal="center"/>
    </xf>
    <xf numFmtId="0" fontId="9" fillId="0" borderId="0" xfId="0" applyFont="1" applyAlignment="1">
      <alignment horizontal="center"/>
    </xf>
    <xf numFmtId="0" fontId="10" fillId="0" borderId="0" xfId="0" applyFont="1" applyAlignment="1">
      <alignment horizontal="center"/>
    </xf>
  </cellXfs>
  <cellStyles count="2">
    <cellStyle name="Normal" xfId="0" builtinId="0"/>
    <cellStyle name="Percent" xfId="1" builtinId="5"/>
  </cellStyles>
  <dxfs count="22">
    <dxf>
      <numFmt numFmtId="168" formatCode="[$RM-4409]#,##0.00"/>
    </dxf>
    <dxf>
      <numFmt numFmtId="168" formatCode="[$RM-4409]#,##0.00"/>
    </dxf>
    <dxf>
      <numFmt numFmtId="168" formatCode="[$RM-4409]#,##0.00"/>
    </dxf>
    <dxf>
      <numFmt numFmtId="168" formatCode="[$RM-4409]#,##0.00"/>
    </dxf>
    <dxf>
      <numFmt numFmtId="168" formatCode="[$RM-4409]#,##0.00"/>
    </dxf>
    <dxf>
      <numFmt numFmtId="168" formatCode="[$RM-4409]#,##0.00"/>
    </dxf>
    <dxf>
      <numFmt numFmtId="168" formatCode="[$RM-4409]#,##0.00"/>
    </dxf>
    <dxf>
      <numFmt numFmtId="168" formatCode="[$RM-4409]#,##0.00"/>
    </dxf>
    <dxf>
      <numFmt numFmtId="168" formatCode="[$RM-4409]#,##0.00"/>
    </dxf>
    <dxf>
      <numFmt numFmtId="164" formatCode="_-[$RM-4409]* #,##0.00_-;\-[$RM-4409]* #,##0.00_-;_-[$RM-4409]* &quot;-&quot;??_-;_-@_-"/>
    </dxf>
    <dxf>
      <numFmt numFmtId="164" formatCode="_-[$RM-4409]* #,##0.00_-;\-[$RM-4409]* #,##0.00_-;_-[$RM-4409]* &quot;-&quot;??_-;_-@_-"/>
    </dxf>
    <dxf>
      <numFmt numFmtId="164" formatCode="_-[$RM-4409]* #,##0.00_-;\-[$RM-4409]* #,##0.00_-;_-[$RM-4409]* &quot;-&quot;??_-;_-@_-"/>
    </dxf>
    <dxf>
      <numFmt numFmtId="164" formatCode="_-[$RM-4409]* #,##0.00_-;\-[$RM-4409]* #,##0.00_-;_-[$RM-4409]* &quot;-&quot;??_-;_-@_-"/>
    </dxf>
    <dxf>
      <numFmt numFmtId="164" formatCode="_-[$RM-4409]* #,##0.00_-;\-[$RM-4409]* #,##0.00_-;_-[$RM-4409]* &quot;-&quot;??_-;_-@_-"/>
    </dxf>
    <dxf>
      <numFmt numFmtId="164" formatCode="_-[$RM-4409]* #,##0.00_-;\-[$RM-4409]* #,##0.00_-;_-[$RM-4409]* &quot;-&quot;??_-;_-@_-"/>
    </dxf>
    <dxf>
      <numFmt numFmtId="168" formatCode="[$RM-4409]#,##0.00"/>
    </dxf>
    <dxf>
      <numFmt numFmtId="168" formatCode="[$RM-4409]#,##0.00"/>
    </dxf>
    <dxf>
      <numFmt numFmtId="2" formatCode="0.00"/>
    </dxf>
    <dxf>
      <numFmt numFmtId="164" formatCode="_-[$RM-4409]* #,##0.00_-;\-[$RM-4409]* #,##0.00_-;_-[$RM-4409]* &quot;-&quot;??_-;_-@_-"/>
    </dxf>
    <dxf>
      <numFmt numFmtId="164" formatCode="_-[$RM-4409]* #,##0.00_-;\-[$RM-4409]* #,##0.00_-;_-[$RM-4409]* &quot;-&quot;??_-;_-@_-"/>
    </dxf>
    <dxf>
      <numFmt numFmtId="164" formatCode="_-[$RM-4409]* #,##0.00_-;\-[$RM-4409]* #,##0.00_-;_-[$RM-4409]* &quot;-&quot;??_-;_-@_-"/>
    </dxf>
    <dxf>
      <numFmt numFmtId="164" formatCode="_-[$RM-4409]* #,##0.00_-;\-[$RM-4409]* #,##0.00_-;_-[$RM-4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pivotCacheDefinition" Target="pivotCache/pivotCacheDefinition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5.xml"/><Relationship Id="rId37" Type="http://schemas.microsoft.com/office/2007/relationships/slicerCache" Target="slicerCaches/slicerCache2.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pivotCacheDefinition" Target="pivotCache/pivotCacheDefinition3.xml"/><Relationship Id="rId35" Type="http://schemas.openxmlformats.org/officeDocument/2006/relationships/pivotCacheDefinition" Target="pivotCache/pivotCacheDefinition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6.xml"/><Relationship Id="rId38"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4.xml"/><Relationship Id="rId1" Type="http://schemas.microsoft.com/office/2011/relationships/chartStyle" Target="style14.xml"/><Relationship Id="rId4"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 Id="rId4"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6.xml"/><Relationship Id="rId1" Type="http://schemas.microsoft.com/office/2011/relationships/chartStyle" Target="style16.xml"/><Relationship Id="rId4" Type="http://schemas.openxmlformats.org/officeDocument/2006/relationships/chartUserShapes" Target="../drawings/drawing21.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21.xml"/><Relationship Id="rId1" Type="http://schemas.microsoft.com/office/2011/relationships/chartStyle" Target="style21.xml"/><Relationship Id="rId4"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3.xml"/><Relationship Id="rId1" Type="http://schemas.microsoft.com/office/2011/relationships/chartStyle" Target="style23.xml"/><Relationship Id="rId4"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Project.xlsx]Sheet3!PivotTable3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Sheet3!$C$3:$C$5</c:f>
              <c:strCache>
                <c:ptCount val="1"/>
                <c:pt idx="0">
                  <c:v>Hartalega - Sum of Asia</c:v>
                </c:pt>
              </c:strCache>
            </c:strRef>
          </c:tx>
          <c:spPr>
            <a:solidFill>
              <a:schemeClr val="accent1"/>
            </a:solidFill>
            <a:ln>
              <a:noFill/>
            </a:ln>
            <a:effectLst/>
          </c:spPr>
          <c:invertIfNegative val="0"/>
          <c:cat>
            <c:strRef>
              <c:f>Sheet3!$B$6:$B$7</c:f>
              <c:strCache>
                <c:ptCount val="1"/>
                <c:pt idx="0">
                  <c:v>2019</c:v>
                </c:pt>
              </c:strCache>
            </c:strRef>
          </c:cat>
          <c:val>
            <c:numRef>
              <c:f>Sheet3!$C$6:$C$7</c:f>
              <c:numCache>
                <c:formatCode>General</c:formatCode>
                <c:ptCount val="1"/>
                <c:pt idx="0">
                  <c:v>13.93</c:v>
                </c:pt>
              </c:numCache>
            </c:numRef>
          </c:val>
          <c:extLst>
            <c:ext xmlns:c16="http://schemas.microsoft.com/office/drawing/2014/chart" uri="{C3380CC4-5D6E-409C-BE32-E72D297353CC}">
              <c16:uniqueId val="{00000000-53AF-4825-AED1-03C921600648}"/>
            </c:ext>
          </c:extLst>
        </c:ser>
        <c:ser>
          <c:idx val="1"/>
          <c:order val="1"/>
          <c:tx>
            <c:strRef>
              <c:f>Sheet3!$D$3:$D$5</c:f>
              <c:strCache>
                <c:ptCount val="1"/>
                <c:pt idx="0">
                  <c:v>Hartalega - Sum of North America</c:v>
                </c:pt>
              </c:strCache>
            </c:strRef>
          </c:tx>
          <c:spPr>
            <a:solidFill>
              <a:schemeClr val="accent2"/>
            </a:solidFill>
            <a:ln>
              <a:noFill/>
            </a:ln>
            <a:effectLst/>
          </c:spPr>
          <c:invertIfNegative val="0"/>
          <c:cat>
            <c:strRef>
              <c:f>Sheet3!$B$6:$B$7</c:f>
              <c:strCache>
                <c:ptCount val="1"/>
                <c:pt idx="0">
                  <c:v>2019</c:v>
                </c:pt>
              </c:strCache>
            </c:strRef>
          </c:cat>
          <c:val>
            <c:numRef>
              <c:f>Sheet3!$D$6:$D$7</c:f>
              <c:numCache>
                <c:formatCode>General</c:formatCode>
                <c:ptCount val="1"/>
                <c:pt idx="0">
                  <c:v>54.06</c:v>
                </c:pt>
              </c:numCache>
            </c:numRef>
          </c:val>
          <c:extLst>
            <c:ext xmlns:c16="http://schemas.microsoft.com/office/drawing/2014/chart" uri="{C3380CC4-5D6E-409C-BE32-E72D297353CC}">
              <c16:uniqueId val="{00000001-53AF-4825-AED1-03C921600648}"/>
            </c:ext>
          </c:extLst>
        </c:ser>
        <c:ser>
          <c:idx val="2"/>
          <c:order val="2"/>
          <c:tx>
            <c:strRef>
              <c:f>Sheet3!$E$3:$E$5</c:f>
              <c:strCache>
                <c:ptCount val="1"/>
                <c:pt idx="0">
                  <c:v>Hartalega - Sum of Europe</c:v>
                </c:pt>
              </c:strCache>
            </c:strRef>
          </c:tx>
          <c:spPr>
            <a:solidFill>
              <a:schemeClr val="accent3"/>
            </a:solidFill>
            <a:ln>
              <a:noFill/>
            </a:ln>
            <a:effectLst/>
          </c:spPr>
          <c:invertIfNegative val="0"/>
          <c:cat>
            <c:strRef>
              <c:f>Sheet3!$B$6:$B$7</c:f>
              <c:strCache>
                <c:ptCount val="1"/>
                <c:pt idx="0">
                  <c:v>2019</c:v>
                </c:pt>
              </c:strCache>
            </c:strRef>
          </c:cat>
          <c:val>
            <c:numRef>
              <c:f>Sheet3!$E$6:$E$7</c:f>
              <c:numCache>
                <c:formatCode>General</c:formatCode>
                <c:ptCount val="1"/>
                <c:pt idx="0">
                  <c:v>25.37</c:v>
                </c:pt>
              </c:numCache>
            </c:numRef>
          </c:val>
          <c:extLst>
            <c:ext xmlns:c16="http://schemas.microsoft.com/office/drawing/2014/chart" uri="{C3380CC4-5D6E-409C-BE32-E72D297353CC}">
              <c16:uniqueId val="{00000002-53AF-4825-AED1-03C921600648}"/>
            </c:ext>
          </c:extLst>
        </c:ser>
        <c:ser>
          <c:idx val="3"/>
          <c:order val="3"/>
          <c:tx>
            <c:strRef>
              <c:f>Sheet3!$F$3:$F$5</c:f>
              <c:strCache>
                <c:ptCount val="1"/>
                <c:pt idx="0">
                  <c:v>Top Glove - Sum of Asia</c:v>
                </c:pt>
              </c:strCache>
            </c:strRef>
          </c:tx>
          <c:spPr>
            <a:solidFill>
              <a:schemeClr val="accent4"/>
            </a:solidFill>
            <a:ln>
              <a:noFill/>
            </a:ln>
            <a:effectLst/>
          </c:spPr>
          <c:invertIfNegative val="0"/>
          <c:cat>
            <c:strRef>
              <c:f>Sheet3!$B$6:$B$7</c:f>
              <c:strCache>
                <c:ptCount val="1"/>
                <c:pt idx="0">
                  <c:v>2019</c:v>
                </c:pt>
              </c:strCache>
            </c:strRef>
          </c:cat>
          <c:val>
            <c:numRef>
              <c:f>Sheet3!$F$6:$F$7</c:f>
              <c:numCache>
                <c:formatCode>General</c:formatCode>
                <c:ptCount val="1"/>
                <c:pt idx="0">
                  <c:v>22</c:v>
                </c:pt>
              </c:numCache>
            </c:numRef>
          </c:val>
          <c:extLst>
            <c:ext xmlns:c16="http://schemas.microsoft.com/office/drawing/2014/chart" uri="{C3380CC4-5D6E-409C-BE32-E72D297353CC}">
              <c16:uniqueId val="{00000011-53AF-4825-AED1-03C921600648}"/>
            </c:ext>
          </c:extLst>
        </c:ser>
        <c:ser>
          <c:idx val="4"/>
          <c:order val="4"/>
          <c:tx>
            <c:strRef>
              <c:f>Sheet3!$G$3:$G$5</c:f>
              <c:strCache>
                <c:ptCount val="1"/>
                <c:pt idx="0">
                  <c:v>Top Glove - Sum of North America</c:v>
                </c:pt>
              </c:strCache>
            </c:strRef>
          </c:tx>
          <c:spPr>
            <a:solidFill>
              <a:schemeClr val="accent5"/>
            </a:solidFill>
            <a:ln>
              <a:noFill/>
            </a:ln>
            <a:effectLst/>
          </c:spPr>
          <c:invertIfNegative val="0"/>
          <c:cat>
            <c:strRef>
              <c:f>Sheet3!$B$6:$B$7</c:f>
              <c:strCache>
                <c:ptCount val="1"/>
                <c:pt idx="0">
                  <c:v>2019</c:v>
                </c:pt>
              </c:strCache>
            </c:strRef>
          </c:cat>
          <c:val>
            <c:numRef>
              <c:f>Sheet3!$G$6:$G$7</c:f>
              <c:numCache>
                <c:formatCode>General</c:formatCode>
                <c:ptCount val="1"/>
                <c:pt idx="0">
                  <c:v>27</c:v>
                </c:pt>
              </c:numCache>
            </c:numRef>
          </c:val>
          <c:extLst>
            <c:ext xmlns:c16="http://schemas.microsoft.com/office/drawing/2014/chart" uri="{C3380CC4-5D6E-409C-BE32-E72D297353CC}">
              <c16:uniqueId val="{00000012-53AF-4825-AED1-03C921600648}"/>
            </c:ext>
          </c:extLst>
        </c:ser>
        <c:ser>
          <c:idx val="5"/>
          <c:order val="5"/>
          <c:tx>
            <c:strRef>
              <c:f>Sheet3!$H$3:$H$5</c:f>
              <c:strCache>
                <c:ptCount val="1"/>
                <c:pt idx="0">
                  <c:v>Top Glove - Sum of Europe</c:v>
                </c:pt>
              </c:strCache>
            </c:strRef>
          </c:tx>
          <c:spPr>
            <a:solidFill>
              <a:schemeClr val="accent6"/>
            </a:solidFill>
            <a:ln>
              <a:noFill/>
            </a:ln>
            <a:effectLst/>
          </c:spPr>
          <c:invertIfNegative val="0"/>
          <c:cat>
            <c:strRef>
              <c:f>Sheet3!$B$6:$B$7</c:f>
              <c:strCache>
                <c:ptCount val="1"/>
                <c:pt idx="0">
                  <c:v>2019</c:v>
                </c:pt>
              </c:strCache>
            </c:strRef>
          </c:cat>
          <c:val>
            <c:numRef>
              <c:f>Sheet3!$H$6:$H$7</c:f>
              <c:numCache>
                <c:formatCode>General</c:formatCode>
                <c:ptCount val="1"/>
                <c:pt idx="0">
                  <c:v>31</c:v>
                </c:pt>
              </c:numCache>
            </c:numRef>
          </c:val>
          <c:extLst>
            <c:ext xmlns:c16="http://schemas.microsoft.com/office/drawing/2014/chart" uri="{C3380CC4-5D6E-409C-BE32-E72D297353CC}">
              <c16:uniqueId val="{00000013-53AF-4825-AED1-03C921600648}"/>
            </c:ext>
          </c:extLst>
        </c:ser>
        <c:dLbls>
          <c:showLegendKey val="0"/>
          <c:showVal val="0"/>
          <c:showCatName val="0"/>
          <c:showSerName val="0"/>
          <c:showPercent val="0"/>
          <c:showBubbleSize val="0"/>
        </c:dLbls>
        <c:gapWidth val="219"/>
        <c:overlap val="-27"/>
        <c:axId val="365264415"/>
        <c:axId val="513138367"/>
      </c:barChart>
      <c:catAx>
        <c:axId val="36526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38367"/>
        <c:crosses val="autoZero"/>
        <c:auto val="1"/>
        <c:lblAlgn val="ctr"/>
        <c:lblOffset val="100"/>
        <c:noMultiLvlLbl val="0"/>
      </c:catAx>
      <c:valAx>
        <c:axId val="51313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6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a:t> </a:t>
            </a:r>
            <a:r>
              <a:rPr lang="en-US" sz="1400" b="1" i="0" baseline="0">
                <a:solidFill>
                  <a:sysClr val="windowText" lastClr="000000"/>
                </a:solidFill>
                <a:effectLst/>
              </a:rPr>
              <a:t>4 Years Forecast for Revenue (RM'000) of </a:t>
            </a:r>
            <a:r>
              <a:rPr lang="en-US" sz="1400" b="1" i="0" baseline="0">
                <a:solidFill>
                  <a:srgbClr val="00B050"/>
                </a:solidFill>
                <a:effectLst/>
              </a:rPr>
              <a:t>Hartalega</a:t>
            </a:r>
            <a:r>
              <a:rPr lang="en-US" sz="1400" b="1" i="0" baseline="0">
                <a:solidFill>
                  <a:sysClr val="windowText" lastClr="000000"/>
                </a:solidFill>
                <a:effectLst/>
              </a:rPr>
              <a:t> from 2021 to 2024.</a:t>
            </a:r>
            <a:endParaRPr lang="en-US" sz="1400">
              <a:solidFill>
                <a:sysClr val="windowText" lastClr="00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'Harta Rev Forc'!$B$1</c:f>
              <c:strCache>
                <c:ptCount val="1"/>
                <c:pt idx="0">
                  <c:v>Values</c:v>
                </c:pt>
              </c:strCache>
            </c:strRef>
          </c:tx>
          <c:spPr>
            <a:ln w="28575" cap="rnd">
              <a:solidFill>
                <a:schemeClr val="accent1"/>
              </a:solidFill>
              <a:round/>
            </a:ln>
            <a:effectLst/>
          </c:spPr>
          <c:marker>
            <c:symbol val="none"/>
          </c:marker>
          <c:val>
            <c:numRef>
              <c:f>'Harta Rev Forc'!$B$2:$B$10</c:f>
              <c:numCache>
                <c:formatCode>[$RM-4409]#,##0.00</c:formatCode>
                <c:ptCount val="9"/>
                <c:pt idx="0">
                  <c:v>1498337</c:v>
                </c:pt>
                <c:pt idx="1">
                  <c:v>1821873</c:v>
                </c:pt>
                <c:pt idx="2">
                  <c:v>2405638</c:v>
                </c:pt>
                <c:pt idx="3">
                  <c:v>2827218</c:v>
                </c:pt>
                <c:pt idx="4">
                  <c:v>2924314</c:v>
                </c:pt>
              </c:numCache>
            </c:numRef>
          </c:val>
          <c:smooth val="0"/>
          <c:extLst>
            <c:ext xmlns:c16="http://schemas.microsoft.com/office/drawing/2014/chart" uri="{C3380CC4-5D6E-409C-BE32-E72D297353CC}">
              <c16:uniqueId val="{00000000-56D7-4376-A940-64617094AE10}"/>
            </c:ext>
          </c:extLst>
        </c:ser>
        <c:ser>
          <c:idx val="1"/>
          <c:order val="1"/>
          <c:tx>
            <c:strRef>
              <c:f>'Harta Rev Forc'!$C$1</c:f>
              <c:strCache>
                <c:ptCount val="1"/>
                <c:pt idx="0">
                  <c:v>Forecast</c:v>
                </c:pt>
              </c:strCache>
            </c:strRef>
          </c:tx>
          <c:spPr>
            <a:ln w="25400" cap="rnd">
              <a:solidFill>
                <a:schemeClr val="accent2"/>
              </a:solidFill>
              <a:round/>
            </a:ln>
            <a:effectLst/>
          </c:spPr>
          <c:marker>
            <c:symbol val="none"/>
          </c:marker>
          <c:cat>
            <c:numRef>
              <c:f>'Harta Rev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 Rev Forc'!$C$2:$C$10</c:f>
              <c:numCache>
                <c:formatCode>General</c:formatCode>
                <c:ptCount val="9"/>
                <c:pt idx="4" formatCode="[$RM-4409]#,##0.00">
                  <c:v>2924314</c:v>
                </c:pt>
                <c:pt idx="5" formatCode="[$RM-4409]#,##0.00">
                  <c:v>3382846.59696795</c:v>
                </c:pt>
                <c:pt idx="6" formatCode="[$RM-4409]#,##0.00">
                  <c:v>3759766.1440561637</c:v>
                </c:pt>
                <c:pt idx="7" formatCode="[$RM-4409]#,##0.00">
                  <c:v>4136685.6911443779</c:v>
                </c:pt>
                <c:pt idx="8" formatCode="[$RM-4409]#,##0.00">
                  <c:v>4513605.2382325921</c:v>
                </c:pt>
              </c:numCache>
            </c:numRef>
          </c:val>
          <c:smooth val="0"/>
          <c:extLst>
            <c:ext xmlns:c16="http://schemas.microsoft.com/office/drawing/2014/chart" uri="{C3380CC4-5D6E-409C-BE32-E72D297353CC}">
              <c16:uniqueId val="{00000001-56D7-4376-A940-64617094AE10}"/>
            </c:ext>
          </c:extLst>
        </c:ser>
        <c:ser>
          <c:idx val="2"/>
          <c:order val="2"/>
          <c:tx>
            <c:strRef>
              <c:f>'Harta Rev Forc'!$D$1</c:f>
              <c:strCache>
                <c:ptCount val="1"/>
                <c:pt idx="0">
                  <c:v>Lower Confidence Bound</c:v>
                </c:pt>
              </c:strCache>
            </c:strRef>
          </c:tx>
          <c:spPr>
            <a:ln w="12700" cap="rnd">
              <a:solidFill>
                <a:srgbClr val="ED7D31"/>
              </a:solidFill>
              <a:prstDash val="solid"/>
              <a:round/>
            </a:ln>
            <a:effectLst/>
          </c:spPr>
          <c:marker>
            <c:symbol val="none"/>
          </c:marker>
          <c:cat>
            <c:numRef>
              <c:f>'Harta Rev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 Rev Forc'!$D$2:$D$10</c:f>
              <c:numCache>
                <c:formatCode>General</c:formatCode>
                <c:ptCount val="9"/>
                <c:pt idx="4" formatCode="[$RM-4409]#,##0.00">
                  <c:v>2924314</c:v>
                </c:pt>
                <c:pt idx="5" formatCode="[$RM-4409]#,##0.00">
                  <c:v>3146575.4458487039</c:v>
                </c:pt>
                <c:pt idx="6" formatCode="[$RM-4409]#,##0.00">
                  <c:v>3523493.9297191296</c:v>
                </c:pt>
                <c:pt idx="7" formatCode="[$RM-4409]#,##0.00">
                  <c:v>3900411.5866542011</c:v>
                </c:pt>
                <c:pt idx="8" formatCode="[$RM-4409]#,##0.00">
                  <c:v>4277328.1804084005</c:v>
                </c:pt>
              </c:numCache>
            </c:numRef>
          </c:val>
          <c:smooth val="0"/>
          <c:extLst>
            <c:ext xmlns:c16="http://schemas.microsoft.com/office/drawing/2014/chart" uri="{C3380CC4-5D6E-409C-BE32-E72D297353CC}">
              <c16:uniqueId val="{00000002-56D7-4376-A940-64617094AE10}"/>
            </c:ext>
          </c:extLst>
        </c:ser>
        <c:ser>
          <c:idx val="3"/>
          <c:order val="3"/>
          <c:tx>
            <c:strRef>
              <c:f>'Harta Rev Forc'!$E$1</c:f>
              <c:strCache>
                <c:ptCount val="1"/>
                <c:pt idx="0">
                  <c:v>Upper Confidence Bound</c:v>
                </c:pt>
              </c:strCache>
            </c:strRef>
          </c:tx>
          <c:spPr>
            <a:ln w="12700" cap="rnd">
              <a:solidFill>
                <a:srgbClr val="ED7D31"/>
              </a:solidFill>
              <a:prstDash val="solid"/>
              <a:round/>
            </a:ln>
            <a:effectLst/>
          </c:spPr>
          <c:marker>
            <c:symbol val="none"/>
          </c:marker>
          <c:cat>
            <c:numRef>
              <c:f>'Harta Rev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 Rev Forc'!$E$2:$E$10</c:f>
              <c:numCache>
                <c:formatCode>General</c:formatCode>
                <c:ptCount val="9"/>
                <c:pt idx="4" formatCode="[$RM-4409]#,##0.00">
                  <c:v>2924314</c:v>
                </c:pt>
                <c:pt idx="5" formatCode="[$RM-4409]#,##0.00">
                  <c:v>3619117.7480871961</c:v>
                </c:pt>
                <c:pt idx="6" formatCode="[$RM-4409]#,##0.00">
                  <c:v>3996038.3583931979</c:v>
                </c:pt>
                <c:pt idx="7" formatCode="[$RM-4409]#,##0.00">
                  <c:v>4372959.7956345547</c:v>
                </c:pt>
                <c:pt idx="8" formatCode="[$RM-4409]#,##0.00">
                  <c:v>4749882.2960567838</c:v>
                </c:pt>
              </c:numCache>
            </c:numRef>
          </c:val>
          <c:smooth val="0"/>
          <c:extLst>
            <c:ext xmlns:c16="http://schemas.microsoft.com/office/drawing/2014/chart" uri="{C3380CC4-5D6E-409C-BE32-E72D297353CC}">
              <c16:uniqueId val="{00000003-56D7-4376-A940-64617094AE10}"/>
            </c:ext>
          </c:extLst>
        </c:ser>
        <c:dLbls>
          <c:showLegendKey val="0"/>
          <c:showVal val="0"/>
          <c:showCatName val="0"/>
          <c:showSerName val="0"/>
          <c:showPercent val="0"/>
          <c:showBubbleSize val="0"/>
        </c:dLbls>
        <c:smooth val="0"/>
        <c:axId val="365251215"/>
        <c:axId val="513093023"/>
      </c:lineChart>
      <c:catAx>
        <c:axId val="365251215"/>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93023"/>
        <c:crosses val="autoZero"/>
        <c:auto val="1"/>
        <c:lblAlgn val="ctr"/>
        <c:lblOffset val="100"/>
        <c:noMultiLvlLbl val="0"/>
      </c:catAx>
      <c:valAx>
        <c:axId val="513093023"/>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5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Project.xlsx]TG QFY Chart!PivotTable6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ysClr val="windowText" lastClr="000000"/>
                </a:solidFill>
                <a:effectLst/>
              </a:rPr>
              <a:t>Top Glove Financial Analysis on </a:t>
            </a:r>
            <a:r>
              <a:rPr lang="en-US" sz="1400" b="1" i="0" baseline="0">
                <a:solidFill>
                  <a:schemeClr val="accent1"/>
                </a:solidFill>
                <a:effectLst/>
              </a:rPr>
              <a:t>Revenue</a:t>
            </a:r>
            <a:r>
              <a:rPr lang="en-US" sz="1400" b="1" i="0" baseline="0">
                <a:effectLst/>
              </a:rPr>
              <a:t>, </a:t>
            </a:r>
            <a:r>
              <a:rPr lang="en-US" sz="1400" b="1" i="0" baseline="0">
                <a:solidFill>
                  <a:schemeClr val="accent2"/>
                </a:solidFill>
                <a:effectLst/>
              </a:rPr>
              <a:t>Total Assets</a:t>
            </a:r>
            <a:r>
              <a:rPr lang="en-US" sz="1400" b="1" i="0" baseline="0">
                <a:effectLst/>
              </a:rPr>
              <a:t> </a:t>
            </a:r>
            <a:r>
              <a:rPr lang="en-US" sz="1400" b="1" i="0" baseline="0">
                <a:solidFill>
                  <a:sysClr val="windowText" lastClr="000000"/>
                </a:solidFill>
                <a:effectLst/>
              </a:rPr>
              <a:t>&amp;</a:t>
            </a:r>
            <a:r>
              <a:rPr lang="en-US" sz="1400" b="1" i="0" baseline="0">
                <a:effectLst/>
              </a:rPr>
              <a:t> </a:t>
            </a:r>
            <a:r>
              <a:rPr lang="en-US" sz="1400" b="1" i="0" baseline="0">
                <a:solidFill>
                  <a:schemeClr val="bg2">
                    <a:lumMod val="50000"/>
                  </a:schemeClr>
                </a:solidFill>
                <a:effectLst/>
              </a:rPr>
              <a:t>Total Liability </a:t>
            </a:r>
            <a:r>
              <a:rPr lang="en-US" sz="1400" b="1" i="0" baseline="0">
                <a:solidFill>
                  <a:sysClr val="windowText" lastClr="000000"/>
                </a:solidFill>
                <a:effectLst/>
              </a:rPr>
              <a:t>Based on Quarter for year 2020. </a:t>
            </a:r>
            <a:endParaRPr lang="en-US" sz="1100" b="1">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'TG QFY Chart'!$C$2</c:f>
              <c:strCache>
                <c:ptCount val="1"/>
                <c:pt idx="0">
                  <c:v>Sum of Revenue ('000)</c:v>
                </c:pt>
              </c:strCache>
            </c:strRef>
          </c:tx>
          <c:spPr>
            <a:ln w="28575" cap="rnd">
              <a:solidFill>
                <a:schemeClr val="accent1"/>
              </a:solidFill>
              <a:round/>
            </a:ln>
            <a:effectLst/>
          </c:spPr>
          <c:marker>
            <c:symbol val="none"/>
          </c:marker>
          <c:cat>
            <c:strRef>
              <c:f>'TG QFY Chart'!$B$3:$B$8</c:f>
              <c:strCache>
                <c:ptCount val="5"/>
                <c:pt idx="0">
                  <c:v>4Q19</c:v>
                </c:pt>
                <c:pt idx="1">
                  <c:v>1Q20</c:v>
                </c:pt>
                <c:pt idx="2">
                  <c:v>2Q20</c:v>
                </c:pt>
                <c:pt idx="3">
                  <c:v>3Q20</c:v>
                </c:pt>
                <c:pt idx="4">
                  <c:v>4Q20</c:v>
                </c:pt>
              </c:strCache>
            </c:strRef>
          </c:cat>
          <c:val>
            <c:numRef>
              <c:f>'TG QFY Chart'!$C$3:$C$8</c:f>
              <c:numCache>
                <c:formatCode>[$RM-4409]#,##0.00</c:formatCode>
                <c:ptCount val="5"/>
                <c:pt idx="0">
                  <c:v>1222777</c:v>
                </c:pt>
                <c:pt idx="1">
                  <c:v>1688324</c:v>
                </c:pt>
                <c:pt idx="2">
                  <c:v>3109116</c:v>
                </c:pt>
                <c:pt idx="3">
                  <c:v>4759253</c:v>
                </c:pt>
                <c:pt idx="4">
                  <c:v>5365482</c:v>
                </c:pt>
              </c:numCache>
            </c:numRef>
          </c:val>
          <c:smooth val="0"/>
          <c:extLst>
            <c:ext xmlns:c16="http://schemas.microsoft.com/office/drawing/2014/chart" uri="{C3380CC4-5D6E-409C-BE32-E72D297353CC}">
              <c16:uniqueId val="{00000000-C74E-45B7-B294-447C8AC43907}"/>
            </c:ext>
          </c:extLst>
        </c:ser>
        <c:ser>
          <c:idx val="1"/>
          <c:order val="1"/>
          <c:tx>
            <c:strRef>
              <c:f>'TG QFY Chart'!$D$2</c:f>
              <c:strCache>
                <c:ptCount val="1"/>
                <c:pt idx="0">
                  <c:v>Sum of Total Asset ('000)</c:v>
                </c:pt>
              </c:strCache>
            </c:strRef>
          </c:tx>
          <c:spPr>
            <a:ln w="28575" cap="rnd">
              <a:solidFill>
                <a:schemeClr val="accent2"/>
              </a:solidFill>
              <a:round/>
            </a:ln>
            <a:effectLst/>
          </c:spPr>
          <c:marker>
            <c:symbol val="none"/>
          </c:marker>
          <c:cat>
            <c:strRef>
              <c:f>'TG QFY Chart'!$B$3:$B$8</c:f>
              <c:strCache>
                <c:ptCount val="5"/>
                <c:pt idx="0">
                  <c:v>4Q19</c:v>
                </c:pt>
                <c:pt idx="1">
                  <c:v>1Q20</c:v>
                </c:pt>
                <c:pt idx="2">
                  <c:v>2Q20</c:v>
                </c:pt>
                <c:pt idx="3">
                  <c:v>3Q20</c:v>
                </c:pt>
                <c:pt idx="4">
                  <c:v>4Q20</c:v>
                </c:pt>
              </c:strCache>
            </c:strRef>
          </c:cat>
          <c:val>
            <c:numRef>
              <c:f>'TG QFY Chart'!$D$3:$D$8</c:f>
              <c:numCache>
                <c:formatCode>[$RM-4409]#,##0.00</c:formatCode>
                <c:ptCount val="5"/>
                <c:pt idx="0">
                  <c:v>7150284</c:v>
                </c:pt>
                <c:pt idx="1">
                  <c:v>7399743</c:v>
                </c:pt>
                <c:pt idx="2">
                  <c:v>8672926</c:v>
                </c:pt>
                <c:pt idx="3">
                  <c:v>10255601</c:v>
                </c:pt>
                <c:pt idx="4">
                  <c:v>12409577</c:v>
                </c:pt>
              </c:numCache>
            </c:numRef>
          </c:val>
          <c:smooth val="0"/>
          <c:extLst>
            <c:ext xmlns:c16="http://schemas.microsoft.com/office/drawing/2014/chart" uri="{C3380CC4-5D6E-409C-BE32-E72D297353CC}">
              <c16:uniqueId val="{00000001-C74E-45B7-B294-447C8AC43907}"/>
            </c:ext>
          </c:extLst>
        </c:ser>
        <c:ser>
          <c:idx val="2"/>
          <c:order val="2"/>
          <c:tx>
            <c:strRef>
              <c:f>'TG QFY Chart'!$E$2</c:f>
              <c:strCache>
                <c:ptCount val="1"/>
                <c:pt idx="0">
                  <c:v>Sum of Total Liability ('000)</c:v>
                </c:pt>
              </c:strCache>
            </c:strRef>
          </c:tx>
          <c:spPr>
            <a:ln w="28575" cap="rnd">
              <a:solidFill>
                <a:schemeClr val="accent3"/>
              </a:solidFill>
              <a:round/>
            </a:ln>
            <a:effectLst/>
          </c:spPr>
          <c:marker>
            <c:symbol val="none"/>
          </c:marker>
          <c:cat>
            <c:strRef>
              <c:f>'TG QFY Chart'!$B$3:$B$8</c:f>
              <c:strCache>
                <c:ptCount val="5"/>
                <c:pt idx="0">
                  <c:v>4Q19</c:v>
                </c:pt>
                <c:pt idx="1">
                  <c:v>1Q20</c:v>
                </c:pt>
                <c:pt idx="2">
                  <c:v>2Q20</c:v>
                </c:pt>
                <c:pt idx="3">
                  <c:v>3Q20</c:v>
                </c:pt>
                <c:pt idx="4">
                  <c:v>4Q20</c:v>
                </c:pt>
              </c:strCache>
            </c:strRef>
          </c:cat>
          <c:val>
            <c:numRef>
              <c:f>'TG QFY Chart'!$E$3:$E$8</c:f>
              <c:numCache>
                <c:formatCode>[$RM-4409]#,##0.00</c:formatCode>
                <c:ptCount val="5"/>
                <c:pt idx="0">
                  <c:v>3169077</c:v>
                </c:pt>
                <c:pt idx="1">
                  <c:v>2710014</c:v>
                </c:pt>
                <c:pt idx="2">
                  <c:v>2363251</c:v>
                </c:pt>
                <c:pt idx="3">
                  <c:v>3381419</c:v>
                </c:pt>
                <c:pt idx="4">
                  <c:v>4214360</c:v>
                </c:pt>
              </c:numCache>
            </c:numRef>
          </c:val>
          <c:smooth val="0"/>
          <c:extLst>
            <c:ext xmlns:c16="http://schemas.microsoft.com/office/drawing/2014/chart" uri="{C3380CC4-5D6E-409C-BE32-E72D297353CC}">
              <c16:uniqueId val="{00000002-C74E-45B7-B294-447C8AC43907}"/>
            </c:ext>
          </c:extLst>
        </c:ser>
        <c:dLbls>
          <c:showLegendKey val="0"/>
          <c:showVal val="0"/>
          <c:showCatName val="0"/>
          <c:showSerName val="0"/>
          <c:showPercent val="0"/>
          <c:showBubbleSize val="0"/>
        </c:dLbls>
        <c:smooth val="0"/>
        <c:axId val="184857615"/>
        <c:axId val="458054095"/>
      </c:lineChart>
      <c:catAx>
        <c:axId val="18485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54095"/>
        <c:crosses val="autoZero"/>
        <c:auto val="1"/>
        <c:lblAlgn val="ctr"/>
        <c:lblOffset val="100"/>
        <c:noMultiLvlLbl val="0"/>
      </c:catAx>
      <c:valAx>
        <c:axId val="458054095"/>
        <c:scaling>
          <c:orientation val="minMax"/>
        </c:scaling>
        <c:delete val="0"/>
        <c:axPos val="l"/>
        <c:majorGridlines>
          <c:spPr>
            <a:ln w="9525" cap="flat" cmpd="sng" algn="ctr">
              <a:solidFill>
                <a:schemeClr val="tx1">
                  <a:lumMod val="15000"/>
                  <a:lumOff val="85000"/>
                </a:schemeClr>
              </a:solidFill>
              <a:round/>
            </a:ln>
            <a:effectLst/>
          </c:spPr>
        </c:majorGridlines>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Project.xlsx]Hartalega QFY Chart!PivotTable5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50"/>
                </a:solidFill>
              </a:rPr>
              <a:t>Hartalega</a:t>
            </a:r>
            <a:r>
              <a:rPr lang="en-US" b="1" baseline="0"/>
              <a:t> </a:t>
            </a:r>
            <a:r>
              <a:rPr lang="en-US" b="1" baseline="0">
                <a:solidFill>
                  <a:sysClr val="windowText" lastClr="000000"/>
                </a:solidFill>
              </a:rPr>
              <a:t>Financial Analysis on </a:t>
            </a:r>
            <a:r>
              <a:rPr lang="en-US" b="1" baseline="0">
                <a:solidFill>
                  <a:schemeClr val="accent1"/>
                </a:solidFill>
              </a:rPr>
              <a:t>Revenue</a:t>
            </a:r>
            <a:r>
              <a:rPr lang="en-US" b="1" baseline="0"/>
              <a:t>, </a:t>
            </a:r>
            <a:r>
              <a:rPr lang="en-US" b="1" baseline="0">
                <a:solidFill>
                  <a:schemeClr val="accent2"/>
                </a:solidFill>
              </a:rPr>
              <a:t>Total Assets </a:t>
            </a:r>
            <a:r>
              <a:rPr lang="en-US" b="1" baseline="0">
                <a:solidFill>
                  <a:sysClr val="windowText" lastClr="000000"/>
                </a:solidFill>
              </a:rPr>
              <a:t>&amp;</a:t>
            </a:r>
            <a:r>
              <a:rPr lang="en-US" b="1" baseline="0"/>
              <a:t> </a:t>
            </a:r>
            <a:r>
              <a:rPr lang="en-US" b="1" baseline="0">
                <a:solidFill>
                  <a:schemeClr val="bg2">
                    <a:lumMod val="50000"/>
                  </a:schemeClr>
                </a:solidFill>
              </a:rPr>
              <a:t>Total Liability </a:t>
            </a:r>
            <a:r>
              <a:rPr lang="en-US" b="1" baseline="0">
                <a:solidFill>
                  <a:sysClr val="windowText" lastClr="000000"/>
                </a:solidFill>
              </a:rPr>
              <a:t>Based on Quarter for year 2020.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'Hartalega QFY Chart'!$C$2</c:f>
              <c:strCache>
                <c:ptCount val="1"/>
                <c:pt idx="0">
                  <c:v>Sum of Revenue ('000)</c:v>
                </c:pt>
              </c:strCache>
            </c:strRef>
          </c:tx>
          <c:spPr>
            <a:ln w="28575" cap="rnd">
              <a:solidFill>
                <a:schemeClr val="accent1"/>
              </a:solidFill>
              <a:round/>
            </a:ln>
            <a:effectLst/>
          </c:spPr>
          <c:marker>
            <c:symbol val="none"/>
          </c:marker>
          <c:cat>
            <c:strRef>
              <c:f>'Hartalega QFY Chart'!$B$3:$B$8</c:f>
              <c:strCache>
                <c:ptCount val="5"/>
                <c:pt idx="0">
                  <c:v>4Q19</c:v>
                </c:pt>
                <c:pt idx="1">
                  <c:v>1Q20</c:v>
                </c:pt>
                <c:pt idx="2">
                  <c:v>2Q20</c:v>
                </c:pt>
                <c:pt idx="3">
                  <c:v>3Q20</c:v>
                </c:pt>
                <c:pt idx="4">
                  <c:v>4Q20</c:v>
                </c:pt>
              </c:strCache>
            </c:strRef>
          </c:cat>
          <c:val>
            <c:numRef>
              <c:f>'Hartalega QFY Chart'!$C$3:$C$8</c:f>
              <c:numCache>
                <c:formatCode>[$RM-4409]#,##0.00</c:formatCode>
                <c:ptCount val="5"/>
                <c:pt idx="0">
                  <c:v>777898</c:v>
                </c:pt>
                <c:pt idx="1">
                  <c:v>920087</c:v>
                </c:pt>
                <c:pt idx="2">
                  <c:v>1346016</c:v>
                </c:pt>
                <c:pt idx="3">
                  <c:v>2129901</c:v>
                </c:pt>
                <c:pt idx="4">
                  <c:v>2299858</c:v>
                </c:pt>
              </c:numCache>
            </c:numRef>
          </c:val>
          <c:smooth val="0"/>
          <c:extLst>
            <c:ext xmlns:c16="http://schemas.microsoft.com/office/drawing/2014/chart" uri="{C3380CC4-5D6E-409C-BE32-E72D297353CC}">
              <c16:uniqueId val="{00000000-0E43-49C5-A8ED-50DD100F6E0A}"/>
            </c:ext>
          </c:extLst>
        </c:ser>
        <c:ser>
          <c:idx val="1"/>
          <c:order val="1"/>
          <c:tx>
            <c:strRef>
              <c:f>'Hartalega QFY Chart'!$D$2</c:f>
              <c:strCache>
                <c:ptCount val="1"/>
                <c:pt idx="0">
                  <c:v>Sum of Total Asset ('000)</c:v>
                </c:pt>
              </c:strCache>
            </c:strRef>
          </c:tx>
          <c:spPr>
            <a:ln w="28575" cap="rnd">
              <a:solidFill>
                <a:schemeClr val="accent2"/>
              </a:solidFill>
              <a:round/>
            </a:ln>
            <a:effectLst/>
          </c:spPr>
          <c:marker>
            <c:symbol val="none"/>
          </c:marker>
          <c:cat>
            <c:strRef>
              <c:f>'Hartalega QFY Chart'!$B$3:$B$8</c:f>
              <c:strCache>
                <c:ptCount val="5"/>
                <c:pt idx="0">
                  <c:v>4Q19</c:v>
                </c:pt>
                <c:pt idx="1">
                  <c:v>1Q20</c:v>
                </c:pt>
                <c:pt idx="2">
                  <c:v>2Q20</c:v>
                </c:pt>
                <c:pt idx="3">
                  <c:v>3Q20</c:v>
                </c:pt>
                <c:pt idx="4">
                  <c:v>4Q20</c:v>
                </c:pt>
              </c:strCache>
            </c:strRef>
          </c:cat>
          <c:val>
            <c:numRef>
              <c:f>'Hartalega QFY Chart'!$D$3:$D$8</c:f>
              <c:numCache>
                <c:formatCode>[$RM-4409]#,##0.00</c:formatCode>
                <c:ptCount val="5"/>
                <c:pt idx="0">
                  <c:v>3317582</c:v>
                </c:pt>
                <c:pt idx="1">
                  <c:v>3718193</c:v>
                </c:pt>
                <c:pt idx="2">
                  <c:v>4876916</c:v>
                </c:pt>
                <c:pt idx="3">
                  <c:v>5966161</c:v>
                </c:pt>
                <c:pt idx="4">
                  <c:v>6832072</c:v>
                </c:pt>
              </c:numCache>
            </c:numRef>
          </c:val>
          <c:smooth val="0"/>
          <c:extLst>
            <c:ext xmlns:c16="http://schemas.microsoft.com/office/drawing/2014/chart" uri="{C3380CC4-5D6E-409C-BE32-E72D297353CC}">
              <c16:uniqueId val="{00000001-0E43-49C5-A8ED-50DD100F6E0A}"/>
            </c:ext>
          </c:extLst>
        </c:ser>
        <c:ser>
          <c:idx val="2"/>
          <c:order val="2"/>
          <c:tx>
            <c:strRef>
              <c:f>'Hartalega QFY Chart'!$E$2</c:f>
              <c:strCache>
                <c:ptCount val="1"/>
                <c:pt idx="0">
                  <c:v>Sum of Total Liability ('000)</c:v>
                </c:pt>
              </c:strCache>
            </c:strRef>
          </c:tx>
          <c:spPr>
            <a:ln w="28575" cap="rnd">
              <a:solidFill>
                <a:schemeClr val="accent3"/>
              </a:solidFill>
              <a:round/>
            </a:ln>
            <a:effectLst/>
          </c:spPr>
          <c:marker>
            <c:symbol val="none"/>
          </c:marker>
          <c:cat>
            <c:strRef>
              <c:f>'Hartalega QFY Chart'!$B$3:$B$8</c:f>
              <c:strCache>
                <c:ptCount val="5"/>
                <c:pt idx="0">
                  <c:v>4Q19</c:v>
                </c:pt>
                <c:pt idx="1">
                  <c:v>1Q20</c:v>
                </c:pt>
                <c:pt idx="2">
                  <c:v>2Q20</c:v>
                </c:pt>
                <c:pt idx="3">
                  <c:v>3Q20</c:v>
                </c:pt>
                <c:pt idx="4">
                  <c:v>4Q20</c:v>
                </c:pt>
              </c:strCache>
            </c:strRef>
          </c:cat>
          <c:val>
            <c:numRef>
              <c:f>'Hartalega QFY Chart'!$E$3:$E$8</c:f>
              <c:numCache>
                <c:formatCode>[$RM-4409]#,##0.00</c:formatCode>
                <c:ptCount val="5"/>
                <c:pt idx="0">
                  <c:v>773025</c:v>
                </c:pt>
                <c:pt idx="1">
                  <c:v>1002305</c:v>
                </c:pt>
                <c:pt idx="2">
                  <c:v>1485023</c:v>
                </c:pt>
                <c:pt idx="3">
                  <c:v>1767056</c:v>
                </c:pt>
                <c:pt idx="4">
                  <c:v>1833046</c:v>
                </c:pt>
              </c:numCache>
            </c:numRef>
          </c:val>
          <c:smooth val="0"/>
          <c:extLst>
            <c:ext xmlns:c16="http://schemas.microsoft.com/office/drawing/2014/chart" uri="{C3380CC4-5D6E-409C-BE32-E72D297353CC}">
              <c16:uniqueId val="{00000002-0E43-49C5-A8ED-50DD100F6E0A}"/>
            </c:ext>
          </c:extLst>
        </c:ser>
        <c:dLbls>
          <c:showLegendKey val="0"/>
          <c:showVal val="0"/>
          <c:showCatName val="0"/>
          <c:showSerName val="0"/>
          <c:showPercent val="0"/>
          <c:showBubbleSize val="0"/>
        </c:dLbls>
        <c:smooth val="0"/>
        <c:axId val="500831087"/>
        <c:axId val="513167903"/>
      </c:lineChart>
      <c:catAx>
        <c:axId val="50083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67903"/>
        <c:crosses val="autoZero"/>
        <c:auto val="1"/>
        <c:lblAlgn val="ctr"/>
        <c:lblOffset val="100"/>
        <c:noMultiLvlLbl val="0"/>
      </c:catAx>
      <c:valAx>
        <c:axId val="513167903"/>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3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baseline="0">
                <a:solidFill>
                  <a:schemeClr val="bg1">
                    <a:lumMod val="75000"/>
                  </a:schemeClr>
                </a:solidFill>
              </a:rPr>
              <a:t>Asia</a:t>
            </a:r>
            <a:r>
              <a:rPr lang="en-MY" baseline="0"/>
              <a:t>, </a:t>
            </a:r>
            <a:r>
              <a:rPr lang="en-MY" b="1" baseline="0">
                <a:solidFill>
                  <a:schemeClr val="accent2">
                    <a:lumMod val="60000"/>
                    <a:lumOff val="40000"/>
                  </a:schemeClr>
                </a:solidFill>
              </a:rPr>
              <a:t>North America</a:t>
            </a:r>
            <a:r>
              <a:rPr lang="en-MY" baseline="0"/>
              <a:t> and </a:t>
            </a:r>
            <a:r>
              <a:rPr lang="en-MY" b="1" baseline="0">
                <a:solidFill>
                  <a:srgbClr val="00B0F0"/>
                </a:solidFill>
              </a:rPr>
              <a:t>Europe</a:t>
            </a:r>
            <a:r>
              <a:rPr lang="en-MY" baseline="0"/>
              <a:t> are the Top 3 Region based on </a:t>
            </a:r>
            <a:r>
              <a:rPr lang="en-MY" sz="1600" b="1" baseline="0"/>
              <a:t>Volume of Sales</a:t>
            </a:r>
            <a:r>
              <a:rPr lang="en-MY" baseline="0"/>
              <a:t> for both Top Glove and </a:t>
            </a:r>
            <a:r>
              <a:rPr lang="en-MY" baseline="0">
                <a:solidFill>
                  <a:schemeClr val="tx1"/>
                </a:solidFill>
              </a:rPr>
              <a:t>Hartalega</a:t>
            </a:r>
            <a:r>
              <a:rPr lang="en-MY" baseline="0"/>
              <a:t>.</a:t>
            </a:r>
          </a:p>
          <a:p>
            <a:pPr>
              <a:defRPr/>
            </a:pPr>
            <a:r>
              <a:rPr lang="en-MY" baseline="0"/>
              <a:t>Both </a:t>
            </a:r>
            <a:r>
              <a:rPr lang="en-MY" sz="1600" b="1" baseline="0"/>
              <a:t>Should</a:t>
            </a:r>
            <a:r>
              <a:rPr lang="en-MY" baseline="0"/>
              <a:t> increase Sales in other Region.  </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'Geographical comparison'!$R$12</c:f>
              <c:strCache>
                <c:ptCount val="1"/>
                <c:pt idx="0">
                  <c:v>2016</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917E-4156-BC4E-61BDC781B265}"/>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917E-4156-BC4E-61BDC781B265}"/>
              </c:ext>
            </c:extLst>
          </c:dPt>
          <c:dPt>
            <c:idx val="2"/>
            <c:invertIfNegative val="0"/>
            <c:bubble3D val="0"/>
            <c:spPr>
              <a:solidFill>
                <a:srgbClr val="00B0F0"/>
              </a:solidFill>
              <a:ln>
                <a:noFill/>
              </a:ln>
              <a:effectLst/>
            </c:spPr>
            <c:extLst>
              <c:ext xmlns:c16="http://schemas.microsoft.com/office/drawing/2014/chart" uri="{C3380CC4-5D6E-409C-BE32-E72D297353CC}">
                <c16:uniqueId val="{00000005-917E-4156-BC4E-61BDC781B265}"/>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917E-4156-BC4E-61BDC781B265}"/>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917E-4156-BC4E-61BDC781B265}"/>
              </c:ext>
            </c:extLst>
          </c:dPt>
          <c:dPt>
            <c:idx val="5"/>
            <c:invertIfNegative val="0"/>
            <c:bubble3D val="0"/>
            <c:spPr>
              <a:solidFill>
                <a:srgbClr val="00B0F0"/>
              </a:solidFill>
              <a:ln>
                <a:noFill/>
              </a:ln>
              <a:effectLst/>
            </c:spPr>
            <c:extLst>
              <c:ext xmlns:c16="http://schemas.microsoft.com/office/drawing/2014/chart" uri="{C3380CC4-5D6E-409C-BE32-E72D297353CC}">
                <c16:uniqueId val="{0000000B-917E-4156-BC4E-61BDC781B265}"/>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917E-4156-BC4E-61BDC781B265}"/>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917E-4156-BC4E-61BDC781B265}"/>
                </c:ext>
              </c:extLst>
            </c:dLbl>
            <c:dLbl>
              <c:idx val="2"/>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917E-4156-BC4E-61BDC781B265}"/>
                </c:ext>
              </c:extLst>
            </c:dLbl>
            <c:dLbl>
              <c:idx val="3"/>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917E-4156-BC4E-61BDC781B265}"/>
                </c:ext>
              </c:extLst>
            </c:dLbl>
            <c:dLbl>
              <c:idx val="4"/>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917E-4156-BC4E-61BDC781B265}"/>
                </c:ext>
              </c:extLst>
            </c:dLbl>
            <c:dLbl>
              <c:idx val="5"/>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17E-4156-BC4E-61BDC781B265}"/>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comparison'!$S$12:$AF$12</c15:sqref>
                  </c15:fullRef>
                </c:ext>
              </c:extLst>
              <c:f>('Geographical comparison'!$W$12:$Y$12,'Geographical comparison'!$AD$12:$AF$12)</c:f>
              <c:numCache>
                <c:formatCode>0%</c:formatCode>
                <c:ptCount val="6"/>
                <c:pt idx="0">
                  <c:v>0.18</c:v>
                </c:pt>
                <c:pt idx="1">
                  <c:v>0.28000000000000003</c:v>
                </c:pt>
                <c:pt idx="2">
                  <c:v>0.33</c:v>
                </c:pt>
                <c:pt idx="3" formatCode="0.00%">
                  <c:v>0.1076</c:v>
                </c:pt>
                <c:pt idx="4" formatCode="0.00%">
                  <c:v>0.54110000000000003</c:v>
                </c:pt>
                <c:pt idx="5" formatCode="0.00%">
                  <c:v>0.30159999999999998</c:v>
                </c:pt>
              </c:numCache>
            </c:numRef>
          </c:val>
          <c:extLst>
            <c:ext xmlns:c16="http://schemas.microsoft.com/office/drawing/2014/chart" uri="{C3380CC4-5D6E-409C-BE32-E72D297353CC}">
              <c16:uniqueId val="{0000000C-917E-4156-BC4E-61BDC781B265}"/>
            </c:ext>
          </c:extLst>
        </c:ser>
        <c:ser>
          <c:idx val="1"/>
          <c:order val="1"/>
          <c:tx>
            <c:strRef>
              <c:f>'Geographical comparison'!$R$13</c:f>
              <c:strCache>
                <c:ptCount val="1"/>
                <c:pt idx="0">
                  <c:v>2017</c:v>
                </c:pt>
              </c:strCache>
            </c:strRef>
          </c:tx>
          <c:spPr>
            <a:solidFill>
              <a:schemeClr val="accent2"/>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E-917E-4156-BC4E-61BDC781B265}"/>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0-917E-4156-BC4E-61BDC781B265}"/>
              </c:ext>
            </c:extLst>
          </c:dPt>
          <c:dPt>
            <c:idx val="2"/>
            <c:invertIfNegative val="0"/>
            <c:bubble3D val="0"/>
            <c:spPr>
              <a:solidFill>
                <a:srgbClr val="00B0F0"/>
              </a:solidFill>
              <a:ln>
                <a:noFill/>
              </a:ln>
              <a:effectLst/>
            </c:spPr>
            <c:extLst>
              <c:ext xmlns:c16="http://schemas.microsoft.com/office/drawing/2014/chart" uri="{C3380CC4-5D6E-409C-BE32-E72D297353CC}">
                <c16:uniqueId val="{00000012-917E-4156-BC4E-61BDC781B265}"/>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14-917E-4156-BC4E-61BDC781B265}"/>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6-917E-4156-BC4E-61BDC781B265}"/>
              </c:ext>
            </c:extLst>
          </c:dPt>
          <c:dPt>
            <c:idx val="5"/>
            <c:invertIfNegative val="0"/>
            <c:bubble3D val="0"/>
            <c:spPr>
              <a:solidFill>
                <a:srgbClr val="00B0F0"/>
              </a:solidFill>
              <a:ln>
                <a:noFill/>
              </a:ln>
              <a:effectLst/>
            </c:spPr>
            <c:extLst>
              <c:ext xmlns:c16="http://schemas.microsoft.com/office/drawing/2014/chart" uri="{C3380CC4-5D6E-409C-BE32-E72D297353CC}">
                <c16:uniqueId val="{00000018-917E-4156-BC4E-61BDC781B2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comparison'!$S$13:$AF$13</c15:sqref>
                  </c15:fullRef>
                </c:ext>
              </c:extLst>
              <c:f>('Geographical comparison'!$W$13:$Y$13,'Geographical comparison'!$AD$13:$AF$13)</c:f>
              <c:numCache>
                <c:formatCode>0%</c:formatCode>
                <c:ptCount val="6"/>
                <c:pt idx="0">
                  <c:v>0.2</c:v>
                </c:pt>
                <c:pt idx="1">
                  <c:v>0.31</c:v>
                </c:pt>
                <c:pt idx="2">
                  <c:v>0.28000000000000003</c:v>
                </c:pt>
                <c:pt idx="3" formatCode="0.00%">
                  <c:v>9.98E-2</c:v>
                </c:pt>
                <c:pt idx="4" formatCode="0.00%">
                  <c:v>0.5736</c:v>
                </c:pt>
                <c:pt idx="5" formatCode="0.00%">
                  <c:v>0.249</c:v>
                </c:pt>
              </c:numCache>
            </c:numRef>
          </c:val>
          <c:extLst>
            <c:ext xmlns:c16="http://schemas.microsoft.com/office/drawing/2014/chart" uri="{C3380CC4-5D6E-409C-BE32-E72D297353CC}">
              <c16:uniqueId val="{00000019-917E-4156-BC4E-61BDC781B265}"/>
            </c:ext>
          </c:extLst>
        </c:ser>
        <c:ser>
          <c:idx val="2"/>
          <c:order val="2"/>
          <c:tx>
            <c:strRef>
              <c:f>'Geographical comparison'!$R$14</c:f>
              <c:strCache>
                <c:ptCount val="1"/>
                <c:pt idx="0">
                  <c:v>2018</c:v>
                </c:pt>
              </c:strCache>
            </c:strRef>
          </c:tx>
          <c:spPr>
            <a:solidFill>
              <a:schemeClr val="accent3"/>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1B-917E-4156-BC4E-61BDC781B265}"/>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D-917E-4156-BC4E-61BDC781B265}"/>
              </c:ext>
            </c:extLst>
          </c:dPt>
          <c:dPt>
            <c:idx val="2"/>
            <c:invertIfNegative val="0"/>
            <c:bubble3D val="0"/>
            <c:spPr>
              <a:solidFill>
                <a:srgbClr val="00B0F0"/>
              </a:solidFill>
              <a:ln>
                <a:noFill/>
              </a:ln>
              <a:effectLst/>
            </c:spPr>
            <c:extLst>
              <c:ext xmlns:c16="http://schemas.microsoft.com/office/drawing/2014/chart" uri="{C3380CC4-5D6E-409C-BE32-E72D297353CC}">
                <c16:uniqueId val="{0000001F-917E-4156-BC4E-61BDC781B265}"/>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21-917E-4156-BC4E-61BDC781B265}"/>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3-917E-4156-BC4E-61BDC781B265}"/>
              </c:ext>
            </c:extLst>
          </c:dPt>
          <c:dPt>
            <c:idx val="5"/>
            <c:invertIfNegative val="0"/>
            <c:bubble3D val="0"/>
            <c:spPr>
              <a:solidFill>
                <a:srgbClr val="00B0F0"/>
              </a:solidFill>
              <a:ln>
                <a:noFill/>
              </a:ln>
              <a:effectLst/>
            </c:spPr>
            <c:extLst>
              <c:ext xmlns:c16="http://schemas.microsoft.com/office/drawing/2014/chart" uri="{C3380CC4-5D6E-409C-BE32-E72D297353CC}">
                <c16:uniqueId val="{00000025-917E-4156-BC4E-61BDC781B2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comparison'!$S$14:$AF$14</c15:sqref>
                  </c15:fullRef>
                </c:ext>
              </c:extLst>
              <c:f>('Geographical comparison'!$W$14:$Y$14,'Geographical comparison'!$AD$14:$AF$14)</c:f>
              <c:numCache>
                <c:formatCode>0%</c:formatCode>
                <c:ptCount val="6"/>
                <c:pt idx="0">
                  <c:v>0.22</c:v>
                </c:pt>
                <c:pt idx="1">
                  <c:v>0.25</c:v>
                </c:pt>
                <c:pt idx="2">
                  <c:v>0.31</c:v>
                </c:pt>
                <c:pt idx="3" formatCode="0.00%">
                  <c:v>0.1056</c:v>
                </c:pt>
                <c:pt idx="4">
                  <c:v>0.59</c:v>
                </c:pt>
                <c:pt idx="5" formatCode="0.00%">
                  <c:v>0.23350000000000001</c:v>
                </c:pt>
              </c:numCache>
            </c:numRef>
          </c:val>
          <c:extLst>
            <c:ext xmlns:c16="http://schemas.microsoft.com/office/drawing/2014/chart" uri="{C3380CC4-5D6E-409C-BE32-E72D297353CC}">
              <c16:uniqueId val="{00000026-917E-4156-BC4E-61BDC781B265}"/>
            </c:ext>
          </c:extLst>
        </c:ser>
        <c:ser>
          <c:idx val="3"/>
          <c:order val="3"/>
          <c:tx>
            <c:strRef>
              <c:f>'Geographical comparison'!$R$15</c:f>
              <c:strCache>
                <c:ptCount val="1"/>
                <c:pt idx="0">
                  <c:v>2019</c:v>
                </c:pt>
              </c:strCache>
            </c:strRef>
          </c:tx>
          <c:spPr>
            <a:solidFill>
              <a:schemeClr val="bg1">
                <a:lumMod val="75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8-917E-4156-BC4E-61BDC781B265}"/>
              </c:ext>
            </c:extLst>
          </c:dPt>
          <c:dPt>
            <c:idx val="2"/>
            <c:invertIfNegative val="0"/>
            <c:bubble3D val="0"/>
            <c:spPr>
              <a:solidFill>
                <a:srgbClr val="00B0F0"/>
              </a:solidFill>
              <a:ln>
                <a:noFill/>
              </a:ln>
              <a:effectLst/>
            </c:spPr>
            <c:extLst>
              <c:ext xmlns:c16="http://schemas.microsoft.com/office/drawing/2014/chart" uri="{C3380CC4-5D6E-409C-BE32-E72D297353CC}">
                <c16:uniqueId val="{0000002A-917E-4156-BC4E-61BDC781B265}"/>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C-917E-4156-BC4E-61BDC781B265}"/>
              </c:ext>
            </c:extLst>
          </c:dPt>
          <c:dPt>
            <c:idx val="5"/>
            <c:invertIfNegative val="0"/>
            <c:bubble3D val="0"/>
            <c:spPr>
              <a:solidFill>
                <a:srgbClr val="00B0F0"/>
              </a:solidFill>
              <a:ln>
                <a:noFill/>
              </a:ln>
              <a:effectLst/>
            </c:spPr>
            <c:extLst>
              <c:ext xmlns:c16="http://schemas.microsoft.com/office/drawing/2014/chart" uri="{C3380CC4-5D6E-409C-BE32-E72D297353CC}">
                <c16:uniqueId val="{0000002E-917E-4156-BC4E-61BDC781B2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comparison'!$S$15:$AF$15</c15:sqref>
                  </c15:fullRef>
                </c:ext>
              </c:extLst>
              <c:f>('Geographical comparison'!$W$15:$Y$15,'Geographical comparison'!$AD$15:$AF$15)</c:f>
              <c:numCache>
                <c:formatCode>0%</c:formatCode>
                <c:ptCount val="6"/>
                <c:pt idx="0">
                  <c:v>0.22</c:v>
                </c:pt>
                <c:pt idx="1">
                  <c:v>0.27</c:v>
                </c:pt>
                <c:pt idx="2">
                  <c:v>0.31</c:v>
                </c:pt>
                <c:pt idx="3" formatCode="0.00%">
                  <c:v>0.13930000000000001</c:v>
                </c:pt>
                <c:pt idx="4" formatCode="0.00%">
                  <c:v>0.54059999999999997</c:v>
                </c:pt>
                <c:pt idx="5" formatCode="0.00%">
                  <c:v>0.25369999999999998</c:v>
                </c:pt>
              </c:numCache>
            </c:numRef>
          </c:val>
          <c:extLst>
            <c:ext xmlns:c16="http://schemas.microsoft.com/office/drawing/2014/chart" uri="{C3380CC4-5D6E-409C-BE32-E72D297353CC}">
              <c16:uniqueId val="{0000002F-917E-4156-BC4E-61BDC781B265}"/>
            </c:ext>
          </c:extLst>
        </c:ser>
        <c:ser>
          <c:idx val="4"/>
          <c:order val="4"/>
          <c:tx>
            <c:strRef>
              <c:f>'Geographical comparison'!$R$16</c:f>
              <c:strCache>
                <c:ptCount val="1"/>
                <c:pt idx="0">
                  <c:v>2020</c:v>
                </c:pt>
              </c:strCache>
            </c:strRef>
          </c:tx>
          <c:spPr>
            <a:solidFill>
              <a:schemeClr val="bg1">
                <a:lumMod val="75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1-917E-4156-BC4E-61BDC781B265}"/>
              </c:ext>
            </c:extLst>
          </c:dPt>
          <c:dPt>
            <c:idx val="2"/>
            <c:invertIfNegative val="0"/>
            <c:bubble3D val="0"/>
            <c:spPr>
              <a:solidFill>
                <a:srgbClr val="00B0F0"/>
              </a:solidFill>
              <a:ln>
                <a:noFill/>
              </a:ln>
              <a:effectLst/>
            </c:spPr>
            <c:extLst>
              <c:ext xmlns:c16="http://schemas.microsoft.com/office/drawing/2014/chart" uri="{C3380CC4-5D6E-409C-BE32-E72D297353CC}">
                <c16:uniqueId val="{00000033-917E-4156-BC4E-61BDC781B265}"/>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5-917E-4156-BC4E-61BDC781B265}"/>
              </c:ext>
            </c:extLst>
          </c:dPt>
          <c:dPt>
            <c:idx val="5"/>
            <c:invertIfNegative val="0"/>
            <c:bubble3D val="0"/>
            <c:spPr>
              <a:solidFill>
                <a:srgbClr val="00B0F0"/>
              </a:solidFill>
              <a:ln>
                <a:noFill/>
              </a:ln>
              <a:effectLst/>
            </c:spPr>
            <c:extLst>
              <c:ext xmlns:c16="http://schemas.microsoft.com/office/drawing/2014/chart" uri="{C3380CC4-5D6E-409C-BE32-E72D297353CC}">
                <c16:uniqueId val="{00000037-917E-4156-BC4E-61BDC781B2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comparison'!$S$16:$AF$16</c15:sqref>
                  </c15:fullRef>
                </c:ext>
              </c:extLst>
              <c:f>('Geographical comparison'!$W$16:$Y$16,'Geographical comparison'!$AD$16:$AF$16)</c:f>
              <c:numCache>
                <c:formatCode>0%</c:formatCode>
                <c:ptCount val="6"/>
                <c:pt idx="0">
                  <c:v>0.27</c:v>
                </c:pt>
                <c:pt idx="1">
                  <c:v>0.22</c:v>
                </c:pt>
                <c:pt idx="2">
                  <c:v>0.34</c:v>
                </c:pt>
                <c:pt idx="3" formatCode="0.00%">
                  <c:v>0.16750000000000001</c:v>
                </c:pt>
                <c:pt idx="4" formatCode="0.00%">
                  <c:v>0.51239999999999997</c:v>
                </c:pt>
                <c:pt idx="5" formatCode="0.00%">
                  <c:v>0.25509999999999999</c:v>
                </c:pt>
              </c:numCache>
            </c:numRef>
          </c:val>
          <c:extLst>
            <c:ext xmlns:c16="http://schemas.microsoft.com/office/drawing/2014/chart" uri="{C3380CC4-5D6E-409C-BE32-E72D297353CC}">
              <c16:uniqueId val="{00000038-917E-4156-BC4E-61BDC781B265}"/>
            </c:ext>
          </c:extLst>
        </c:ser>
        <c:dLbls>
          <c:showLegendKey val="0"/>
          <c:showVal val="0"/>
          <c:showCatName val="0"/>
          <c:showSerName val="0"/>
          <c:showPercent val="0"/>
          <c:showBubbleSize val="0"/>
        </c:dLbls>
        <c:gapWidth val="219"/>
        <c:overlap val="-27"/>
        <c:axId val="703012576"/>
        <c:axId val="1108659392"/>
      </c:barChart>
      <c:catAx>
        <c:axId val="703012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59392"/>
        <c:crosses val="autoZero"/>
        <c:auto val="1"/>
        <c:lblAlgn val="ctr"/>
        <c:lblOffset val="100"/>
        <c:noMultiLvlLbl val="0"/>
      </c:catAx>
      <c:valAx>
        <c:axId val="1108659392"/>
        <c:scaling>
          <c:orientation val="minMax"/>
        </c:scaling>
        <c:delete val="1"/>
        <c:axPos val="l"/>
        <c:numFmt formatCode="0%" sourceLinked="1"/>
        <c:majorTickMark val="out"/>
        <c:minorTickMark val="none"/>
        <c:tickLblPos val="nextTo"/>
        <c:crossAx val="70301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Project.xlsx]TG Asset Analysis!PivotTable1</c:name>
    <c:fmtId val="3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baseline="0">
                <a:solidFill>
                  <a:sysClr val="windowText" lastClr="000000"/>
                </a:solidFill>
              </a:rPr>
              <a:t>Top Glove Asset Analysis (RM'000) on </a:t>
            </a:r>
            <a:r>
              <a:rPr lang="en-US" sz="1800" b="1" baseline="0">
                <a:solidFill>
                  <a:schemeClr val="accent2"/>
                </a:solidFill>
              </a:rPr>
              <a:t>Inventories</a:t>
            </a:r>
            <a:r>
              <a:rPr lang="en-US" sz="1800" b="1" baseline="0">
                <a:solidFill>
                  <a:sysClr val="windowText" lastClr="000000"/>
                </a:solidFill>
              </a:rPr>
              <a:t>, </a:t>
            </a:r>
            <a:r>
              <a:rPr lang="en-US" sz="1800" b="1" baseline="0">
                <a:solidFill>
                  <a:schemeClr val="tx1">
                    <a:lumMod val="50000"/>
                    <a:lumOff val="50000"/>
                  </a:schemeClr>
                </a:solidFill>
              </a:rPr>
              <a:t>Property, Plant and Equipment </a:t>
            </a:r>
            <a:r>
              <a:rPr lang="en-US" sz="1800" b="1" baseline="0">
                <a:solidFill>
                  <a:sysClr val="windowText" lastClr="000000"/>
                </a:solidFill>
              </a:rPr>
              <a:t>and </a:t>
            </a:r>
            <a:r>
              <a:rPr lang="en-US" sz="1800" b="1" baseline="0">
                <a:solidFill>
                  <a:schemeClr val="accent4"/>
                </a:solidFill>
              </a:rPr>
              <a:t>Investment Property </a:t>
            </a:r>
            <a:r>
              <a:rPr lang="en-US" sz="1800" b="1" baseline="0">
                <a:solidFill>
                  <a:sysClr val="windowText" lastClr="000000"/>
                </a:solidFill>
              </a:rPr>
              <a:t>from 2012 to 2021. Continue on mass production to achieve target profit. </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781002002961"/>
          <c:y val="0.22677798667888002"/>
          <c:w val="0.85461105164531492"/>
          <c:h val="0.69940615184793964"/>
        </c:manualLayout>
      </c:layout>
      <c:lineChart>
        <c:grouping val="standard"/>
        <c:varyColors val="0"/>
        <c:ser>
          <c:idx val="1"/>
          <c:order val="0"/>
          <c:tx>
            <c:strRef>
              <c:f>'TG Asset Analysis'!$C$2</c:f>
              <c:strCache>
                <c:ptCount val="1"/>
                <c:pt idx="0">
                  <c:v>Sum of Inventories</c:v>
                </c:pt>
              </c:strCache>
            </c:strRef>
          </c:tx>
          <c:spPr>
            <a:ln w="28575" cap="rnd">
              <a:solidFill>
                <a:schemeClr val="accent2"/>
              </a:solidFill>
              <a:round/>
            </a:ln>
            <a:effectLst/>
          </c:spPr>
          <c:marker>
            <c:symbol val="none"/>
          </c:marker>
          <c:dLbls>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41-4A3A-B75D-FAD80C486A5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Asset Analysis'!$B$3:$B$13</c:f>
              <c:strCache>
                <c:ptCount val="10"/>
                <c:pt idx="0">
                  <c:v>FY2012
</c:v>
                </c:pt>
                <c:pt idx="1">
                  <c:v>FY2013
</c:v>
                </c:pt>
                <c:pt idx="2">
                  <c:v>FY2014
</c:v>
                </c:pt>
                <c:pt idx="3">
                  <c:v>FY2015
</c:v>
                </c:pt>
                <c:pt idx="4">
                  <c:v>FY2016
</c:v>
                </c:pt>
                <c:pt idx="5">
                  <c:v>FY2017
</c:v>
                </c:pt>
                <c:pt idx="6">
                  <c:v>FY2018
</c:v>
                </c:pt>
                <c:pt idx="7">
                  <c:v>FY2019
</c:v>
                </c:pt>
                <c:pt idx="8">
                  <c:v>FY2020</c:v>
                </c:pt>
                <c:pt idx="9">
                  <c:v>FY2021</c:v>
                </c:pt>
              </c:strCache>
            </c:strRef>
          </c:cat>
          <c:val>
            <c:numRef>
              <c:f>'TG Asset Analysis'!$C$3:$C$13</c:f>
              <c:numCache>
                <c:formatCode>[$RM-4409]#,##0.00</c:formatCode>
                <c:ptCount val="10"/>
                <c:pt idx="0">
                  <c:v>179440</c:v>
                </c:pt>
                <c:pt idx="1">
                  <c:v>219685</c:v>
                </c:pt>
                <c:pt idx="2">
                  <c:v>207377</c:v>
                </c:pt>
                <c:pt idx="3">
                  <c:v>252115</c:v>
                </c:pt>
                <c:pt idx="4">
                  <c:v>263679</c:v>
                </c:pt>
                <c:pt idx="5">
                  <c:v>315775</c:v>
                </c:pt>
                <c:pt idx="6">
                  <c:v>505862</c:v>
                </c:pt>
                <c:pt idx="7">
                  <c:v>629896</c:v>
                </c:pt>
                <c:pt idx="8">
                  <c:v>530729</c:v>
                </c:pt>
                <c:pt idx="9">
                  <c:v>1203077</c:v>
                </c:pt>
              </c:numCache>
            </c:numRef>
          </c:val>
          <c:smooth val="0"/>
          <c:extLst>
            <c:ext xmlns:c16="http://schemas.microsoft.com/office/drawing/2014/chart" uri="{C3380CC4-5D6E-409C-BE32-E72D297353CC}">
              <c16:uniqueId val="{00000001-CB41-4A3A-B75D-FAD80C486A58}"/>
            </c:ext>
          </c:extLst>
        </c:ser>
        <c:ser>
          <c:idx val="2"/>
          <c:order val="1"/>
          <c:tx>
            <c:strRef>
              <c:f>'TG Asset Analysis'!$D$2</c:f>
              <c:strCache>
                <c:ptCount val="1"/>
                <c:pt idx="0">
                  <c:v>Sum of Property, plant and equipment</c:v>
                </c:pt>
              </c:strCache>
            </c:strRef>
          </c:tx>
          <c:spPr>
            <a:ln w="28575" cap="rnd">
              <a:solidFill>
                <a:schemeClr val="accent3"/>
              </a:solidFill>
              <a:round/>
            </a:ln>
            <a:effectLst/>
          </c:spPr>
          <c:marker>
            <c:symbol val="none"/>
          </c:marker>
          <c:dLbls>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41-4A3A-B75D-FAD80C486A5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Asset Analysis'!$B$3:$B$13</c:f>
              <c:strCache>
                <c:ptCount val="10"/>
                <c:pt idx="0">
                  <c:v>FY2012
</c:v>
                </c:pt>
                <c:pt idx="1">
                  <c:v>FY2013
</c:v>
                </c:pt>
                <c:pt idx="2">
                  <c:v>FY2014
</c:v>
                </c:pt>
                <c:pt idx="3">
                  <c:v>FY2015
</c:v>
                </c:pt>
                <c:pt idx="4">
                  <c:v>FY2016
</c:v>
                </c:pt>
                <c:pt idx="5">
                  <c:v>FY2017
</c:v>
                </c:pt>
                <c:pt idx="6">
                  <c:v>FY2018
</c:v>
                </c:pt>
                <c:pt idx="7">
                  <c:v>FY2019
</c:v>
                </c:pt>
                <c:pt idx="8">
                  <c:v>FY2020</c:v>
                </c:pt>
                <c:pt idx="9">
                  <c:v>FY2021</c:v>
                </c:pt>
              </c:strCache>
            </c:strRef>
          </c:cat>
          <c:val>
            <c:numRef>
              <c:f>'TG Asset Analysis'!$D$3:$D$13</c:f>
              <c:numCache>
                <c:formatCode>[$RM-4409]#,##0.00</c:formatCode>
                <c:ptCount val="10"/>
                <c:pt idx="0">
                  <c:v>734386</c:v>
                </c:pt>
                <c:pt idx="1">
                  <c:v>928802</c:v>
                </c:pt>
                <c:pt idx="2">
                  <c:v>995242</c:v>
                </c:pt>
                <c:pt idx="3">
                  <c:v>1026490</c:v>
                </c:pt>
                <c:pt idx="4">
                  <c:v>1128937</c:v>
                </c:pt>
                <c:pt idx="5">
                  <c:v>1498486</c:v>
                </c:pt>
                <c:pt idx="6">
                  <c:v>2104762</c:v>
                </c:pt>
                <c:pt idx="7">
                  <c:v>2480026</c:v>
                </c:pt>
                <c:pt idx="8">
                  <c:v>3010233</c:v>
                </c:pt>
                <c:pt idx="9">
                  <c:v>3894968</c:v>
                </c:pt>
              </c:numCache>
            </c:numRef>
          </c:val>
          <c:smooth val="0"/>
          <c:extLst>
            <c:ext xmlns:c16="http://schemas.microsoft.com/office/drawing/2014/chart" uri="{C3380CC4-5D6E-409C-BE32-E72D297353CC}">
              <c16:uniqueId val="{00000003-CB41-4A3A-B75D-FAD80C486A58}"/>
            </c:ext>
          </c:extLst>
        </c:ser>
        <c:ser>
          <c:idx val="3"/>
          <c:order val="2"/>
          <c:tx>
            <c:strRef>
              <c:f>'TG Asset Analysis'!$E$2</c:f>
              <c:strCache>
                <c:ptCount val="1"/>
                <c:pt idx="0">
                  <c:v>Sum of Investment property</c:v>
                </c:pt>
              </c:strCache>
            </c:strRef>
          </c:tx>
          <c:spPr>
            <a:ln w="28575" cap="rnd">
              <a:solidFill>
                <a:schemeClr val="accent4"/>
              </a:solidFill>
              <a:round/>
            </a:ln>
            <a:effectLst/>
          </c:spPr>
          <c:marker>
            <c:symbol val="none"/>
          </c:marker>
          <c:cat>
            <c:strRef>
              <c:f>'TG Asset Analysis'!$B$3:$B$13</c:f>
              <c:strCache>
                <c:ptCount val="10"/>
                <c:pt idx="0">
                  <c:v>FY2012
</c:v>
                </c:pt>
                <c:pt idx="1">
                  <c:v>FY2013
</c:v>
                </c:pt>
                <c:pt idx="2">
                  <c:v>FY2014
</c:v>
                </c:pt>
                <c:pt idx="3">
                  <c:v>FY2015
</c:v>
                </c:pt>
                <c:pt idx="4">
                  <c:v>FY2016
</c:v>
                </c:pt>
                <c:pt idx="5">
                  <c:v>FY2017
</c:v>
                </c:pt>
                <c:pt idx="6">
                  <c:v>FY2018
</c:v>
                </c:pt>
                <c:pt idx="7">
                  <c:v>FY2019
</c:v>
                </c:pt>
                <c:pt idx="8">
                  <c:v>FY2020</c:v>
                </c:pt>
                <c:pt idx="9">
                  <c:v>FY2021</c:v>
                </c:pt>
              </c:strCache>
            </c:strRef>
          </c:cat>
          <c:val>
            <c:numRef>
              <c:f>'TG Asset Analysis'!$E$3:$E$13</c:f>
              <c:numCache>
                <c:formatCode>[$RM-4409]#,##0.00</c:formatCode>
                <c:ptCount val="10"/>
                <c:pt idx="0">
                  <c:v>0</c:v>
                </c:pt>
                <c:pt idx="1">
                  <c:v>0</c:v>
                </c:pt>
                <c:pt idx="2">
                  <c:v>0</c:v>
                </c:pt>
                <c:pt idx="3">
                  <c:v>111178</c:v>
                </c:pt>
                <c:pt idx="4">
                  <c:v>162000</c:v>
                </c:pt>
                <c:pt idx="5">
                  <c:v>162000</c:v>
                </c:pt>
                <c:pt idx="6">
                  <c:v>163900</c:v>
                </c:pt>
                <c:pt idx="7">
                  <c:v>163900</c:v>
                </c:pt>
                <c:pt idx="8">
                  <c:v>163900</c:v>
                </c:pt>
                <c:pt idx="9">
                  <c:v>163900</c:v>
                </c:pt>
              </c:numCache>
            </c:numRef>
          </c:val>
          <c:smooth val="0"/>
          <c:extLst>
            <c:ext xmlns:c16="http://schemas.microsoft.com/office/drawing/2014/chart" uri="{C3380CC4-5D6E-409C-BE32-E72D297353CC}">
              <c16:uniqueId val="{00000004-CB41-4A3A-B75D-FAD80C486A58}"/>
            </c:ext>
          </c:extLst>
        </c:ser>
        <c:dLbls>
          <c:showLegendKey val="0"/>
          <c:showVal val="0"/>
          <c:showCatName val="0"/>
          <c:showSerName val="0"/>
          <c:showPercent val="0"/>
          <c:showBubbleSize val="0"/>
        </c:dLbls>
        <c:smooth val="0"/>
        <c:axId val="291220239"/>
        <c:axId val="462408015"/>
      </c:lineChart>
      <c:catAx>
        <c:axId val="29122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08015"/>
        <c:crosses val="autoZero"/>
        <c:auto val="1"/>
        <c:lblAlgn val="ctr"/>
        <c:lblOffset val="100"/>
        <c:noMultiLvlLbl val="0"/>
      </c:catAx>
      <c:valAx>
        <c:axId val="462408015"/>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Project.xlsx]TG Revenue Analysis!PivotTable2</c:name>
    <c:fmtId val="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Top</a:t>
            </a:r>
            <a:r>
              <a:rPr lang="en-US" sz="1800" b="1" baseline="0">
                <a:solidFill>
                  <a:sysClr val="windowText" lastClr="000000"/>
                </a:solidFill>
              </a:rPr>
              <a:t> Glove Revenue Analysis (RM'000) on </a:t>
            </a:r>
            <a:r>
              <a:rPr lang="en-US" sz="1800" b="1" baseline="0">
                <a:solidFill>
                  <a:schemeClr val="accent1"/>
                </a:solidFill>
              </a:rPr>
              <a:t>Cost of Sales</a:t>
            </a:r>
            <a:r>
              <a:rPr lang="en-US" sz="1800" b="1" baseline="0"/>
              <a:t>, </a:t>
            </a:r>
            <a:r>
              <a:rPr lang="en-US" sz="1800" b="1" baseline="0">
                <a:solidFill>
                  <a:schemeClr val="accent6"/>
                </a:solidFill>
              </a:rPr>
              <a:t>Gross Profit </a:t>
            </a:r>
            <a:r>
              <a:rPr lang="en-US" sz="1800" b="1" baseline="0">
                <a:solidFill>
                  <a:sysClr val="windowText" lastClr="000000"/>
                </a:solidFill>
              </a:rPr>
              <a:t>and</a:t>
            </a:r>
            <a:r>
              <a:rPr lang="en-US" sz="1800" b="1" baseline="0"/>
              <a:t> </a:t>
            </a:r>
            <a:r>
              <a:rPr lang="en-US" sz="1800" b="1" baseline="0">
                <a:solidFill>
                  <a:schemeClr val="accent2"/>
                </a:solidFill>
              </a:rPr>
              <a:t>Profit from Operation </a:t>
            </a:r>
            <a:r>
              <a:rPr lang="en-US" sz="1800" b="1" baseline="0">
                <a:solidFill>
                  <a:sysClr val="windowText" lastClr="000000"/>
                </a:solidFill>
              </a:rPr>
              <a:t>from</a:t>
            </a:r>
            <a:r>
              <a:rPr lang="en-US" sz="1800" b="1" baseline="0"/>
              <a:t> </a:t>
            </a:r>
            <a:r>
              <a:rPr lang="en-US" sz="1800" b="1" baseline="0">
                <a:solidFill>
                  <a:sysClr val="windowText" lastClr="000000"/>
                </a:solidFill>
              </a:rPr>
              <a:t>2012 to 2021. Cost of Sales Decrease Should be Continued to Control Expenditure.</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'TG Revenue Analysis'!$C$1</c:f>
              <c:strCache>
                <c:ptCount val="1"/>
                <c:pt idx="0">
                  <c:v>Sum of Cost of Sales</c:v>
                </c:pt>
              </c:strCache>
            </c:strRef>
          </c:tx>
          <c:spPr>
            <a:solidFill>
              <a:schemeClr val="accent1"/>
            </a:solidFill>
            <a:ln>
              <a:noFill/>
            </a:ln>
            <a:effectLst/>
          </c:spPr>
          <c:invertIfNegative val="0"/>
          <c:dLbls>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21-4A22-9537-D067A0B92A3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Revenue Analysis'!$B$2:$B$7</c:f>
              <c:strCache>
                <c:ptCount val="5"/>
                <c:pt idx="0">
                  <c:v>FY2017
</c:v>
                </c:pt>
                <c:pt idx="1">
                  <c:v>FY2018
</c:v>
                </c:pt>
                <c:pt idx="2">
                  <c:v>FY2019
</c:v>
                </c:pt>
                <c:pt idx="3">
                  <c:v>FY2020</c:v>
                </c:pt>
                <c:pt idx="4">
                  <c:v>FY2021</c:v>
                </c:pt>
              </c:strCache>
            </c:strRef>
          </c:cat>
          <c:val>
            <c:numRef>
              <c:f>'TG Revenue Analysis'!$C$2:$C$7</c:f>
              <c:numCache>
                <c:formatCode>_-[$RM-4409]* #,##0.00_-;\-[$RM-4409]* #,##0.00_-;_-[$RM-4409]* "-"??_-;_-@_-</c:formatCode>
                <c:ptCount val="5"/>
                <c:pt idx="0">
                  <c:v>2803857</c:v>
                </c:pt>
                <c:pt idx="1">
                  <c:v>3378374</c:v>
                </c:pt>
                <c:pt idx="2">
                  <c:v>3917144</c:v>
                </c:pt>
                <c:pt idx="3">
                  <c:v>4387010</c:v>
                </c:pt>
                <c:pt idx="4">
                  <c:v>4157208</c:v>
                </c:pt>
              </c:numCache>
            </c:numRef>
          </c:val>
          <c:extLst>
            <c:ext xmlns:c16="http://schemas.microsoft.com/office/drawing/2014/chart" uri="{C3380CC4-5D6E-409C-BE32-E72D297353CC}">
              <c16:uniqueId val="{00000001-9A21-4A22-9537-D067A0B92A39}"/>
            </c:ext>
          </c:extLst>
        </c:ser>
        <c:ser>
          <c:idx val="1"/>
          <c:order val="1"/>
          <c:tx>
            <c:strRef>
              <c:f>'TG Revenue Analysis'!$D$1</c:f>
              <c:strCache>
                <c:ptCount val="1"/>
                <c:pt idx="0">
                  <c:v>Sum of Gross Profit</c:v>
                </c:pt>
              </c:strCache>
            </c:strRef>
          </c:tx>
          <c:spPr>
            <a:solidFill>
              <a:schemeClr val="accent6"/>
            </a:solidFill>
            <a:ln>
              <a:noFill/>
            </a:ln>
            <a:effectLst/>
          </c:spPr>
          <c:invertIfNegative val="0"/>
          <c:dLbls>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21-4A22-9537-D067A0B92A3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Revenue Analysis'!$B$2:$B$7</c:f>
              <c:strCache>
                <c:ptCount val="5"/>
                <c:pt idx="0">
                  <c:v>FY2017
</c:v>
                </c:pt>
                <c:pt idx="1">
                  <c:v>FY2018
</c:v>
                </c:pt>
                <c:pt idx="2">
                  <c:v>FY2019
</c:v>
                </c:pt>
                <c:pt idx="3">
                  <c:v>FY2020</c:v>
                </c:pt>
                <c:pt idx="4">
                  <c:v>FY2021</c:v>
                </c:pt>
              </c:strCache>
            </c:strRef>
          </c:cat>
          <c:val>
            <c:numRef>
              <c:f>'TG Revenue Analysis'!$D$2:$D$7</c:f>
              <c:numCache>
                <c:formatCode>_-[$RM-4409]* #,##0.00_-;\-[$RM-4409]* #,##0.00_-;_-[$RM-4409]* "-"??_-;_-@_-</c:formatCode>
                <c:ptCount val="5"/>
                <c:pt idx="0">
                  <c:v>605319</c:v>
                </c:pt>
                <c:pt idx="1">
                  <c:v>842368</c:v>
                </c:pt>
                <c:pt idx="2">
                  <c:v>883995</c:v>
                </c:pt>
                <c:pt idx="3">
                  <c:v>2850417</c:v>
                </c:pt>
                <c:pt idx="4">
                  <c:v>10129351</c:v>
                </c:pt>
              </c:numCache>
            </c:numRef>
          </c:val>
          <c:extLst>
            <c:ext xmlns:c16="http://schemas.microsoft.com/office/drawing/2014/chart" uri="{C3380CC4-5D6E-409C-BE32-E72D297353CC}">
              <c16:uniqueId val="{00000003-9A21-4A22-9537-D067A0B92A39}"/>
            </c:ext>
          </c:extLst>
        </c:ser>
        <c:ser>
          <c:idx val="2"/>
          <c:order val="2"/>
          <c:tx>
            <c:strRef>
              <c:f>'TG Revenue Analysis'!$E$1</c:f>
              <c:strCache>
                <c:ptCount val="1"/>
                <c:pt idx="0">
                  <c:v>Sum of Profit from operations</c:v>
                </c:pt>
              </c:strCache>
            </c:strRef>
          </c:tx>
          <c:spPr>
            <a:solidFill>
              <a:schemeClr val="accent2"/>
            </a:solidFill>
            <a:ln>
              <a:noFill/>
            </a:ln>
            <a:effectLst/>
          </c:spPr>
          <c:invertIfNegative val="0"/>
          <c:cat>
            <c:strRef>
              <c:f>'TG Revenue Analysis'!$B$2:$B$7</c:f>
              <c:strCache>
                <c:ptCount val="5"/>
                <c:pt idx="0">
                  <c:v>FY2017
</c:v>
                </c:pt>
                <c:pt idx="1">
                  <c:v>FY2018
</c:v>
                </c:pt>
                <c:pt idx="2">
                  <c:v>FY2019
</c:v>
                </c:pt>
                <c:pt idx="3">
                  <c:v>FY2020</c:v>
                </c:pt>
                <c:pt idx="4">
                  <c:v>FY2021</c:v>
                </c:pt>
              </c:strCache>
            </c:strRef>
          </c:cat>
          <c:val>
            <c:numRef>
              <c:f>'TG Revenue Analysis'!$E$2:$E$7</c:f>
              <c:numCache>
                <c:formatCode>_-[$RM-4409]* #,##0.00_-;\-[$RM-4409]* #,##0.00_-;_-[$RM-4409]* "-"??_-;_-@_-</c:formatCode>
                <c:ptCount val="5"/>
                <c:pt idx="0">
                  <c:v>392337</c:v>
                </c:pt>
                <c:pt idx="1">
                  <c:v>553404</c:v>
                </c:pt>
                <c:pt idx="2">
                  <c:v>505863</c:v>
                </c:pt>
                <c:pt idx="3">
                  <c:v>2201378</c:v>
                </c:pt>
                <c:pt idx="4">
                  <c:v>9414397</c:v>
                </c:pt>
              </c:numCache>
            </c:numRef>
          </c:val>
          <c:extLst>
            <c:ext xmlns:c16="http://schemas.microsoft.com/office/drawing/2014/chart" uri="{C3380CC4-5D6E-409C-BE32-E72D297353CC}">
              <c16:uniqueId val="{00000004-9A21-4A22-9537-D067A0B92A39}"/>
            </c:ext>
          </c:extLst>
        </c:ser>
        <c:dLbls>
          <c:showLegendKey val="0"/>
          <c:showVal val="0"/>
          <c:showCatName val="0"/>
          <c:showSerName val="0"/>
          <c:showPercent val="0"/>
          <c:showBubbleSize val="0"/>
        </c:dLbls>
        <c:gapWidth val="219"/>
        <c:overlap val="-27"/>
        <c:axId val="291240639"/>
        <c:axId val="288671487"/>
      </c:barChart>
      <c:catAx>
        <c:axId val="291240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71487"/>
        <c:crosses val="autoZero"/>
        <c:auto val="1"/>
        <c:lblAlgn val="ctr"/>
        <c:lblOffset val="100"/>
        <c:noMultiLvlLbl val="0"/>
      </c:catAx>
      <c:valAx>
        <c:axId val="288671487"/>
        <c:scaling>
          <c:orientation val="minMax"/>
        </c:scaling>
        <c:delete val="0"/>
        <c:axPos val="l"/>
        <c:numFmt formatCode="_-[$RM-4409]* #,##0.00_-;\-[$RM-4409]* #,##0.00_-;_-[$RM-4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Project.xlsx]Hartalega Revenue Analysis!PivotTable3</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Hartalega</a:t>
            </a:r>
            <a:r>
              <a:rPr lang="en-US" sz="1800" b="1" baseline="0">
                <a:solidFill>
                  <a:sysClr val="windowText" lastClr="000000"/>
                </a:solidFill>
              </a:rPr>
              <a:t> Profit Analysis (RM'000) on </a:t>
            </a:r>
            <a:r>
              <a:rPr lang="en-US" sz="1800" b="1" baseline="0">
                <a:solidFill>
                  <a:schemeClr val="accent1"/>
                </a:solidFill>
              </a:rPr>
              <a:t>Cost of Sales </a:t>
            </a:r>
            <a:r>
              <a:rPr lang="en-US" sz="1800" b="1" baseline="0">
                <a:solidFill>
                  <a:sysClr val="windowText" lastClr="000000"/>
                </a:solidFill>
              </a:rPr>
              <a:t>and</a:t>
            </a:r>
            <a:r>
              <a:rPr lang="en-US" sz="1800" b="1" baseline="0"/>
              <a:t> </a:t>
            </a:r>
            <a:r>
              <a:rPr lang="en-US" sz="1800" b="1" baseline="0">
                <a:solidFill>
                  <a:schemeClr val="accent2"/>
                </a:solidFill>
              </a:rPr>
              <a:t>Clean Profit </a:t>
            </a:r>
            <a:r>
              <a:rPr lang="en-US" sz="1800" b="1" baseline="0">
                <a:solidFill>
                  <a:sysClr val="windowText" lastClr="000000"/>
                </a:solidFill>
              </a:rPr>
              <a:t>in 2016 to 2020. Research on Method to Reduce or Optimize Cost of Sales</a:t>
            </a:r>
            <a:r>
              <a:rPr lang="en-US" sz="1800" b="1" baseline="0"/>
              <a:t>.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40000"/>
              <a:lumOff val="6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'Hartalega Revenue Analysis'!$C$1</c:f>
              <c:strCache>
                <c:ptCount val="1"/>
                <c:pt idx="0">
                  <c:v>Sum of Cost of sales</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E190-48AF-AD7C-57FE8961F876}"/>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E190-48AF-AD7C-57FE8961F876}"/>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E190-48AF-AD7C-57FE8961F876}"/>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90-48AF-AD7C-57FE8961F876}"/>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90-48AF-AD7C-57FE8961F87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'Hartalega Revenue Analysis'!$B$2:$B$7</c:f>
              <c:strCache>
                <c:ptCount val="5"/>
                <c:pt idx="0">
                  <c:v>FY2016</c:v>
                </c:pt>
                <c:pt idx="1">
                  <c:v>FY2017</c:v>
                </c:pt>
                <c:pt idx="2">
                  <c:v>FY2018</c:v>
                </c:pt>
                <c:pt idx="3">
                  <c:v>FY2019</c:v>
                </c:pt>
                <c:pt idx="4">
                  <c:v>FY2020</c:v>
                </c:pt>
              </c:strCache>
            </c:strRef>
          </c:cat>
          <c:val>
            <c:numRef>
              <c:f>'Hartalega Revenue Analysis'!$C$2:$C$7</c:f>
              <c:numCache>
                <c:formatCode>_-[$RM-4409]* #,##0.00_-;\-[$RM-4409]* #,##0.00_-;_-[$RM-4409]* "-"??_-;_-@_-</c:formatCode>
                <c:ptCount val="5"/>
                <c:pt idx="0">
                  <c:v>1096645</c:v>
                </c:pt>
                <c:pt idx="1">
                  <c:v>1331301</c:v>
                </c:pt>
                <c:pt idx="2">
                  <c:v>1790876</c:v>
                </c:pt>
                <c:pt idx="3">
                  <c:v>2119016</c:v>
                </c:pt>
                <c:pt idx="4">
                  <c:v>2182778</c:v>
                </c:pt>
              </c:numCache>
            </c:numRef>
          </c:val>
          <c:extLst>
            <c:ext xmlns:c16="http://schemas.microsoft.com/office/drawing/2014/chart" uri="{C3380CC4-5D6E-409C-BE32-E72D297353CC}">
              <c16:uniqueId val="{00000008-E190-48AF-AD7C-57FE8961F876}"/>
            </c:ext>
          </c:extLst>
        </c:ser>
        <c:ser>
          <c:idx val="1"/>
          <c:order val="1"/>
          <c:tx>
            <c:strRef>
              <c:f>'Hartalega Revenue Analysis'!$D$1</c:f>
              <c:strCache>
                <c:ptCount val="1"/>
                <c:pt idx="0">
                  <c:v>Sum of Profit for the financial year</c:v>
                </c:pt>
              </c:strCache>
            </c:strRef>
          </c:tx>
          <c:spPr>
            <a:solidFill>
              <a:schemeClr val="accent2"/>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E190-48AF-AD7C-57FE8961F876}"/>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C-E190-48AF-AD7C-57FE8961F876}"/>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E-E190-48AF-AD7C-57FE8961F876}"/>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90-48AF-AD7C-57FE8961F876}"/>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90-48AF-AD7C-57FE8961F87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'Hartalega Revenue Analysis'!$B$2:$B$7</c:f>
              <c:strCache>
                <c:ptCount val="5"/>
                <c:pt idx="0">
                  <c:v>FY2016</c:v>
                </c:pt>
                <c:pt idx="1">
                  <c:v>FY2017</c:v>
                </c:pt>
                <c:pt idx="2">
                  <c:v>FY2018</c:v>
                </c:pt>
                <c:pt idx="3">
                  <c:v>FY2019</c:v>
                </c:pt>
                <c:pt idx="4">
                  <c:v>FY2020</c:v>
                </c:pt>
              </c:strCache>
            </c:strRef>
          </c:cat>
          <c:val>
            <c:numRef>
              <c:f>'Hartalega Revenue Analysis'!$D$2:$D$7</c:f>
              <c:numCache>
                <c:formatCode>_-[$RM-4409]* #,##0.00_-;\-[$RM-4409]* #,##0.00_-;_-[$RM-4409]* "-"??_-;_-@_-</c:formatCode>
                <c:ptCount val="5"/>
                <c:pt idx="0">
                  <c:v>257760</c:v>
                </c:pt>
                <c:pt idx="1">
                  <c:v>283317</c:v>
                </c:pt>
                <c:pt idx="2">
                  <c:v>439632</c:v>
                </c:pt>
                <c:pt idx="3">
                  <c:v>454938</c:v>
                </c:pt>
                <c:pt idx="4">
                  <c:v>434397</c:v>
                </c:pt>
              </c:numCache>
            </c:numRef>
          </c:val>
          <c:extLst>
            <c:ext xmlns:c16="http://schemas.microsoft.com/office/drawing/2014/chart" uri="{C3380CC4-5D6E-409C-BE32-E72D297353CC}">
              <c16:uniqueId val="{00000011-E190-48AF-AD7C-57FE8961F876}"/>
            </c:ext>
          </c:extLst>
        </c:ser>
        <c:dLbls>
          <c:showLegendKey val="0"/>
          <c:showVal val="0"/>
          <c:showCatName val="0"/>
          <c:showSerName val="0"/>
          <c:showPercent val="0"/>
          <c:showBubbleSize val="0"/>
        </c:dLbls>
        <c:gapWidth val="219"/>
        <c:overlap val="-27"/>
        <c:axId val="397018799"/>
        <c:axId val="592585471"/>
      </c:barChart>
      <c:catAx>
        <c:axId val="39701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85471"/>
        <c:crosses val="autoZero"/>
        <c:auto val="1"/>
        <c:lblAlgn val="ctr"/>
        <c:lblOffset val="100"/>
        <c:noMultiLvlLbl val="0"/>
      </c:catAx>
      <c:valAx>
        <c:axId val="592585471"/>
        <c:scaling>
          <c:orientation val="minMax"/>
        </c:scaling>
        <c:delete val="0"/>
        <c:axPos val="l"/>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1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4 Year Forecast </a:t>
            </a:r>
            <a:r>
              <a:rPr lang="en-US" sz="1800" b="1" baseline="0">
                <a:solidFill>
                  <a:sysClr val="windowText" lastClr="000000"/>
                </a:solidFill>
              </a:rPr>
              <a:t>on Financial Liability Status (RM'000) for Hartalega from 2021 to 2024</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'Hartalega Liab Forecast'!$B$1</c:f>
              <c:strCache>
                <c:ptCount val="1"/>
                <c:pt idx="0">
                  <c:v>Sum of Hartalega ('000)</c:v>
                </c:pt>
              </c:strCache>
            </c:strRef>
          </c:tx>
          <c:spPr>
            <a:ln w="28575" cap="rnd">
              <a:solidFill>
                <a:schemeClr val="accent1"/>
              </a:solidFill>
              <a:round/>
            </a:ln>
            <a:effectLst/>
          </c:spPr>
          <c:marker>
            <c:symbol val="none"/>
          </c:marker>
          <c:val>
            <c:numRef>
              <c:f>'Hartalega Liab Forecast'!$B$2:$B$12</c:f>
              <c:numCache>
                <c:formatCode>_-[$RM-4409]* #,##0.00_-;\-[$RM-4409]* #,##0.00_-;_-[$RM-4409]* "-"??_-;_-@_-</c:formatCode>
                <c:ptCount val="9"/>
                <c:pt idx="0">
                  <c:v>457074</c:v>
                </c:pt>
                <c:pt idx="1">
                  <c:v>601988</c:v>
                </c:pt>
                <c:pt idx="2">
                  <c:v>634588</c:v>
                </c:pt>
                <c:pt idx="3">
                  <c:v>732865</c:v>
                </c:pt>
                <c:pt idx="4">
                  <c:v>770801</c:v>
                </c:pt>
              </c:numCache>
            </c:numRef>
          </c:val>
          <c:smooth val="0"/>
          <c:extLst>
            <c:ext xmlns:c16="http://schemas.microsoft.com/office/drawing/2014/chart" uri="{C3380CC4-5D6E-409C-BE32-E72D297353CC}">
              <c16:uniqueId val="{00000000-5AA6-40A7-9257-78B3309FB28F}"/>
            </c:ext>
          </c:extLst>
        </c:ser>
        <c:ser>
          <c:idx val="1"/>
          <c:order val="1"/>
          <c:tx>
            <c:strRef>
              <c:f>'Hartalega Liab Forecast'!$C$1</c:f>
              <c:strCache>
                <c:ptCount val="1"/>
                <c:pt idx="0">
                  <c:v>Forecast(Sum of Hartalega ('000))</c:v>
                </c:pt>
              </c:strCache>
            </c:strRef>
          </c:tx>
          <c:spPr>
            <a:ln w="25400" cap="rnd">
              <a:solidFill>
                <a:schemeClr val="accent2"/>
              </a:solidFill>
              <a:round/>
            </a:ln>
            <a:effectLst/>
          </c:spPr>
          <c:marker>
            <c:symbol val="none"/>
          </c:marker>
          <c:dLbls>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A6-40A7-9257-78B3309FB28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'Hartalega Liab Forecast'!$A$2:$A$12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'Hartalega Liab Forecast'!$C$2:$C$12</c:f>
              <c:numCache>
                <c:formatCode>General</c:formatCode>
                <c:ptCount val="9"/>
                <c:pt idx="4" formatCode="_-[$RM-4409]* #,##0.00_-;\-[$RM-4409]* #,##0.00_-;_-[$RM-4409]* &quot;-&quot;??_-;_-@_-">
                  <c:v>770801</c:v>
                </c:pt>
                <c:pt idx="5" formatCode="_-[$RM-4409]* #,##0.00_-;\-[$RM-4409]* #,##0.00_-;_-[$RM-4409]* &quot;-&quot;??_-;_-@_-">
                  <c:v>889423.46648209007</c:v>
                </c:pt>
                <c:pt idx="6" formatCode="_-[$RM-4409]* #,##0.00_-;\-[$RM-4409]* #,##0.00_-;_-[$RM-4409]* &quot;-&quot;??_-;_-@_-">
                  <c:v>908248.32196200266</c:v>
                </c:pt>
                <c:pt idx="7" formatCode="_-[$RM-4409]* #,##0.00_-;\-[$RM-4409]* #,##0.00_-;_-[$RM-4409]* &quot;-&quot;??_-;_-@_-">
                  <c:v>1032830.5627819662</c:v>
                </c:pt>
                <c:pt idx="8" formatCode="_-[$RM-4409]* #,##0.00_-;\-[$RM-4409]* #,##0.00_-;_-[$RM-4409]* &quot;-&quot;??_-;_-@_-">
                  <c:v>1051655.4182618789</c:v>
                </c:pt>
              </c:numCache>
            </c:numRef>
          </c:val>
          <c:smooth val="0"/>
          <c:extLst>
            <c:ext xmlns:c16="http://schemas.microsoft.com/office/drawing/2014/chart" uri="{C3380CC4-5D6E-409C-BE32-E72D297353CC}">
              <c16:uniqueId val="{00000001-5AA6-40A7-9257-78B3309FB28F}"/>
            </c:ext>
          </c:extLst>
        </c:ser>
        <c:ser>
          <c:idx val="2"/>
          <c:order val="2"/>
          <c:tx>
            <c:strRef>
              <c:f>'Hartalega Liab Forecast'!$D$1</c:f>
              <c:strCache>
                <c:ptCount val="1"/>
                <c:pt idx="0">
                  <c:v>Lower Confidence Bound(Sum of Hartalega ('000))</c:v>
                </c:pt>
              </c:strCache>
            </c:strRef>
          </c:tx>
          <c:spPr>
            <a:ln w="12700" cap="rnd">
              <a:solidFill>
                <a:srgbClr val="ED7D31"/>
              </a:solidFill>
              <a:prstDash val="solid"/>
              <a:round/>
            </a:ln>
            <a:effectLst/>
          </c:spPr>
          <c:marker>
            <c:symbol val="none"/>
          </c:marker>
          <c:cat>
            <c:numRef>
              <c:f>'Hartalega Liab Forecast'!$A$2:$A$12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'Hartalega Liab Forecast'!$D$2:$D$12</c:f>
              <c:numCache>
                <c:formatCode>General</c:formatCode>
                <c:ptCount val="9"/>
                <c:pt idx="4" formatCode="_-[$RM-4409]* #,##0.00_-;\-[$RM-4409]* #,##0.00_-;_-[$RM-4409]* &quot;-&quot;??_-;_-@_-">
                  <c:v>770801</c:v>
                </c:pt>
                <c:pt idx="5" formatCode="_-[$RM-4409]* #,##0.00_-;\-[$RM-4409]* #,##0.00_-;_-[$RM-4409]* &quot;-&quot;??_-;_-@_-">
                  <c:v>857347.14745986706</c:v>
                </c:pt>
                <c:pt idx="6" formatCode="_-[$RM-4409]* #,##0.00_-;\-[$RM-4409]* #,##0.00_-;_-[$RM-4409]* &quot;-&quot;??_-;_-@_-">
                  <c:v>872357.17126208392</c:v>
                </c:pt>
                <c:pt idx="7" formatCode="_-[$RM-4409]* #,##0.00_-;\-[$RM-4409]* #,##0.00_-;_-[$RM-4409]* &quot;-&quot;??_-;_-@_-">
                  <c:v>993466.50198686949</c:v>
                </c:pt>
                <c:pt idx="8" formatCode="_-[$RM-4409]* #,##0.00_-;\-[$RM-4409]* #,##0.00_-;_-[$RM-4409]* &quot;-&quot;??_-;_-@_-">
                  <c:v>1009100.9371112896</c:v>
                </c:pt>
              </c:numCache>
            </c:numRef>
          </c:val>
          <c:smooth val="0"/>
          <c:extLst>
            <c:ext xmlns:c16="http://schemas.microsoft.com/office/drawing/2014/chart" uri="{C3380CC4-5D6E-409C-BE32-E72D297353CC}">
              <c16:uniqueId val="{00000002-5AA6-40A7-9257-78B3309FB28F}"/>
            </c:ext>
          </c:extLst>
        </c:ser>
        <c:ser>
          <c:idx val="3"/>
          <c:order val="3"/>
          <c:tx>
            <c:strRef>
              <c:f>'Hartalega Liab Forecast'!$E$1</c:f>
              <c:strCache>
                <c:ptCount val="1"/>
                <c:pt idx="0">
                  <c:v>Upper Confidence Bound(Sum of Hartalega ('000))</c:v>
                </c:pt>
              </c:strCache>
            </c:strRef>
          </c:tx>
          <c:spPr>
            <a:ln w="12700" cap="rnd">
              <a:solidFill>
                <a:srgbClr val="ED7D31"/>
              </a:solidFill>
              <a:prstDash val="solid"/>
              <a:round/>
            </a:ln>
            <a:effectLst/>
          </c:spPr>
          <c:marker>
            <c:symbol val="none"/>
          </c:marker>
          <c:cat>
            <c:numRef>
              <c:f>'Hartalega Liab Forecast'!$A$2:$A$12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'Hartalega Liab Forecast'!$E$2:$E$12</c:f>
              <c:numCache>
                <c:formatCode>General</c:formatCode>
                <c:ptCount val="9"/>
                <c:pt idx="4" formatCode="_-[$RM-4409]* #,##0.00_-;\-[$RM-4409]* #,##0.00_-;_-[$RM-4409]* &quot;-&quot;??_-;_-@_-">
                  <c:v>770801</c:v>
                </c:pt>
                <c:pt idx="5" formatCode="_-[$RM-4409]* #,##0.00_-;\-[$RM-4409]* #,##0.00_-;_-[$RM-4409]* &quot;-&quot;??_-;_-@_-">
                  <c:v>921499.78550431307</c:v>
                </c:pt>
                <c:pt idx="6" formatCode="_-[$RM-4409]* #,##0.00_-;\-[$RM-4409]* #,##0.00_-;_-[$RM-4409]* &quot;-&quot;??_-;_-@_-">
                  <c:v>944139.47266192141</c:v>
                </c:pt>
                <c:pt idx="7" formatCode="_-[$RM-4409]* #,##0.00_-;\-[$RM-4409]* #,##0.00_-;_-[$RM-4409]* &quot;-&quot;??_-;_-@_-">
                  <c:v>1072194.623577063</c:v>
                </c:pt>
                <c:pt idx="8" formatCode="_-[$RM-4409]* #,##0.00_-;\-[$RM-4409]* #,##0.00_-;_-[$RM-4409]* &quot;-&quot;??_-;_-@_-">
                  <c:v>1094209.8994124681</c:v>
                </c:pt>
              </c:numCache>
            </c:numRef>
          </c:val>
          <c:smooth val="0"/>
          <c:extLst>
            <c:ext xmlns:c16="http://schemas.microsoft.com/office/drawing/2014/chart" uri="{C3380CC4-5D6E-409C-BE32-E72D297353CC}">
              <c16:uniqueId val="{00000003-5AA6-40A7-9257-78B3309FB28F}"/>
            </c:ext>
          </c:extLst>
        </c:ser>
        <c:dLbls>
          <c:showLegendKey val="0"/>
          <c:showVal val="0"/>
          <c:showCatName val="0"/>
          <c:showSerName val="0"/>
          <c:showPercent val="0"/>
          <c:showBubbleSize val="0"/>
        </c:dLbls>
        <c:smooth val="0"/>
        <c:axId val="370556271"/>
        <c:axId val="513141279"/>
      </c:lineChart>
      <c:catAx>
        <c:axId val="37055627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41279"/>
        <c:crosses val="autoZero"/>
        <c:auto val="1"/>
        <c:lblAlgn val="ctr"/>
        <c:lblOffset val="100"/>
        <c:noMultiLvlLbl val="0"/>
      </c:catAx>
      <c:valAx>
        <c:axId val="513141279"/>
        <c:scaling>
          <c:orientation val="minMax"/>
        </c:scaling>
        <c:delete val="0"/>
        <c:axPos val="l"/>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5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4</a:t>
            </a:r>
            <a:r>
              <a:rPr lang="en-US" sz="1800" b="1" baseline="0">
                <a:solidFill>
                  <a:sysClr val="windowText" lastClr="000000"/>
                </a:solidFill>
              </a:rPr>
              <a:t> Years Forecast for Liability Status (RM'000) of Top Glove from 2021 to 2024.</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 Glove Liab Forc'!$B$1</c:f>
              <c:strCache>
                <c:ptCount val="1"/>
                <c:pt idx="0">
                  <c:v>Values</c:v>
                </c:pt>
              </c:strCache>
            </c:strRef>
          </c:tx>
          <c:spPr>
            <a:ln w="28575" cap="rnd">
              <a:solidFill>
                <a:schemeClr val="accent1"/>
              </a:solidFill>
              <a:round/>
            </a:ln>
            <a:effectLst/>
          </c:spPr>
          <c:marker>
            <c:symbol val="none"/>
          </c:marker>
          <c:val>
            <c:numRef>
              <c:f>'Top Glove Liab Forc'!$B$2:$B$10</c:f>
              <c:numCache>
                <c:formatCode>_-[$RM-4409]* #,##0.00_-;\-[$RM-4409]* #,##0.00_-;_-[$RM-4409]* "-"??_-;_-@_-</c:formatCode>
                <c:ptCount val="9"/>
                <c:pt idx="0">
                  <c:v>825431</c:v>
                </c:pt>
                <c:pt idx="1">
                  <c:v>925745</c:v>
                </c:pt>
                <c:pt idx="2">
                  <c:v>2898954</c:v>
                </c:pt>
                <c:pt idx="3">
                  <c:v>3134064</c:v>
                </c:pt>
                <c:pt idx="4">
                  <c:v>2515081</c:v>
                </c:pt>
              </c:numCache>
            </c:numRef>
          </c:val>
          <c:smooth val="0"/>
          <c:extLst>
            <c:ext xmlns:c16="http://schemas.microsoft.com/office/drawing/2014/chart" uri="{C3380CC4-5D6E-409C-BE32-E72D297353CC}">
              <c16:uniqueId val="{00000000-1EA9-4634-B9EE-75CF31299279}"/>
            </c:ext>
          </c:extLst>
        </c:ser>
        <c:ser>
          <c:idx val="1"/>
          <c:order val="1"/>
          <c:tx>
            <c:strRef>
              <c:f>'Top Glove Liab Forc'!$C$1</c:f>
              <c:strCache>
                <c:ptCount val="1"/>
                <c:pt idx="0">
                  <c:v>Forecast</c:v>
                </c:pt>
              </c:strCache>
            </c:strRef>
          </c:tx>
          <c:spPr>
            <a:ln w="25400" cap="rnd">
              <a:solidFill>
                <a:schemeClr val="accent2"/>
              </a:solidFill>
              <a:round/>
            </a:ln>
            <a:effectLst/>
          </c:spPr>
          <c:marker>
            <c:symbol val="none"/>
          </c:marker>
          <c:dLbls>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A9-4634-B9EE-75CF3129927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'Top Glove Liab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'Top Glove Liab Forc'!$C$2:$C$10</c:f>
              <c:numCache>
                <c:formatCode>General</c:formatCode>
                <c:ptCount val="9"/>
                <c:pt idx="4" formatCode="_-[$RM-4409]* #,##0.00_-;\-[$RM-4409]* #,##0.00_-;_-[$RM-4409]* &quot;-&quot;??_-;_-@_-">
                  <c:v>2515081</c:v>
                </c:pt>
                <c:pt idx="5" formatCode="_-[$RM-4409]* #,##0.00_-;\-[$RM-4409]* #,##0.00_-;_-[$RM-4409]* &quot;-&quot;??_-;_-@_-">
                  <c:v>3356187.2364797797</c:v>
                </c:pt>
                <c:pt idx="6" formatCode="_-[$RM-4409]* #,##0.00_-;\-[$RM-4409]* #,##0.00_-;_-[$RM-4409]* &quot;-&quot;??_-;_-@_-">
                  <c:v>3862443.5681502521</c:v>
                </c:pt>
                <c:pt idx="7" formatCode="_-[$RM-4409]* #,##0.00_-;\-[$RM-4409]* #,##0.00_-;_-[$RM-4409]* &quot;-&quot;??_-;_-@_-">
                  <c:v>4368699.8998207245</c:v>
                </c:pt>
                <c:pt idx="8" formatCode="_-[$RM-4409]* #,##0.00_-;\-[$RM-4409]* #,##0.00_-;_-[$RM-4409]* &quot;-&quot;??_-;_-@_-">
                  <c:v>4874956.2314911969</c:v>
                </c:pt>
              </c:numCache>
            </c:numRef>
          </c:val>
          <c:smooth val="0"/>
          <c:extLst>
            <c:ext xmlns:c16="http://schemas.microsoft.com/office/drawing/2014/chart" uri="{C3380CC4-5D6E-409C-BE32-E72D297353CC}">
              <c16:uniqueId val="{00000001-1EA9-4634-B9EE-75CF31299279}"/>
            </c:ext>
          </c:extLst>
        </c:ser>
        <c:ser>
          <c:idx val="2"/>
          <c:order val="2"/>
          <c:tx>
            <c:strRef>
              <c:f>'Top Glove Liab Forc'!$D$1</c:f>
              <c:strCache>
                <c:ptCount val="1"/>
                <c:pt idx="0">
                  <c:v>Lower Confidence Bound</c:v>
                </c:pt>
              </c:strCache>
            </c:strRef>
          </c:tx>
          <c:spPr>
            <a:ln w="12700" cap="rnd">
              <a:solidFill>
                <a:srgbClr val="ED7D31"/>
              </a:solidFill>
              <a:prstDash val="solid"/>
              <a:round/>
            </a:ln>
            <a:effectLst/>
          </c:spPr>
          <c:marker>
            <c:symbol val="none"/>
          </c:marker>
          <c:cat>
            <c:numRef>
              <c:f>'Top Glove Liab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'Top Glove Liab Forc'!$D$2:$D$10</c:f>
              <c:numCache>
                <c:formatCode>General</c:formatCode>
                <c:ptCount val="9"/>
                <c:pt idx="4" formatCode="_-[$RM-4409]* #,##0.00_-;\-[$RM-4409]* #,##0.00_-;_-[$RM-4409]* &quot;-&quot;??_-;_-@_-">
                  <c:v>2515081</c:v>
                </c:pt>
                <c:pt idx="5" formatCode="_-[$RM-4409]* #,##0.00_-;\-[$RM-4409]* #,##0.00_-;_-[$RM-4409]* &quot;-&quot;??_-;_-@_-">
                  <c:v>2105424.4212536318</c:v>
                </c:pt>
                <c:pt idx="6" formatCode="_-[$RM-4409]* #,##0.00_-;\-[$RM-4409]* #,##0.00_-;_-[$RM-4409]* &quot;-&quot;??_-;_-@_-">
                  <c:v>2611675.1245040996</c:v>
                </c:pt>
                <c:pt idx="7" formatCode="_-[$RM-4409]* #,##0.00_-;\-[$RM-4409]* #,##0.00_-;_-[$RM-4409]* &quot;-&quot;??_-;_-@_-">
                  <c:v>3117921.4501571008</c:v>
                </c:pt>
                <c:pt idx="8" formatCode="_-[$RM-4409]* #,##0.00_-;\-[$RM-4409]* #,##0.00_-;_-[$RM-4409]* &quot;-&quot;??_-;_-@_-">
                  <c:v>3624162.1475855219</c:v>
                </c:pt>
              </c:numCache>
            </c:numRef>
          </c:val>
          <c:smooth val="0"/>
          <c:extLst>
            <c:ext xmlns:c16="http://schemas.microsoft.com/office/drawing/2014/chart" uri="{C3380CC4-5D6E-409C-BE32-E72D297353CC}">
              <c16:uniqueId val="{00000002-1EA9-4634-B9EE-75CF31299279}"/>
            </c:ext>
          </c:extLst>
        </c:ser>
        <c:ser>
          <c:idx val="3"/>
          <c:order val="3"/>
          <c:tx>
            <c:strRef>
              <c:f>'Top Glove Liab Forc'!$E$1</c:f>
              <c:strCache>
                <c:ptCount val="1"/>
                <c:pt idx="0">
                  <c:v>Upper Confidence Bound</c:v>
                </c:pt>
              </c:strCache>
            </c:strRef>
          </c:tx>
          <c:spPr>
            <a:ln w="12700" cap="rnd">
              <a:solidFill>
                <a:srgbClr val="ED7D31"/>
              </a:solidFill>
              <a:prstDash val="solid"/>
              <a:round/>
            </a:ln>
            <a:effectLst/>
          </c:spPr>
          <c:marker>
            <c:symbol val="none"/>
          </c:marker>
          <c:cat>
            <c:numRef>
              <c:f>'Top Glove Liab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'Top Glove Liab Forc'!$E$2:$E$10</c:f>
              <c:numCache>
                <c:formatCode>General</c:formatCode>
                <c:ptCount val="9"/>
                <c:pt idx="4" formatCode="_-[$RM-4409]* #,##0.00_-;\-[$RM-4409]* #,##0.00_-;_-[$RM-4409]* &quot;-&quot;??_-;_-@_-">
                  <c:v>2515081</c:v>
                </c:pt>
                <c:pt idx="5" formatCode="_-[$RM-4409]* #,##0.00_-;\-[$RM-4409]* #,##0.00_-;_-[$RM-4409]* &quot;-&quot;??_-;_-@_-">
                  <c:v>4606950.0517059276</c:v>
                </c:pt>
                <c:pt idx="6" formatCode="_-[$RM-4409]* #,##0.00_-;\-[$RM-4409]* #,##0.00_-;_-[$RM-4409]* &quot;-&quot;??_-;_-@_-">
                  <c:v>5113212.0117964046</c:v>
                </c:pt>
                <c:pt idx="7" formatCode="_-[$RM-4409]* #,##0.00_-;\-[$RM-4409]* #,##0.00_-;_-[$RM-4409]* &quot;-&quot;??_-;_-@_-">
                  <c:v>5619478.3494843487</c:v>
                </c:pt>
                <c:pt idx="8" formatCode="_-[$RM-4409]* #,##0.00_-;\-[$RM-4409]* #,##0.00_-;_-[$RM-4409]* &quot;-&quot;??_-;_-@_-">
                  <c:v>6125750.3153968714</c:v>
                </c:pt>
              </c:numCache>
            </c:numRef>
          </c:val>
          <c:smooth val="0"/>
          <c:extLst>
            <c:ext xmlns:c16="http://schemas.microsoft.com/office/drawing/2014/chart" uri="{C3380CC4-5D6E-409C-BE32-E72D297353CC}">
              <c16:uniqueId val="{00000003-1EA9-4634-B9EE-75CF31299279}"/>
            </c:ext>
          </c:extLst>
        </c:ser>
        <c:dLbls>
          <c:showLegendKey val="0"/>
          <c:showVal val="0"/>
          <c:showCatName val="0"/>
          <c:showSerName val="0"/>
          <c:showPercent val="0"/>
          <c:showBubbleSize val="0"/>
        </c:dLbls>
        <c:smooth val="0"/>
        <c:axId val="183582111"/>
        <c:axId val="513178303"/>
      </c:lineChart>
      <c:catAx>
        <c:axId val="18358211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8303"/>
        <c:crosses val="autoZero"/>
        <c:auto val="1"/>
        <c:lblAlgn val="ctr"/>
        <c:lblOffset val="100"/>
        <c:noMultiLvlLbl val="0"/>
      </c:catAx>
      <c:valAx>
        <c:axId val="513178303"/>
        <c:scaling>
          <c:orientation val="minMax"/>
        </c:scaling>
        <c:delete val="0"/>
        <c:axPos val="l"/>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b="1" i="0" baseline="0">
                <a:solidFill>
                  <a:sysClr val="windowText" lastClr="000000"/>
                </a:solidFill>
                <a:effectLst/>
              </a:rPr>
              <a:t>4 Years Forecast for Revenue (RM'000) of Top Glove from 2021 to 2024.</a:t>
            </a:r>
            <a:endParaRPr lang="en-US" sz="1800" b="1">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'TG Rev Forecast'!$B$1</c:f>
              <c:strCache>
                <c:ptCount val="1"/>
                <c:pt idx="0">
                  <c:v>Values</c:v>
                </c:pt>
              </c:strCache>
            </c:strRef>
          </c:tx>
          <c:spPr>
            <a:ln w="28575" cap="rnd">
              <a:solidFill>
                <a:schemeClr val="accent1"/>
              </a:solidFill>
              <a:round/>
            </a:ln>
            <a:effectLst/>
          </c:spPr>
          <c:marker>
            <c:symbol val="none"/>
          </c:marker>
          <c:val>
            <c:numRef>
              <c:f>'TG Rev Forecast'!$B$2:$B$10</c:f>
              <c:numCache>
                <c:formatCode>[$RM-4409]#,##0.00</c:formatCode>
                <c:ptCount val="9"/>
                <c:pt idx="0">
                  <c:v>2888515</c:v>
                </c:pt>
                <c:pt idx="1">
                  <c:v>3409176</c:v>
                </c:pt>
                <c:pt idx="2">
                  <c:v>4220742</c:v>
                </c:pt>
                <c:pt idx="3">
                  <c:v>4801139</c:v>
                </c:pt>
                <c:pt idx="4">
                  <c:v>7237427</c:v>
                </c:pt>
              </c:numCache>
            </c:numRef>
          </c:val>
          <c:smooth val="0"/>
          <c:extLst>
            <c:ext xmlns:c16="http://schemas.microsoft.com/office/drawing/2014/chart" uri="{C3380CC4-5D6E-409C-BE32-E72D297353CC}">
              <c16:uniqueId val="{00000000-2B90-4EBA-BA3C-D2E01EB055D4}"/>
            </c:ext>
          </c:extLst>
        </c:ser>
        <c:ser>
          <c:idx val="1"/>
          <c:order val="1"/>
          <c:tx>
            <c:strRef>
              <c:f>'TG Rev Forecast'!$C$1</c:f>
              <c:strCache>
                <c:ptCount val="1"/>
                <c:pt idx="0">
                  <c:v>Forecast</c:v>
                </c:pt>
              </c:strCache>
            </c:strRef>
          </c:tx>
          <c:spPr>
            <a:ln w="25400" cap="rnd">
              <a:solidFill>
                <a:schemeClr val="accent2"/>
              </a:solidFill>
              <a:round/>
            </a:ln>
            <a:effectLst/>
          </c:spPr>
          <c:marker>
            <c:symbol val="none"/>
          </c:marker>
          <c:dLbls>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90-4EBA-BA3C-D2E01EB055D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'TG Rev Forecast'!$A$2:$A$10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'TG Rev Forecast'!$C$2:$C$10</c:f>
              <c:numCache>
                <c:formatCode>General</c:formatCode>
                <c:ptCount val="9"/>
                <c:pt idx="4" formatCode="[$RM-4409]#,##0.00">
                  <c:v>7237427</c:v>
                </c:pt>
                <c:pt idx="5" formatCode="[$RM-4409]#,##0.00">
                  <c:v>7759792.7373501668</c:v>
                </c:pt>
                <c:pt idx="6" formatCode="[$RM-4409]#,##0.00">
                  <c:v>8803053.0106424745</c:v>
                </c:pt>
                <c:pt idx="7" formatCode="[$RM-4409]#,##0.00">
                  <c:v>9846313.2839347813</c:v>
                </c:pt>
                <c:pt idx="8" formatCode="[$RM-4409]#,##0.00">
                  <c:v>10889573.557227088</c:v>
                </c:pt>
              </c:numCache>
            </c:numRef>
          </c:val>
          <c:smooth val="0"/>
          <c:extLst>
            <c:ext xmlns:c16="http://schemas.microsoft.com/office/drawing/2014/chart" uri="{C3380CC4-5D6E-409C-BE32-E72D297353CC}">
              <c16:uniqueId val="{00000001-2B90-4EBA-BA3C-D2E01EB055D4}"/>
            </c:ext>
          </c:extLst>
        </c:ser>
        <c:ser>
          <c:idx val="2"/>
          <c:order val="2"/>
          <c:tx>
            <c:strRef>
              <c:f>'TG Rev Forecast'!$D$1</c:f>
              <c:strCache>
                <c:ptCount val="1"/>
                <c:pt idx="0">
                  <c:v>Lower Confidence Bound</c:v>
                </c:pt>
              </c:strCache>
            </c:strRef>
          </c:tx>
          <c:spPr>
            <a:ln w="12700" cap="rnd">
              <a:solidFill>
                <a:srgbClr val="ED7D31"/>
              </a:solidFill>
              <a:prstDash val="solid"/>
              <a:round/>
            </a:ln>
            <a:effectLst/>
          </c:spPr>
          <c:marker>
            <c:symbol val="none"/>
          </c:marker>
          <c:cat>
            <c:numRef>
              <c:f>'TG Rev Forecast'!$A$2:$A$10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'TG Rev Forecast'!$D$2:$D$10</c:f>
              <c:numCache>
                <c:formatCode>General</c:formatCode>
                <c:ptCount val="9"/>
                <c:pt idx="4" formatCode="[$RM-4409]#,##0.00">
                  <c:v>7237427</c:v>
                </c:pt>
                <c:pt idx="5" formatCode="[$RM-4409]#,##0.00">
                  <c:v>6514837.6661369987</c:v>
                </c:pt>
                <c:pt idx="6" formatCode="[$RM-4409]#,##0.00">
                  <c:v>7519480.1820110427</c:v>
                </c:pt>
                <c:pt idx="7" formatCode="[$RM-4409]#,##0.00">
                  <c:v>8524956.0688841101</c:v>
                </c:pt>
                <c:pt idx="8" formatCode="[$RM-4409]#,##0.00">
                  <c:v>9531194.6412900258</c:v>
                </c:pt>
              </c:numCache>
            </c:numRef>
          </c:val>
          <c:smooth val="0"/>
          <c:extLst>
            <c:ext xmlns:c16="http://schemas.microsoft.com/office/drawing/2014/chart" uri="{C3380CC4-5D6E-409C-BE32-E72D297353CC}">
              <c16:uniqueId val="{00000002-2B90-4EBA-BA3C-D2E01EB055D4}"/>
            </c:ext>
          </c:extLst>
        </c:ser>
        <c:ser>
          <c:idx val="3"/>
          <c:order val="3"/>
          <c:tx>
            <c:strRef>
              <c:f>'TG Rev Forecast'!$E$1</c:f>
              <c:strCache>
                <c:ptCount val="1"/>
                <c:pt idx="0">
                  <c:v>Upper Confidence Bound</c:v>
                </c:pt>
              </c:strCache>
            </c:strRef>
          </c:tx>
          <c:spPr>
            <a:ln w="12700" cap="rnd">
              <a:solidFill>
                <a:srgbClr val="ED7D31"/>
              </a:solidFill>
              <a:prstDash val="solid"/>
              <a:round/>
            </a:ln>
            <a:effectLst/>
          </c:spPr>
          <c:marker>
            <c:symbol val="none"/>
          </c:marker>
          <c:cat>
            <c:numRef>
              <c:f>'TG Rev Forecast'!$A$2:$A$10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'TG Rev Forecast'!$E$2:$E$10</c:f>
              <c:numCache>
                <c:formatCode>General</c:formatCode>
                <c:ptCount val="9"/>
                <c:pt idx="4" formatCode="[$RM-4409]#,##0.00">
                  <c:v>7237427</c:v>
                </c:pt>
                <c:pt idx="5" formatCode="[$RM-4409]#,##0.00">
                  <c:v>9004747.8085633349</c:v>
                </c:pt>
                <c:pt idx="6" formatCode="[$RM-4409]#,##0.00">
                  <c:v>10086625.839273907</c:v>
                </c:pt>
                <c:pt idx="7" formatCode="[$RM-4409]#,##0.00">
                  <c:v>11167670.498985453</c:v>
                </c:pt>
                <c:pt idx="8" formatCode="[$RM-4409]#,##0.00">
                  <c:v>12247952.47316415</c:v>
                </c:pt>
              </c:numCache>
            </c:numRef>
          </c:val>
          <c:smooth val="0"/>
          <c:extLst>
            <c:ext xmlns:c16="http://schemas.microsoft.com/office/drawing/2014/chart" uri="{C3380CC4-5D6E-409C-BE32-E72D297353CC}">
              <c16:uniqueId val="{00000003-2B90-4EBA-BA3C-D2E01EB055D4}"/>
            </c:ext>
          </c:extLst>
        </c:ser>
        <c:dLbls>
          <c:showLegendKey val="0"/>
          <c:showVal val="0"/>
          <c:showCatName val="0"/>
          <c:showSerName val="0"/>
          <c:showPercent val="0"/>
          <c:showBubbleSize val="0"/>
        </c:dLbls>
        <c:smooth val="0"/>
        <c:axId val="185809423"/>
        <c:axId val="513191199"/>
      </c:lineChart>
      <c:catAx>
        <c:axId val="18580942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91199"/>
        <c:crosses val="autoZero"/>
        <c:auto val="1"/>
        <c:lblAlgn val="ctr"/>
        <c:lblOffset val="100"/>
        <c:noMultiLvlLbl val="0"/>
      </c:catAx>
      <c:valAx>
        <c:axId val="513191199"/>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Project.xlsx]TG Asset Analysis!PivotTable1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rPr>
              <a:t>Top Glove Asset Analysis (RM'000) on </a:t>
            </a:r>
            <a:r>
              <a:rPr lang="en-US" b="1" baseline="0">
                <a:solidFill>
                  <a:schemeClr val="accent2"/>
                </a:solidFill>
              </a:rPr>
              <a:t>Inventories</a:t>
            </a:r>
            <a:r>
              <a:rPr lang="en-US" b="1" baseline="0">
                <a:solidFill>
                  <a:sysClr val="windowText" lastClr="000000"/>
                </a:solidFill>
              </a:rPr>
              <a:t>, </a:t>
            </a:r>
            <a:r>
              <a:rPr lang="en-US" b="1" baseline="0">
                <a:solidFill>
                  <a:schemeClr val="tx1">
                    <a:lumMod val="50000"/>
                    <a:lumOff val="50000"/>
                  </a:schemeClr>
                </a:solidFill>
              </a:rPr>
              <a:t>Property, Plant and Equipment </a:t>
            </a:r>
            <a:r>
              <a:rPr lang="en-US" b="1" baseline="0">
                <a:solidFill>
                  <a:sysClr val="windowText" lastClr="000000"/>
                </a:solidFill>
              </a:rPr>
              <a:t>and </a:t>
            </a:r>
            <a:r>
              <a:rPr lang="en-US" b="1" baseline="0">
                <a:solidFill>
                  <a:schemeClr val="accent4"/>
                </a:solidFill>
              </a:rPr>
              <a:t>Investment Property </a:t>
            </a:r>
            <a:r>
              <a:rPr lang="en-US" b="1" baseline="0">
                <a:solidFill>
                  <a:sysClr val="windowText" lastClr="000000"/>
                </a:solidFill>
              </a:rPr>
              <a:t>from 2012 to 2021. Continue on mass production to achieve target profit.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781002002961"/>
          <c:y val="0.22677798667888002"/>
          <c:w val="0.85461105164531492"/>
          <c:h val="0.69940615184793964"/>
        </c:manualLayout>
      </c:layout>
      <c:lineChart>
        <c:grouping val="standard"/>
        <c:varyColors val="0"/>
        <c:ser>
          <c:idx val="1"/>
          <c:order val="0"/>
          <c:tx>
            <c:strRef>
              <c:f>'TG Asset Analysis'!$C$2</c:f>
              <c:strCache>
                <c:ptCount val="1"/>
                <c:pt idx="0">
                  <c:v>Sum of Inventories</c:v>
                </c:pt>
              </c:strCache>
            </c:strRef>
          </c:tx>
          <c:spPr>
            <a:ln w="28575" cap="rnd">
              <a:solidFill>
                <a:schemeClr val="accent2"/>
              </a:solidFill>
              <a:round/>
            </a:ln>
            <a:effectLst/>
          </c:spPr>
          <c:marker>
            <c:symbol val="none"/>
          </c:marker>
          <c:dLbls>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65-4212-9A28-A3D50286FE7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Asset Analysis'!$B$3:$B$13</c:f>
              <c:strCache>
                <c:ptCount val="10"/>
                <c:pt idx="0">
                  <c:v>FY2012
</c:v>
                </c:pt>
                <c:pt idx="1">
                  <c:v>FY2013
</c:v>
                </c:pt>
                <c:pt idx="2">
                  <c:v>FY2014
</c:v>
                </c:pt>
                <c:pt idx="3">
                  <c:v>FY2015
</c:v>
                </c:pt>
                <c:pt idx="4">
                  <c:v>FY2016
</c:v>
                </c:pt>
                <c:pt idx="5">
                  <c:v>FY2017
</c:v>
                </c:pt>
                <c:pt idx="6">
                  <c:v>FY2018
</c:v>
                </c:pt>
                <c:pt idx="7">
                  <c:v>FY2019
</c:v>
                </c:pt>
                <c:pt idx="8">
                  <c:v>FY2020</c:v>
                </c:pt>
                <c:pt idx="9">
                  <c:v>FY2021</c:v>
                </c:pt>
              </c:strCache>
            </c:strRef>
          </c:cat>
          <c:val>
            <c:numRef>
              <c:f>'TG Asset Analysis'!$C$3:$C$13</c:f>
              <c:numCache>
                <c:formatCode>[$RM-4409]#,##0.00</c:formatCode>
                <c:ptCount val="10"/>
                <c:pt idx="0">
                  <c:v>179440</c:v>
                </c:pt>
                <c:pt idx="1">
                  <c:v>219685</c:v>
                </c:pt>
                <c:pt idx="2">
                  <c:v>207377</c:v>
                </c:pt>
                <c:pt idx="3">
                  <c:v>252115</c:v>
                </c:pt>
                <c:pt idx="4">
                  <c:v>263679</c:v>
                </c:pt>
                <c:pt idx="5">
                  <c:v>315775</c:v>
                </c:pt>
                <c:pt idx="6">
                  <c:v>505862</c:v>
                </c:pt>
                <c:pt idx="7">
                  <c:v>629896</c:v>
                </c:pt>
                <c:pt idx="8">
                  <c:v>530729</c:v>
                </c:pt>
                <c:pt idx="9">
                  <c:v>1203077</c:v>
                </c:pt>
              </c:numCache>
            </c:numRef>
          </c:val>
          <c:smooth val="0"/>
          <c:extLst>
            <c:ext xmlns:c16="http://schemas.microsoft.com/office/drawing/2014/chart" uri="{C3380CC4-5D6E-409C-BE32-E72D297353CC}">
              <c16:uniqueId val="{00000001-EE08-4EA2-A594-6A373E49AF14}"/>
            </c:ext>
          </c:extLst>
        </c:ser>
        <c:ser>
          <c:idx val="2"/>
          <c:order val="1"/>
          <c:tx>
            <c:strRef>
              <c:f>'TG Asset Analysis'!$D$2</c:f>
              <c:strCache>
                <c:ptCount val="1"/>
                <c:pt idx="0">
                  <c:v>Sum of Property, plant and equipment</c:v>
                </c:pt>
              </c:strCache>
            </c:strRef>
          </c:tx>
          <c:spPr>
            <a:ln w="28575" cap="rnd">
              <a:solidFill>
                <a:schemeClr val="accent3"/>
              </a:solidFill>
              <a:round/>
            </a:ln>
            <a:effectLst/>
          </c:spPr>
          <c:marker>
            <c:symbol val="none"/>
          </c:marker>
          <c:dLbls>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65-4212-9A28-A3D50286FE7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Asset Analysis'!$B$3:$B$13</c:f>
              <c:strCache>
                <c:ptCount val="10"/>
                <c:pt idx="0">
                  <c:v>FY2012
</c:v>
                </c:pt>
                <c:pt idx="1">
                  <c:v>FY2013
</c:v>
                </c:pt>
                <c:pt idx="2">
                  <c:v>FY2014
</c:v>
                </c:pt>
                <c:pt idx="3">
                  <c:v>FY2015
</c:v>
                </c:pt>
                <c:pt idx="4">
                  <c:v>FY2016
</c:v>
                </c:pt>
                <c:pt idx="5">
                  <c:v>FY2017
</c:v>
                </c:pt>
                <c:pt idx="6">
                  <c:v>FY2018
</c:v>
                </c:pt>
                <c:pt idx="7">
                  <c:v>FY2019
</c:v>
                </c:pt>
                <c:pt idx="8">
                  <c:v>FY2020</c:v>
                </c:pt>
                <c:pt idx="9">
                  <c:v>FY2021</c:v>
                </c:pt>
              </c:strCache>
            </c:strRef>
          </c:cat>
          <c:val>
            <c:numRef>
              <c:f>'TG Asset Analysis'!$D$3:$D$13</c:f>
              <c:numCache>
                <c:formatCode>[$RM-4409]#,##0.00</c:formatCode>
                <c:ptCount val="10"/>
                <c:pt idx="0">
                  <c:v>734386</c:v>
                </c:pt>
                <c:pt idx="1">
                  <c:v>928802</c:v>
                </c:pt>
                <c:pt idx="2">
                  <c:v>995242</c:v>
                </c:pt>
                <c:pt idx="3">
                  <c:v>1026490</c:v>
                </c:pt>
                <c:pt idx="4">
                  <c:v>1128937</c:v>
                </c:pt>
                <c:pt idx="5">
                  <c:v>1498486</c:v>
                </c:pt>
                <c:pt idx="6">
                  <c:v>2104762</c:v>
                </c:pt>
                <c:pt idx="7">
                  <c:v>2480026</c:v>
                </c:pt>
                <c:pt idx="8">
                  <c:v>3010233</c:v>
                </c:pt>
                <c:pt idx="9">
                  <c:v>3894968</c:v>
                </c:pt>
              </c:numCache>
            </c:numRef>
          </c:val>
          <c:smooth val="0"/>
          <c:extLst>
            <c:ext xmlns:c16="http://schemas.microsoft.com/office/drawing/2014/chart" uri="{C3380CC4-5D6E-409C-BE32-E72D297353CC}">
              <c16:uniqueId val="{00000002-EE08-4EA2-A594-6A373E49AF14}"/>
            </c:ext>
          </c:extLst>
        </c:ser>
        <c:ser>
          <c:idx val="3"/>
          <c:order val="2"/>
          <c:tx>
            <c:strRef>
              <c:f>'TG Asset Analysis'!$E$2</c:f>
              <c:strCache>
                <c:ptCount val="1"/>
                <c:pt idx="0">
                  <c:v>Sum of Investment property</c:v>
                </c:pt>
              </c:strCache>
            </c:strRef>
          </c:tx>
          <c:spPr>
            <a:ln w="28575" cap="rnd">
              <a:solidFill>
                <a:schemeClr val="accent4"/>
              </a:solidFill>
              <a:round/>
            </a:ln>
            <a:effectLst/>
          </c:spPr>
          <c:marker>
            <c:symbol val="none"/>
          </c:marker>
          <c:cat>
            <c:strRef>
              <c:f>'TG Asset Analysis'!$B$3:$B$13</c:f>
              <c:strCache>
                <c:ptCount val="10"/>
                <c:pt idx="0">
                  <c:v>FY2012
</c:v>
                </c:pt>
                <c:pt idx="1">
                  <c:v>FY2013
</c:v>
                </c:pt>
                <c:pt idx="2">
                  <c:v>FY2014
</c:v>
                </c:pt>
                <c:pt idx="3">
                  <c:v>FY2015
</c:v>
                </c:pt>
                <c:pt idx="4">
                  <c:v>FY2016
</c:v>
                </c:pt>
                <c:pt idx="5">
                  <c:v>FY2017
</c:v>
                </c:pt>
                <c:pt idx="6">
                  <c:v>FY2018
</c:v>
                </c:pt>
                <c:pt idx="7">
                  <c:v>FY2019
</c:v>
                </c:pt>
                <c:pt idx="8">
                  <c:v>FY2020</c:v>
                </c:pt>
                <c:pt idx="9">
                  <c:v>FY2021</c:v>
                </c:pt>
              </c:strCache>
            </c:strRef>
          </c:cat>
          <c:val>
            <c:numRef>
              <c:f>'TG Asset Analysis'!$E$3:$E$13</c:f>
              <c:numCache>
                <c:formatCode>[$RM-4409]#,##0.00</c:formatCode>
                <c:ptCount val="10"/>
                <c:pt idx="0">
                  <c:v>0</c:v>
                </c:pt>
                <c:pt idx="1">
                  <c:v>0</c:v>
                </c:pt>
                <c:pt idx="2">
                  <c:v>0</c:v>
                </c:pt>
                <c:pt idx="3">
                  <c:v>111178</c:v>
                </c:pt>
                <c:pt idx="4">
                  <c:v>162000</c:v>
                </c:pt>
                <c:pt idx="5">
                  <c:v>162000</c:v>
                </c:pt>
                <c:pt idx="6">
                  <c:v>163900</c:v>
                </c:pt>
                <c:pt idx="7">
                  <c:v>163900</c:v>
                </c:pt>
                <c:pt idx="8">
                  <c:v>163900</c:v>
                </c:pt>
                <c:pt idx="9">
                  <c:v>163900</c:v>
                </c:pt>
              </c:numCache>
            </c:numRef>
          </c:val>
          <c:smooth val="0"/>
          <c:extLst>
            <c:ext xmlns:c16="http://schemas.microsoft.com/office/drawing/2014/chart" uri="{C3380CC4-5D6E-409C-BE32-E72D297353CC}">
              <c16:uniqueId val="{00000003-EE08-4EA2-A594-6A373E49AF14}"/>
            </c:ext>
          </c:extLst>
        </c:ser>
        <c:dLbls>
          <c:showLegendKey val="0"/>
          <c:showVal val="0"/>
          <c:showCatName val="0"/>
          <c:showSerName val="0"/>
          <c:showPercent val="0"/>
          <c:showBubbleSize val="0"/>
        </c:dLbls>
        <c:smooth val="0"/>
        <c:axId val="291220239"/>
        <c:axId val="462408015"/>
      </c:lineChart>
      <c:catAx>
        <c:axId val="29122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08015"/>
        <c:crosses val="autoZero"/>
        <c:auto val="1"/>
        <c:lblAlgn val="ctr"/>
        <c:lblOffset val="100"/>
        <c:noMultiLvlLbl val="0"/>
      </c:catAx>
      <c:valAx>
        <c:axId val="462408015"/>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solidFill>
                <a:latin typeface="+mn-lt"/>
                <a:ea typeface="+mn-ea"/>
                <a:cs typeface="+mn-cs"/>
              </a:defRPr>
            </a:pPr>
            <a:r>
              <a:rPr lang="en-US" sz="1800">
                <a:solidFill>
                  <a:sysClr val="windowText" lastClr="000000"/>
                </a:solidFill>
              </a:rPr>
              <a:t> </a:t>
            </a:r>
            <a:r>
              <a:rPr lang="en-US" sz="1800" b="1" i="0" baseline="0">
                <a:solidFill>
                  <a:sysClr val="windowText" lastClr="000000"/>
                </a:solidFill>
                <a:effectLst/>
              </a:rPr>
              <a:t>4 Years Forecast for Revenue (RM'000) of Hartalega from 2021 to 2024. </a:t>
            </a:r>
            <a:endParaRPr lang="en-US" sz="1800">
              <a:solidFill>
                <a:sysClr val="windowText" lastClr="00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'Harta Rev Forc'!$B$1</c:f>
              <c:strCache>
                <c:ptCount val="1"/>
                <c:pt idx="0">
                  <c:v>Values</c:v>
                </c:pt>
              </c:strCache>
            </c:strRef>
          </c:tx>
          <c:spPr>
            <a:ln w="28575" cap="rnd">
              <a:solidFill>
                <a:schemeClr val="accent1"/>
              </a:solidFill>
              <a:round/>
            </a:ln>
            <a:effectLst/>
          </c:spPr>
          <c:marker>
            <c:symbol val="none"/>
          </c:marker>
          <c:val>
            <c:numRef>
              <c:f>'Harta Rev Forc'!$B$2:$B$10</c:f>
              <c:numCache>
                <c:formatCode>[$RM-4409]#,##0.00</c:formatCode>
                <c:ptCount val="9"/>
                <c:pt idx="0">
                  <c:v>1498337</c:v>
                </c:pt>
                <c:pt idx="1">
                  <c:v>1821873</c:v>
                </c:pt>
                <c:pt idx="2">
                  <c:v>2405638</c:v>
                </c:pt>
                <c:pt idx="3">
                  <c:v>2827218</c:v>
                </c:pt>
                <c:pt idx="4">
                  <c:v>2924314</c:v>
                </c:pt>
              </c:numCache>
            </c:numRef>
          </c:val>
          <c:smooth val="0"/>
          <c:extLst>
            <c:ext xmlns:c16="http://schemas.microsoft.com/office/drawing/2014/chart" uri="{C3380CC4-5D6E-409C-BE32-E72D297353CC}">
              <c16:uniqueId val="{00000000-C748-48D8-A80C-2394B957667C}"/>
            </c:ext>
          </c:extLst>
        </c:ser>
        <c:ser>
          <c:idx val="1"/>
          <c:order val="1"/>
          <c:tx>
            <c:strRef>
              <c:f>'Harta Rev Forc'!$C$1</c:f>
              <c:strCache>
                <c:ptCount val="1"/>
                <c:pt idx="0">
                  <c:v>Forecast</c:v>
                </c:pt>
              </c:strCache>
            </c:strRef>
          </c:tx>
          <c:spPr>
            <a:ln w="25400" cap="rnd">
              <a:solidFill>
                <a:schemeClr val="accent2"/>
              </a:solidFill>
              <a:round/>
            </a:ln>
            <a:effectLst/>
          </c:spPr>
          <c:marker>
            <c:symbol val="none"/>
          </c:marker>
          <c:dLbls>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48-48D8-A80C-2394B957667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'Harta Rev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 Rev Forc'!$C$2:$C$10</c:f>
              <c:numCache>
                <c:formatCode>General</c:formatCode>
                <c:ptCount val="9"/>
                <c:pt idx="4" formatCode="[$RM-4409]#,##0.00">
                  <c:v>2924314</c:v>
                </c:pt>
                <c:pt idx="5" formatCode="[$RM-4409]#,##0.00">
                  <c:v>3382846.59696795</c:v>
                </c:pt>
                <c:pt idx="6" formatCode="[$RM-4409]#,##0.00">
                  <c:v>3759766.1440561637</c:v>
                </c:pt>
                <c:pt idx="7" formatCode="[$RM-4409]#,##0.00">
                  <c:v>4136685.6911443779</c:v>
                </c:pt>
                <c:pt idx="8" formatCode="[$RM-4409]#,##0.00">
                  <c:v>4513605.2382325921</c:v>
                </c:pt>
              </c:numCache>
            </c:numRef>
          </c:val>
          <c:smooth val="0"/>
          <c:extLst>
            <c:ext xmlns:c16="http://schemas.microsoft.com/office/drawing/2014/chart" uri="{C3380CC4-5D6E-409C-BE32-E72D297353CC}">
              <c16:uniqueId val="{00000001-C748-48D8-A80C-2394B957667C}"/>
            </c:ext>
          </c:extLst>
        </c:ser>
        <c:ser>
          <c:idx val="2"/>
          <c:order val="2"/>
          <c:tx>
            <c:strRef>
              <c:f>'Harta Rev Forc'!$D$1</c:f>
              <c:strCache>
                <c:ptCount val="1"/>
                <c:pt idx="0">
                  <c:v>Lower Confidence Bound</c:v>
                </c:pt>
              </c:strCache>
            </c:strRef>
          </c:tx>
          <c:spPr>
            <a:ln w="12700" cap="rnd">
              <a:solidFill>
                <a:srgbClr val="ED7D31"/>
              </a:solidFill>
              <a:prstDash val="solid"/>
              <a:round/>
            </a:ln>
            <a:effectLst/>
          </c:spPr>
          <c:marker>
            <c:symbol val="none"/>
          </c:marker>
          <c:cat>
            <c:numRef>
              <c:f>'Harta Rev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 Rev Forc'!$D$2:$D$10</c:f>
              <c:numCache>
                <c:formatCode>General</c:formatCode>
                <c:ptCount val="9"/>
                <c:pt idx="4" formatCode="[$RM-4409]#,##0.00">
                  <c:v>2924314</c:v>
                </c:pt>
                <c:pt idx="5" formatCode="[$RM-4409]#,##0.00">
                  <c:v>3146575.4458487039</c:v>
                </c:pt>
                <c:pt idx="6" formatCode="[$RM-4409]#,##0.00">
                  <c:v>3523493.9297191296</c:v>
                </c:pt>
                <c:pt idx="7" formatCode="[$RM-4409]#,##0.00">
                  <c:v>3900411.5866542011</c:v>
                </c:pt>
                <c:pt idx="8" formatCode="[$RM-4409]#,##0.00">
                  <c:v>4277328.1804084005</c:v>
                </c:pt>
              </c:numCache>
            </c:numRef>
          </c:val>
          <c:smooth val="0"/>
          <c:extLst>
            <c:ext xmlns:c16="http://schemas.microsoft.com/office/drawing/2014/chart" uri="{C3380CC4-5D6E-409C-BE32-E72D297353CC}">
              <c16:uniqueId val="{00000002-C748-48D8-A80C-2394B957667C}"/>
            </c:ext>
          </c:extLst>
        </c:ser>
        <c:ser>
          <c:idx val="3"/>
          <c:order val="3"/>
          <c:tx>
            <c:strRef>
              <c:f>'Harta Rev Forc'!$E$1</c:f>
              <c:strCache>
                <c:ptCount val="1"/>
                <c:pt idx="0">
                  <c:v>Upper Confidence Bound</c:v>
                </c:pt>
              </c:strCache>
            </c:strRef>
          </c:tx>
          <c:spPr>
            <a:ln w="12700" cap="rnd">
              <a:solidFill>
                <a:srgbClr val="ED7D31"/>
              </a:solidFill>
              <a:prstDash val="solid"/>
              <a:round/>
            </a:ln>
            <a:effectLst/>
          </c:spPr>
          <c:marker>
            <c:symbol val="none"/>
          </c:marker>
          <c:cat>
            <c:numRef>
              <c:f>'Harta Rev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 Rev Forc'!$E$2:$E$10</c:f>
              <c:numCache>
                <c:formatCode>General</c:formatCode>
                <c:ptCount val="9"/>
                <c:pt idx="4" formatCode="[$RM-4409]#,##0.00">
                  <c:v>2924314</c:v>
                </c:pt>
                <c:pt idx="5" formatCode="[$RM-4409]#,##0.00">
                  <c:v>3619117.7480871961</c:v>
                </c:pt>
                <c:pt idx="6" formatCode="[$RM-4409]#,##0.00">
                  <c:v>3996038.3583931979</c:v>
                </c:pt>
                <c:pt idx="7" formatCode="[$RM-4409]#,##0.00">
                  <c:v>4372959.7956345547</c:v>
                </c:pt>
                <c:pt idx="8" formatCode="[$RM-4409]#,##0.00">
                  <c:v>4749882.2960567838</c:v>
                </c:pt>
              </c:numCache>
            </c:numRef>
          </c:val>
          <c:smooth val="0"/>
          <c:extLst>
            <c:ext xmlns:c16="http://schemas.microsoft.com/office/drawing/2014/chart" uri="{C3380CC4-5D6E-409C-BE32-E72D297353CC}">
              <c16:uniqueId val="{00000003-C748-48D8-A80C-2394B957667C}"/>
            </c:ext>
          </c:extLst>
        </c:ser>
        <c:dLbls>
          <c:showLegendKey val="0"/>
          <c:showVal val="0"/>
          <c:showCatName val="0"/>
          <c:showSerName val="0"/>
          <c:showPercent val="0"/>
          <c:showBubbleSize val="0"/>
        </c:dLbls>
        <c:smooth val="0"/>
        <c:axId val="365251215"/>
        <c:axId val="513093023"/>
      </c:lineChart>
      <c:catAx>
        <c:axId val="365251215"/>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93023"/>
        <c:crosses val="autoZero"/>
        <c:auto val="1"/>
        <c:lblAlgn val="ctr"/>
        <c:lblOffset val="100"/>
        <c:noMultiLvlLbl val="0"/>
      </c:catAx>
      <c:valAx>
        <c:axId val="513093023"/>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5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Project.xlsx]TG QFY Chart!PivotTable6</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0" baseline="0">
                <a:solidFill>
                  <a:srgbClr val="0070C0"/>
                </a:solidFill>
                <a:effectLst/>
              </a:rPr>
              <a:t>Top Glove </a:t>
            </a:r>
            <a:r>
              <a:rPr lang="en-US" sz="1800" b="1" i="0" baseline="0">
                <a:solidFill>
                  <a:sysClr val="windowText" lastClr="000000"/>
                </a:solidFill>
                <a:effectLst/>
              </a:rPr>
              <a:t>Financial Analysis on </a:t>
            </a:r>
            <a:r>
              <a:rPr lang="en-US" sz="1800" b="1" i="0" baseline="0">
                <a:solidFill>
                  <a:schemeClr val="accent1"/>
                </a:solidFill>
                <a:effectLst/>
              </a:rPr>
              <a:t>Revenue</a:t>
            </a:r>
            <a:r>
              <a:rPr lang="en-US" sz="1800" b="1" i="0" baseline="0">
                <a:effectLst/>
              </a:rPr>
              <a:t>, </a:t>
            </a:r>
            <a:r>
              <a:rPr lang="en-US" sz="1800" b="1" i="0" baseline="0">
                <a:solidFill>
                  <a:schemeClr val="accent2"/>
                </a:solidFill>
                <a:effectLst/>
              </a:rPr>
              <a:t>Total Assets</a:t>
            </a:r>
            <a:r>
              <a:rPr lang="en-US" sz="1800" b="1" i="0" baseline="0">
                <a:effectLst/>
              </a:rPr>
              <a:t> </a:t>
            </a:r>
            <a:r>
              <a:rPr lang="en-US" sz="1800" b="1" i="0" baseline="0">
                <a:solidFill>
                  <a:sysClr val="windowText" lastClr="000000"/>
                </a:solidFill>
                <a:effectLst/>
              </a:rPr>
              <a:t>&amp;</a:t>
            </a:r>
            <a:r>
              <a:rPr lang="en-US" sz="1800" b="1" i="0" baseline="0">
                <a:effectLst/>
              </a:rPr>
              <a:t> </a:t>
            </a:r>
            <a:r>
              <a:rPr lang="en-US" sz="1800" b="1" i="0" baseline="0">
                <a:solidFill>
                  <a:schemeClr val="bg2">
                    <a:lumMod val="50000"/>
                  </a:schemeClr>
                </a:solidFill>
                <a:effectLst/>
              </a:rPr>
              <a:t>Total Liability </a:t>
            </a:r>
            <a:r>
              <a:rPr lang="en-US" sz="1800" b="1" i="0" baseline="0">
                <a:solidFill>
                  <a:sysClr val="windowText" lastClr="000000"/>
                </a:solidFill>
                <a:effectLst/>
              </a:rPr>
              <a:t>Based on Quarter for year 2020. Investigate on the increase of liability starting from 2Q20.</a:t>
            </a:r>
            <a:endParaRPr lang="en-US" sz="1800" b="1">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solidFill>
            <a:round/>
          </a:ln>
          <a:effectLst/>
        </c:spPr>
        <c:marker>
          <c:symbol val="none"/>
        </c:marker>
        <c:dLbl>
          <c:idx val="0"/>
          <c:layout>
            <c:manualLayout>
              <c:x val="-6.5399412275785523E-2"/>
              <c:y val="3.41009826116175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'TG QFY Chart'!$C$2</c:f>
              <c:strCache>
                <c:ptCount val="1"/>
                <c:pt idx="0">
                  <c:v>Sum of Revenue ('000)</c:v>
                </c:pt>
              </c:strCache>
            </c:strRef>
          </c:tx>
          <c:spPr>
            <a:ln w="28575" cap="rnd">
              <a:solidFill>
                <a:schemeClr val="accent1"/>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C6-41AB-BBF4-723ABC2F538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QFY Chart'!$B$3:$B$8</c:f>
              <c:strCache>
                <c:ptCount val="5"/>
                <c:pt idx="0">
                  <c:v>4Q19</c:v>
                </c:pt>
                <c:pt idx="1">
                  <c:v>1Q20</c:v>
                </c:pt>
                <c:pt idx="2">
                  <c:v>2Q20</c:v>
                </c:pt>
                <c:pt idx="3">
                  <c:v>3Q20</c:v>
                </c:pt>
                <c:pt idx="4">
                  <c:v>4Q20</c:v>
                </c:pt>
              </c:strCache>
            </c:strRef>
          </c:cat>
          <c:val>
            <c:numRef>
              <c:f>'TG QFY Chart'!$C$3:$C$8</c:f>
              <c:numCache>
                <c:formatCode>[$RM-4409]#,##0.00</c:formatCode>
                <c:ptCount val="5"/>
                <c:pt idx="0">
                  <c:v>1222777</c:v>
                </c:pt>
                <c:pt idx="1">
                  <c:v>1688324</c:v>
                </c:pt>
                <c:pt idx="2">
                  <c:v>3109116</c:v>
                </c:pt>
                <c:pt idx="3">
                  <c:v>4759253</c:v>
                </c:pt>
                <c:pt idx="4">
                  <c:v>5365482</c:v>
                </c:pt>
              </c:numCache>
            </c:numRef>
          </c:val>
          <c:smooth val="0"/>
          <c:extLst>
            <c:ext xmlns:c16="http://schemas.microsoft.com/office/drawing/2014/chart" uri="{C3380CC4-5D6E-409C-BE32-E72D297353CC}">
              <c16:uniqueId val="{00000000-E1C6-41AB-BBF4-723ABC2F538A}"/>
            </c:ext>
          </c:extLst>
        </c:ser>
        <c:ser>
          <c:idx val="1"/>
          <c:order val="1"/>
          <c:tx>
            <c:strRef>
              <c:f>'TG QFY Chart'!$D$2</c:f>
              <c:strCache>
                <c:ptCount val="1"/>
                <c:pt idx="0">
                  <c:v>Sum of Total Asset ('000)</c:v>
                </c:pt>
              </c:strCache>
            </c:strRef>
          </c:tx>
          <c:spPr>
            <a:ln w="28575" cap="rnd">
              <a:solidFill>
                <a:schemeClr val="accent2"/>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C6-41AB-BBF4-723ABC2F538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QFY Chart'!$B$3:$B$8</c:f>
              <c:strCache>
                <c:ptCount val="5"/>
                <c:pt idx="0">
                  <c:v>4Q19</c:v>
                </c:pt>
                <c:pt idx="1">
                  <c:v>1Q20</c:v>
                </c:pt>
                <c:pt idx="2">
                  <c:v>2Q20</c:v>
                </c:pt>
                <c:pt idx="3">
                  <c:v>3Q20</c:v>
                </c:pt>
                <c:pt idx="4">
                  <c:v>4Q20</c:v>
                </c:pt>
              </c:strCache>
            </c:strRef>
          </c:cat>
          <c:val>
            <c:numRef>
              <c:f>'TG QFY Chart'!$D$3:$D$8</c:f>
              <c:numCache>
                <c:formatCode>[$RM-4409]#,##0.00</c:formatCode>
                <c:ptCount val="5"/>
                <c:pt idx="0">
                  <c:v>7150284</c:v>
                </c:pt>
                <c:pt idx="1">
                  <c:v>7399743</c:v>
                </c:pt>
                <c:pt idx="2">
                  <c:v>8672926</c:v>
                </c:pt>
                <c:pt idx="3">
                  <c:v>10255601</c:v>
                </c:pt>
                <c:pt idx="4">
                  <c:v>12409577</c:v>
                </c:pt>
              </c:numCache>
            </c:numRef>
          </c:val>
          <c:smooth val="0"/>
          <c:extLst>
            <c:ext xmlns:c16="http://schemas.microsoft.com/office/drawing/2014/chart" uri="{C3380CC4-5D6E-409C-BE32-E72D297353CC}">
              <c16:uniqueId val="{00000001-E1C6-41AB-BBF4-723ABC2F538A}"/>
            </c:ext>
          </c:extLst>
        </c:ser>
        <c:ser>
          <c:idx val="2"/>
          <c:order val="2"/>
          <c:tx>
            <c:strRef>
              <c:f>'TG QFY Chart'!$E$2</c:f>
              <c:strCache>
                <c:ptCount val="1"/>
                <c:pt idx="0">
                  <c:v>Sum of Total Liability ('000)</c:v>
                </c:pt>
              </c:strCache>
            </c:strRef>
          </c:tx>
          <c:spPr>
            <a:ln w="28575" cap="rnd">
              <a:solidFill>
                <a:schemeClr val="accent3"/>
              </a:solidFill>
              <a:round/>
            </a:ln>
            <a:effectLst/>
          </c:spPr>
          <c:marker>
            <c:symbol val="none"/>
          </c:marker>
          <c:dLbls>
            <c:dLbl>
              <c:idx val="2"/>
              <c:layout>
                <c:manualLayout>
                  <c:x val="-6.5399412275785523E-2"/>
                  <c:y val="3.41009826116175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C6-41AB-BBF4-723ABC2F538A}"/>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C6-41AB-BBF4-723ABC2F538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QFY Chart'!$B$3:$B$8</c:f>
              <c:strCache>
                <c:ptCount val="5"/>
                <c:pt idx="0">
                  <c:v>4Q19</c:v>
                </c:pt>
                <c:pt idx="1">
                  <c:v>1Q20</c:v>
                </c:pt>
                <c:pt idx="2">
                  <c:v>2Q20</c:v>
                </c:pt>
                <c:pt idx="3">
                  <c:v>3Q20</c:v>
                </c:pt>
                <c:pt idx="4">
                  <c:v>4Q20</c:v>
                </c:pt>
              </c:strCache>
            </c:strRef>
          </c:cat>
          <c:val>
            <c:numRef>
              <c:f>'TG QFY Chart'!$E$3:$E$8</c:f>
              <c:numCache>
                <c:formatCode>[$RM-4409]#,##0.00</c:formatCode>
                <c:ptCount val="5"/>
                <c:pt idx="0">
                  <c:v>3169077</c:v>
                </c:pt>
                <c:pt idx="1">
                  <c:v>2710014</c:v>
                </c:pt>
                <c:pt idx="2">
                  <c:v>2363251</c:v>
                </c:pt>
                <c:pt idx="3">
                  <c:v>3381419</c:v>
                </c:pt>
                <c:pt idx="4">
                  <c:v>4214360</c:v>
                </c:pt>
              </c:numCache>
            </c:numRef>
          </c:val>
          <c:smooth val="0"/>
          <c:extLst>
            <c:ext xmlns:c16="http://schemas.microsoft.com/office/drawing/2014/chart" uri="{C3380CC4-5D6E-409C-BE32-E72D297353CC}">
              <c16:uniqueId val="{00000002-E1C6-41AB-BBF4-723ABC2F538A}"/>
            </c:ext>
          </c:extLst>
        </c:ser>
        <c:dLbls>
          <c:showLegendKey val="0"/>
          <c:showVal val="0"/>
          <c:showCatName val="0"/>
          <c:showSerName val="0"/>
          <c:showPercent val="0"/>
          <c:showBubbleSize val="0"/>
        </c:dLbls>
        <c:smooth val="0"/>
        <c:axId val="184857615"/>
        <c:axId val="458054095"/>
      </c:lineChart>
      <c:catAx>
        <c:axId val="18485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54095"/>
        <c:crosses val="autoZero"/>
        <c:auto val="1"/>
        <c:lblAlgn val="ctr"/>
        <c:lblOffset val="100"/>
        <c:noMultiLvlLbl val="0"/>
      </c:catAx>
      <c:valAx>
        <c:axId val="458054095"/>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Project.xlsx]Hartalega QFY Chart!PivotTable5</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rgbClr val="00B050"/>
                </a:solidFill>
              </a:rPr>
              <a:t>Hartalega</a:t>
            </a:r>
            <a:r>
              <a:rPr lang="en-US" sz="1800" b="1" baseline="0"/>
              <a:t> </a:t>
            </a:r>
            <a:r>
              <a:rPr lang="en-US" sz="1800" b="1" baseline="0">
                <a:solidFill>
                  <a:sysClr val="windowText" lastClr="000000"/>
                </a:solidFill>
              </a:rPr>
              <a:t>Financial Analysis on </a:t>
            </a:r>
            <a:r>
              <a:rPr lang="en-US" sz="1800" b="1" baseline="0">
                <a:solidFill>
                  <a:schemeClr val="accent1"/>
                </a:solidFill>
              </a:rPr>
              <a:t>Revenue</a:t>
            </a:r>
            <a:r>
              <a:rPr lang="en-US" sz="1800" b="1" baseline="0"/>
              <a:t>, </a:t>
            </a:r>
            <a:r>
              <a:rPr lang="en-US" sz="1800" b="1" baseline="0">
                <a:solidFill>
                  <a:schemeClr val="accent2"/>
                </a:solidFill>
              </a:rPr>
              <a:t>Total Assets </a:t>
            </a:r>
            <a:r>
              <a:rPr lang="en-US" sz="1800" b="1" baseline="0">
                <a:solidFill>
                  <a:sysClr val="windowText" lastClr="000000"/>
                </a:solidFill>
              </a:rPr>
              <a:t>&amp;</a:t>
            </a:r>
            <a:r>
              <a:rPr lang="en-US" sz="1800" b="1" baseline="0"/>
              <a:t> </a:t>
            </a:r>
            <a:r>
              <a:rPr lang="en-US" sz="1800" b="1" baseline="0">
                <a:solidFill>
                  <a:schemeClr val="bg2">
                    <a:lumMod val="50000"/>
                  </a:schemeClr>
                </a:solidFill>
              </a:rPr>
              <a:t>Total Liability </a:t>
            </a:r>
            <a:r>
              <a:rPr lang="en-US" sz="1800" b="1" baseline="0">
                <a:solidFill>
                  <a:sysClr val="windowText" lastClr="000000"/>
                </a:solidFill>
              </a:rPr>
              <a:t>Based on Quarter for year 2020. Find Alternatives to Optimize Cost of Assets.</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'Hartalega QFY Chart'!$C$2</c:f>
              <c:strCache>
                <c:ptCount val="1"/>
                <c:pt idx="0">
                  <c:v>Sum of Revenue ('000)</c:v>
                </c:pt>
              </c:strCache>
            </c:strRef>
          </c:tx>
          <c:spPr>
            <a:ln w="28575" cap="rnd">
              <a:solidFill>
                <a:schemeClr val="accent1"/>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64-4AF5-8873-1718F764538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'Hartalega QFY Chart'!$B$3:$B$8</c:f>
              <c:strCache>
                <c:ptCount val="5"/>
                <c:pt idx="0">
                  <c:v>4Q19</c:v>
                </c:pt>
                <c:pt idx="1">
                  <c:v>1Q20</c:v>
                </c:pt>
                <c:pt idx="2">
                  <c:v>2Q20</c:v>
                </c:pt>
                <c:pt idx="3">
                  <c:v>3Q20</c:v>
                </c:pt>
                <c:pt idx="4">
                  <c:v>4Q20</c:v>
                </c:pt>
              </c:strCache>
            </c:strRef>
          </c:cat>
          <c:val>
            <c:numRef>
              <c:f>'Hartalega QFY Chart'!$C$3:$C$8</c:f>
              <c:numCache>
                <c:formatCode>[$RM-4409]#,##0.00</c:formatCode>
                <c:ptCount val="5"/>
                <c:pt idx="0">
                  <c:v>777898</c:v>
                </c:pt>
                <c:pt idx="1">
                  <c:v>920087</c:v>
                </c:pt>
                <c:pt idx="2">
                  <c:v>1346016</c:v>
                </c:pt>
                <c:pt idx="3">
                  <c:v>2129901</c:v>
                </c:pt>
                <c:pt idx="4">
                  <c:v>2299858</c:v>
                </c:pt>
              </c:numCache>
            </c:numRef>
          </c:val>
          <c:smooth val="0"/>
          <c:extLst>
            <c:ext xmlns:c16="http://schemas.microsoft.com/office/drawing/2014/chart" uri="{C3380CC4-5D6E-409C-BE32-E72D297353CC}">
              <c16:uniqueId val="{00000000-CA64-4AF5-8873-1718F764538B}"/>
            </c:ext>
          </c:extLst>
        </c:ser>
        <c:ser>
          <c:idx val="1"/>
          <c:order val="1"/>
          <c:tx>
            <c:strRef>
              <c:f>'Hartalega QFY Chart'!$D$2</c:f>
              <c:strCache>
                <c:ptCount val="1"/>
                <c:pt idx="0">
                  <c:v>Sum of Total Asset ('000)</c:v>
                </c:pt>
              </c:strCache>
            </c:strRef>
          </c:tx>
          <c:spPr>
            <a:ln w="28575" cap="rnd">
              <a:solidFill>
                <a:schemeClr val="accent2"/>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64-4AF5-8873-1718F764538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'Hartalega QFY Chart'!$B$3:$B$8</c:f>
              <c:strCache>
                <c:ptCount val="5"/>
                <c:pt idx="0">
                  <c:v>4Q19</c:v>
                </c:pt>
                <c:pt idx="1">
                  <c:v>1Q20</c:v>
                </c:pt>
                <c:pt idx="2">
                  <c:v>2Q20</c:v>
                </c:pt>
                <c:pt idx="3">
                  <c:v>3Q20</c:v>
                </c:pt>
                <c:pt idx="4">
                  <c:v>4Q20</c:v>
                </c:pt>
              </c:strCache>
            </c:strRef>
          </c:cat>
          <c:val>
            <c:numRef>
              <c:f>'Hartalega QFY Chart'!$D$3:$D$8</c:f>
              <c:numCache>
                <c:formatCode>[$RM-4409]#,##0.00</c:formatCode>
                <c:ptCount val="5"/>
                <c:pt idx="0">
                  <c:v>3317582</c:v>
                </c:pt>
                <c:pt idx="1">
                  <c:v>3718193</c:v>
                </c:pt>
                <c:pt idx="2">
                  <c:v>4876916</c:v>
                </c:pt>
                <c:pt idx="3">
                  <c:v>5966161</c:v>
                </c:pt>
                <c:pt idx="4">
                  <c:v>6832072</c:v>
                </c:pt>
              </c:numCache>
            </c:numRef>
          </c:val>
          <c:smooth val="0"/>
          <c:extLst>
            <c:ext xmlns:c16="http://schemas.microsoft.com/office/drawing/2014/chart" uri="{C3380CC4-5D6E-409C-BE32-E72D297353CC}">
              <c16:uniqueId val="{00000001-CA64-4AF5-8873-1718F764538B}"/>
            </c:ext>
          </c:extLst>
        </c:ser>
        <c:ser>
          <c:idx val="2"/>
          <c:order val="2"/>
          <c:tx>
            <c:strRef>
              <c:f>'Hartalega QFY Chart'!$E$2</c:f>
              <c:strCache>
                <c:ptCount val="1"/>
                <c:pt idx="0">
                  <c:v>Sum of Total Liability ('000)</c:v>
                </c:pt>
              </c:strCache>
            </c:strRef>
          </c:tx>
          <c:spPr>
            <a:ln w="28575" cap="rnd">
              <a:solidFill>
                <a:schemeClr val="accent3"/>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64-4AF5-8873-1718F764538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'Hartalega QFY Chart'!$B$3:$B$8</c:f>
              <c:strCache>
                <c:ptCount val="5"/>
                <c:pt idx="0">
                  <c:v>4Q19</c:v>
                </c:pt>
                <c:pt idx="1">
                  <c:v>1Q20</c:v>
                </c:pt>
                <c:pt idx="2">
                  <c:v>2Q20</c:v>
                </c:pt>
                <c:pt idx="3">
                  <c:v>3Q20</c:v>
                </c:pt>
                <c:pt idx="4">
                  <c:v>4Q20</c:v>
                </c:pt>
              </c:strCache>
            </c:strRef>
          </c:cat>
          <c:val>
            <c:numRef>
              <c:f>'Hartalega QFY Chart'!$E$3:$E$8</c:f>
              <c:numCache>
                <c:formatCode>[$RM-4409]#,##0.00</c:formatCode>
                <c:ptCount val="5"/>
                <c:pt idx="0">
                  <c:v>773025</c:v>
                </c:pt>
                <c:pt idx="1">
                  <c:v>1002305</c:v>
                </c:pt>
                <c:pt idx="2">
                  <c:v>1485023</c:v>
                </c:pt>
                <c:pt idx="3">
                  <c:v>1767056</c:v>
                </c:pt>
                <c:pt idx="4">
                  <c:v>1833046</c:v>
                </c:pt>
              </c:numCache>
            </c:numRef>
          </c:val>
          <c:smooth val="0"/>
          <c:extLst>
            <c:ext xmlns:c16="http://schemas.microsoft.com/office/drawing/2014/chart" uri="{C3380CC4-5D6E-409C-BE32-E72D297353CC}">
              <c16:uniqueId val="{00000002-CA64-4AF5-8873-1718F764538B}"/>
            </c:ext>
          </c:extLst>
        </c:ser>
        <c:dLbls>
          <c:showLegendKey val="0"/>
          <c:showVal val="0"/>
          <c:showCatName val="0"/>
          <c:showSerName val="0"/>
          <c:showPercent val="0"/>
          <c:showBubbleSize val="0"/>
        </c:dLbls>
        <c:smooth val="0"/>
        <c:axId val="500831087"/>
        <c:axId val="513167903"/>
      </c:lineChart>
      <c:catAx>
        <c:axId val="50083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67903"/>
        <c:crosses val="autoZero"/>
        <c:auto val="1"/>
        <c:lblAlgn val="ctr"/>
        <c:lblOffset val="100"/>
        <c:noMultiLvlLbl val="0"/>
      </c:catAx>
      <c:valAx>
        <c:axId val="513167903"/>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3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MY" sz="1800" b="1" baseline="0">
                <a:solidFill>
                  <a:schemeClr val="bg1">
                    <a:lumMod val="75000"/>
                  </a:schemeClr>
                </a:solidFill>
              </a:rPr>
              <a:t>Asia</a:t>
            </a:r>
            <a:r>
              <a:rPr lang="en-MY" sz="1800" baseline="0"/>
              <a:t>, </a:t>
            </a:r>
            <a:r>
              <a:rPr lang="en-MY" sz="1800" b="1" baseline="0">
                <a:solidFill>
                  <a:schemeClr val="accent2">
                    <a:lumMod val="60000"/>
                    <a:lumOff val="40000"/>
                  </a:schemeClr>
                </a:solidFill>
              </a:rPr>
              <a:t>North America</a:t>
            </a:r>
            <a:r>
              <a:rPr lang="en-MY" sz="1800" baseline="0"/>
              <a:t> </a:t>
            </a:r>
            <a:r>
              <a:rPr lang="en-MY" sz="1800" baseline="0">
                <a:solidFill>
                  <a:sysClr val="windowText" lastClr="000000"/>
                </a:solidFill>
              </a:rPr>
              <a:t>and</a:t>
            </a:r>
            <a:r>
              <a:rPr lang="en-MY" sz="1800" baseline="0"/>
              <a:t> </a:t>
            </a:r>
            <a:r>
              <a:rPr lang="en-MY" sz="1800" b="1" baseline="0">
                <a:solidFill>
                  <a:srgbClr val="00B0F0"/>
                </a:solidFill>
              </a:rPr>
              <a:t>Europe</a:t>
            </a:r>
            <a:r>
              <a:rPr lang="en-MY" sz="1800" baseline="0"/>
              <a:t> </a:t>
            </a:r>
            <a:r>
              <a:rPr lang="en-MY" sz="1800" baseline="0">
                <a:solidFill>
                  <a:sysClr val="windowText" lastClr="000000"/>
                </a:solidFill>
              </a:rPr>
              <a:t>are the Top 3 Region based on </a:t>
            </a:r>
            <a:r>
              <a:rPr lang="en-MY" sz="1800" b="1" baseline="0">
                <a:solidFill>
                  <a:sysClr val="windowText" lastClr="000000"/>
                </a:solidFill>
              </a:rPr>
              <a:t>Volume of Sales</a:t>
            </a:r>
            <a:r>
              <a:rPr lang="en-MY" sz="1800" baseline="0">
                <a:solidFill>
                  <a:sysClr val="windowText" lastClr="000000"/>
                </a:solidFill>
              </a:rPr>
              <a:t> for both Top Glove and Hartalega 2016 to 2020.</a:t>
            </a:r>
          </a:p>
          <a:p>
            <a:pPr>
              <a:defRPr sz="1800"/>
            </a:pPr>
            <a:r>
              <a:rPr lang="en-MY" sz="1800" baseline="0">
                <a:solidFill>
                  <a:sysClr val="windowText" lastClr="000000"/>
                </a:solidFill>
              </a:rPr>
              <a:t>Both </a:t>
            </a:r>
            <a:r>
              <a:rPr lang="en-MY" sz="1800" b="1" baseline="0">
                <a:solidFill>
                  <a:sysClr val="windowText" lastClr="000000"/>
                </a:solidFill>
              </a:rPr>
              <a:t>Should</a:t>
            </a:r>
            <a:r>
              <a:rPr lang="en-MY" sz="1800" baseline="0">
                <a:solidFill>
                  <a:sysClr val="windowText" lastClr="000000"/>
                </a:solidFill>
              </a:rPr>
              <a:t> increase Sales in other Region</a:t>
            </a:r>
            <a:r>
              <a:rPr lang="en-MY" sz="1800" baseline="0"/>
              <a:t>.  </a:t>
            </a:r>
            <a:endParaRPr lang="en-MY"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'Geographical comparison'!$R$12</c:f>
              <c:strCache>
                <c:ptCount val="1"/>
                <c:pt idx="0">
                  <c:v>2016</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D01C-436E-877D-4B66E0839AA8}"/>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D01C-436E-877D-4B66E0839AA8}"/>
              </c:ext>
            </c:extLst>
          </c:dPt>
          <c:dPt>
            <c:idx val="2"/>
            <c:invertIfNegative val="0"/>
            <c:bubble3D val="0"/>
            <c:spPr>
              <a:solidFill>
                <a:srgbClr val="00B0F0"/>
              </a:solidFill>
              <a:ln>
                <a:noFill/>
              </a:ln>
              <a:effectLst/>
            </c:spPr>
            <c:extLst>
              <c:ext xmlns:c16="http://schemas.microsoft.com/office/drawing/2014/chart" uri="{C3380CC4-5D6E-409C-BE32-E72D297353CC}">
                <c16:uniqueId val="{00000005-D01C-436E-877D-4B66E0839AA8}"/>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D01C-436E-877D-4B66E0839AA8}"/>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D01C-436E-877D-4B66E0839AA8}"/>
              </c:ext>
            </c:extLst>
          </c:dPt>
          <c:dPt>
            <c:idx val="5"/>
            <c:invertIfNegative val="0"/>
            <c:bubble3D val="0"/>
            <c:spPr>
              <a:solidFill>
                <a:srgbClr val="00B0F0"/>
              </a:solidFill>
              <a:ln>
                <a:noFill/>
              </a:ln>
              <a:effectLst/>
            </c:spPr>
            <c:extLst>
              <c:ext xmlns:c16="http://schemas.microsoft.com/office/drawing/2014/chart" uri="{C3380CC4-5D6E-409C-BE32-E72D297353CC}">
                <c16:uniqueId val="{0000000B-D01C-436E-877D-4B66E0839AA8}"/>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D01C-436E-877D-4B66E0839AA8}"/>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D01C-436E-877D-4B66E0839AA8}"/>
                </c:ext>
              </c:extLst>
            </c:dLbl>
            <c:dLbl>
              <c:idx val="2"/>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D01C-436E-877D-4B66E0839AA8}"/>
                </c:ext>
              </c:extLst>
            </c:dLbl>
            <c:dLbl>
              <c:idx val="3"/>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D01C-436E-877D-4B66E0839AA8}"/>
                </c:ext>
              </c:extLst>
            </c:dLbl>
            <c:dLbl>
              <c:idx val="4"/>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D01C-436E-877D-4B66E0839AA8}"/>
                </c:ext>
              </c:extLst>
            </c:dLbl>
            <c:dLbl>
              <c:idx val="5"/>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D01C-436E-877D-4B66E0839AA8}"/>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comparison'!$S$12:$AF$12</c15:sqref>
                  </c15:fullRef>
                </c:ext>
              </c:extLst>
              <c:f>('Geographical comparison'!$W$12:$Y$12,'Geographical comparison'!$AD$12:$AF$12)</c:f>
              <c:numCache>
                <c:formatCode>0%</c:formatCode>
                <c:ptCount val="6"/>
                <c:pt idx="0">
                  <c:v>0.18</c:v>
                </c:pt>
                <c:pt idx="1">
                  <c:v>0.28000000000000003</c:v>
                </c:pt>
                <c:pt idx="2">
                  <c:v>0.33</c:v>
                </c:pt>
                <c:pt idx="3" formatCode="0.00%">
                  <c:v>0.1076</c:v>
                </c:pt>
                <c:pt idx="4" formatCode="0.00%">
                  <c:v>0.54110000000000003</c:v>
                </c:pt>
                <c:pt idx="5" formatCode="0.00%">
                  <c:v>0.30159999999999998</c:v>
                </c:pt>
              </c:numCache>
            </c:numRef>
          </c:val>
          <c:extLst>
            <c:ext xmlns:c16="http://schemas.microsoft.com/office/drawing/2014/chart" uri="{C3380CC4-5D6E-409C-BE32-E72D297353CC}">
              <c16:uniqueId val="{0000000C-D01C-436E-877D-4B66E0839AA8}"/>
            </c:ext>
          </c:extLst>
        </c:ser>
        <c:ser>
          <c:idx val="1"/>
          <c:order val="1"/>
          <c:tx>
            <c:strRef>
              <c:f>'Geographical comparison'!$R$13</c:f>
              <c:strCache>
                <c:ptCount val="1"/>
                <c:pt idx="0">
                  <c:v>2017</c:v>
                </c:pt>
              </c:strCache>
            </c:strRef>
          </c:tx>
          <c:spPr>
            <a:solidFill>
              <a:schemeClr val="accent2"/>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E-D01C-436E-877D-4B66E0839AA8}"/>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0-D01C-436E-877D-4B66E0839AA8}"/>
              </c:ext>
            </c:extLst>
          </c:dPt>
          <c:dPt>
            <c:idx val="2"/>
            <c:invertIfNegative val="0"/>
            <c:bubble3D val="0"/>
            <c:spPr>
              <a:solidFill>
                <a:srgbClr val="00B0F0"/>
              </a:solidFill>
              <a:ln>
                <a:noFill/>
              </a:ln>
              <a:effectLst/>
            </c:spPr>
            <c:extLst>
              <c:ext xmlns:c16="http://schemas.microsoft.com/office/drawing/2014/chart" uri="{C3380CC4-5D6E-409C-BE32-E72D297353CC}">
                <c16:uniqueId val="{00000012-D01C-436E-877D-4B66E0839AA8}"/>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14-D01C-436E-877D-4B66E0839AA8}"/>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6-D01C-436E-877D-4B66E0839AA8}"/>
              </c:ext>
            </c:extLst>
          </c:dPt>
          <c:dPt>
            <c:idx val="5"/>
            <c:invertIfNegative val="0"/>
            <c:bubble3D val="0"/>
            <c:spPr>
              <a:solidFill>
                <a:srgbClr val="00B0F0"/>
              </a:solidFill>
              <a:ln>
                <a:noFill/>
              </a:ln>
              <a:effectLst/>
            </c:spPr>
            <c:extLst>
              <c:ext xmlns:c16="http://schemas.microsoft.com/office/drawing/2014/chart" uri="{C3380CC4-5D6E-409C-BE32-E72D297353CC}">
                <c16:uniqueId val="{00000018-D01C-436E-877D-4B66E0839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comparison'!$S$13:$AF$13</c15:sqref>
                  </c15:fullRef>
                </c:ext>
              </c:extLst>
              <c:f>('Geographical comparison'!$W$13:$Y$13,'Geographical comparison'!$AD$13:$AF$13)</c:f>
              <c:numCache>
                <c:formatCode>0%</c:formatCode>
                <c:ptCount val="6"/>
                <c:pt idx="0">
                  <c:v>0.2</c:v>
                </c:pt>
                <c:pt idx="1">
                  <c:v>0.31</c:v>
                </c:pt>
                <c:pt idx="2">
                  <c:v>0.28000000000000003</c:v>
                </c:pt>
                <c:pt idx="3" formatCode="0.00%">
                  <c:v>9.98E-2</c:v>
                </c:pt>
                <c:pt idx="4" formatCode="0.00%">
                  <c:v>0.5736</c:v>
                </c:pt>
                <c:pt idx="5" formatCode="0.00%">
                  <c:v>0.249</c:v>
                </c:pt>
              </c:numCache>
            </c:numRef>
          </c:val>
          <c:extLst>
            <c:ext xmlns:c16="http://schemas.microsoft.com/office/drawing/2014/chart" uri="{C3380CC4-5D6E-409C-BE32-E72D297353CC}">
              <c16:uniqueId val="{00000019-D01C-436E-877D-4B66E0839AA8}"/>
            </c:ext>
          </c:extLst>
        </c:ser>
        <c:ser>
          <c:idx val="2"/>
          <c:order val="2"/>
          <c:tx>
            <c:strRef>
              <c:f>'Geographical comparison'!$R$14</c:f>
              <c:strCache>
                <c:ptCount val="1"/>
                <c:pt idx="0">
                  <c:v>2018</c:v>
                </c:pt>
              </c:strCache>
            </c:strRef>
          </c:tx>
          <c:spPr>
            <a:solidFill>
              <a:schemeClr val="accent3"/>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1B-D01C-436E-877D-4B66E0839AA8}"/>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D-D01C-436E-877D-4B66E0839AA8}"/>
              </c:ext>
            </c:extLst>
          </c:dPt>
          <c:dPt>
            <c:idx val="2"/>
            <c:invertIfNegative val="0"/>
            <c:bubble3D val="0"/>
            <c:spPr>
              <a:solidFill>
                <a:srgbClr val="00B0F0"/>
              </a:solidFill>
              <a:ln>
                <a:noFill/>
              </a:ln>
              <a:effectLst/>
            </c:spPr>
            <c:extLst>
              <c:ext xmlns:c16="http://schemas.microsoft.com/office/drawing/2014/chart" uri="{C3380CC4-5D6E-409C-BE32-E72D297353CC}">
                <c16:uniqueId val="{0000001F-D01C-436E-877D-4B66E0839AA8}"/>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21-D01C-436E-877D-4B66E0839AA8}"/>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3-D01C-436E-877D-4B66E0839AA8}"/>
              </c:ext>
            </c:extLst>
          </c:dPt>
          <c:dPt>
            <c:idx val="5"/>
            <c:invertIfNegative val="0"/>
            <c:bubble3D val="0"/>
            <c:spPr>
              <a:solidFill>
                <a:srgbClr val="00B0F0"/>
              </a:solidFill>
              <a:ln>
                <a:noFill/>
              </a:ln>
              <a:effectLst/>
            </c:spPr>
            <c:extLst>
              <c:ext xmlns:c16="http://schemas.microsoft.com/office/drawing/2014/chart" uri="{C3380CC4-5D6E-409C-BE32-E72D297353CC}">
                <c16:uniqueId val="{00000025-D01C-436E-877D-4B66E0839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comparison'!$S$14:$AF$14</c15:sqref>
                  </c15:fullRef>
                </c:ext>
              </c:extLst>
              <c:f>('Geographical comparison'!$W$14:$Y$14,'Geographical comparison'!$AD$14:$AF$14)</c:f>
              <c:numCache>
                <c:formatCode>0%</c:formatCode>
                <c:ptCount val="6"/>
                <c:pt idx="0">
                  <c:v>0.22</c:v>
                </c:pt>
                <c:pt idx="1">
                  <c:v>0.25</c:v>
                </c:pt>
                <c:pt idx="2">
                  <c:v>0.31</c:v>
                </c:pt>
                <c:pt idx="3" formatCode="0.00%">
                  <c:v>0.1056</c:v>
                </c:pt>
                <c:pt idx="4">
                  <c:v>0.59</c:v>
                </c:pt>
                <c:pt idx="5" formatCode="0.00%">
                  <c:v>0.23350000000000001</c:v>
                </c:pt>
              </c:numCache>
            </c:numRef>
          </c:val>
          <c:extLst>
            <c:ext xmlns:c16="http://schemas.microsoft.com/office/drawing/2014/chart" uri="{C3380CC4-5D6E-409C-BE32-E72D297353CC}">
              <c16:uniqueId val="{00000026-D01C-436E-877D-4B66E0839AA8}"/>
            </c:ext>
          </c:extLst>
        </c:ser>
        <c:ser>
          <c:idx val="3"/>
          <c:order val="3"/>
          <c:tx>
            <c:strRef>
              <c:f>'Geographical comparison'!$R$15</c:f>
              <c:strCache>
                <c:ptCount val="1"/>
                <c:pt idx="0">
                  <c:v>2019</c:v>
                </c:pt>
              </c:strCache>
            </c:strRef>
          </c:tx>
          <c:spPr>
            <a:solidFill>
              <a:schemeClr val="bg1">
                <a:lumMod val="75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8-D01C-436E-877D-4B66E0839AA8}"/>
              </c:ext>
            </c:extLst>
          </c:dPt>
          <c:dPt>
            <c:idx val="2"/>
            <c:invertIfNegative val="0"/>
            <c:bubble3D val="0"/>
            <c:spPr>
              <a:solidFill>
                <a:srgbClr val="00B0F0"/>
              </a:solidFill>
              <a:ln>
                <a:noFill/>
              </a:ln>
              <a:effectLst/>
            </c:spPr>
            <c:extLst>
              <c:ext xmlns:c16="http://schemas.microsoft.com/office/drawing/2014/chart" uri="{C3380CC4-5D6E-409C-BE32-E72D297353CC}">
                <c16:uniqueId val="{0000002A-D01C-436E-877D-4B66E0839AA8}"/>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C-D01C-436E-877D-4B66E0839AA8}"/>
              </c:ext>
            </c:extLst>
          </c:dPt>
          <c:dPt>
            <c:idx val="5"/>
            <c:invertIfNegative val="0"/>
            <c:bubble3D val="0"/>
            <c:spPr>
              <a:solidFill>
                <a:srgbClr val="00B0F0"/>
              </a:solidFill>
              <a:ln>
                <a:noFill/>
              </a:ln>
              <a:effectLst/>
            </c:spPr>
            <c:extLst>
              <c:ext xmlns:c16="http://schemas.microsoft.com/office/drawing/2014/chart" uri="{C3380CC4-5D6E-409C-BE32-E72D297353CC}">
                <c16:uniqueId val="{0000002E-D01C-436E-877D-4B66E0839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comparison'!$S$15:$AF$15</c15:sqref>
                  </c15:fullRef>
                </c:ext>
              </c:extLst>
              <c:f>('Geographical comparison'!$W$15:$Y$15,'Geographical comparison'!$AD$15:$AF$15)</c:f>
              <c:numCache>
                <c:formatCode>0%</c:formatCode>
                <c:ptCount val="6"/>
                <c:pt idx="0">
                  <c:v>0.22</c:v>
                </c:pt>
                <c:pt idx="1">
                  <c:v>0.27</c:v>
                </c:pt>
                <c:pt idx="2">
                  <c:v>0.31</c:v>
                </c:pt>
                <c:pt idx="3" formatCode="0.00%">
                  <c:v>0.13930000000000001</c:v>
                </c:pt>
                <c:pt idx="4" formatCode="0.00%">
                  <c:v>0.54059999999999997</c:v>
                </c:pt>
                <c:pt idx="5" formatCode="0.00%">
                  <c:v>0.25369999999999998</c:v>
                </c:pt>
              </c:numCache>
            </c:numRef>
          </c:val>
          <c:extLst>
            <c:ext xmlns:c16="http://schemas.microsoft.com/office/drawing/2014/chart" uri="{C3380CC4-5D6E-409C-BE32-E72D297353CC}">
              <c16:uniqueId val="{0000002F-D01C-436E-877D-4B66E0839AA8}"/>
            </c:ext>
          </c:extLst>
        </c:ser>
        <c:ser>
          <c:idx val="4"/>
          <c:order val="4"/>
          <c:tx>
            <c:strRef>
              <c:f>'Geographical comparison'!$R$16</c:f>
              <c:strCache>
                <c:ptCount val="1"/>
                <c:pt idx="0">
                  <c:v>2020</c:v>
                </c:pt>
              </c:strCache>
            </c:strRef>
          </c:tx>
          <c:spPr>
            <a:solidFill>
              <a:schemeClr val="bg1">
                <a:lumMod val="75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1-D01C-436E-877D-4B66E0839AA8}"/>
              </c:ext>
            </c:extLst>
          </c:dPt>
          <c:dPt>
            <c:idx val="2"/>
            <c:invertIfNegative val="0"/>
            <c:bubble3D val="0"/>
            <c:spPr>
              <a:solidFill>
                <a:srgbClr val="00B0F0"/>
              </a:solidFill>
              <a:ln>
                <a:noFill/>
              </a:ln>
              <a:effectLst/>
            </c:spPr>
            <c:extLst>
              <c:ext xmlns:c16="http://schemas.microsoft.com/office/drawing/2014/chart" uri="{C3380CC4-5D6E-409C-BE32-E72D297353CC}">
                <c16:uniqueId val="{00000033-D01C-436E-877D-4B66E0839AA8}"/>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5-D01C-436E-877D-4B66E0839AA8}"/>
              </c:ext>
            </c:extLst>
          </c:dPt>
          <c:dPt>
            <c:idx val="5"/>
            <c:invertIfNegative val="0"/>
            <c:bubble3D val="0"/>
            <c:spPr>
              <a:solidFill>
                <a:srgbClr val="00B0F0"/>
              </a:solidFill>
              <a:ln>
                <a:noFill/>
              </a:ln>
              <a:effectLst/>
            </c:spPr>
            <c:extLst>
              <c:ext xmlns:c16="http://schemas.microsoft.com/office/drawing/2014/chart" uri="{C3380CC4-5D6E-409C-BE32-E72D297353CC}">
                <c16:uniqueId val="{00000037-D01C-436E-877D-4B66E0839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'Geographical comparison'!$S$10:$AF$11</c15:sqref>
                  </c15:fullRef>
                </c:ext>
              </c:extLst>
              <c:f>'Geographical comparison'!$W$10:$AF$11</c:f>
              <c:multiLvlStrCache>
                <c:ptCount val="6"/>
                <c:lvl>
                  <c:pt idx="0">
                    <c:v>Asia</c:v>
                  </c:pt>
                  <c:pt idx="1">
                    <c:v>North America</c:v>
                  </c:pt>
                  <c:pt idx="2">
                    <c:v>Europe</c:v>
                  </c:pt>
                  <c:pt idx="3">
                    <c:v>Asia</c:v>
                  </c:pt>
                  <c:pt idx="4">
                    <c:v>North America</c:v>
                  </c:pt>
                  <c:pt idx="5">
                    <c:v>Europe</c:v>
                  </c:pt>
                </c:lvl>
                <c:lvl/>
              </c:multiLvlStrCache>
            </c:multiLvlStrRef>
          </c:cat>
          <c:val>
            <c:numRef>
              <c:extLst>
                <c:ext xmlns:c15="http://schemas.microsoft.com/office/drawing/2012/chart" uri="{02D57815-91ED-43cb-92C2-25804820EDAC}">
                  <c15:fullRef>
                    <c15:sqref>'Geographical comparison'!$S$16:$AF$16</c15:sqref>
                  </c15:fullRef>
                </c:ext>
              </c:extLst>
              <c:f>('Geographical comparison'!$W$16:$Y$16,'Geographical comparison'!$AD$16:$AF$16)</c:f>
              <c:numCache>
                <c:formatCode>0%</c:formatCode>
                <c:ptCount val="6"/>
                <c:pt idx="0">
                  <c:v>0.27</c:v>
                </c:pt>
                <c:pt idx="1">
                  <c:v>0.22</c:v>
                </c:pt>
                <c:pt idx="2">
                  <c:v>0.34</c:v>
                </c:pt>
                <c:pt idx="3" formatCode="0.00%">
                  <c:v>0.16750000000000001</c:v>
                </c:pt>
                <c:pt idx="4" formatCode="0.00%">
                  <c:v>0.51239999999999997</c:v>
                </c:pt>
                <c:pt idx="5" formatCode="0.00%">
                  <c:v>0.25509999999999999</c:v>
                </c:pt>
              </c:numCache>
            </c:numRef>
          </c:val>
          <c:extLst>
            <c:ext xmlns:c16="http://schemas.microsoft.com/office/drawing/2014/chart" uri="{C3380CC4-5D6E-409C-BE32-E72D297353CC}">
              <c16:uniqueId val="{00000038-D01C-436E-877D-4B66E0839AA8}"/>
            </c:ext>
          </c:extLst>
        </c:ser>
        <c:dLbls>
          <c:showLegendKey val="0"/>
          <c:showVal val="0"/>
          <c:showCatName val="0"/>
          <c:showSerName val="0"/>
          <c:showPercent val="0"/>
          <c:showBubbleSize val="0"/>
        </c:dLbls>
        <c:gapWidth val="219"/>
        <c:overlap val="-27"/>
        <c:axId val="703012576"/>
        <c:axId val="1108659392"/>
      </c:barChart>
      <c:catAx>
        <c:axId val="703012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59392"/>
        <c:crosses val="autoZero"/>
        <c:auto val="1"/>
        <c:lblAlgn val="ctr"/>
        <c:lblOffset val="100"/>
        <c:noMultiLvlLbl val="0"/>
      </c:catAx>
      <c:valAx>
        <c:axId val="1108659392"/>
        <c:scaling>
          <c:orientation val="minMax"/>
        </c:scaling>
        <c:delete val="1"/>
        <c:axPos val="l"/>
        <c:numFmt formatCode="0%" sourceLinked="1"/>
        <c:majorTickMark val="out"/>
        <c:minorTickMark val="none"/>
        <c:tickLblPos val="nextTo"/>
        <c:crossAx val="70301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Project.xlsx]TG Revenue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Glove Revenue Analysis (RM'000) on </a:t>
            </a:r>
            <a:r>
              <a:rPr lang="en-US" b="1" baseline="0">
                <a:solidFill>
                  <a:schemeClr val="accent1"/>
                </a:solidFill>
              </a:rPr>
              <a:t>Cost of Sales</a:t>
            </a:r>
            <a:r>
              <a:rPr lang="en-US" b="1" baseline="0"/>
              <a:t>, </a:t>
            </a:r>
            <a:r>
              <a:rPr lang="en-US" b="1" baseline="0">
                <a:solidFill>
                  <a:schemeClr val="accent6"/>
                </a:solidFill>
              </a:rPr>
              <a:t>Gross Profit </a:t>
            </a:r>
            <a:r>
              <a:rPr lang="en-US" b="1" baseline="0">
                <a:solidFill>
                  <a:sysClr val="windowText" lastClr="000000"/>
                </a:solidFill>
              </a:rPr>
              <a:t>and</a:t>
            </a:r>
            <a:r>
              <a:rPr lang="en-US" b="1" baseline="0"/>
              <a:t> </a:t>
            </a:r>
            <a:r>
              <a:rPr lang="en-US" b="1" baseline="0">
                <a:solidFill>
                  <a:schemeClr val="accent2"/>
                </a:solidFill>
              </a:rPr>
              <a:t>Profit from Operation </a:t>
            </a:r>
            <a:r>
              <a:rPr lang="en-US" b="1" baseline="0">
                <a:solidFill>
                  <a:sysClr val="windowText" lastClr="000000"/>
                </a:solidFill>
              </a:rPr>
              <a:t>from</a:t>
            </a:r>
            <a:r>
              <a:rPr lang="en-US" b="1" baseline="0"/>
              <a:t> </a:t>
            </a:r>
            <a:r>
              <a:rPr lang="en-US" b="1" baseline="0">
                <a:solidFill>
                  <a:sysClr val="windowText" lastClr="000000"/>
                </a:solidFill>
              </a:rPr>
              <a:t>2012 to 2021. Cost of Sales Decrement Should be Continued to Control Expenditure.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'TG Revenue Analysis'!$C$1</c:f>
              <c:strCache>
                <c:ptCount val="1"/>
                <c:pt idx="0">
                  <c:v>Sum of Cost of Sales</c:v>
                </c:pt>
              </c:strCache>
            </c:strRef>
          </c:tx>
          <c:spPr>
            <a:solidFill>
              <a:schemeClr val="accent1"/>
            </a:solidFill>
            <a:ln>
              <a:noFill/>
            </a:ln>
            <a:effectLst/>
          </c:spPr>
          <c:invertIfNegative val="0"/>
          <c:dLbls>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2C-401E-B8C9-3196F03A6A4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Revenue Analysis'!$B$2:$B$7</c:f>
              <c:strCache>
                <c:ptCount val="5"/>
                <c:pt idx="0">
                  <c:v>FY2017
</c:v>
                </c:pt>
                <c:pt idx="1">
                  <c:v>FY2018
</c:v>
                </c:pt>
                <c:pt idx="2">
                  <c:v>FY2019
</c:v>
                </c:pt>
                <c:pt idx="3">
                  <c:v>FY2020</c:v>
                </c:pt>
                <c:pt idx="4">
                  <c:v>FY2021</c:v>
                </c:pt>
              </c:strCache>
            </c:strRef>
          </c:cat>
          <c:val>
            <c:numRef>
              <c:f>'TG Revenue Analysis'!$C$2:$C$7</c:f>
              <c:numCache>
                <c:formatCode>_-[$RM-4409]* #,##0.00_-;\-[$RM-4409]* #,##0.00_-;_-[$RM-4409]* "-"??_-;_-@_-</c:formatCode>
                <c:ptCount val="5"/>
                <c:pt idx="0">
                  <c:v>2803857</c:v>
                </c:pt>
                <c:pt idx="1">
                  <c:v>3378374</c:v>
                </c:pt>
                <c:pt idx="2">
                  <c:v>3917144</c:v>
                </c:pt>
                <c:pt idx="3">
                  <c:v>4387010</c:v>
                </c:pt>
                <c:pt idx="4">
                  <c:v>4157208</c:v>
                </c:pt>
              </c:numCache>
            </c:numRef>
          </c:val>
          <c:extLst>
            <c:ext xmlns:c16="http://schemas.microsoft.com/office/drawing/2014/chart" uri="{C3380CC4-5D6E-409C-BE32-E72D297353CC}">
              <c16:uniqueId val="{00000000-8B2F-4AB3-81F0-EF11205CB4BA}"/>
            </c:ext>
          </c:extLst>
        </c:ser>
        <c:ser>
          <c:idx val="1"/>
          <c:order val="1"/>
          <c:tx>
            <c:strRef>
              <c:f>'TG Revenue Analysis'!$D$1</c:f>
              <c:strCache>
                <c:ptCount val="1"/>
                <c:pt idx="0">
                  <c:v>Sum of Gross Profit</c:v>
                </c:pt>
              </c:strCache>
            </c:strRef>
          </c:tx>
          <c:spPr>
            <a:solidFill>
              <a:schemeClr val="accent6"/>
            </a:solidFill>
            <a:ln>
              <a:noFill/>
            </a:ln>
            <a:effectLst/>
          </c:spPr>
          <c:invertIfNegative val="0"/>
          <c:dLbls>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2C-401E-B8C9-3196F03A6A4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'TG Revenue Analysis'!$B$2:$B$7</c:f>
              <c:strCache>
                <c:ptCount val="5"/>
                <c:pt idx="0">
                  <c:v>FY2017
</c:v>
                </c:pt>
                <c:pt idx="1">
                  <c:v>FY2018
</c:v>
                </c:pt>
                <c:pt idx="2">
                  <c:v>FY2019
</c:v>
                </c:pt>
                <c:pt idx="3">
                  <c:v>FY2020</c:v>
                </c:pt>
                <c:pt idx="4">
                  <c:v>FY2021</c:v>
                </c:pt>
              </c:strCache>
            </c:strRef>
          </c:cat>
          <c:val>
            <c:numRef>
              <c:f>'TG Revenue Analysis'!$D$2:$D$7</c:f>
              <c:numCache>
                <c:formatCode>_-[$RM-4409]* #,##0.00_-;\-[$RM-4409]* #,##0.00_-;_-[$RM-4409]* "-"??_-;_-@_-</c:formatCode>
                <c:ptCount val="5"/>
                <c:pt idx="0">
                  <c:v>605319</c:v>
                </c:pt>
                <c:pt idx="1">
                  <c:v>842368</c:v>
                </c:pt>
                <c:pt idx="2">
                  <c:v>883995</c:v>
                </c:pt>
                <c:pt idx="3">
                  <c:v>2850417</c:v>
                </c:pt>
                <c:pt idx="4">
                  <c:v>10129351</c:v>
                </c:pt>
              </c:numCache>
            </c:numRef>
          </c:val>
          <c:extLst>
            <c:ext xmlns:c16="http://schemas.microsoft.com/office/drawing/2014/chart" uri="{C3380CC4-5D6E-409C-BE32-E72D297353CC}">
              <c16:uniqueId val="{00000001-8B2F-4AB3-81F0-EF11205CB4BA}"/>
            </c:ext>
          </c:extLst>
        </c:ser>
        <c:ser>
          <c:idx val="2"/>
          <c:order val="2"/>
          <c:tx>
            <c:strRef>
              <c:f>'TG Revenue Analysis'!$E$1</c:f>
              <c:strCache>
                <c:ptCount val="1"/>
                <c:pt idx="0">
                  <c:v>Sum of Profit from operations</c:v>
                </c:pt>
              </c:strCache>
            </c:strRef>
          </c:tx>
          <c:spPr>
            <a:solidFill>
              <a:schemeClr val="accent2"/>
            </a:solidFill>
            <a:ln>
              <a:noFill/>
            </a:ln>
            <a:effectLst/>
          </c:spPr>
          <c:invertIfNegative val="0"/>
          <c:cat>
            <c:strRef>
              <c:f>'TG Revenue Analysis'!$B$2:$B$7</c:f>
              <c:strCache>
                <c:ptCount val="5"/>
                <c:pt idx="0">
                  <c:v>FY2017
</c:v>
                </c:pt>
                <c:pt idx="1">
                  <c:v>FY2018
</c:v>
                </c:pt>
                <c:pt idx="2">
                  <c:v>FY2019
</c:v>
                </c:pt>
                <c:pt idx="3">
                  <c:v>FY2020</c:v>
                </c:pt>
                <c:pt idx="4">
                  <c:v>FY2021</c:v>
                </c:pt>
              </c:strCache>
            </c:strRef>
          </c:cat>
          <c:val>
            <c:numRef>
              <c:f>'TG Revenue Analysis'!$E$2:$E$7</c:f>
              <c:numCache>
                <c:formatCode>_-[$RM-4409]* #,##0.00_-;\-[$RM-4409]* #,##0.00_-;_-[$RM-4409]* "-"??_-;_-@_-</c:formatCode>
                <c:ptCount val="5"/>
                <c:pt idx="0">
                  <c:v>392337</c:v>
                </c:pt>
                <c:pt idx="1">
                  <c:v>553404</c:v>
                </c:pt>
                <c:pt idx="2">
                  <c:v>505863</c:v>
                </c:pt>
                <c:pt idx="3">
                  <c:v>2201378</c:v>
                </c:pt>
                <c:pt idx="4">
                  <c:v>9414397</c:v>
                </c:pt>
              </c:numCache>
            </c:numRef>
          </c:val>
          <c:extLst>
            <c:ext xmlns:c16="http://schemas.microsoft.com/office/drawing/2014/chart" uri="{C3380CC4-5D6E-409C-BE32-E72D297353CC}">
              <c16:uniqueId val="{00000002-8B2F-4AB3-81F0-EF11205CB4BA}"/>
            </c:ext>
          </c:extLst>
        </c:ser>
        <c:dLbls>
          <c:dLblPos val="outEnd"/>
          <c:showLegendKey val="0"/>
          <c:showVal val="0"/>
          <c:showCatName val="0"/>
          <c:showSerName val="0"/>
          <c:showPercent val="0"/>
          <c:showBubbleSize val="0"/>
        </c:dLbls>
        <c:gapWidth val="219"/>
        <c:overlap val="-27"/>
        <c:axId val="291240639"/>
        <c:axId val="288671487"/>
      </c:barChart>
      <c:catAx>
        <c:axId val="291240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71487"/>
        <c:crosses val="autoZero"/>
        <c:auto val="1"/>
        <c:lblAlgn val="ctr"/>
        <c:lblOffset val="100"/>
        <c:noMultiLvlLbl val="0"/>
      </c:catAx>
      <c:valAx>
        <c:axId val="288671487"/>
        <c:scaling>
          <c:orientation val="minMax"/>
        </c:scaling>
        <c:delete val="0"/>
        <c:axPos val="l"/>
        <c:numFmt formatCode="_-[$RM-4409]* #,##0.00_-;\-[$RM-4409]* #,##0.00_-;_-[$RM-4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Project.xlsx]Hartalega Revenue Analysis!PivotTable3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Hartalega</a:t>
            </a:r>
            <a:r>
              <a:rPr lang="en-US" sz="1400" b="1" baseline="0">
                <a:solidFill>
                  <a:sysClr val="windowText" lastClr="000000"/>
                </a:solidFill>
              </a:rPr>
              <a:t> Profit Analysis (RM'000) on </a:t>
            </a:r>
            <a:r>
              <a:rPr lang="en-US" sz="1400" b="1" baseline="0">
                <a:solidFill>
                  <a:schemeClr val="accent1"/>
                </a:solidFill>
              </a:rPr>
              <a:t>Cost of Sales </a:t>
            </a:r>
            <a:r>
              <a:rPr lang="en-US" sz="1400" b="1" baseline="0">
                <a:solidFill>
                  <a:sysClr val="windowText" lastClr="000000"/>
                </a:solidFill>
              </a:rPr>
              <a:t>and</a:t>
            </a:r>
            <a:r>
              <a:rPr lang="en-US" sz="1400" b="1" baseline="0"/>
              <a:t> </a:t>
            </a:r>
            <a:r>
              <a:rPr lang="en-US" sz="1400" b="1" baseline="0">
                <a:solidFill>
                  <a:schemeClr val="accent2"/>
                </a:solidFill>
              </a:rPr>
              <a:t>Clean Profit </a:t>
            </a:r>
            <a:r>
              <a:rPr lang="en-US" sz="1400" b="1" baseline="0">
                <a:solidFill>
                  <a:sysClr val="windowText" lastClr="000000"/>
                </a:solidFill>
              </a:rPr>
              <a:t>in 2016 to 2020. Research on Method to Reduce Cost of Sales</a:t>
            </a:r>
            <a:r>
              <a:rPr lang="en-US" sz="1400" b="1" baseline="0"/>
              <a:t>.  </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s>
    <c:plotArea>
      <c:layout/>
      <c:barChart>
        <c:barDir val="col"/>
        <c:grouping val="clustered"/>
        <c:varyColors val="0"/>
        <c:ser>
          <c:idx val="0"/>
          <c:order val="0"/>
          <c:tx>
            <c:strRef>
              <c:f>'Hartalega Revenue Analysis'!$C$1</c:f>
              <c:strCache>
                <c:ptCount val="1"/>
                <c:pt idx="0">
                  <c:v>Sum of Cost of sales</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C741-4709-9494-FB89E1E63DC6}"/>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C741-4709-9494-FB89E1E63DC6}"/>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C741-4709-9494-FB89E1E63DC6}"/>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41-4709-9494-FB89E1E63DC6}"/>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41-4709-9494-FB89E1E63DC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'Hartalega Revenue Analysis'!$B$2:$B$7</c:f>
              <c:strCache>
                <c:ptCount val="5"/>
                <c:pt idx="0">
                  <c:v>FY2016</c:v>
                </c:pt>
                <c:pt idx="1">
                  <c:v>FY2017</c:v>
                </c:pt>
                <c:pt idx="2">
                  <c:v>FY2018</c:v>
                </c:pt>
                <c:pt idx="3">
                  <c:v>FY2019</c:v>
                </c:pt>
                <c:pt idx="4">
                  <c:v>FY2020</c:v>
                </c:pt>
              </c:strCache>
            </c:strRef>
          </c:cat>
          <c:val>
            <c:numRef>
              <c:f>'Hartalega Revenue Analysis'!$C$2:$C$7</c:f>
              <c:numCache>
                <c:formatCode>_-[$RM-4409]* #,##0.00_-;\-[$RM-4409]* #,##0.00_-;_-[$RM-4409]* "-"??_-;_-@_-</c:formatCode>
                <c:ptCount val="5"/>
                <c:pt idx="0">
                  <c:v>1096645</c:v>
                </c:pt>
                <c:pt idx="1">
                  <c:v>1331301</c:v>
                </c:pt>
                <c:pt idx="2">
                  <c:v>1790876</c:v>
                </c:pt>
                <c:pt idx="3">
                  <c:v>2119016</c:v>
                </c:pt>
                <c:pt idx="4">
                  <c:v>2182778</c:v>
                </c:pt>
              </c:numCache>
            </c:numRef>
          </c:val>
          <c:extLst>
            <c:ext xmlns:c16="http://schemas.microsoft.com/office/drawing/2014/chart" uri="{C3380CC4-5D6E-409C-BE32-E72D297353CC}">
              <c16:uniqueId val="{00000000-736D-4176-8C9D-E3A1B4A5D1DE}"/>
            </c:ext>
          </c:extLst>
        </c:ser>
        <c:ser>
          <c:idx val="1"/>
          <c:order val="1"/>
          <c:tx>
            <c:strRef>
              <c:f>'Hartalega Revenue Analysis'!$D$1</c:f>
              <c:strCache>
                <c:ptCount val="1"/>
                <c:pt idx="0">
                  <c:v>Sum of Profit for the financial year</c:v>
                </c:pt>
              </c:strCache>
            </c:strRef>
          </c:tx>
          <c:spPr>
            <a:solidFill>
              <a:schemeClr val="accent2"/>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C741-4709-9494-FB89E1E63DC6}"/>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C741-4709-9494-FB89E1E63DC6}"/>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C741-4709-9494-FB89E1E63DC6}"/>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41-4709-9494-FB89E1E63DC6}"/>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41-4709-9494-FB89E1E63DC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'Hartalega Revenue Analysis'!$B$2:$B$7</c:f>
              <c:strCache>
                <c:ptCount val="5"/>
                <c:pt idx="0">
                  <c:v>FY2016</c:v>
                </c:pt>
                <c:pt idx="1">
                  <c:v>FY2017</c:v>
                </c:pt>
                <c:pt idx="2">
                  <c:v>FY2018</c:v>
                </c:pt>
                <c:pt idx="3">
                  <c:v>FY2019</c:v>
                </c:pt>
                <c:pt idx="4">
                  <c:v>FY2020</c:v>
                </c:pt>
              </c:strCache>
            </c:strRef>
          </c:cat>
          <c:val>
            <c:numRef>
              <c:f>'Hartalega Revenue Analysis'!$D$2:$D$7</c:f>
              <c:numCache>
                <c:formatCode>_-[$RM-4409]* #,##0.00_-;\-[$RM-4409]* #,##0.00_-;_-[$RM-4409]* "-"??_-;_-@_-</c:formatCode>
                <c:ptCount val="5"/>
                <c:pt idx="0">
                  <c:v>257760</c:v>
                </c:pt>
                <c:pt idx="1">
                  <c:v>283317</c:v>
                </c:pt>
                <c:pt idx="2">
                  <c:v>439632</c:v>
                </c:pt>
                <c:pt idx="3">
                  <c:v>454938</c:v>
                </c:pt>
                <c:pt idx="4">
                  <c:v>434397</c:v>
                </c:pt>
              </c:numCache>
            </c:numRef>
          </c:val>
          <c:extLst>
            <c:ext xmlns:c16="http://schemas.microsoft.com/office/drawing/2014/chart" uri="{C3380CC4-5D6E-409C-BE32-E72D297353CC}">
              <c16:uniqueId val="{00000001-736D-4176-8C9D-E3A1B4A5D1DE}"/>
            </c:ext>
          </c:extLst>
        </c:ser>
        <c:dLbls>
          <c:showLegendKey val="0"/>
          <c:showVal val="0"/>
          <c:showCatName val="0"/>
          <c:showSerName val="0"/>
          <c:showPercent val="0"/>
          <c:showBubbleSize val="0"/>
        </c:dLbls>
        <c:gapWidth val="219"/>
        <c:overlap val="-27"/>
        <c:axId val="397018799"/>
        <c:axId val="592585471"/>
      </c:barChart>
      <c:catAx>
        <c:axId val="39701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85471"/>
        <c:crosses val="autoZero"/>
        <c:auto val="1"/>
        <c:lblAlgn val="ctr"/>
        <c:lblOffset val="100"/>
        <c:noMultiLvlLbl val="0"/>
      </c:catAx>
      <c:valAx>
        <c:axId val="592585471"/>
        <c:scaling>
          <c:orientation val="minMax"/>
        </c:scaling>
        <c:delete val="0"/>
        <c:axPos val="l"/>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1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Project.xlsx]Liability TG and Harta!PivotTable4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Liability</a:t>
            </a:r>
            <a:r>
              <a:rPr lang="en-US" b="1" baseline="0">
                <a:solidFill>
                  <a:sysClr val="windowText" lastClr="000000"/>
                </a:solidFill>
              </a:rPr>
              <a:t> Comparison between </a:t>
            </a:r>
            <a:r>
              <a:rPr lang="en-US" b="1" baseline="0">
                <a:solidFill>
                  <a:schemeClr val="accent1"/>
                </a:solidFill>
              </a:rPr>
              <a:t>Top Glove </a:t>
            </a:r>
            <a:r>
              <a:rPr lang="en-US" b="1" baseline="0">
                <a:solidFill>
                  <a:sysClr val="windowText" lastClr="000000"/>
                </a:solidFill>
              </a:rPr>
              <a:t>and </a:t>
            </a:r>
            <a:r>
              <a:rPr lang="en-US" b="1" baseline="0">
                <a:solidFill>
                  <a:srgbClr val="92D050"/>
                </a:solidFill>
              </a:rPr>
              <a:t>Hartalega</a:t>
            </a:r>
            <a:r>
              <a:rPr lang="en-US" b="1" baseline="0">
                <a:solidFill>
                  <a:sysClr val="windowText" lastClr="000000"/>
                </a:solidFill>
              </a:rPr>
              <a:t> (RM'000) from 2016 to 2020.</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'Liability TG and Harta'!$C$2</c:f>
              <c:strCache>
                <c:ptCount val="1"/>
                <c:pt idx="0">
                  <c:v>Sum of Top Glove ('000)</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2F09-4BAA-A2E3-5C809241BDF5}"/>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2F09-4BAA-A2E3-5C809241BDF5}"/>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2F09-4BAA-A2E3-5C809241BDF5}"/>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09-4BAA-A2E3-5C809241BDF5}"/>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F09-4BAA-A2E3-5C809241BD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'Liability TG and Harta'!$B$3:$B$8</c:f>
              <c:strCache>
                <c:ptCount val="5"/>
                <c:pt idx="0">
                  <c:v>2016</c:v>
                </c:pt>
                <c:pt idx="1">
                  <c:v>2017</c:v>
                </c:pt>
                <c:pt idx="2">
                  <c:v>2018</c:v>
                </c:pt>
                <c:pt idx="3">
                  <c:v>2019</c:v>
                </c:pt>
                <c:pt idx="4">
                  <c:v>2020</c:v>
                </c:pt>
              </c:strCache>
            </c:strRef>
          </c:cat>
          <c:val>
            <c:numRef>
              <c:f>'Liability TG and Harta'!$C$3:$C$8</c:f>
              <c:numCache>
                <c:formatCode>_-[$RM-4409]* #,##0.00_-;\-[$RM-4409]* #,##0.00_-;_-[$RM-4409]* "-"??_-;_-@_-</c:formatCode>
                <c:ptCount val="5"/>
                <c:pt idx="0">
                  <c:v>825431</c:v>
                </c:pt>
                <c:pt idx="1">
                  <c:v>925745</c:v>
                </c:pt>
                <c:pt idx="2">
                  <c:v>2898954</c:v>
                </c:pt>
                <c:pt idx="3">
                  <c:v>3134064</c:v>
                </c:pt>
                <c:pt idx="4">
                  <c:v>2515081</c:v>
                </c:pt>
              </c:numCache>
            </c:numRef>
          </c:val>
          <c:extLst>
            <c:ext xmlns:c16="http://schemas.microsoft.com/office/drawing/2014/chart" uri="{C3380CC4-5D6E-409C-BE32-E72D297353CC}">
              <c16:uniqueId val="{00000000-F82D-42CD-BBDB-A892CB1CED78}"/>
            </c:ext>
          </c:extLst>
        </c:ser>
        <c:ser>
          <c:idx val="1"/>
          <c:order val="1"/>
          <c:tx>
            <c:strRef>
              <c:f>'Liability TG and Harta'!$D$2</c:f>
              <c:strCache>
                <c:ptCount val="1"/>
                <c:pt idx="0">
                  <c:v>Sum of Hartalega ('000)</c:v>
                </c:pt>
              </c:strCache>
            </c:strRef>
          </c:tx>
          <c:spPr>
            <a:solidFill>
              <a:srgbClr val="92D050"/>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F09-4BAA-A2E3-5C809241BDF5}"/>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2F09-4BAA-A2E3-5C809241BDF5}"/>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2F09-4BAA-A2E3-5C809241BDF5}"/>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F09-4BAA-A2E3-5C809241BDF5}"/>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09-4BAA-A2E3-5C809241BD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'Liability TG and Harta'!$B$3:$B$8</c:f>
              <c:strCache>
                <c:ptCount val="5"/>
                <c:pt idx="0">
                  <c:v>2016</c:v>
                </c:pt>
                <c:pt idx="1">
                  <c:v>2017</c:v>
                </c:pt>
                <c:pt idx="2">
                  <c:v>2018</c:v>
                </c:pt>
                <c:pt idx="3">
                  <c:v>2019</c:v>
                </c:pt>
                <c:pt idx="4">
                  <c:v>2020</c:v>
                </c:pt>
              </c:strCache>
            </c:strRef>
          </c:cat>
          <c:val>
            <c:numRef>
              <c:f>'Liability TG and Harta'!$D$3:$D$8</c:f>
              <c:numCache>
                <c:formatCode>_-[$RM-4409]* #,##0.00_-;\-[$RM-4409]* #,##0.00_-;_-[$RM-4409]* "-"??_-;_-@_-</c:formatCode>
                <c:ptCount val="5"/>
                <c:pt idx="0">
                  <c:v>457074</c:v>
                </c:pt>
                <c:pt idx="1">
                  <c:v>601988</c:v>
                </c:pt>
                <c:pt idx="2">
                  <c:v>634588</c:v>
                </c:pt>
                <c:pt idx="3">
                  <c:v>732865</c:v>
                </c:pt>
                <c:pt idx="4">
                  <c:v>770801</c:v>
                </c:pt>
              </c:numCache>
            </c:numRef>
          </c:val>
          <c:extLst>
            <c:ext xmlns:c16="http://schemas.microsoft.com/office/drawing/2014/chart" uri="{C3380CC4-5D6E-409C-BE32-E72D297353CC}">
              <c16:uniqueId val="{00000001-F82D-42CD-BBDB-A892CB1CED78}"/>
            </c:ext>
          </c:extLst>
        </c:ser>
        <c:dLbls>
          <c:showLegendKey val="0"/>
          <c:showVal val="0"/>
          <c:showCatName val="0"/>
          <c:showSerName val="0"/>
          <c:showPercent val="0"/>
          <c:showBubbleSize val="0"/>
        </c:dLbls>
        <c:gapWidth val="219"/>
        <c:overlap val="-27"/>
        <c:axId val="511001887"/>
        <c:axId val="592573823"/>
      </c:barChart>
      <c:catAx>
        <c:axId val="51100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73823"/>
        <c:crosses val="autoZero"/>
        <c:auto val="1"/>
        <c:lblAlgn val="ctr"/>
        <c:lblOffset val="100"/>
        <c:noMultiLvlLbl val="0"/>
      </c:catAx>
      <c:valAx>
        <c:axId val="592573823"/>
        <c:scaling>
          <c:orientation val="minMax"/>
        </c:scaling>
        <c:delete val="0"/>
        <c:axPos val="l"/>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0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Project.xlsx]Revenue Analysis TG &amp; H!PivotTable4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Analysis TG &amp; H'!$C$2</c:f>
              <c:strCache>
                <c:ptCount val="1"/>
                <c:pt idx="0">
                  <c:v>Sum of Top Glove (RM'000)</c:v>
                </c:pt>
              </c:strCache>
            </c:strRef>
          </c:tx>
          <c:spPr>
            <a:ln w="28575" cap="rnd">
              <a:solidFill>
                <a:schemeClr val="accent1"/>
              </a:solidFill>
              <a:round/>
            </a:ln>
            <a:effectLst/>
          </c:spPr>
          <c:marker>
            <c:symbol val="none"/>
          </c:marker>
          <c:cat>
            <c:strRef>
              <c:f>'Revenue Analysis TG &amp; H'!$B$3:$B$8</c:f>
              <c:strCache>
                <c:ptCount val="5"/>
                <c:pt idx="0">
                  <c:v>2016</c:v>
                </c:pt>
                <c:pt idx="1">
                  <c:v>2017</c:v>
                </c:pt>
                <c:pt idx="2">
                  <c:v>2018</c:v>
                </c:pt>
                <c:pt idx="3">
                  <c:v>2019</c:v>
                </c:pt>
                <c:pt idx="4">
                  <c:v>2020</c:v>
                </c:pt>
              </c:strCache>
            </c:strRef>
          </c:cat>
          <c:val>
            <c:numRef>
              <c:f>'Revenue Analysis TG &amp; H'!$C$3:$C$8</c:f>
              <c:numCache>
                <c:formatCode>[$RM-4409]#,##0.00</c:formatCode>
                <c:ptCount val="5"/>
                <c:pt idx="0">
                  <c:v>2888515</c:v>
                </c:pt>
                <c:pt idx="1">
                  <c:v>3409176</c:v>
                </c:pt>
                <c:pt idx="2">
                  <c:v>4220742</c:v>
                </c:pt>
                <c:pt idx="3">
                  <c:v>4801139</c:v>
                </c:pt>
                <c:pt idx="4">
                  <c:v>7237427</c:v>
                </c:pt>
              </c:numCache>
            </c:numRef>
          </c:val>
          <c:smooth val="0"/>
          <c:extLst>
            <c:ext xmlns:c16="http://schemas.microsoft.com/office/drawing/2014/chart" uri="{C3380CC4-5D6E-409C-BE32-E72D297353CC}">
              <c16:uniqueId val="{00000000-E330-47D0-86C7-E9C1C44AFCEC}"/>
            </c:ext>
          </c:extLst>
        </c:ser>
        <c:ser>
          <c:idx val="1"/>
          <c:order val="1"/>
          <c:tx>
            <c:strRef>
              <c:f>'Revenue Analysis TG &amp; H'!$D$2</c:f>
              <c:strCache>
                <c:ptCount val="1"/>
                <c:pt idx="0">
                  <c:v>Sum of Hartalega (RM'000)</c:v>
                </c:pt>
              </c:strCache>
            </c:strRef>
          </c:tx>
          <c:spPr>
            <a:ln w="28575" cap="rnd">
              <a:solidFill>
                <a:schemeClr val="accent2"/>
              </a:solidFill>
              <a:round/>
            </a:ln>
            <a:effectLst/>
          </c:spPr>
          <c:marker>
            <c:symbol val="none"/>
          </c:marker>
          <c:cat>
            <c:strRef>
              <c:f>'Revenue Analysis TG &amp; H'!$B$3:$B$8</c:f>
              <c:strCache>
                <c:ptCount val="5"/>
                <c:pt idx="0">
                  <c:v>2016</c:v>
                </c:pt>
                <c:pt idx="1">
                  <c:v>2017</c:v>
                </c:pt>
                <c:pt idx="2">
                  <c:v>2018</c:v>
                </c:pt>
                <c:pt idx="3">
                  <c:v>2019</c:v>
                </c:pt>
                <c:pt idx="4">
                  <c:v>2020</c:v>
                </c:pt>
              </c:strCache>
            </c:strRef>
          </c:cat>
          <c:val>
            <c:numRef>
              <c:f>'Revenue Analysis TG &amp; H'!$D$3:$D$8</c:f>
              <c:numCache>
                <c:formatCode>[$RM-4409]#,##0.00</c:formatCode>
                <c:ptCount val="5"/>
                <c:pt idx="0">
                  <c:v>1498337</c:v>
                </c:pt>
                <c:pt idx="1">
                  <c:v>1821873</c:v>
                </c:pt>
                <c:pt idx="2">
                  <c:v>2405638</c:v>
                </c:pt>
                <c:pt idx="3">
                  <c:v>2827218</c:v>
                </c:pt>
                <c:pt idx="4">
                  <c:v>2924314</c:v>
                </c:pt>
              </c:numCache>
            </c:numRef>
          </c:val>
          <c:smooth val="0"/>
          <c:extLst>
            <c:ext xmlns:c16="http://schemas.microsoft.com/office/drawing/2014/chart" uri="{C3380CC4-5D6E-409C-BE32-E72D297353CC}">
              <c16:uniqueId val="{00000001-E330-47D0-86C7-E9C1C44AFCEC}"/>
            </c:ext>
          </c:extLst>
        </c:ser>
        <c:dLbls>
          <c:showLegendKey val="0"/>
          <c:showVal val="0"/>
          <c:showCatName val="0"/>
          <c:showSerName val="0"/>
          <c:showPercent val="0"/>
          <c:showBubbleSize val="0"/>
        </c:dLbls>
        <c:smooth val="0"/>
        <c:axId val="525876495"/>
        <c:axId val="513132543"/>
      </c:lineChart>
      <c:catAx>
        <c:axId val="52587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32543"/>
        <c:crosses val="autoZero"/>
        <c:auto val="1"/>
        <c:lblAlgn val="ctr"/>
        <c:lblOffset val="100"/>
        <c:noMultiLvlLbl val="0"/>
      </c:catAx>
      <c:valAx>
        <c:axId val="513132543"/>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7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4 Year Forecast </a:t>
            </a:r>
            <a:r>
              <a:rPr lang="en-US" b="1" baseline="0">
                <a:solidFill>
                  <a:sysClr val="windowText" lastClr="000000"/>
                </a:solidFill>
              </a:rPr>
              <a:t>on Financial Liability (RM'000) for </a:t>
            </a:r>
            <a:r>
              <a:rPr lang="en-US" b="1" baseline="0">
                <a:solidFill>
                  <a:srgbClr val="00B050"/>
                </a:solidFill>
              </a:rPr>
              <a:t>Hartalega</a:t>
            </a:r>
            <a:r>
              <a:rPr lang="en-US" b="1" baseline="0">
                <a:solidFill>
                  <a:sysClr val="windowText" lastClr="000000"/>
                </a:solidFill>
              </a:rPr>
              <a:t> from 2021 to 2024</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'Hartalega Liab Forecast'!$B$1</c:f>
              <c:strCache>
                <c:ptCount val="1"/>
                <c:pt idx="0">
                  <c:v>Sum of Hartalega ('000)</c:v>
                </c:pt>
              </c:strCache>
            </c:strRef>
          </c:tx>
          <c:spPr>
            <a:ln w="28575" cap="rnd">
              <a:solidFill>
                <a:schemeClr val="accent1"/>
              </a:solidFill>
              <a:round/>
            </a:ln>
            <a:effectLst/>
          </c:spPr>
          <c:marker>
            <c:symbol val="none"/>
          </c:marker>
          <c:val>
            <c:numRef>
              <c:f>'Hartalega Liab Forecast'!$B$2:$B$12</c:f>
              <c:numCache>
                <c:formatCode>_-[$RM-4409]* #,##0.00_-;\-[$RM-4409]* #,##0.00_-;_-[$RM-4409]* "-"??_-;_-@_-</c:formatCode>
                <c:ptCount val="9"/>
                <c:pt idx="0">
                  <c:v>457074</c:v>
                </c:pt>
                <c:pt idx="1">
                  <c:v>601988</c:v>
                </c:pt>
                <c:pt idx="2">
                  <c:v>634588</c:v>
                </c:pt>
                <c:pt idx="3">
                  <c:v>732865</c:v>
                </c:pt>
                <c:pt idx="4">
                  <c:v>770801</c:v>
                </c:pt>
              </c:numCache>
            </c:numRef>
          </c:val>
          <c:smooth val="0"/>
          <c:extLst>
            <c:ext xmlns:c16="http://schemas.microsoft.com/office/drawing/2014/chart" uri="{C3380CC4-5D6E-409C-BE32-E72D297353CC}">
              <c16:uniqueId val="{00000000-E1E9-4BBF-9D2C-756DE972C56E}"/>
            </c:ext>
          </c:extLst>
        </c:ser>
        <c:ser>
          <c:idx val="1"/>
          <c:order val="1"/>
          <c:tx>
            <c:strRef>
              <c:f>'Hartalega Liab Forecast'!$C$1</c:f>
              <c:strCache>
                <c:ptCount val="1"/>
                <c:pt idx="0">
                  <c:v>Forecast(Sum of Hartalega ('000))</c:v>
                </c:pt>
              </c:strCache>
            </c:strRef>
          </c:tx>
          <c:spPr>
            <a:ln w="25400" cap="rnd">
              <a:solidFill>
                <a:schemeClr val="accent2"/>
              </a:solidFill>
              <a:round/>
            </a:ln>
            <a:effectLst/>
          </c:spPr>
          <c:marker>
            <c:symbol val="none"/>
          </c:marker>
          <c:cat>
            <c:numRef>
              <c:f>'Hartalega Liab Forecast'!$A$2:$A$12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'Hartalega Liab Forecast'!$C$2:$C$12</c:f>
              <c:numCache>
                <c:formatCode>General</c:formatCode>
                <c:ptCount val="9"/>
                <c:pt idx="4" formatCode="_-[$RM-4409]* #,##0.00_-;\-[$RM-4409]* #,##0.00_-;_-[$RM-4409]* &quot;-&quot;??_-;_-@_-">
                  <c:v>770801</c:v>
                </c:pt>
                <c:pt idx="5" formatCode="_-[$RM-4409]* #,##0.00_-;\-[$RM-4409]* #,##0.00_-;_-[$RM-4409]* &quot;-&quot;??_-;_-@_-">
                  <c:v>889423.46648209007</c:v>
                </c:pt>
                <c:pt idx="6" formatCode="_-[$RM-4409]* #,##0.00_-;\-[$RM-4409]* #,##0.00_-;_-[$RM-4409]* &quot;-&quot;??_-;_-@_-">
                  <c:v>908248.32196200266</c:v>
                </c:pt>
                <c:pt idx="7" formatCode="_-[$RM-4409]* #,##0.00_-;\-[$RM-4409]* #,##0.00_-;_-[$RM-4409]* &quot;-&quot;??_-;_-@_-">
                  <c:v>1032830.5627819662</c:v>
                </c:pt>
                <c:pt idx="8" formatCode="_-[$RM-4409]* #,##0.00_-;\-[$RM-4409]* #,##0.00_-;_-[$RM-4409]* &quot;-&quot;??_-;_-@_-">
                  <c:v>1051655.4182618789</c:v>
                </c:pt>
              </c:numCache>
            </c:numRef>
          </c:val>
          <c:smooth val="0"/>
          <c:extLst>
            <c:ext xmlns:c16="http://schemas.microsoft.com/office/drawing/2014/chart" uri="{C3380CC4-5D6E-409C-BE32-E72D297353CC}">
              <c16:uniqueId val="{00000001-E1E9-4BBF-9D2C-756DE972C56E}"/>
            </c:ext>
          </c:extLst>
        </c:ser>
        <c:ser>
          <c:idx val="2"/>
          <c:order val="2"/>
          <c:tx>
            <c:strRef>
              <c:f>'Hartalega Liab Forecast'!$D$1</c:f>
              <c:strCache>
                <c:ptCount val="1"/>
                <c:pt idx="0">
                  <c:v>Lower Confidence Bound(Sum of Hartalega ('000))</c:v>
                </c:pt>
              </c:strCache>
            </c:strRef>
          </c:tx>
          <c:spPr>
            <a:ln w="12700" cap="rnd">
              <a:solidFill>
                <a:srgbClr val="ED7D31"/>
              </a:solidFill>
              <a:prstDash val="solid"/>
              <a:round/>
            </a:ln>
            <a:effectLst/>
          </c:spPr>
          <c:marker>
            <c:symbol val="none"/>
          </c:marker>
          <c:cat>
            <c:numRef>
              <c:f>'Hartalega Liab Forecast'!$A$2:$A$12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'Hartalega Liab Forecast'!$D$2:$D$12</c:f>
              <c:numCache>
                <c:formatCode>General</c:formatCode>
                <c:ptCount val="9"/>
                <c:pt idx="4" formatCode="_-[$RM-4409]* #,##0.00_-;\-[$RM-4409]* #,##0.00_-;_-[$RM-4409]* &quot;-&quot;??_-;_-@_-">
                  <c:v>770801</c:v>
                </c:pt>
                <c:pt idx="5" formatCode="_-[$RM-4409]* #,##0.00_-;\-[$RM-4409]* #,##0.00_-;_-[$RM-4409]* &quot;-&quot;??_-;_-@_-">
                  <c:v>857347.14745986706</c:v>
                </c:pt>
                <c:pt idx="6" formatCode="_-[$RM-4409]* #,##0.00_-;\-[$RM-4409]* #,##0.00_-;_-[$RM-4409]* &quot;-&quot;??_-;_-@_-">
                  <c:v>872357.17126208392</c:v>
                </c:pt>
                <c:pt idx="7" formatCode="_-[$RM-4409]* #,##0.00_-;\-[$RM-4409]* #,##0.00_-;_-[$RM-4409]* &quot;-&quot;??_-;_-@_-">
                  <c:v>993466.50198686949</c:v>
                </c:pt>
                <c:pt idx="8" formatCode="_-[$RM-4409]* #,##0.00_-;\-[$RM-4409]* #,##0.00_-;_-[$RM-4409]* &quot;-&quot;??_-;_-@_-">
                  <c:v>1009100.9371112896</c:v>
                </c:pt>
              </c:numCache>
            </c:numRef>
          </c:val>
          <c:smooth val="0"/>
          <c:extLst>
            <c:ext xmlns:c16="http://schemas.microsoft.com/office/drawing/2014/chart" uri="{C3380CC4-5D6E-409C-BE32-E72D297353CC}">
              <c16:uniqueId val="{00000002-E1E9-4BBF-9D2C-756DE972C56E}"/>
            </c:ext>
          </c:extLst>
        </c:ser>
        <c:ser>
          <c:idx val="3"/>
          <c:order val="3"/>
          <c:tx>
            <c:strRef>
              <c:f>'Hartalega Liab Forecast'!$E$1</c:f>
              <c:strCache>
                <c:ptCount val="1"/>
                <c:pt idx="0">
                  <c:v>Upper Confidence Bound(Sum of Hartalega ('000))</c:v>
                </c:pt>
              </c:strCache>
            </c:strRef>
          </c:tx>
          <c:spPr>
            <a:ln w="12700" cap="rnd">
              <a:solidFill>
                <a:srgbClr val="ED7D31"/>
              </a:solidFill>
              <a:prstDash val="solid"/>
              <a:round/>
            </a:ln>
            <a:effectLst/>
          </c:spPr>
          <c:marker>
            <c:symbol val="none"/>
          </c:marker>
          <c:cat>
            <c:numRef>
              <c:f>'Hartalega Liab Forecast'!$A$2:$A$12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'Hartalega Liab Forecast'!$E$2:$E$12</c:f>
              <c:numCache>
                <c:formatCode>General</c:formatCode>
                <c:ptCount val="9"/>
                <c:pt idx="4" formatCode="_-[$RM-4409]* #,##0.00_-;\-[$RM-4409]* #,##0.00_-;_-[$RM-4409]* &quot;-&quot;??_-;_-@_-">
                  <c:v>770801</c:v>
                </c:pt>
                <c:pt idx="5" formatCode="_-[$RM-4409]* #,##0.00_-;\-[$RM-4409]* #,##0.00_-;_-[$RM-4409]* &quot;-&quot;??_-;_-@_-">
                  <c:v>921499.78550431307</c:v>
                </c:pt>
                <c:pt idx="6" formatCode="_-[$RM-4409]* #,##0.00_-;\-[$RM-4409]* #,##0.00_-;_-[$RM-4409]* &quot;-&quot;??_-;_-@_-">
                  <c:v>944139.47266192141</c:v>
                </c:pt>
                <c:pt idx="7" formatCode="_-[$RM-4409]* #,##0.00_-;\-[$RM-4409]* #,##0.00_-;_-[$RM-4409]* &quot;-&quot;??_-;_-@_-">
                  <c:v>1072194.623577063</c:v>
                </c:pt>
                <c:pt idx="8" formatCode="_-[$RM-4409]* #,##0.00_-;\-[$RM-4409]* #,##0.00_-;_-[$RM-4409]* &quot;-&quot;??_-;_-@_-">
                  <c:v>1094209.8994124681</c:v>
                </c:pt>
              </c:numCache>
            </c:numRef>
          </c:val>
          <c:smooth val="0"/>
          <c:extLst>
            <c:ext xmlns:c16="http://schemas.microsoft.com/office/drawing/2014/chart" uri="{C3380CC4-5D6E-409C-BE32-E72D297353CC}">
              <c16:uniqueId val="{00000003-E1E9-4BBF-9D2C-756DE972C56E}"/>
            </c:ext>
          </c:extLst>
        </c:ser>
        <c:dLbls>
          <c:showLegendKey val="0"/>
          <c:showVal val="0"/>
          <c:showCatName val="0"/>
          <c:showSerName val="0"/>
          <c:showPercent val="0"/>
          <c:showBubbleSize val="0"/>
        </c:dLbls>
        <c:smooth val="0"/>
        <c:axId val="370556271"/>
        <c:axId val="513141279"/>
      </c:lineChart>
      <c:catAx>
        <c:axId val="37055627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41279"/>
        <c:crosses val="autoZero"/>
        <c:auto val="1"/>
        <c:lblAlgn val="ctr"/>
        <c:lblOffset val="100"/>
        <c:noMultiLvlLbl val="0"/>
      </c:catAx>
      <c:valAx>
        <c:axId val="513141279"/>
        <c:scaling>
          <c:orientation val="minMax"/>
        </c:scaling>
        <c:delete val="0"/>
        <c:axPos val="l"/>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5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4</a:t>
            </a:r>
            <a:r>
              <a:rPr lang="en-US" b="1" baseline="0">
                <a:solidFill>
                  <a:sysClr val="windowText" lastClr="000000"/>
                </a:solidFill>
              </a:rPr>
              <a:t> Years Forecast for Financial Liability (RM'000) of </a:t>
            </a:r>
            <a:r>
              <a:rPr lang="en-US" b="1" baseline="0">
                <a:solidFill>
                  <a:schemeClr val="accent1"/>
                </a:solidFill>
              </a:rPr>
              <a:t>Top Glove </a:t>
            </a:r>
            <a:r>
              <a:rPr lang="en-US" b="1" baseline="0">
                <a:solidFill>
                  <a:sysClr val="windowText" lastClr="000000"/>
                </a:solidFill>
              </a:rPr>
              <a:t>from 2021 to 2024.</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 Glove Liab Forc'!$B$1</c:f>
              <c:strCache>
                <c:ptCount val="1"/>
                <c:pt idx="0">
                  <c:v>Values</c:v>
                </c:pt>
              </c:strCache>
            </c:strRef>
          </c:tx>
          <c:spPr>
            <a:ln w="28575" cap="rnd">
              <a:solidFill>
                <a:schemeClr val="accent1"/>
              </a:solidFill>
              <a:round/>
            </a:ln>
            <a:effectLst/>
          </c:spPr>
          <c:marker>
            <c:symbol val="none"/>
          </c:marker>
          <c:val>
            <c:numRef>
              <c:f>'Top Glove Liab Forc'!$B$2:$B$10</c:f>
              <c:numCache>
                <c:formatCode>_-[$RM-4409]* #,##0.00_-;\-[$RM-4409]* #,##0.00_-;_-[$RM-4409]* "-"??_-;_-@_-</c:formatCode>
                <c:ptCount val="9"/>
                <c:pt idx="0">
                  <c:v>825431</c:v>
                </c:pt>
                <c:pt idx="1">
                  <c:v>925745</c:v>
                </c:pt>
                <c:pt idx="2">
                  <c:v>2898954</c:v>
                </c:pt>
                <c:pt idx="3">
                  <c:v>3134064</c:v>
                </c:pt>
                <c:pt idx="4">
                  <c:v>2515081</c:v>
                </c:pt>
              </c:numCache>
            </c:numRef>
          </c:val>
          <c:smooth val="0"/>
          <c:extLst>
            <c:ext xmlns:c16="http://schemas.microsoft.com/office/drawing/2014/chart" uri="{C3380CC4-5D6E-409C-BE32-E72D297353CC}">
              <c16:uniqueId val="{00000000-06D2-4A30-98BF-9FEBC04F2FF7}"/>
            </c:ext>
          </c:extLst>
        </c:ser>
        <c:ser>
          <c:idx val="1"/>
          <c:order val="1"/>
          <c:tx>
            <c:strRef>
              <c:f>'Top Glove Liab Forc'!$C$1</c:f>
              <c:strCache>
                <c:ptCount val="1"/>
                <c:pt idx="0">
                  <c:v>Forecast</c:v>
                </c:pt>
              </c:strCache>
            </c:strRef>
          </c:tx>
          <c:spPr>
            <a:ln w="25400" cap="rnd">
              <a:solidFill>
                <a:schemeClr val="accent2"/>
              </a:solidFill>
              <a:round/>
            </a:ln>
            <a:effectLst/>
          </c:spPr>
          <c:marker>
            <c:symbol val="none"/>
          </c:marker>
          <c:cat>
            <c:numRef>
              <c:f>'Top Glove Liab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'Top Glove Liab Forc'!$C$2:$C$10</c:f>
              <c:numCache>
                <c:formatCode>General</c:formatCode>
                <c:ptCount val="9"/>
                <c:pt idx="4" formatCode="_-[$RM-4409]* #,##0.00_-;\-[$RM-4409]* #,##0.00_-;_-[$RM-4409]* &quot;-&quot;??_-;_-@_-">
                  <c:v>2515081</c:v>
                </c:pt>
                <c:pt idx="5" formatCode="_-[$RM-4409]* #,##0.00_-;\-[$RM-4409]* #,##0.00_-;_-[$RM-4409]* &quot;-&quot;??_-;_-@_-">
                  <c:v>3356187.2364797797</c:v>
                </c:pt>
                <c:pt idx="6" formatCode="_-[$RM-4409]* #,##0.00_-;\-[$RM-4409]* #,##0.00_-;_-[$RM-4409]* &quot;-&quot;??_-;_-@_-">
                  <c:v>3862443.5681502521</c:v>
                </c:pt>
                <c:pt idx="7" formatCode="_-[$RM-4409]* #,##0.00_-;\-[$RM-4409]* #,##0.00_-;_-[$RM-4409]* &quot;-&quot;??_-;_-@_-">
                  <c:v>4368699.8998207245</c:v>
                </c:pt>
                <c:pt idx="8" formatCode="_-[$RM-4409]* #,##0.00_-;\-[$RM-4409]* #,##0.00_-;_-[$RM-4409]* &quot;-&quot;??_-;_-@_-">
                  <c:v>4874956.2314911969</c:v>
                </c:pt>
              </c:numCache>
            </c:numRef>
          </c:val>
          <c:smooth val="0"/>
          <c:extLst>
            <c:ext xmlns:c16="http://schemas.microsoft.com/office/drawing/2014/chart" uri="{C3380CC4-5D6E-409C-BE32-E72D297353CC}">
              <c16:uniqueId val="{00000001-06D2-4A30-98BF-9FEBC04F2FF7}"/>
            </c:ext>
          </c:extLst>
        </c:ser>
        <c:ser>
          <c:idx val="2"/>
          <c:order val="2"/>
          <c:tx>
            <c:strRef>
              <c:f>'Top Glove Liab Forc'!$D$1</c:f>
              <c:strCache>
                <c:ptCount val="1"/>
                <c:pt idx="0">
                  <c:v>Lower Confidence Bound</c:v>
                </c:pt>
              </c:strCache>
            </c:strRef>
          </c:tx>
          <c:spPr>
            <a:ln w="12700" cap="rnd">
              <a:solidFill>
                <a:srgbClr val="ED7D31"/>
              </a:solidFill>
              <a:prstDash val="solid"/>
              <a:round/>
            </a:ln>
            <a:effectLst/>
          </c:spPr>
          <c:marker>
            <c:symbol val="none"/>
          </c:marker>
          <c:cat>
            <c:numRef>
              <c:f>'Top Glove Liab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'Top Glove Liab Forc'!$D$2:$D$10</c:f>
              <c:numCache>
                <c:formatCode>General</c:formatCode>
                <c:ptCount val="9"/>
                <c:pt idx="4" formatCode="_-[$RM-4409]* #,##0.00_-;\-[$RM-4409]* #,##0.00_-;_-[$RM-4409]* &quot;-&quot;??_-;_-@_-">
                  <c:v>2515081</c:v>
                </c:pt>
                <c:pt idx="5" formatCode="_-[$RM-4409]* #,##0.00_-;\-[$RM-4409]* #,##0.00_-;_-[$RM-4409]* &quot;-&quot;??_-;_-@_-">
                  <c:v>2105424.4212536318</c:v>
                </c:pt>
                <c:pt idx="6" formatCode="_-[$RM-4409]* #,##0.00_-;\-[$RM-4409]* #,##0.00_-;_-[$RM-4409]* &quot;-&quot;??_-;_-@_-">
                  <c:v>2611675.1245040996</c:v>
                </c:pt>
                <c:pt idx="7" formatCode="_-[$RM-4409]* #,##0.00_-;\-[$RM-4409]* #,##0.00_-;_-[$RM-4409]* &quot;-&quot;??_-;_-@_-">
                  <c:v>3117921.4501571008</c:v>
                </c:pt>
                <c:pt idx="8" formatCode="_-[$RM-4409]* #,##0.00_-;\-[$RM-4409]* #,##0.00_-;_-[$RM-4409]* &quot;-&quot;??_-;_-@_-">
                  <c:v>3624162.1475855219</c:v>
                </c:pt>
              </c:numCache>
            </c:numRef>
          </c:val>
          <c:smooth val="0"/>
          <c:extLst>
            <c:ext xmlns:c16="http://schemas.microsoft.com/office/drawing/2014/chart" uri="{C3380CC4-5D6E-409C-BE32-E72D297353CC}">
              <c16:uniqueId val="{00000002-06D2-4A30-98BF-9FEBC04F2FF7}"/>
            </c:ext>
          </c:extLst>
        </c:ser>
        <c:ser>
          <c:idx val="3"/>
          <c:order val="3"/>
          <c:tx>
            <c:strRef>
              <c:f>'Top Glove Liab Forc'!$E$1</c:f>
              <c:strCache>
                <c:ptCount val="1"/>
                <c:pt idx="0">
                  <c:v>Upper Confidence Bound</c:v>
                </c:pt>
              </c:strCache>
            </c:strRef>
          </c:tx>
          <c:spPr>
            <a:ln w="12700" cap="rnd">
              <a:solidFill>
                <a:srgbClr val="ED7D31"/>
              </a:solidFill>
              <a:prstDash val="solid"/>
              <a:round/>
            </a:ln>
            <a:effectLst/>
          </c:spPr>
          <c:marker>
            <c:symbol val="none"/>
          </c:marker>
          <c:cat>
            <c:numRef>
              <c:f>'Top Glove Liab Forc'!$A$2:$A$10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'Top Glove Liab Forc'!$E$2:$E$10</c:f>
              <c:numCache>
                <c:formatCode>General</c:formatCode>
                <c:ptCount val="9"/>
                <c:pt idx="4" formatCode="_-[$RM-4409]* #,##0.00_-;\-[$RM-4409]* #,##0.00_-;_-[$RM-4409]* &quot;-&quot;??_-;_-@_-">
                  <c:v>2515081</c:v>
                </c:pt>
                <c:pt idx="5" formatCode="_-[$RM-4409]* #,##0.00_-;\-[$RM-4409]* #,##0.00_-;_-[$RM-4409]* &quot;-&quot;??_-;_-@_-">
                  <c:v>4606950.0517059276</c:v>
                </c:pt>
                <c:pt idx="6" formatCode="_-[$RM-4409]* #,##0.00_-;\-[$RM-4409]* #,##0.00_-;_-[$RM-4409]* &quot;-&quot;??_-;_-@_-">
                  <c:v>5113212.0117964046</c:v>
                </c:pt>
                <c:pt idx="7" formatCode="_-[$RM-4409]* #,##0.00_-;\-[$RM-4409]* #,##0.00_-;_-[$RM-4409]* &quot;-&quot;??_-;_-@_-">
                  <c:v>5619478.3494843487</c:v>
                </c:pt>
                <c:pt idx="8" formatCode="_-[$RM-4409]* #,##0.00_-;\-[$RM-4409]* #,##0.00_-;_-[$RM-4409]* &quot;-&quot;??_-;_-@_-">
                  <c:v>6125750.3153968714</c:v>
                </c:pt>
              </c:numCache>
            </c:numRef>
          </c:val>
          <c:smooth val="0"/>
          <c:extLst>
            <c:ext xmlns:c16="http://schemas.microsoft.com/office/drawing/2014/chart" uri="{C3380CC4-5D6E-409C-BE32-E72D297353CC}">
              <c16:uniqueId val="{00000003-06D2-4A30-98BF-9FEBC04F2FF7}"/>
            </c:ext>
          </c:extLst>
        </c:ser>
        <c:dLbls>
          <c:showLegendKey val="0"/>
          <c:showVal val="0"/>
          <c:showCatName val="0"/>
          <c:showSerName val="0"/>
          <c:showPercent val="0"/>
          <c:showBubbleSize val="0"/>
        </c:dLbls>
        <c:smooth val="0"/>
        <c:axId val="183582111"/>
        <c:axId val="513178303"/>
      </c:lineChart>
      <c:catAx>
        <c:axId val="18358211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8303"/>
        <c:crosses val="autoZero"/>
        <c:auto val="1"/>
        <c:lblAlgn val="ctr"/>
        <c:lblOffset val="100"/>
        <c:noMultiLvlLbl val="0"/>
      </c:catAx>
      <c:valAx>
        <c:axId val="513178303"/>
        <c:scaling>
          <c:orientation val="minMax"/>
        </c:scaling>
        <c:delete val="0"/>
        <c:axPos val="l"/>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ysClr val="windowText" lastClr="000000"/>
                </a:solidFill>
                <a:effectLst/>
              </a:rPr>
              <a:t>4 Years Forecast for Revenue (RM'000) of </a:t>
            </a:r>
            <a:r>
              <a:rPr lang="en-US" sz="1400" b="1" i="0" baseline="0">
                <a:solidFill>
                  <a:schemeClr val="accent1"/>
                </a:solidFill>
                <a:effectLst/>
              </a:rPr>
              <a:t>Top Glove </a:t>
            </a:r>
            <a:r>
              <a:rPr lang="en-US" sz="1400" b="1" i="0" baseline="0">
                <a:solidFill>
                  <a:sysClr val="windowText" lastClr="000000"/>
                </a:solidFill>
                <a:effectLst/>
              </a:rPr>
              <a:t>from 2021 to 2024.</a:t>
            </a:r>
            <a:endParaRPr lang="en-US" sz="1100" b="1">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'TG Rev Forecast'!$B$1</c:f>
              <c:strCache>
                <c:ptCount val="1"/>
                <c:pt idx="0">
                  <c:v>Values</c:v>
                </c:pt>
              </c:strCache>
            </c:strRef>
          </c:tx>
          <c:spPr>
            <a:ln w="28575" cap="rnd">
              <a:solidFill>
                <a:schemeClr val="accent1"/>
              </a:solidFill>
              <a:round/>
            </a:ln>
            <a:effectLst/>
          </c:spPr>
          <c:marker>
            <c:symbol val="none"/>
          </c:marker>
          <c:val>
            <c:numRef>
              <c:f>'TG Rev Forecast'!$B$2:$B$10</c:f>
              <c:numCache>
                <c:formatCode>[$RM-4409]#,##0.00</c:formatCode>
                <c:ptCount val="9"/>
                <c:pt idx="0">
                  <c:v>2888515</c:v>
                </c:pt>
                <c:pt idx="1">
                  <c:v>3409176</c:v>
                </c:pt>
                <c:pt idx="2">
                  <c:v>4220742</c:v>
                </c:pt>
                <c:pt idx="3">
                  <c:v>4801139</c:v>
                </c:pt>
                <c:pt idx="4">
                  <c:v>7237427</c:v>
                </c:pt>
              </c:numCache>
            </c:numRef>
          </c:val>
          <c:smooth val="0"/>
          <c:extLst>
            <c:ext xmlns:c16="http://schemas.microsoft.com/office/drawing/2014/chart" uri="{C3380CC4-5D6E-409C-BE32-E72D297353CC}">
              <c16:uniqueId val="{00000000-165D-44E1-88A5-5B0897B8C902}"/>
            </c:ext>
          </c:extLst>
        </c:ser>
        <c:ser>
          <c:idx val="1"/>
          <c:order val="1"/>
          <c:tx>
            <c:strRef>
              <c:f>'TG Rev Forecast'!$C$1</c:f>
              <c:strCache>
                <c:ptCount val="1"/>
                <c:pt idx="0">
                  <c:v>Forecast</c:v>
                </c:pt>
              </c:strCache>
            </c:strRef>
          </c:tx>
          <c:spPr>
            <a:ln w="25400" cap="rnd">
              <a:solidFill>
                <a:schemeClr val="accent2"/>
              </a:solidFill>
              <a:round/>
            </a:ln>
            <a:effectLst/>
          </c:spPr>
          <c:marker>
            <c:symbol val="none"/>
          </c:marker>
          <c:cat>
            <c:numRef>
              <c:f>'TG Rev Forecast'!$A$2:$A$10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'TG Rev Forecast'!$C$2:$C$10</c:f>
              <c:numCache>
                <c:formatCode>General</c:formatCode>
                <c:ptCount val="9"/>
                <c:pt idx="4" formatCode="[$RM-4409]#,##0.00">
                  <c:v>7237427</c:v>
                </c:pt>
                <c:pt idx="5" formatCode="[$RM-4409]#,##0.00">
                  <c:v>7759792.7373501668</c:v>
                </c:pt>
                <c:pt idx="6" formatCode="[$RM-4409]#,##0.00">
                  <c:v>8803053.0106424745</c:v>
                </c:pt>
                <c:pt idx="7" formatCode="[$RM-4409]#,##0.00">
                  <c:v>9846313.2839347813</c:v>
                </c:pt>
                <c:pt idx="8" formatCode="[$RM-4409]#,##0.00">
                  <c:v>10889573.557227088</c:v>
                </c:pt>
              </c:numCache>
            </c:numRef>
          </c:val>
          <c:smooth val="0"/>
          <c:extLst>
            <c:ext xmlns:c16="http://schemas.microsoft.com/office/drawing/2014/chart" uri="{C3380CC4-5D6E-409C-BE32-E72D297353CC}">
              <c16:uniqueId val="{00000001-165D-44E1-88A5-5B0897B8C902}"/>
            </c:ext>
          </c:extLst>
        </c:ser>
        <c:ser>
          <c:idx val="2"/>
          <c:order val="2"/>
          <c:tx>
            <c:strRef>
              <c:f>'TG Rev Forecast'!$D$1</c:f>
              <c:strCache>
                <c:ptCount val="1"/>
                <c:pt idx="0">
                  <c:v>Lower Confidence Bound</c:v>
                </c:pt>
              </c:strCache>
            </c:strRef>
          </c:tx>
          <c:spPr>
            <a:ln w="12700" cap="rnd">
              <a:solidFill>
                <a:srgbClr val="ED7D31"/>
              </a:solidFill>
              <a:prstDash val="solid"/>
              <a:round/>
            </a:ln>
            <a:effectLst/>
          </c:spPr>
          <c:marker>
            <c:symbol val="none"/>
          </c:marker>
          <c:cat>
            <c:numRef>
              <c:f>'TG Rev Forecast'!$A$2:$A$10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'TG Rev Forecast'!$D$2:$D$10</c:f>
              <c:numCache>
                <c:formatCode>General</c:formatCode>
                <c:ptCount val="9"/>
                <c:pt idx="4" formatCode="[$RM-4409]#,##0.00">
                  <c:v>7237427</c:v>
                </c:pt>
                <c:pt idx="5" formatCode="[$RM-4409]#,##0.00">
                  <c:v>6514837.6661369987</c:v>
                </c:pt>
                <c:pt idx="6" formatCode="[$RM-4409]#,##0.00">
                  <c:v>7519480.1820110427</c:v>
                </c:pt>
                <c:pt idx="7" formatCode="[$RM-4409]#,##0.00">
                  <c:v>8524956.0688841101</c:v>
                </c:pt>
                <c:pt idx="8" formatCode="[$RM-4409]#,##0.00">
                  <c:v>9531194.6412900258</c:v>
                </c:pt>
              </c:numCache>
            </c:numRef>
          </c:val>
          <c:smooth val="0"/>
          <c:extLst>
            <c:ext xmlns:c16="http://schemas.microsoft.com/office/drawing/2014/chart" uri="{C3380CC4-5D6E-409C-BE32-E72D297353CC}">
              <c16:uniqueId val="{00000002-165D-44E1-88A5-5B0897B8C902}"/>
            </c:ext>
          </c:extLst>
        </c:ser>
        <c:ser>
          <c:idx val="3"/>
          <c:order val="3"/>
          <c:tx>
            <c:strRef>
              <c:f>'TG Rev Forecast'!$E$1</c:f>
              <c:strCache>
                <c:ptCount val="1"/>
                <c:pt idx="0">
                  <c:v>Upper Confidence Bound</c:v>
                </c:pt>
              </c:strCache>
            </c:strRef>
          </c:tx>
          <c:spPr>
            <a:ln w="12700" cap="rnd">
              <a:solidFill>
                <a:srgbClr val="ED7D31"/>
              </a:solidFill>
              <a:prstDash val="solid"/>
              <a:round/>
            </a:ln>
            <a:effectLst/>
          </c:spPr>
          <c:marker>
            <c:symbol val="none"/>
          </c:marker>
          <c:cat>
            <c:numRef>
              <c:f>'TG Rev Forecast'!$A$2:$A$10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'TG Rev Forecast'!$E$2:$E$10</c:f>
              <c:numCache>
                <c:formatCode>General</c:formatCode>
                <c:ptCount val="9"/>
                <c:pt idx="4" formatCode="[$RM-4409]#,##0.00">
                  <c:v>7237427</c:v>
                </c:pt>
                <c:pt idx="5" formatCode="[$RM-4409]#,##0.00">
                  <c:v>9004747.8085633349</c:v>
                </c:pt>
                <c:pt idx="6" formatCode="[$RM-4409]#,##0.00">
                  <c:v>10086625.839273907</c:v>
                </c:pt>
                <c:pt idx="7" formatCode="[$RM-4409]#,##0.00">
                  <c:v>11167670.498985453</c:v>
                </c:pt>
                <c:pt idx="8" formatCode="[$RM-4409]#,##0.00">
                  <c:v>12247952.47316415</c:v>
                </c:pt>
              </c:numCache>
            </c:numRef>
          </c:val>
          <c:smooth val="0"/>
          <c:extLst>
            <c:ext xmlns:c16="http://schemas.microsoft.com/office/drawing/2014/chart" uri="{C3380CC4-5D6E-409C-BE32-E72D297353CC}">
              <c16:uniqueId val="{00000003-165D-44E1-88A5-5B0897B8C902}"/>
            </c:ext>
          </c:extLst>
        </c:ser>
        <c:dLbls>
          <c:showLegendKey val="0"/>
          <c:showVal val="0"/>
          <c:showCatName val="0"/>
          <c:showSerName val="0"/>
          <c:showPercent val="0"/>
          <c:showBubbleSize val="0"/>
        </c:dLbls>
        <c:smooth val="0"/>
        <c:axId val="185809423"/>
        <c:axId val="513191199"/>
      </c:lineChart>
      <c:catAx>
        <c:axId val="18580942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91199"/>
        <c:crosses val="autoZero"/>
        <c:auto val="1"/>
        <c:lblAlgn val="ctr"/>
        <c:lblOffset val="100"/>
        <c:noMultiLvlLbl val="0"/>
      </c:catAx>
      <c:valAx>
        <c:axId val="513191199"/>
        <c:scaling>
          <c:orientation val="minMax"/>
        </c:scaling>
        <c:delete val="0"/>
        <c:axPos val="l"/>
        <c:numFmt formatCode="[$RM-4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657225</xdr:colOff>
      <xdr:row>12</xdr:row>
      <xdr:rowOff>71437</xdr:rowOff>
    </xdr:from>
    <xdr:to>
      <xdr:col>7</xdr:col>
      <xdr:colOff>0</xdr:colOff>
      <xdr:row>26</xdr:row>
      <xdr:rowOff>147637</xdr:rowOff>
    </xdr:to>
    <xdr:graphicFrame macro="">
      <xdr:nvGraphicFramePr>
        <xdr:cNvPr id="2" name="Chart 1">
          <a:extLst>
            <a:ext uri="{FF2B5EF4-FFF2-40B4-BE49-F238E27FC236}">
              <a16:creationId xmlns:a16="http://schemas.microsoft.com/office/drawing/2014/main" id="{8BEB04B1-85F1-4D76-850B-8E7C10332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57150</xdr:colOff>
      <xdr:row>12</xdr:row>
      <xdr:rowOff>76200</xdr:rowOff>
    </xdr:from>
    <xdr:to>
      <xdr:col>8</xdr:col>
      <xdr:colOff>952500</xdr:colOff>
      <xdr:row>25</xdr:row>
      <xdr:rowOff>123825</xdr:rowOff>
    </xdr:to>
    <mc:AlternateContent xmlns:mc="http://schemas.openxmlformats.org/markup-compatibility/2006">
      <mc:Choice xmlns:a14="http://schemas.microsoft.com/office/drawing/2010/main" Requires="a14">
        <xdr:graphicFrame macro="">
          <xdr:nvGraphicFramePr>
            <xdr:cNvPr id="4" name="Company">
              <a:extLst>
                <a:ext uri="{FF2B5EF4-FFF2-40B4-BE49-F238E27FC236}">
                  <a16:creationId xmlns:a16="http://schemas.microsoft.com/office/drawing/2014/main" id="{7E1F5067-1B8F-46D6-A34F-6A9ED5D91F15}"/>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7077075" y="2362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981075</xdr:colOff>
      <xdr:row>12</xdr:row>
      <xdr:rowOff>66675</xdr:rowOff>
    </xdr:from>
    <xdr:to>
      <xdr:col>10</xdr:col>
      <xdr:colOff>0</xdr:colOff>
      <xdr:row>25</xdr:row>
      <xdr:rowOff>114300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1EFBD80C-1203-450E-8FB6-A67932CA8A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934450" y="2352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390525</xdr:colOff>
      <xdr:row>13</xdr:row>
      <xdr:rowOff>147636</xdr:rowOff>
    </xdr:from>
    <xdr:to>
      <xdr:col>4</xdr:col>
      <xdr:colOff>1219200</xdr:colOff>
      <xdr:row>30</xdr:row>
      <xdr:rowOff>171449</xdr:rowOff>
    </xdr:to>
    <xdr:graphicFrame macro="">
      <xdr:nvGraphicFramePr>
        <xdr:cNvPr id="2" name="Chart 1">
          <a:extLst>
            <a:ext uri="{FF2B5EF4-FFF2-40B4-BE49-F238E27FC236}">
              <a16:creationId xmlns:a16="http://schemas.microsoft.com/office/drawing/2014/main" id="{035EC57C-D3AE-4427-BF97-F0651CCC3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1066800</xdr:colOff>
      <xdr:row>10</xdr:row>
      <xdr:rowOff>147637</xdr:rowOff>
    </xdr:from>
    <xdr:to>
      <xdr:col>7</xdr:col>
      <xdr:colOff>447675</xdr:colOff>
      <xdr:row>26</xdr:row>
      <xdr:rowOff>33337</xdr:rowOff>
    </xdr:to>
    <xdr:graphicFrame macro="">
      <xdr:nvGraphicFramePr>
        <xdr:cNvPr id="2" name="Chart 1">
          <a:extLst>
            <a:ext uri="{FF2B5EF4-FFF2-40B4-BE49-F238E27FC236}">
              <a16:creationId xmlns:a16="http://schemas.microsoft.com/office/drawing/2014/main" id="{BEF458D4-30C6-40B1-B2FB-79F1B25AC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19050</xdr:colOff>
      <xdr:row>10</xdr:row>
      <xdr:rowOff>90487</xdr:rowOff>
    </xdr:from>
    <xdr:to>
      <xdr:col>7</xdr:col>
      <xdr:colOff>571500</xdr:colOff>
      <xdr:row>25</xdr:row>
      <xdr:rowOff>166687</xdr:rowOff>
    </xdr:to>
    <xdr:graphicFrame macro="">
      <xdr:nvGraphicFramePr>
        <xdr:cNvPr id="2" name="Chart 1">
          <a:extLst>
            <a:ext uri="{FF2B5EF4-FFF2-40B4-BE49-F238E27FC236}">
              <a16:creationId xmlns:a16="http://schemas.microsoft.com/office/drawing/2014/main" id="{CA597CC2-2B19-4B1C-9C95-7EDD65383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19050</xdr:colOff>
      <xdr:row>10</xdr:row>
      <xdr:rowOff>42862</xdr:rowOff>
    </xdr:from>
    <xdr:to>
      <xdr:col>7</xdr:col>
      <xdr:colOff>571500</xdr:colOff>
      <xdr:row>25</xdr:row>
      <xdr:rowOff>119062</xdr:rowOff>
    </xdr:to>
    <xdr:graphicFrame macro="">
      <xdr:nvGraphicFramePr>
        <xdr:cNvPr id="2" name="Chart 1">
          <a:extLst>
            <a:ext uri="{FF2B5EF4-FFF2-40B4-BE49-F238E27FC236}">
              <a16:creationId xmlns:a16="http://schemas.microsoft.com/office/drawing/2014/main" id="{459FC810-508B-4B9F-9DEB-087E62B57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866775</xdr:colOff>
      <xdr:row>9</xdr:row>
      <xdr:rowOff>23811</xdr:rowOff>
    </xdr:from>
    <xdr:to>
      <xdr:col>5</xdr:col>
      <xdr:colOff>1028700</xdr:colOff>
      <xdr:row>24</xdr:row>
      <xdr:rowOff>123824</xdr:rowOff>
    </xdr:to>
    <xdr:graphicFrame macro="">
      <xdr:nvGraphicFramePr>
        <xdr:cNvPr id="2" name="Chart 1">
          <a:extLst>
            <a:ext uri="{FF2B5EF4-FFF2-40B4-BE49-F238E27FC236}">
              <a16:creationId xmlns:a16="http://schemas.microsoft.com/office/drawing/2014/main" id="{DB464BAC-253C-4648-8C06-093DF5D83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628649</xdr:colOff>
      <xdr:row>8</xdr:row>
      <xdr:rowOff>90486</xdr:rowOff>
    </xdr:from>
    <xdr:to>
      <xdr:col>6</xdr:col>
      <xdr:colOff>0</xdr:colOff>
      <xdr:row>25</xdr:row>
      <xdr:rowOff>85725</xdr:rowOff>
    </xdr:to>
    <xdr:graphicFrame macro="">
      <xdr:nvGraphicFramePr>
        <xdr:cNvPr id="2" name="Chart 1">
          <a:extLst>
            <a:ext uri="{FF2B5EF4-FFF2-40B4-BE49-F238E27FC236}">
              <a16:creationId xmlns:a16="http://schemas.microsoft.com/office/drawing/2014/main" id="{F1FE3E4D-370F-44C3-B60E-185E15BC7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76199</xdr:colOff>
      <xdr:row>18</xdr:row>
      <xdr:rowOff>52385</xdr:rowOff>
    </xdr:from>
    <xdr:to>
      <xdr:col>27</xdr:col>
      <xdr:colOff>209549</xdr:colOff>
      <xdr:row>52</xdr:row>
      <xdr:rowOff>66675</xdr:rowOff>
    </xdr:to>
    <xdr:graphicFrame macro="">
      <xdr:nvGraphicFramePr>
        <xdr:cNvPr id="2" name="Chart 1">
          <a:extLst>
            <a:ext uri="{FF2B5EF4-FFF2-40B4-BE49-F238E27FC236}">
              <a16:creationId xmlns:a16="http://schemas.microsoft.com/office/drawing/2014/main" id="{17575685-0619-47DF-9D2E-74CAB40B5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0.16617</cdr:x>
      <cdr:y>0.97514</cdr:y>
    </cdr:from>
    <cdr:to>
      <cdr:x>0.34334</cdr:x>
      <cdr:y>0.99689</cdr:y>
    </cdr:to>
    <cdr:sp macro="" textlink="">
      <cdr:nvSpPr>
        <cdr:cNvPr id="2" name="TextBox 1"/>
        <cdr:cNvSpPr txBox="1"/>
      </cdr:nvSpPr>
      <cdr:spPr>
        <a:xfrm xmlns:a="http://schemas.openxmlformats.org/drawingml/2006/main">
          <a:off x="1581151" y="5976940"/>
          <a:ext cx="1685925" cy="133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MY" sz="1100"/>
        </a:p>
      </cdr:txBody>
    </cdr:sp>
  </cdr:relSizeAnchor>
</c:userShapes>
</file>

<file path=xl/drawings/drawing18.xml><?xml version="1.0" encoding="utf-8"?>
<xdr:wsDr xmlns:xdr="http://schemas.openxmlformats.org/drawingml/2006/spreadsheetDrawing" xmlns:a="http://schemas.openxmlformats.org/drawingml/2006/main">
  <xdr:twoCellAnchor>
    <xdr:from>
      <xdr:col>3</xdr:col>
      <xdr:colOff>85154</xdr:colOff>
      <xdr:row>9</xdr:row>
      <xdr:rowOff>173182</xdr:rowOff>
    </xdr:from>
    <xdr:to>
      <xdr:col>17</xdr:col>
      <xdr:colOff>375233</xdr:colOff>
      <xdr:row>32</xdr:row>
      <xdr:rowOff>0</xdr:rowOff>
    </xdr:to>
    <xdr:graphicFrame macro="">
      <xdr:nvGraphicFramePr>
        <xdr:cNvPr id="9" name="Chart 8">
          <a:extLst>
            <a:ext uri="{FF2B5EF4-FFF2-40B4-BE49-F238E27FC236}">
              <a16:creationId xmlns:a16="http://schemas.microsoft.com/office/drawing/2014/main" id="{3FB04F14-737D-48E6-9CAE-4BF9EEEF8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517071</xdr:colOff>
      <xdr:row>9</xdr:row>
      <xdr:rowOff>179987</xdr:rowOff>
    </xdr:from>
    <xdr:to>
      <xdr:col>33</xdr:col>
      <xdr:colOff>578303</xdr:colOff>
      <xdr:row>31</xdr:row>
      <xdr:rowOff>186099</xdr:rowOff>
    </xdr:to>
    <xdr:graphicFrame macro="">
      <xdr:nvGraphicFramePr>
        <xdr:cNvPr id="11" name="Chart 10">
          <a:extLst>
            <a:ext uri="{FF2B5EF4-FFF2-40B4-BE49-F238E27FC236}">
              <a16:creationId xmlns:a16="http://schemas.microsoft.com/office/drawing/2014/main" id="{8F10A2D0-4210-4FE6-A57F-0E2CAE5D9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314267</xdr:colOff>
      <xdr:row>35</xdr:row>
      <xdr:rowOff>168854</xdr:rowOff>
    </xdr:from>
    <xdr:to>
      <xdr:col>26</xdr:col>
      <xdr:colOff>500062</xdr:colOff>
      <xdr:row>62</xdr:row>
      <xdr:rowOff>119061</xdr:rowOff>
    </xdr:to>
    <xdr:graphicFrame macro="">
      <xdr:nvGraphicFramePr>
        <xdr:cNvPr id="12" name="Chart 11">
          <a:extLst>
            <a:ext uri="{FF2B5EF4-FFF2-40B4-BE49-F238E27FC236}">
              <a16:creationId xmlns:a16="http://schemas.microsoft.com/office/drawing/2014/main" id="{CE2E8D8D-B639-49C2-8FF3-C17254656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452438</xdr:colOff>
      <xdr:row>1</xdr:row>
      <xdr:rowOff>71438</xdr:rowOff>
    </xdr:from>
    <xdr:ext cx="12089784" cy="593304"/>
    <xdr:sp macro="" textlink="">
      <xdr:nvSpPr>
        <xdr:cNvPr id="2" name="TextBox 1">
          <a:extLst>
            <a:ext uri="{FF2B5EF4-FFF2-40B4-BE49-F238E27FC236}">
              <a16:creationId xmlns:a16="http://schemas.microsoft.com/office/drawing/2014/main" id="{61122DD6-E1F6-4923-B32A-2081F8E37F2F}"/>
            </a:ext>
          </a:extLst>
        </xdr:cNvPr>
        <xdr:cNvSpPr txBox="1"/>
      </xdr:nvSpPr>
      <xdr:spPr>
        <a:xfrm>
          <a:off x="4126367" y="261938"/>
          <a:ext cx="12089784" cy="593304"/>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accent1"/>
              </a:solidFill>
            </a:rPr>
            <a:t>Top</a:t>
          </a:r>
          <a:r>
            <a:rPr lang="en-US" sz="3200" b="1" baseline="0">
              <a:solidFill>
                <a:schemeClr val="accent1"/>
              </a:solidFill>
            </a:rPr>
            <a:t> Glove </a:t>
          </a:r>
          <a:r>
            <a:rPr lang="en-US" sz="3200" b="1" baseline="0">
              <a:solidFill>
                <a:schemeClr val="tx1"/>
              </a:solidFill>
            </a:rPr>
            <a:t>and</a:t>
          </a:r>
          <a:r>
            <a:rPr lang="en-US" sz="3200" b="1" baseline="0"/>
            <a:t> </a:t>
          </a:r>
          <a:r>
            <a:rPr lang="en-US" sz="3200" b="1" baseline="0">
              <a:solidFill>
                <a:schemeClr val="accent6"/>
              </a:solidFill>
            </a:rPr>
            <a:t>Hartalega</a:t>
          </a:r>
          <a:r>
            <a:rPr lang="en-US" sz="3200" b="1" baseline="0"/>
            <a:t> Analysis on Revenue, Liability and Forecast</a:t>
          </a:r>
          <a:endParaRPr lang="en-US" sz="3200" b="1"/>
        </a:p>
      </xdr:txBody>
    </xdr:sp>
    <xdr:clientData/>
  </xdr:oneCellAnchor>
  <xdr:twoCellAnchor>
    <xdr:from>
      <xdr:col>4</xdr:col>
      <xdr:colOff>138110</xdr:colOff>
      <xdr:row>136</xdr:row>
      <xdr:rowOff>132054</xdr:rowOff>
    </xdr:from>
    <xdr:to>
      <xdr:col>17</xdr:col>
      <xdr:colOff>328610</xdr:colOff>
      <xdr:row>160</xdr:row>
      <xdr:rowOff>115454</xdr:rowOff>
    </xdr:to>
    <xdr:graphicFrame macro="">
      <xdr:nvGraphicFramePr>
        <xdr:cNvPr id="16" name="Chart 15">
          <a:extLst>
            <a:ext uri="{FF2B5EF4-FFF2-40B4-BE49-F238E27FC236}">
              <a16:creationId xmlns:a16="http://schemas.microsoft.com/office/drawing/2014/main" id="{7ABC9175-AB0A-401F-8813-6C59678AF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42140</xdr:colOff>
      <xdr:row>136</xdr:row>
      <xdr:rowOff>156587</xdr:rowOff>
    </xdr:from>
    <xdr:to>
      <xdr:col>33</xdr:col>
      <xdr:colOff>202045</xdr:colOff>
      <xdr:row>160</xdr:row>
      <xdr:rowOff>115454</xdr:rowOff>
    </xdr:to>
    <xdr:graphicFrame macro="">
      <xdr:nvGraphicFramePr>
        <xdr:cNvPr id="18" name="Chart 17">
          <a:extLst>
            <a:ext uri="{FF2B5EF4-FFF2-40B4-BE49-F238E27FC236}">
              <a16:creationId xmlns:a16="http://schemas.microsoft.com/office/drawing/2014/main" id="{F87C81E0-135D-4CD1-94B0-232DE4D67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86591</xdr:colOff>
      <xdr:row>164</xdr:row>
      <xdr:rowOff>108242</xdr:rowOff>
    </xdr:from>
    <xdr:to>
      <xdr:col>33</xdr:col>
      <xdr:colOff>209549</xdr:colOff>
      <xdr:row>190</xdr:row>
      <xdr:rowOff>179678</xdr:rowOff>
    </xdr:to>
    <xdr:graphicFrame macro="">
      <xdr:nvGraphicFramePr>
        <xdr:cNvPr id="20" name="Chart 19">
          <a:extLst>
            <a:ext uri="{FF2B5EF4-FFF2-40B4-BE49-F238E27FC236}">
              <a16:creationId xmlns:a16="http://schemas.microsoft.com/office/drawing/2014/main" id="{15FE58C2-C523-491E-BECD-B3E6B578B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161779</xdr:colOff>
      <xdr:row>164</xdr:row>
      <xdr:rowOff>69275</xdr:rowOff>
    </xdr:from>
    <xdr:to>
      <xdr:col>17</xdr:col>
      <xdr:colOff>331932</xdr:colOff>
      <xdr:row>191</xdr:row>
      <xdr:rowOff>28863</xdr:rowOff>
    </xdr:to>
    <xdr:graphicFrame macro="">
      <xdr:nvGraphicFramePr>
        <xdr:cNvPr id="22" name="Chart 21">
          <a:extLst>
            <a:ext uri="{FF2B5EF4-FFF2-40B4-BE49-F238E27FC236}">
              <a16:creationId xmlns:a16="http://schemas.microsoft.com/office/drawing/2014/main" id="{F81DE918-977F-4FB7-8165-FF0D35EFB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244929</xdr:colOff>
      <xdr:row>67</xdr:row>
      <xdr:rowOff>108857</xdr:rowOff>
    </xdr:from>
    <xdr:to>
      <xdr:col>17</xdr:col>
      <xdr:colOff>204107</xdr:colOff>
      <xdr:row>92</xdr:row>
      <xdr:rowOff>149679</xdr:rowOff>
    </xdr:to>
    <xdr:graphicFrame macro="">
      <xdr:nvGraphicFramePr>
        <xdr:cNvPr id="24" name="Chart 23">
          <a:extLst>
            <a:ext uri="{FF2B5EF4-FFF2-40B4-BE49-F238E27FC236}">
              <a16:creationId xmlns:a16="http://schemas.microsoft.com/office/drawing/2014/main" id="{4DA3C6F8-E622-4E68-A735-BBAD31025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227919</xdr:colOff>
      <xdr:row>67</xdr:row>
      <xdr:rowOff>115660</xdr:rowOff>
    </xdr:from>
    <xdr:to>
      <xdr:col>33</xdr:col>
      <xdr:colOff>510948</xdr:colOff>
      <xdr:row>92</xdr:row>
      <xdr:rowOff>159883</xdr:rowOff>
    </xdr:to>
    <xdr:graphicFrame macro="">
      <xdr:nvGraphicFramePr>
        <xdr:cNvPr id="25" name="Chart 24">
          <a:extLst>
            <a:ext uri="{FF2B5EF4-FFF2-40B4-BE49-F238E27FC236}">
              <a16:creationId xmlns:a16="http://schemas.microsoft.com/office/drawing/2014/main" id="{DF828A20-A425-4BF0-8E62-273887D31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76200</xdr:colOff>
      <xdr:row>98</xdr:row>
      <xdr:rowOff>152400</xdr:rowOff>
    </xdr:from>
    <xdr:to>
      <xdr:col>26</xdr:col>
      <xdr:colOff>400050</xdr:colOff>
      <xdr:row>132</xdr:row>
      <xdr:rowOff>166690</xdr:rowOff>
    </xdr:to>
    <xdr:graphicFrame macro="">
      <xdr:nvGraphicFramePr>
        <xdr:cNvPr id="29" name="Chart 28">
          <a:extLst>
            <a:ext uri="{FF2B5EF4-FFF2-40B4-BE49-F238E27FC236}">
              <a16:creationId xmlns:a16="http://schemas.microsoft.com/office/drawing/2014/main" id="{12B67C2F-3126-4CC6-AE7F-FBBC6F765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0.75961</cdr:x>
      <cdr:y>0.21106</cdr:y>
    </cdr:from>
    <cdr:to>
      <cdr:x>0.87995</cdr:x>
      <cdr:y>0.37952</cdr:y>
    </cdr:to>
    <cdr:sp macro="" textlink="">
      <cdr:nvSpPr>
        <cdr:cNvPr id="2" name="TextBox 1">
          <a:extLst xmlns:a="http://schemas.openxmlformats.org/drawingml/2006/main">
            <a:ext uri="{FF2B5EF4-FFF2-40B4-BE49-F238E27FC236}">
              <a16:creationId xmlns:a16="http://schemas.microsoft.com/office/drawing/2014/main" id="{EBEB8A60-7716-4402-B952-6C16449533F2}"/>
            </a:ext>
          </a:extLst>
        </cdr:cNvPr>
        <cdr:cNvSpPr txBox="1"/>
      </cdr:nvSpPr>
      <cdr:spPr>
        <a:xfrm xmlns:a="http://schemas.openxmlformats.org/drawingml/2006/main">
          <a:off x="7285504" y="842403"/>
          <a:ext cx="1154207" cy="67235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0.69065</cdr:x>
      <cdr:y>0.19702</cdr:y>
    </cdr:from>
    <cdr:to>
      <cdr:x>0.86681</cdr:x>
      <cdr:y>0.39373</cdr:y>
    </cdr:to>
    <cdr:sp macro="" textlink="">
      <cdr:nvSpPr>
        <cdr:cNvPr id="3" name="TextBox 2">
          <a:extLst xmlns:a="http://schemas.openxmlformats.org/drawingml/2006/main">
            <a:ext uri="{FF2B5EF4-FFF2-40B4-BE49-F238E27FC236}">
              <a16:creationId xmlns:a16="http://schemas.microsoft.com/office/drawing/2014/main" id="{06B1738C-0BF8-49A2-AE28-7F268507EB8C}"/>
            </a:ext>
          </a:extLst>
        </cdr:cNvPr>
        <cdr:cNvSpPr txBox="1"/>
      </cdr:nvSpPr>
      <cdr:spPr>
        <a:xfrm xmlns:a="http://schemas.openxmlformats.org/drawingml/2006/main">
          <a:off x="6061136" y="816043"/>
          <a:ext cx="1545978" cy="814752"/>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100"/>
            <a:t>Demand of nitrile glove</a:t>
          </a:r>
          <a:r>
            <a:rPr lang="en-US" sz="1100" baseline="0"/>
            <a:t> </a:t>
          </a:r>
        </a:p>
        <a:p xmlns:a="http://schemas.openxmlformats.org/drawingml/2006/main">
          <a:r>
            <a:rPr lang="en-US" sz="1100" baseline="0"/>
            <a:t>causes TG to open new </a:t>
          </a:r>
        </a:p>
        <a:p xmlns:a="http://schemas.openxmlformats.org/drawingml/2006/main">
          <a:r>
            <a:rPr lang="en-US" sz="1100" baseline="0"/>
            <a:t>plants to keep up with </a:t>
          </a:r>
        </a:p>
        <a:p xmlns:a="http://schemas.openxmlformats.org/drawingml/2006/main">
          <a:r>
            <a:rPr lang="en-US" sz="1100" baseline="0"/>
            <a:t>the high demand</a:t>
          </a:r>
          <a:endParaRPr lang="en-US" sz="1100"/>
        </a:p>
      </cdr:txBody>
    </cdr:sp>
  </cdr:relSizeAnchor>
  <cdr:relSizeAnchor xmlns:cdr="http://schemas.openxmlformats.org/drawingml/2006/chartDrawing">
    <cdr:from>
      <cdr:x>0.78264</cdr:x>
      <cdr:y>0.52962</cdr:y>
    </cdr:from>
    <cdr:to>
      <cdr:x>0.98899</cdr:x>
      <cdr:y>0.67151</cdr:y>
    </cdr:to>
    <cdr:sp macro="" textlink="">
      <cdr:nvSpPr>
        <cdr:cNvPr id="4" name="TextBox 1">
          <a:extLst xmlns:a="http://schemas.openxmlformats.org/drawingml/2006/main">
            <a:ext uri="{FF2B5EF4-FFF2-40B4-BE49-F238E27FC236}">
              <a16:creationId xmlns:a16="http://schemas.microsoft.com/office/drawing/2014/main" id="{3C5B3B60-1A99-4329-8645-65AA50DDC6A8}"/>
            </a:ext>
          </a:extLst>
        </cdr:cNvPr>
        <cdr:cNvSpPr txBox="1"/>
      </cdr:nvSpPr>
      <cdr:spPr>
        <a:xfrm xmlns:a="http://schemas.openxmlformats.org/drawingml/2006/main">
          <a:off x="6868439" y="2193636"/>
          <a:ext cx="1810925" cy="587712"/>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Demand increases</a:t>
          </a:r>
          <a:r>
            <a:rPr lang="en-US" sz="1100" baseline="0"/>
            <a:t> </a:t>
          </a:r>
        </a:p>
        <a:p xmlns:a="http://schemas.openxmlformats.org/drawingml/2006/main">
          <a:r>
            <a:rPr lang="en-US" sz="1100" baseline="0"/>
            <a:t>raw material supply produce </a:t>
          </a:r>
        </a:p>
        <a:p xmlns:a="http://schemas.openxmlformats.org/drawingml/2006/main">
          <a:r>
            <a:rPr lang="en-US" sz="1100" baseline="0"/>
            <a:t>medical grade nitrile gloves</a:t>
          </a:r>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603437</xdr:colOff>
      <xdr:row>14</xdr:row>
      <xdr:rowOff>9245</xdr:rowOff>
    </xdr:from>
    <xdr:to>
      <xdr:col>5</xdr:col>
      <xdr:colOff>1655670</xdr:colOff>
      <xdr:row>35</xdr:row>
      <xdr:rowOff>1</xdr:rowOff>
    </xdr:to>
    <xdr:graphicFrame macro="">
      <xdr:nvGraphicFramePr>
        <xdr:cNvPr id="2" name="Chart 1">
          <a:extLst>
            <a:ext uri="{FF2B5EF4-FFF2-40B4-BE49-F238E27FC236}">
              <a16:creationId xmlns:a16="http://schemas.microsoft.com/office/drawing/2014/main" id="{EE278EA1-6F69-485C-BFD9-D9F9FAE3A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0.71353</cdr:x>
      <cdr:y>0.40717</cdr:y>
    </cdr:from>
    <cdr:to>
      <cdr:x>0.87216</cdr:x>
      <cdr:y>0.61632</cdr:y>
    </cdr:to>
    <cdr:sp macro="" textlink="">
      <cdr:nvSpPr>
        <cdr:cNvPr id="2" name="TextBox 1">
          <a:extLst xmlns:a="http://schemas.openxmlformats.org/drawingml/2006/main">
            <a:ext uri="{FF2B5EF4-FFF2-40B4-BE49-F238E27FC236}">
              <a16:creationId xmlns:a16="http://schemas.microsoft.com/office/drawing/2014/main" id="{D0179227-5FF5-4A1E-A9CC-0E0CBB0EC449}"/>
            </a:ext>
          </a:extLst>
        </cdr:cNvPr>
        <cdr:cNvSpPr txBox="1"/>
      </cdr:nvSpPr>
      <cdr:spPr>
        <a:xfrm xmlns:a="http://schemas.openxmlformats.org/drawingml/2006/main">
          <a:off x="6531126" y="1683088"/>
          <a:ext cx="1451997" cy="864538"/>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100"/>
            <a:t>Cost of Sales in </a:t>
          </a:r>
        </a:p>
        <a:p xmlns:a="http://schemas.openxmlformats.org/drawingml/2006/main">
          <a:r>
            <a:rPr lang="en-US" sz="1100"/>
            <a:t>2021 decreases</a:t>
          </a:r>
          <a:r>
            <a:rPr lang="en-US" sz="1100" baseline="0"/>
            <a:t> </a:t>
          </a:r>
        </a:p>
        <a:p xmlns:a="http://schemas.openxmlformats.org/drawingml/2006/main">
          <a:r>
            <a:rPr lang="en-US" sz="1100" baseline="0"/>
            <a:t>indicating optimized </a:t>
          </a:r>
        </a:p>
        <a:p xmlns:a="http://schemas.openxmlformats.org/drawingml/2006/main">
          <a:r>
            <a:rPr lang="en-US" sz="1100" baseline="0"/>
            <a:t>cost for selling product.</a:t>
          </a:r>
        </a:p>
        <a:p xmlns:a="http://schemas.openxmlformats.org/drawingml/2006/main">
          <a:endParaRPr lang="en-US" sz="1100"/>
        </a:p>
      </cdr:txBody>
    </cdr:sp>
  </cdr:relSizeAnchor>
</c:userShapes>
</file>

<file path=xl/drawings/drawing21.xml><?xml version="1.0" encoding="utf-8"?>
<c:userShapes xmlns:c="http://schemas.openxmlformats.org/drawingml/2006/chart">
  <cdr:relSizeAnchor xmlns:cdr="http://schemas.openxmlformats.org/drawingml/2006/chartDrawing">
    <cdr:from>
      <cdr:x>0.72232</cdr:x>
      <cdr:y>0.26343</cdr:y>
    </cdr:from>
    <cdr:to>
      <cdr:x>0.84373</cdr:x>
      <cdr:y>0.4267</cdr:y>
    </cdr:to>
    <cdr:sp macro="" textlink="">
      <cdr:nvSpPr>
        <cdr:cNvPr id="2" name="TextBox 1">
          <a:extLst xmlns:a="http://schemas.openxmlformats.org/drawingml/2006/main">
            <a:ext uri="{FF2B5EF4-FFF2-40B4-BE49-F238E27FC236}">
              <a16:creationId xmlns:a16="http://schemas.microsoft.com/office/drawing/2014/main" id="{C1AFF7E6-8080-4941-96D9-B9E8F3FC6F4B}"/>
            </a:ext>
          </a:extLst>
        </cdr:cNvPr>
        <cdr:cNvSpPr txBox="1"/>
      </cdr:nvSpPr>
      <cdr:spPr>
        <a:xfrm xmlns:a="http://schemas.openxmlformats.org/drawingml/2006/main">
          <a:off x="7139394" y="1321306"/>
          <a:ext cx="1200013" cy="818931"/>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100" b="0"/>
            <a:t>Increase</a:t>
          </a:r>
          <a:r>
            <a:rPr lang="en-US" sz="1100" b="0" baseline="0"/>
            <a:t> in cost</a:t>
          </a:r>
        </a:p>
        <a:p xmlns:a="http://schemas.openxmlformats.org/drawingml/2006/main">
          <a:r>
            <a:rPr lang="en-US" sz="1100" b="0" baseline="0"/>
            <a:t>of sales is worrying</a:t>
          </a:r>
        </a:p>
        <a:p xmlns:a="http://schemas.openxmlformats.org/drawingml/2006/main">
          <a:r>
            <a:rPr lang="en-US" sz="1100" b="0"/>
            <a:t>as profit for 2020</a:t>
          </a:r>
        </a:p>
        <a:p xmlns:a="http://schemas.openxmlformats.org/drawingml/2006/main">
          <a:r>
            <a:rPr lang="en-US" sz="1100" b="0"/>
            <a:t>decrease</a:t>
          </a:r>
          <a:r>
            <a:rPr lang="en-US" sz="1100" b="0" baseline="0"/>
            <a:t> slightly.</a:t>
          </a:r>
          <a:endParaRPr lang="en-US" sz="1100" b="0"/>
        </a:p>
      </cdr:txBody>
    </cdr:sp>
  </cdr:relSizeAnchor>
</c:userShapes>
</file>

<file path=xl/drawings/drawing22.xml><?xml version="1.0" encoding="utf-8"?>
<c:userShapes xmlns:c="http://schemas.openxmlformats.org/drawingml/2006/chart">
  <cdr:relSizeAnchor xmlns:cdr="http://schemas.openxmlformats.org/drawingml/2006/chartDrawing">
    <cdr:from>
      <cdr:x>0.62556</cdr:x>
      <cdr:y>0.79097</cdr:y>
    </cdr:from>
    <cdr:to>
      <cdr:x>0.7917</cdr:x>
      <cdr:y>0.92218</cdr:y>
    </cdr:to>
    <cdr:sp macro="" textlink="">
      <cdr:nvSpPr>
        <cdr:cNvPr id="2" name="TextBox 1">
          <a:extLst xmlns:a="http://schemas.openxmlformats.org/drawingml/2006/main">
            <a:ext uri="{FF2B5EF4-FFF2-40B4-BE49-F238E27FC236}">
              <a16:creationId xmlns:a16="http://schemas.microsoft.com/office/drawing/2014/main" id="{B463FCC0-5E78-4415-AFCA-F3EF3E5EF3B7}"/>
            </a:ext>
          </a:extLst>
        </cdr:cNvPr>
        <cdr:cNvSpPr txBox="1"/>
      </cdr:nvSpPr>
      <cdr:spPr>
        <a:xfrm xmlns:a="http://schemas.openxmlformats.org/drawingml/2006/main">
          <a:off x="5273967" y="3799275"/>
          <a:ext cx="1400737" cy="63025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100"/>
            <a:t>Starting</a:t>
          </a:r>
          <a:r>
            <a:rPr lang="en-US" sz="1100" baseline="0"/>
            <a:t> of</a:t>
          </a:r>
        </a:p>
        <a:p xmlns:a="http://schemas.openxmlformats.org/drawingml/2006/main">
          <a:r>
            <a:rPr lang="en-US" sz="1100" baseline="0"/>
            <a:t>first Movement </a:t>
          </a:r>
        </a:p>
        <a:p xmlns:a="http://schemas.openxmlformats.org/drawingml/2006/main">
          <a:r>
            <a:rPr lang="en-US" sz="1100" baseline="0"/>
            <a:t>Control Order (MCO)</a:t>
          </a:r>
          <a:endParaRPr lang="en-US" sz="1100"/>
        </a:p>
      </cdr:txBody>
    </cdr:sp>
  </cdr:relSizeAnchor>
</c:userShapes>
</file>

<file path=xl/drawings/drawing23.xml><?xml version="1.0" encoding="utf-8"?>
<c:userShapes xmlns:c="http://schemas.openxmlformats.org/drawingml/2006/chart">
  <cdr:relSizeAnchor xmlns:cdr="http://schemas.openxmlformats.org/drawingml/2006/chartDrawing">
    <cdr:from>
      <cdr:x>0.16617</cdr:x>
      <cdr:y>0.97514</cdr:y>
    </cdr:from>
    <cdr:to>
      <cdr:x>0.34334</cdr:x>
      <cdr:y>0.99689</cdr:y>
    </cdr:to>
    <cdr:sp macro="" textlink="">
      <cdr:nvSpPr>
        <cdr:cNvPr id="2" name="TextBox 1"/>
        <cdr:cNvSpPr txBox="1"/>
      </cdr:nvSpPr>
      <cdr:spPr>
        <a:xfrm xmlns:a="http://schemas.openxmlformats.org/drawingml/2006/main">
          <a:off x="1581151" y="5976940"/>
          <a:ext cx="1685925" cy="133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MY" sz="1100"/>
        </a:p>
      </cdr:txBody>
    </cdr:sp>
  </cdr:relSizeAnchor>
  <cdr:relSizeAnchor xmlns:cdr="http://schemas.openxmlformats.org/drawingml/2006/chartDrawing">
    <cdr:from>
      <cdr:x>0.43575</cdr:x>
      <cdr:y>0.19305</cdr:y>
    </cdr:from>
    <cdr:to>
      <cdr:x>0.66897</cdr:x>
      <cdr:y>0.3494</cdr:y>
    </cdr:to>
    <cdr:sp macro="" textlink="">
      <cdr:nvSpPr>
        <cdr:cNvPr id="3" name="TextBox 2">
          <a:extLst xmlns:a="http://schemas.openxmlformats.org/drawingml/2006/main">
            <a:ext uri="{FF2B5EF4-FFF2-40B4-BE49-F238E27FC236}">
              <a16:creationId xmlns:a16="http://schemas.microsoft.com/office/drawing/2014/main" id="{21C5CA1F-B50F-4453-BFBB-3798A4F5893F}"/>
            </a:ext>
          </a:extLst>
        </cdr:cNvPr>
        <cdr:cNvSpPr txBox="1"/>
      </cdr:nvSpPr>
      <cdr:spPr>
        <a:xfrm xmlns:a="http://schemas.openxmlformats.org/drawingml/2006/main">
          <a:off x="4096280" y="1253138"/>
          <a:ext cx="2192461" cy="1014934"/>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100"/>
            <a:t>Decrease in sales</a:t>
          </a:r>
          <a:r>
            <a:rPr lang="en-US" sz="1100" baseline="0"/>
            <a:t> volume</a:t>
          </a:r>
          <a:endParaRPr lang="en-US" sz="1100"/>
        </a:p>
        <a:p xmlns:a="http://schemas.openxmlformats.org/drawingml/2006/main">
          <a:r>
            <a:rPr lang="en-US" sz="1100"/>
            <a:t>is caused</a:t>
          </a:r>
          <a:r>
            <a:rPr lang="en-US" sz="1100" baseline="0"/>
            <a:t> by rumors in America</a:t>
          </a:r>
        </a:p>
        <a:p xmlns:a="http://schemas.openxmlformats.org/drawingml/2006/main">
          <a:r>
            <a:rPr lang="en-US" sz="1100" baseline="0"/>
            <a:t>stating Malaysia's glove companies</a:t>
          </a:r>
        </a:p>
        <a:p xmlns:a="http://schemas.openxmlformats.org/drawingml/2006/main">
          <a:r>
            <a:rPr lang="en-US" sz="1100" baseline="0"/>
            <a:t>are using force labour from foreign</a:t>
          </a:r>
        </a:p>
        <a:p xmlns:a="http://schemas.openxmlformats.org/drawingml/2006/main">
          <a:r>
            <a:rPr lang="en-US" sz="1100" baseline="0"/>
            <a:t>country.</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0.75961</cdr:x>
      <cdr:y>0.21106</cdr:y>
    </cdr:from>
    <cdr:to>
      <cdr:x>0.87995</cdr:x>
      <cdr:y>0.37952</cdr:y>
    </cdr:to>
    <cdr:sp macro="" textlink="">
      <cdr:nvSpPr>
        <cdr:cNvPr id="2" name="TextBox 1">
          <a:extLst xmlns:a="http://schemas.openxmlformats.org/drawingml/2006/main">
            <a:ext uri="{FF2B5EF4-FFF2-40B4-BE49-F238E27FC236}">
              <a16:creationId xmlns:a16="http://schemas.microsoft.com/office/drawing/2014/main" id="{EBEB8A60-7716-4402-B952-6C16449533F2}"/>
            </a:ext>
          </a:extLst>
        </cdr:cNvPr>
        <cdr:cNvSpPr txBox="1"/>
      </cdr:nvSpPr>
      <cdr:spPr>
        <a:xfrm xmlns:a="http://schemas.openxmlformats.org/drawingml/2006/main">
          <a:off x="7285504" y="842403"/>
          <a:ext cx="1154207" cy="67235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0.69065</cdr:x>
      <cdr:y>0.19702</cdr:y>
    </cdr:from>
    <cdr:to>
      <cdr:x>0.86681</cdr:x>
      <cdr:y>0.38233</cdr:y>
    </cdr:to>
    <cdr:sp macro="" textlink="">
      <cdr:nvSpPr>
        <cdr:cNvPr id="3" name="TextBox 2">
          <a:extLst xmlns:a="http://schemas.openxmlformats.org/drawingml/2006/main">
            <a:ext uri="{FF2B5EF4-FFF2-40B4-BE49-F238E27FC236}">
              <a16:creationId xmlns:a16="http://schemas.microsoft.com/office/drawing/2014/main" id="{06B1738C-0BF8-49A2-AE28-7F268507EB8C}"/>
            </a:ext>
          </a:extLst>
        </cdr:cNvPr>
        <cdr:cNvSpPr txBox="1"/>
      </cdr:nvSpPr>
      <cdr:spPr>
        <a:xfrm xmlns:a="http://schemas.openxmlformats.org/drawingml/2006/main">
          <a:off x="5447741" y="786374"/>
          <a:ext cx="1389527" cy="739588"/>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000"/>
            <a:t>Demand of nitrile glove</a:t>
          </a:r>
          <a:r>
            <a:rPr lang="en-US" sz="1000" baseline="0"/>
            <a:t> </a:t>
          </a:r>
        </a:p>
        <a:p xmlns:a="http://schemas.openxmlformats.org/drawingml/2006/main">
          <a:r>
            <a:rPr lang="en-US" sz="1000" baseline="0"/>
            <a:t>causes TG to open new </a:t>
          </a:r>
        </a:p>
        <a:p xmlns:a="http://schemas.openxmlformats.org/drawingml/2006/main">
          <a:r>
            <a:rPr lang="en-US" sz="1000" baseline="0"/>
            <a:t>plants to keep up with </a:t>
          </a:r>
        </a:p>
        <a:p xmlns:a="http://schemas.openxmlformats.org/drawingml/2006/main">
          <a:r>
            <a:rPr lang="en-US" sz="1000" baseline="0"/>
            <a:t>the high demand</a:t>
          </a:r>
          <a:endParaRPr lang="en-US" sz="1000"/>
        </a:p>
      </cdr:txBody>
    </cdr:sp>
  </cdr:relSizeAnchor>
  <cdr:relSizeAnchor xmlns:cdr="http://schemas.openxmlformats.org/drawingml/2006/chartDrawing">
    <cdr:from>
      <cdr:x>0.78264</cdr:x>
      <cdr:y>0.52933</cdr:y>
    </cdr:from>
    <cdr:to>
      <cdr:x>0.98899</cdr:x>
      <cdr:y>0.67151</cdr:y>
    </cdr:to>
    <cdr:sp macro="" textlink="">
      <cdr:nvSpPr>
        <cdr:cNvPr id="4" name="TextBox 1">
          <a:extLst xmlns:a="http://schemas.openxmlformats.org/drawingml/2006/main">
            <a:ext uri="{FF2B5EF4-FFF2-40B4-BE49-F238E27FC236}">
              <a16:creationId xmlns:a16="http://schemas.microsoft.com/office/drawing/2014/main" id="{3C5B3B60-1A99-4329-8645-65AA50DDC6A8}"/>
            </a:ext>
          </a:extLst>
        </cdr:cNvPr>
        <cdr:cNvSpPr txBox="1"/>
      </cdr:nvSpPr>
      <cdr:spPr>
        <a:xfrm xmlns:a="http://schemas.openxmlformats.org/drawingml/2006/main">
          <a:off x="6173323" y="2112680"/>
          <a:ext cx="1627652" cy="567487"/>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Demand increases</a:t>
          </a:r>
          <a:r>
            <a:rPr lang="en-US" sz="1000" baseline="0"/>
            <a:t> </a:t>
          </a:r>
        </a:p>
        <a:p xmlns:a="http://schemas.openxmlformats.org/drawingml/2006/main">
          <a:r>
            <a:rPr lang="en-US" sz="1000" baseline="0"/>
            <a:t>raw material supply produce </a:t>
          </a:r>
        </a:p>
        <a:p xmlns:a="http://schemas.openxmlformats.org/drawingml/2006/main">
          <a:r>
            <a:rPr lang="en-US" sz="1000" baseline="0"/>
            <a:t>medical grade nitrile gloves</a:t>
          </a:r>
          <a:endParaRPr lang="en-US" sz="10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3462</xdr:colOff>
      <xdr:row>13</xdr:row>
      <xdr:rowOff>22945</xdr:rowOff>
    </xdr:from>
    <xdr:to>
      <xdr:col>10</xdr:col>
      <xdr:colOff>333374</xdr:colOff>
      <xdr:row>39</xdr:row>
      <xdr:rowOff>54429</xdr:rowOff>
    </xdr:to>
    <xdr:graphicFrame macro="">
      <xdr:nvGraphicFramePr>
        <xdr:cNvPr id="2" name="Chart 1">
          <a:extLst>
            <a:ext uri="{FF2B5EF4-FFF2-40B4-BE49-F238E27FC236}">
              <a16:creationId xmlns:a16="http://schemas.microsoft.com/office/drawing/2014/main" id="{5B287264-3015-4AE6-BEB8-24631C1D5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166969</xdr:colOff>
      <xdr:row>11</xdr:row>
      <xdr:rowOff>20730</xdr:rowOff>
    </xdr:from>
    <xdr:to>
      <xdr:col>15</xdr:col>
      <xdr:colOff>180417</xdr:colOff>
      <xdr:row>24</xdr:row>
      <xdr:rowOff>68355</xdr:rowOff>
    </xdr:to>
    <mc:AlternateContent xmlns:mc="http://schemas.openxmlformats.org/markup-compatibility/2006">
      <mc:Choice xmlns:a14="http://schemas.microsoft.com/office/drawing/2010/main" Requires="a14">
        <xdr:graphicFrame macro="">
          <xdr:nvGraphicFramePr>
            <xdr:cNvPr id="3" name="Financial Year">
              <a:extLst>
                <a:ext uri="{FF2B5EF4-FFF2-40B4-BE49-F238E27FC236}">
                  <a16:creationId xmlns:a16="http://schemas.microsoft.com/office/drawing/2014/main" id="{A57FCC00-E5F4-4814-A21F-098FE821527C}"/>
                </a:ext>
              </a:extLst>
            </xdr:cNvP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dr:sp macro="" textlink="">
          <xdr:nvSpPr>
            <xdr:cNvPr id="0" name=""/>
            <xdr:cNvSpPr>
              <a:spLocks noTextEdit="1"/>
            </xdr:cNvSpPr>
          </xdr:nvSpPr>
          <xdr:spPr>
            <a:xfrm>
              <a:off x="13706076" y="2116230"/>
              <a:ext cx="185041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0.77346</cdr:x>
      <cdr:y>0.41171</cdr:y>
    </cdr:from>
    <cdr:to>
      <cdr:x>0.8684</cdr:x>
      <cdr:y>0.58993</cdr:y>
    </cdr:to>
    <cdr:sp macro="" textlink="">
      <cdr:nvSpPr>
        <cdr:cNvPr id="2" name="TextBox 1">
          <a:extLst xmlns:a="http://schemas.openxmlformats.org/drawingml/2006/main">
            <a:ext uri="{FF2B5EF4-FFF2-40B4-BE49-F238E27FC236}">
              <a16:creationId xmlns:a16="http://schemas.microsoft.com/office/drawing/2014/main" id="{D0179227-5FF5-4A1E-A9CC-0E0CBB0EC449}"/>
            </a:ext>
          </a:extLst>
        </cdr:cNvPr>
        <cdr:cNvSpPr txBox="1"/>
      </cdr:nvSpPr>
      <cdr:spPr>
        <a:xfrm xmlns:a="http://schemas.openxmlformats.org/drawingml/2006/main">
          <a:off x="8047110" y="1915674"/>
          <a:ext cx="987677" cy="829235"/>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100"/>
            <a:t>Sales in 2021</a:t>
          </a:r>
        </a:p>
        <a:p xmlns:a="http://schemas.openxmlformats.org/drawingml/2006/main">
          <a:r>
            <a:rPr lang="en-US" sz="1100"/>
            <a:t>decreases</a:t>
          </a:r>
          <a:r>
            <a:rPr lang="en-US" sz="1100" baseline="0"/>
            <a:t> and</a:t>
          </a:r>
        </a:p>
        <a:p xmlns:a="http://schemas.openxmlformats.org/drawingml/2006/main">
          <a:r>
            <a:rPr lang="en-US" sz="1100" baseline="0"/>
            <a:t>needs further</a:t>
          </a:r>
        </a:p>
        <a:p xmlns:a="http://schemas.openxmlformats.org/drawingml/2006/main">
          <a:r>
            <a:rPr lang="en-US" sz="1100" baseline="0"/>
            <a:t>analysis.</a:t>
          </a:r>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600075</xdr:colOff>
      <xdr:row>8</xdr:row>
      <xdr:rowOff>14285</xdr:rowOff>
    </xdr:from>
    <xdr:to>
      <xdr:col>7</xdr:col>
      <xdr:colOff>312964</xdr:colOff>
      <xdr:row>39</xdr:row>
      <xdr:rowOff>149679</xdr:rowOff>
    </xdr:to>
    <xdr:graphicFrame macro="">
      <xdr:nvGraphicFramePr>
        <xdr:cNvPr id="2" name="Chart 1">
          <a:extLst>
            <a:ext uri="{FF2B5EF4-FFF2-40B4-BE49-F238E27FC236}">
              <a16:creationId xmlns:a16="http://schemas.microsoft.com/office/drawing/2014/main" id="{6C3D2D4D-DF7E-4AF0-AC98-8B53BD617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0.72232</cdr:x>
      <cdr:y>0.26343</cdr:y>
    </cdr:from>
    <cdr:to>
      <cdr:x>0.84373</cdr:x>
      <cdr:y>0.4148</cdr:y>
    </cdr:to>
    <cdr:sp macro="" textlink="">
      <cdr:nvSpPr>
        <cdr:cNvPr id="2" name="TextBox 1">
          <a:extLst xmlns:a="http://schemas.openxmlformats.org/drawingml/2006/main">
            <a:ext uri="{FF2B5EF4-FFF2-40B4-BE49-F238E27FC236}">
              <a16:creationId xmlns:a16="http://schemas.microsoft.com/office/drawing/2014/main" id="{C1AFF7E6-8080-4941-96D9-B9E8F3FC6F4B}"/>
            </a:ext>
          </a:extLst>
        </cdr:cNvPr>
        <cdr:cNvSpPr txBox="1"/>
      </cdr:nvSpPr>
      <cdr:spPr>
        <a:xfrm xmlns:a="http://schemas.openxmlformats.org/drawingml/2006/main">
          <a:off x="8176532" y="1591358"/>
          <a:ext cx="1374321" cy="9144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lstStyle xmlns:a="http://schemas.openxmlformats.org/drawingml/2006/main"/>
        <a:p xmlns:a="http://schemas.openxmlformats.org/drawingml/2006/main">
          <a:r>
            <a:rPr lang="en-US" sz="1200" b="1"/>
            <a:t>Increase</a:t>
          </a:r>
          <a:r>
            <a:rPr lang="en-US" sz="1200" b="1" baseline="0"/>
            <a:t> in cost</a:t>
          </a:r>
        </a:p>
        <a:p xmlns:a="http://schemas.openxmlformats.org/drawingml/2006/main">
          <a:r>
            <a:rPr lang="en-US" sz="1200" b="1" baseline="0"/>
            <a:t>of sales is worrying</a:t>
          </a:r>
        </a:p>
        <a:p xmlns:a="http://schemas.openxmlformats.org/drawingml/2006/main">
          <a:r>
            <a:rPr lang="en-US" sz="1200" b="1"/>
            <a:t>as profit for 2020</a:t>
          </a:r>
        </a:p>
        <a:p xmlns:a="http://schemas.openxmlformats.org/drawingml/2006/main">
          <a:r>
            <a:rPr lang="en-US" sz="1200" b="1"/>
            <a:t>decrease</a:t>
          </a:r>
          <a:r>
            <a:rPr lang="en-US" sz="1200" b="1" baseline="0"/>
            <a:t> slightly.</a:t>
          </a:r>
          <a:endParaRPr lang="en-US" sz="1200" b="1"/>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9524</xdr:colOff>
      <xdr:row>9</xdr:row>
      <xdr:rowOff>52387</xdr:rowOff>
    </xdr:from>
    <xdr:to>
      <xdr:col>11</xdr:col>
      <xdr:colOff>56028</xdr:colOff>
      <xdr:row>29</xdr:row>
      <xdr:rowOff>67235</xdr:rowOff>
    </xdr:to>
    <xdr:graphicFrame macro="">
      <xdr:nvGraphicFramePr>
        <xdr:cNvPr id="2" name="Chart 1">
          <a:extLst>
            <a:ext uri="{FF2B5EF4-FFF2-40B4-BE49-F238E27FC236}">
              <a16:creationId xmlns:a16="http://schemas.microsoft.com/office/drawing/2014/main" id="{B061D738-E7EA-4993-8455-499865F36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514349</xdr:colOff>
      <xdr:row>8</xdr:row>
      <xdr:rowOff>147636</xdr:rowOff>
    </xdr:from>
    <xdr:to>
      <xdr:col>6</xdr:col>
      <xdr:colOff>590549</xdr:colOff>
      <xdr:row>24</xdr:row>
      <xdr:rowOff>38099</xdr:rowOff>
    </xdr:to>
    <xdr:graphicFrame macro="">
      <xdr:nvGraphicFramePr>
        <xdr:cNvPr id="2" name="Chart 1">
          <a:extLst>
            <a:ext uri="{FF2B5EF4-FFF2-40B4-BE49-F238E27FC236}">
              <a16:creationId xmlns:a16="http://schemas.microsoft.com/office/drawing/2014/main" id="{1A92C3BE-BF86-4A3D-B9E6-9F5F22323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Capstone%20Project%20updated%20hani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Downloads/Capstone%20Project%20updated%20hanif%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Financial Data Top Glove"/>
      <sheetName val="Liabilities Transposed (TG)"/>
      <sheetName val="Revenue Stream (TG)"/>
      <sheetName val="Revenue (Hartalega)"/>
      <sheetName val="Production Cap (TG &amp; Hartalega)"/>
      <sheetName val="Liability Data (TG &amp; Harta)"/>
      <sheetName val="Revenue by Country (Hartalega)"/>
      <sheetName val="TG Liability Analysis"/>
      <sheetName val="TG Revenue Analysis"/>
      <sheetName val="Geograpgical comparison"/>
      <sheetName val="Hartalega Revenue Analysis"/>
      <sheetName val="Liability TG and Harta"/>
      <sheetName val="Dashboa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0">
          <cell r="S10" t="str">
            <v>Top Glove</v>
          </cell>
          <cell r="Z10" t="str">
            <v>Hartalega</v>
          </cell>
        </row>
        <row r="11">
          <cell r="S11" t="str">
            <v>Australia</v>
          </cell>
          <cell r="T11" t="str">
            <v>Africa</v>
          </cell>
          <cell r="U11" t="str">
            <v>Middle East</v>
          </cell>
          <cell r="V11" t="str">
            <v>Latin America</v>
          </cell>
          <cell r="W11" t="str">
            <v>Asia</v>
          </cell>
          <cell r="X11" t="str">
            <v>North America</v>
          </cell>
          <cell r="Y11" t="str">
            <v>Europe</v>
          </cell>
          <cell r="Z11" t="str">
            <v>Australia</v>
          </cell>
          <cell r="AA11" t="str">
            <v>Africa</v>
          </cell>
          <cell r="AB11" t="str">
            <v>Middle East</v>
          </cell>
          <cell r="AC11" t="str">
            <v>Latin America</v>
          </cell>
          <cell r="AD11" t="str">
            <v>Asia</v>
          </cell>
          <cell r="AE11" t="str">
            <v>North America</v>
          </cell>
          <cell r="AF11" t="str">
            <v>Europe</v>
          </cell>
        </row>
        <row r="12">
          <cell r="R12">
            <v>2016</v>
          </cell>
          <cell r="S12">
            <v>0</v>
          </cell>
          <cell r="T12">
            <v>0.03</v>
          </cell>
          <cell r="U12">
            <v>7.0000000000000007E-2</v>
          </cell>
          <cell r="V12">
            <v>0.11</v>
          </cell>
          <cell r="W12">
            <v>0.18</v>
          </cell>
          <cell r="X12">
            <v>0.28000000000000003</v>
          </cell>
          <cell r="Y12">
            <v>0.33</v>
          </cell>
          <cell r="Z12">
            <v>3.4299999999999997E-2</v>
          </cell>
          <cell r="AA12">
            <v>0</v>
          </cell>
          <cell r="AB12">
            <v>0</v>
          </cell>
          <cell r="AC12">
            <v>1.54E-2</v>
          </cell>
          <cell r="AD12">
            <v>0.1076</v>
          </cell>
          <cell r="AE12">
            <v>0.54110000000000003</v>
          </cell>
          <cell r="AF12">
            <v>0.30159999999999998</v>
          </cell>
        </row>
        <row r="13">
          <cell r="R13">
            <v>2017</v>
          </cell>
          <cell r="S13">
            <v>0</v>
          </cell>
          <cell r="T13">
            <v>0.03</v>
          </cell>
          <cell r="U13">
            <v>7.0000000000000007E-2</v>
          </cell>
          <cell r="V13">
            <v>0.11</v>
          </cell>
          <cell r="W13">
            <v>0.2</v>
          </cell>
          <cell r="X13">
            <v>0.31</v>
          </cell>
          <cell r="Y13">
            <v>0.28000000000000003</v>
          </cell>
          <cell r="Z13">
            <v>3.9100000000000003E-2</v>
          </cell>
          <cell r="AA13">
            <v>0</v>
          </cell>
          <cell r="AB13">
            <v>0</v>
          </cell>
          <cell r="AC13">
            <v>3.85E-2</v>
          </cell>
          <cell r="AD13">
            <v>9.98E-2</v>
          </cell>
          <cell r="AE13">
            <v>0.5736</v>
          </cell>
          <cell r="AF13">
            <v>0.249</v>
          </cell>
        </row>
        <row r="14">
          <cell r="R14">
            <v>2018</v>
          </cell>
          <cell r="S14">
            <v>0</v>
          </cell>
          <cell r="T14">
            <v>0.03</v>
          </cell>
          <cell r="U14">
            <v>0.08</v>
          </cell>
          <cell r="V14">
            <v>0.11</v>
          </cell>
          <cell r="W14">
            <v>0.22</v>
          </cell>
          <cell r="X14">
            <v>0.25</v>
          </cell>
          <cell r="Y14">
            <v>0.31</v>
          </cell>
          <cell r="Z14">
            <v>3.61E-2</v>
          </cell>
          <cell r="AA14">
            <v>0</v>
          </cell>
          <cell r="AB14">
            <v>1.37E-2</v>
          </cell>
          <cell r="AC14">
            <v>2.1100000000000001E-2</v>
          </cell>
          <cell r="AD14">
            <v>0.1056</v>
          </cell>
          <cell r="AE14">
            <v>0.59</v>
          </cell>
          <cell r="AF14">
            <v>0.23350000000000001</v>
          </cell>
        </row>
        <row r="15">
          <cell r="R15">
            <v>2019</v>
          </cell>
          <cell r="S15">
            <v>0</v>
          </cell>
          <cell r="T15">
            <v>0.03</v>
          </cell>
          <cell r="U15">
            <v>7.0000000000000007E-2</v>
          </cell>
          <cell r="V15">
            <v>0.1</v>
          </cell>
          <cell r="W15">
            <v>0.22</v>
          </cell>
          <cell r="X15">
            <v>0.27</v>
          </cell>
          <cell r="Y15">
            <v>0.31</v>
          </cell>
          <cell r="Z15">
            <v>3.3000000000000002E-2</v>
          </cell>
          <cell r="AA15">
            <v>0</v>
          </cell>
          <cell r="AB15">
            <v>8.6E-3</v>
          </cell>
          <cell r="AC15">
            <v>2.4799999999999999E-2</v>
          </cell>
          <cell r="AD15">
            <v>0.13930000000000001</v>
          </cell>
          <cell r="AE15">
            <v>0.54059999999999997</v>
          </cell>
          <cell r="AF15">
            <v>0.25369999999999998</v>
          </cell>
        </row>
        <row r="16">
          <cell r="R16">
            <v>2020</v>
          </cell>
          <cell r="S16">
            <v>0</v>
          </cell>
          <cell r="T16">
            <v>0.03</v>
          </cell>
          <cell r="U16">
            <v>0.06</v>
          </cell>
          <cell r="V16">
            <v>0.08</v>
          </cell>
          <cell r="W16">
            <v>0.27</v>
          </cell>
          <cell r="X16">
            <v>0.22</v>
          </cell>
          <cell r="Y16">
            <v>0.34</v>
          </cell>
          <cell r="Z16">
            <v>3.39E-2</v>
          </cell>
          <cell r="AA16">
            <v>0</v>
          </cell>
          <cell r="AB16">
            <v>1.17E-2</v>
          </cell>
          <cell r="AC16">
            <v>1.9400000000000001E-2</v>
          </cell>
          <cell r="AD16">
            <v>0.16750000000000001</v>
          </cell>
          <cell r="AE16">
            <v>0.51239999999999997</v>
          </cell>
          <cell r="AF16">
            <v>0.25509999999999999</v>
          </cell>
        </row>
      </sheetData>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Financial Data Top Glove"/>
      <sheetName val="Liabilities Transposed (TG)"/>
      <sheetName val="Revenue Stream (TG)"/>
      <sheetName val="Revenue (Hartalega)"/>
      <sheetName val="Production Cap (TG &amp; Hartalega)"/>
      <sheetName val="Liability Data (TG &amp; Harta)"/>
      <sheetName val="Revenue by Country (Hartalega)"/>
      <sheetName val="TG Liability Analysis"/>
      <sheetName val="TG Revenue Analysis"/>
      <sheetName val="Geograpgical comparison"/>
      <sheetName val="Hartalega Revenue Analysis"/>
      <sheetName val="Liability TG and Harta"/>
      <sheetName val="Dashboa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0">
          <cell r="S10" t="str">
            <v>Top Glove</v>
          </cell>
          <cell r="Z10" t="str">
            <v>Hartalega</v>
          </cell>
        </row>
        <row r="11">
          <cell r="S11" t="str">
            <v>Australia</v>
          </cell>
          <cell r="T11" t="str">
            <v>Africa</v>
          </cell>
          <cell r="U11" t="str">
            <v>Middle East</v>
          </cell>
          <cell r="V11" t="str">
            <v>Latin America</v>
          </cell>
          <cell r="W11" t="str">
            <v>Asia</v>
          </cell>
          <cell r="X11" t="str">
            <v>North America</v>
          </cell>
          <cell r="Y11" t="str">
            <v>Europe</v>
          </cell>
          <cell r="Z11" t="str">
            <v>Australia</v>
          </cell>
          <cell r="AA11" t="str">
            <v>Africa</v>
          </cell>
          <cell r="AB11" t="str">
            <v>Middle East</v>
          </cell>
          <cell r="AC11" t="str">
            <v>Latin America</v>
          </cell>
          <cell r="AD11" t="str">
            <v>Asia</v>
          </cell>
          <cell r="AE11" t="str">
            <v>North America</v>
          </cell>
          <cell r="AF11" t="str">
            <v>Europe</v>
          </cell>
        </row>
        <row r="12">
          <cell r="R12">
            <v>2016</v>
          </cell>
          <cell r="S12">
            <v>0</v>
          </cell>
          <cell r="T12">
            <v>0.03</v>
          </cell>
          <cell r="U12">
            <v>7.0000000000000007E-2</v>
          </cell>
          <cell r="V12">
            <v>0.11</v>
          </cell>
          <cell r="W12">
            <v>0.18</v>
          </cell>
          <cell r="X12">
            <v>0.28000000000000003</v>
          </cell>
          <cell r="Y12">
            <v>0.33</v>
          </cell>
          <cell r="Z12">
            <v>3.4299999999999997E-2</v>
          </cell>
          <cell r="AA12">
            <v>0</v>
          </cell>
          <cell r="AB12">
            <v>0</v>
          </cell>
          <cell r="AC12">
            <v>1.54E-2</v>
          </cell>
          <cell r="AD12">
            <v>0.1076</v>
          </cell>
          <cell r="AE12">
            <v>0.54110000000000003</v>
          </cell>
          <cell r="AF12">
            <v>0.30159999999999998</v>
          </cell>
        </row>
        <row r="13">
          <cell r="R13">
            <v>2017</v>
          </cell>
          <cell r="S13">
            <v>0</v>
          </cell>
          <cell r="T13">
            <v>0.03</v>
          </cell>
          <cell r="U13">
            <v>7.0000000000000007E-2</v>
          </cell>
          <cell r="V13">
            <v>0.11</v>
          </cell>
          <cell r="W13">
            <v>0.2</v>
          </cell>
          <cell r="X13">
            <v>0.31</v>
          </cell>
          <cell r="Y13">
            <v>0.28000000000000003</v>
          </cell>
          <cell r="Z13">
            <v>3.9100000000000003E-2</v>
          </cell>
          <cell r="AA13">
            <v>0</v>
          </cell>
          <cell r="AB13">
            <v>0</v>
          </cell>
          <cell r="AC13">
            <v>3.85E-2</v>
          </cell>
          <cell r="AD13">
            <v>9.98E-2</v>
          </cell>
          <cell r="AE13">
            <v>0.5736</v>
          </cell>
          <cell r="AF13">
            <v>0.249</v>
          </cell>
        </row>
        <row r="14">
          <cell r="R14">
            <v>2018</v>
          </cell>
          <cell r="S14">
            <v>0</v>
          </cell>
          <cell r="T14">
            <v>0.03</v>
          </cell>
          <cell r="U14">
            <v>0.08</v>
          </cell>
          <cell r="V14">
            <v>0.11</v>
          </cell>
          <cell r="W14">
            <v>0.22</v>
          </cell>
          <cell r="X14">
            <v>0.25</v>
          </cell>
          <cell r="Y14">
            <v>0.31</v>
          </cell>
          <cell r="Z14">
            <v>3.61E-2</v>
          </cell>
          <cell r="AA14">
            <v>0</v>
          </cell>
          <cell r="AB14">
            <v>1.37E-2</v>
          </cell>
          <cell r="AC14">
            <v>2.1100000000000001E-2</v>
          </cell>
          <cell r="AD14">
            <v>0.1056</v>
          </cell>
          <cell r="AE14">
            <v>0.59</v>
          </cell>
          <cell r="AF14">
            <v>0.23350000000000001</v>
          </cell>
        </row>
        <row r="15">
          <cell r="R15">
            <v>2019</v>
          </cell>
          <cell r="S15">
            <v>0</v>
          </cell>
          <cell r="T15">
            <v>0.03</v>
          </cell>
          <cell r="U15">
            <v>7.0000000000000007E-2</v>
          </cell>
          <cell r="V15">
            <v>0.1</v>
          </cell>
          <cell r="W15">
            <v>0.22</v>
          </cell>
          <cell r="X15">
            <v>0.27</v>
          </cell>
          <cell r="Y15">
            <v>0.31</v>
          </cell>
          <cell r="Z15">
            <v>3.3000000000000002E-2</v>
          </cell>
          <cell r="AA15">
            <v>0</v>
          </cell>
          <cell r="AB15">
            <v>8.6E-3</v>
          </cell>
          <cell r="AC15">
            <v>2.4799999999999999E-2</v>
          </cell>
          <cell r="AD15">
            <v>0.13930000000000001</v>
          </cell>
          <cell r="AE15">
            <v>0.54059999999999997</v>
          </cell>
          <cell r="AF15">
            <v>0.25369999999999998</v>
          </cell>
        </row>
        <row r="16">
          <cell r="R16">
            <v>2020</v>
          </cell>
          <cell r="S16">
            <v>0</v>
          </cell>
          <cell r="T16">
            <v>0.03</v>
          </cell>
          <cell r="U16">
            <v>0.06</v>
          </cell>
          <cell r="V16">
            <v>0.08</v>
          </cell>
          <cell r="W16">
            <v>0.27</v>
          </cell>
          <cell r="X16">
            <v>0.22</v>
          </cell>
          <cell r="Y16">
            <v>0.34</v>
          </cell>
          <cell r="Z16">
            <v>3.39E-2</v>
          </cell>
          <cell r="AA16">
            <v>0</v>
          </cell>
          <cell r="AB16">
            <v>1.17E-2</v>
          </cell>
          <cell r="AC16">
            <v>1.9400000000000001E-2</v>
          </cell>
          <cell r="AD16">
            <v>0.16750000000000001</v>
          </cell>
          <cell r="AE16">
            <v>0.51239999999999997</v>
          </cell>
          <cell r="AF16">
            <v>0.25509999999999999</v>
          </cell>
        </row>
      </sheetData>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5.944319444447" createdVersion="6" refreshedVersion="6" minRefreshableVersion="3" recordCount="5" xr:uid="{9851194F-FA1B-4DF2-A638-2C76D6BF4A82}">
  <cacheSource type="worksheet">
    <worksheetSource ref="B1:D6" sheet="Liability Data (TG &amp; Harta)"/>
  </cacheSource>
  <cacheFields count="3">
    <cacheField name="Year" numFmtId="0">
      <sharedItems containsSemiMixedTypes="0" containsString="0" containsNumber="1" containsInteger="1" minValue="2016" maxValue="2020" count="5">
        <n v="2016"/>
        <n v="2017"/>
        <n v="2018"/>
        <n v="2019"/>
        <n v="2020"/>
      </sharedItems>
    </cacheField>
    <cacheField name="Top Glove ('000)" numFmtId="3">
      <sharedItems containsSemiMixedTypes="0" containsString="0" containsNumber="1" containsInteger="1" minValue="825431" maxValue="3134064"/>
    </cacheField>
    <cacheField name="Hartalega ('000)" numFmtId="3">
      <sharedItems containsSemiMixedTypes="0" containsString="0" containsNumber="1" containsInteger="1" minValue="457074" maxValue="7708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48824791667" createdVersion="6" refreshedVersion="6" minRefreshableVersion="3" recordCount="10" xr:uid="{49C2416B-C37D-471C-9D76-A075382F1AF3}">
  <cacheSource type="worksheet">
    <worksheetSource ref="A2:J12" sheet="Sheet2"/>
  </cacheSource>
  <cacheFields count="10">
    <cacheField name="Company" numFmtId="0">
      <sharedItems count="2">
        <s v="Top Glove"/>
        <s v="Hartalega"/>
      </sharedItems>
    </cacheField>
    <cacheField name="Year" numFmtId="0">
      <sharedItems containsSemiMixedTypes="0" containsString="0" containsNumber="1" containsInteger="1" minValue="2016" maxValue="2020" count="5">
        <n v="2016"/>
        <n v="2017"/>
        <n v="2018"/>
        <n v="2019"/>
        <n v="2020"/>
      </sharedItems>
    </cacheField>
    <cacheField name="Australia" numFmtId="2">
      <sharedItems containsSemiMixedTypes="0" containsString="0" containsNumber="1" minValue="0" maxValue="3.91"/>
    </cacheField>
    <cacheField name="Africa" numFmtId="2">
      <sharedItems containsSemiMixedTypes="0" containsString="0" containsNumber="1" containsInteger="1" minValue="0" maxValue="3"/>
    </cacheField>
    <cacheField name="Middle East" numFmtId="2">
      <sharedItems containsSemiMixedTypes="0" containsString="0" containsNumber="1" minValue="0" maxValue="8"/>
    </cacheField>
    <cacheField name="Latin America" numFmtId="2">
      <sharedItems containsSemiMixedTypes="0" containsString="0" containsNumber="1" minValue="1.54" maxValue="11"/>
    </cacheField>
    <cacheField name="Asia" numFmtId="2">
      <sharedItems containsSemiMixedTypes="0" containsString="0" containsNumber="1" minValue="9.98" maxValue="27"/>
    </cacheField>
    <cacheField name="North America" numFmtId="2">
      <sharedItems containsSemiMixedTypes="0" containsString="0" containsNumber="1" minValue="22" maxValue="59"/>
    </cacheField>
    <cacheField name="Europe" numFmtId="2">
      <sharedItems containsSemiMixedTypes="0" containsString="0" containsNumber="1" minValue="23.35" maxValue="34"/>
    </cacheField>
    <cacheField name="Total" numFmtId="0">
      <sharedItems containsSemiMixedTypes="0" containsString="0" containsNumber="1" containsInteger="1" minValue="100" maxValue="100"/>
    </cacheField>
  </cacheFields>
  <extLst>
    <ext xmlns:x14="http://schemas.microsoft.com/office/spreadsheetml/2009/9/main" uri="{725AE2AE-9491-48be-B2B4-4EB974FC3084}">
      <x14:pivotCacheDefinition pivotCacheId="175182081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513961574077" createdVersion="6" refreshedVersion="6" minRefreshableVersion="3" recordCount="5" xr:uid="{F0964F3D-8E3F-4DAA-B489-E0D170AED4F3}">
  <cacheSource type="worksheet">
    <worksheetSource ref="C2:E7" sheet="Revenue Data (TG &amp; Harta)"/>
  </cacheSource>
  <cacheFields count="3">
    <cacheField name="Year" numFmtId="0">
      <sharedItems containsSemiMixedTypes="0" containsString="0" containsNumber="1" containsInteger="1" minValue="2016" maxValue="2020" count="5">
        <n v="2016"/>
        <n v="2017"/>
        <n v="2018"/>
        <n v="2019"/>
        <n v="2020"/>
      </sharedItems>
    </cacheField>
    <cacheField name="Top Glove (RM'000)" numFmtId="3">
      <sharedItems containsSemiMixedTypes="0" containsString="0" containsNumber="1" containsInteger="1" minValue="2888515" maxValue="7237427"/>
    </cacheField>
    <cacheField name="Hartalega (RM'000)" numFmtId="3">
      <sharedItems containsSemiMixedTypes="0" containsString="0" containsNumber="1" containsInteger="1" minValue="1498337" maxValue="292431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518052430554" createdVersion="6" refreshedVersion="6" minRefreshableVersion="3" recordCount="10" xr:uid="{B03C204C-6B56-4DC8-8EE3-0C91ECC76B11}">
  <cacheSource type="worksheet">
    <worksheetSource ref="A1:V11" sheet="Liabilities Transposed (TG)"/>
  </cacheSource>
  <cacheFields count="22">
    <cacheField name="Financial Year" numFmtId="0">
      <sharedItems count="10">
        <s v="9MFY2021"/>
        <s v="FY2020"/>
        <s v="FY2019_x000a_"/>
        <s v="FY2018_x000a_"/>
        <s v="FY2017_x000a_"/>
        <s v="FY2016_x000a_"/>
        <s v="FY2015_x000a_"/>
        <s v="FY2014_x000a_"/>
        <s v="FY2013_x000a_"/>
        <s v="FY2012_x000a_"/>
      </sharedItems>
    </cacheField>
    <cacheField name="Property, plant and equipment" numFmtId="3">
      <sharedItems containsSemiMixedTypes="0" containsString="0" containsNumber="1" containsInteger="1" minValue="734386" maxValue="3894968"/>
    </cacheField>
    <cacheField name="Land use rights" numFmtId="0">
      <sharedItems containsSemiMixedTypes="0" containsString="0" containsNumber="1" containsInteger="1" minValue="0" maxValue="178495"/>
    </cacheField>
    <cacheField name="Right of use assets" numFmtId="0">
      <sharedItems containsSemiMixedTypes="0" containsString="0" containsNumber="1" containsInteger="1" minValue="0" maxValue="204582"/>
    </cacheField>
    <cacheField name="Investment property" numFmtId="0">
      <sharedItems containsSemiMixedTypes="0" containsString="0" containsNumber="1" containsInteger="1" minValue="0" maxValue="163900"/>
    </cacheField>
    <cacheField name="Investment in an associate" numFmtId="3">
      <sharedItems containsSemiMixedTypes="0" containsString="0" containsNumber="1" containsInteger="1" minValue="3961" maxValue="20058"/>
    </cacheField>
    <cacheField name="Deferred tax assets" numFmtId="3">
      <sharedItems containsSemiMixedTypes="0" containsString="0" containsNumber="1" containsInteger="1" minValue="3700" maxValue="58742"/>
    </cacheField>
    <cacheField name="Investment securities" numFmtId="0">
      <sharedItems containsSemiMixedTypes="0" containsString="0" containsNumber="1" containsInteger="1" minValue="145" maxValue="392"/>
    </cacheField>
    <cacheField name="Intangible assets" numFmtId="0">
      <sharedItems containsSemiMixedTypes="0" containsString="0" containsNumber="1" containsInteger="1" minValue="0" maxValue="1019635"/>
    </cacheField>
    <cacheField name="Biological assets" numFmtId="0">
      <sharedItems containsSemiMixedTypes="0" containsString="0" containsNumber="1" containsInteger="1" minValue="0" maxValue="174"/>
    </cacheField>
    <cacheField name="Goodwill" numFmtId="0">
      <sharedItems containsSemiMixedTypes="0" containsString="0" containsNumber="1" containsInteger="1" minValue="0" maxValue="25183"/>
    </cacheField>
    <cacheField name="Total non-current assets" numFmtId="3">
      <sharedItems containsSemiMixedTypes="0" containsString="0" containsNumber="1" containsInteger="1" minValue="787514" maxValue="5292151"/>
    </cacheField>
    <cacheField name="Total current assets" numFmtId="3">
      <sharedItems containsSemiMixedTypes="0" containsString="0" containsNumber="1" containsInteger="1" minValue="735459" maxValue="7076448"/>
    </cacheField>
    <cacheField name="Total assets" numFmtId="3">
      <sharedItems containsSemiMixedTypes="0" containsString="0" containsNumber="1" containsInteger="1" minValue="1598052" maxValue="12368599"/>
    </cacheField>
    <cacheField name="Inventories" numFmtId="3">
      <sharedItems containsSemiMixedTypes="0" containsString="0" containsNumber="1" containsInteger="1" minValue="179440" maxValue="1203077"/>
    </cacheField>
    <cacheField name="Trade and other receivables" numFmtId="3">
      <sharedItems containsSemiMixedTypes="0" containsString="0" containsNumber="1" containsInteger="1" minValue="288863" maxValue="1094264"/>
    </cacheField>
    <cacheField name="Other current assets (Note 1)" numFmtId="3">
      <sharedItems containsSemiMixedTypes="0" containsString="0" containsNumber="1" containsInteger="1" minValue="2770" maxValue="105346"/>
    </cacheField>
    <cacheField name="Tax recoverable" numFmtId="0">
      <sharedItems containsSemiMixedTypes="0" containsString="0" containsNumber="1" containsInteger="1" minValue="0" maxValue="17351"/>
    </cacheField>
    <cacheField name="Investment securities: Money market funds" numFmtId="0">
      <sharedItems containsSemiMixedTypes="0" containsString="0" containsNumber="1" containsInteger="1" minValue="0" maxValue="3465319"/>
    </cacheField>
    <cacheField name="Investment securities: Investment in debt securities" numFmtId="0">
      <sharedItems containsSemiMixedTypes="0" containsString="0" containsNumber="1" containsInteger="1" minValue="0" maxValue="527956"/>
    </cacheField>
    <cacheField name="Derivative financial instruments" numFmtId="0">
      <sharedItems containsSemiMixedTypes="0" containsString="0" containsNumber="1" containsInteger="1" minValue="0" maxValue="2662"/>
    </cacheField>
    <cacheField name="Cash and bank balances" numFmtId="3">
      <sharedItems containsSemiMixedTypes="0" containsString="0" containsNumber="1" containsInteger="1" minValue="123111" maxValue="1208559"/>
    </cacheField>
  </cacheFields>
  <extLst>
    <ext xmlns:x14="http://schemas.microsoft.com/office/spreadsheetml/2009/9/main" uri="{725AE2AE-9491-48be-B2B4-4EB974FC3084}">
      <x14:pivotCacheDefinition pivotCacheId="11618687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518126736111" createdVersion="6" refreshedVersion="6" minRefreshableVersion="3" recordCount="10" xr:uid="{E4708D45-F318-497A-8E6F-F3EE47D32A61}">
  <cacheSource type="worksheet">
    <worksheetSource ref="A1:L11" sheet="Revenue Stream (TG)"/>
  </cacheSource>
  <cacheFields count="12">
    <cacheField name="Financial Year" numFmtId="0">
      <sharedItems count="10">
        <s v="FY2021"/>
        <s v="FY2020"/>
        <s v="FY2019_x000a_"/>
        <s v="FY2018_x000a_"/>
        <s v="FY2017_x000a_"/>
        <s v="FY2016_x000a_"/>
        <s v="FY2015_x000a_"/>
        <s v="FY2014_x000a_"/>
        <s v="FY2013_x000a_"/>
        <s v="FY2012_x000a_"/>
      </sharedItems>
    </cacheField>
    <cacheField name="Revenue" numFmtId="3">
      <sharedItems containsSemiMixedTypes="0" containsString="0" containsNumber="1" containsInteger="1" minValue="2275366" maxValue="14286559"/>
    </cacheField>
    <cacheField name="Cost of Sales" numFmtId="3">
      <sharedItems containsSemiMixedTypes="0" containsString="0" containsNumber="1" containsInteger="1" minValue="1891915" maxValue="4387010"/>
    </cacheField>
    <cacheField name="Gross Profit" numFmtId="3">
      <sharedItems containsSemiMixedTypes="0" containsString="0" containsNumber="1" containsInteger="1" minValue="363218" maxValue="10129351"/>
    </cacheField>
    <cacheField name="Operating expenses" numFmtId="3">
      <sharedItems containsSemiMixedTypes="0" containsString="0" containsNumber="1" containsInteger="1" minValue="166724" maxValue="792700"/>
    </cacheField>
    <cacheField name="Other operating income" numFmtId="3">
      <sharedItems containsSemiMixedTypes="0" containsString="0" containsNumber="1" containsInteger="1" minValue="27974" maxValue="77746"/>
    </cacheField>
    <cacheField name="Profit from operations" numFmtId="3">
      <sharedItems containsSemiMixedTypes="0" containsString="0" containsNumber="1" containsInteger="1" minValue="217270" maxValue="9414397"/>
    </cacheField>
    <cacheField name="Finance costs" numFmtId="0">
      <sharedItems containsSemiMixedTypes="0" containsString="0" containsNumber="1" containsInteger="1" minValue="-79601" maxValue="-113"/>
    </cacheField>
    <cacheField name="Share of result of associate" numFmtId="0">
      <sharedItems containsSemiMixedTypes="0" containsString="0" containsNumber="1" containsInteger="1" minValue="-11709" maxValue="7379"/>
    </cacheField>
    <cacheField name="Profit before tax" numFmtId="3">
      <sharedItems containsSemiMixedTypes="0" containsString="0" containsNumber="1" containsInteger="1" minValue="216310" maxValue="9413164"/>
    </cacheField>
    <cacheField name="Taxation" numFmtId="3">
      <sharedItems containsSemiMixedTypes="0" containsString="0" containsNumber="1" containsInteger="1" minValue="-2059775" maxValue="-32745"/>
    </cacheField>
    <cacheField name="Profit net of tax" numFmtId="3">
      <sharedItems containsSemiMixedTypes="0" containsString="0" containsNumber="1" containsInteger="1" minValue="183565" maxValue="7353389"/>
    </cacheField>
  </cacheFields>
  <extLst>
    <ext xmlns:x14="http://schemas.microsoft.com/office/spreadsheetml/2009/9/main" uri="{725AE2AE-9491-48be-B2B4-4EB974FC3084}">
      <x14:pivotCacheDefinition pivotCacheId="294632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518160879627" createdVersion="6" refreshedVersion="6" minRefreshableVersion="3" recordCount="5" xr:uid="{8F417C33-44AD-4098-8858-F5D8B0019C82}">
  <cacheSource type="worksheet">
    <worksheetSource ref="A1:M6" sheet="Revenue (Hartalega)"/>
  </cacheSource>
  <cacheFields count="13">
    <cacheField name="Financial Year" numFmtId="0">
      <sharedItems count="5">
        <s v="FY2020"/>
        <s v="FY2019"/>
        <s v="FY2018"/>
        <s v="FY2017"/>
        <s v="FY2016"/>
      </sharedItems>
    </cacheField>
    <cacheField name="Revenue" numFmtId="3">
      <sharedItems containsSemiMixedTypes="0" containsString="0" containsNumber="1" containsInteger="1" minValue="1498337" maxValue="2924314"/>
    </cacheField>
    <cacheField name="Cost of sales" numFmtId="3">
      <sharedItems containsSemiMixedTypes="0" containsString="0" containsNumber="1" containsInteger="1" minValue="1096645" maxValue="2182778"/>
    </cacheField>
    <cacheField name="Gross profit" numFmtId="3">
      <sharedItems containsSemiMixedTypes="0" containsString="0" containsNumber="1" containsInteger="1" minValue="401692" maxValue="741536"/>
    </cacheField>
    <cacheField name="Other income" numFmtId="3">
      <sharedItems containsSemiMixedTypes="0" containsString="0" containsNumber="1" containsInteger="1" minValue="12035" maxValue="62963"/>
    </cacheField>
    <cacheField name="Distribution expenses" numFmtId="3">
      <sharedItems containsSemiMixedTypes="0" containsString="0" containsNumber="1" containsInteger="1" minValue="-28078" maxValue="-18228"/>
    </cacheField>
    <cacheField name="Administrative expenses" numFmtId="3">
      <sharedItems containsSemiMixedTypes="0" containsString="0" containsNumber="1" containsInteger="1" minValue="-119665" maxValue="-67535"/>
    </cacheField>
    <cacheField name="Other operating expenses" numFmtId="3">
      <sharedItems containsSemiMixedTypes="0" containsString="0" containsNumber="1" containsInteger="1" minValue="-50487" maxValue="-16485"/>
    </cacheField>
    <cacheField name="Profit from operations" numFmtId="3">
      <sharedItems containsSemiMixedTypes="0" containsString="0" containsNumber="1" containsInteger="1" minValue="317255" maxValue="566222"/>
    </cacheField>
    <cacheField name="Finance costs" numFmtId="0">
      <sharedItems containsSemiMixedTypes="0" containsString="0" containsNumber="1" containsInteger="1" minValue="-10791" maxValue="-377"/>
    </cacheField>
    <cacheField name="Profit before tax" numFmtId="3">
      <sharedItems containsSemiMixedTypes="0" containsString="0" containsNumber="1" containsInteger="1" minValue="316878" maxValue="555430"/>
    </cacheField>
    <cacheField name="Tax expense" numFmtId="3">
      <sharedItems containsSemiMixedTypes="0" containsString="0" containsNumber="1" containsInteger="1" minValue="-121033" maxValue="-59118"/>
    </cacheField>
    <cacheField name="Profit for the financial year" numFmtId="3">
      <sharedItems containsSemiMixedTypes="0" containsString="0" containsNumber="1" containsInteger="1" minValue="257760" maxValue="454938"/>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587655902775" createdVersion="6" refreshedVersion="6" minRefreshableVersion="3" recordCount="5" xr:uid="{68BBF7B6-3CF4-4033-8D2E-534B360DCB7D}">
  <cacheSource type="worksheet">
    <worksheetSource ref="B3:F8" sheet="TG QFY"/>
  </cacheSource>
  <cacheFields count="5">
    <cacheField name="Quarter" numFmtId="0">
      <sharedItems count="5">
        <s v="4Q19"/>
        <s v="1Q20"/>
        <s v="2Q20"/>
        <s v="3Q20"/>
        <s v="4Q20"/>
      </sharedItems>
    </cacheField>
    <cacheField name="Revenue ('000)" numFmtId="3">
      <sharedItems containsSemiMixedTypes="0" containsString="0" containsNumber="1" containsInteger="1" minValue="1222777" maxValue="5365482"/>
    </cacheField>
    <cacheField name="Operating Profit ('000)" numFmtId="3">
      <sharedItems containsSemiMixedTypes="0" containsString="0" containsNumber="1" containsInteger="1" minValue="149372" maxValue="3724887"/>
    </cacheField>
    <cacheField name="Total Asset ('000)" numFmtId="3">
      <sharedItems containsSemiMixedTypes="0" containsString="0" containsNumber="1" containsInteger="1" minValue="7150284" maxValue="12409577"/>
    </cacheField>
    <cacheField name="Total Liability ('000)" numFmtId="3">
      <sharedItems containsSemiMixedTypes="0" containsString="0" containsNumber="1" containsInteger="1" minValue="2363251" maxValue="421436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609390509257" createdVersion="6" refreshedVersion="6" minRefreshableVersion="3" recordCount="5" xr:uid="{19B400AE-6B20-411A-89B5-6C07325D5B70}">
  <cacheSource type="worksheet">
    <worksheetSource ref="B3:F8" sheet="Hartalega QFY"/>
  </cacheSource>
  <cacheFields count="5">
    <cacheField name="Quarter" numFmtId="0">
      <sharedItems count="5">
        <s v="4Q19"/>
        <s v="1Q20"/>
        <s v="2Q20"/>
        <s v="3Q20"/>
        <s v="4Q20"/>
      </sharedItems>
    </cacheField>
    <cacheField name="Revenue ('000)" numFmtId="3">
      <sharedItems containsSemiMixedTypes="0" containsString="0" containsNumber="1" containsInteger="1" minValue="777898" maxValue="2299858"/>
    </cacheField>
    <cacheField name="Operating Profit ('000)" numFmtId="3">
      <sharedItems containsSemiMixedTypes="0" containsString="0" containsNumber="1" containsInteger="1" minValue="173898" maxValue="1569291"/>
    </cacheField>
    <cacheField name="Total Asset ('000)" numFmtId="3">
      <sharedItems containsSemiMixedTypes="0" containsString="0" containsNumber="1" containsInteger="1" minValue="3317582" maxValue="6832072"/>
    </cacheField>
    <cacheField name="Total Liability ('000)" numFmtId="3">
      <sharedItems containsSemiMixedTypes="0" containsString="0" containsNumber="1" containsInteger="1" minValue="773025" maxValue="18330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25431"/>
    <n v="457074"/>
  </r>
  <r>
    <x v="1"/>
    <n v="925745"/>
    <n v="601988"/>
  </r>
  <r>
    <x v="2"/>
    <n v="2898954"/>
    <n v="634588"/>
  </r>
  <r>
    <x v="3"/>
    <n v="3134064"/>
    <n v="732865"/>
  </r>
  <r>
    <x v="4"/>
    <n v="2515081"/>
    <n v="7708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0"/>
    <n v="3"/>
    <n v="7"/>
    <n v="11"/>
    <n v="18"/>
    <n v="28"/>
    <n v="33"/>
    <n v="100"/>
  </r>
  <r>
    <x v="0"/>
    <x v="1"/>
    <n v="0"/>
    <n v="3"/>
    <n v="7"/>
    <n v="11"/>
    <n v="20"/>
    <n v="31"/>
    <n v="28"/>
    <n v="100"/>
  </r>
  <r>
    <x v="0"/>
    <x v="2"/>
    <n v="0"/>
    <n v="3"/>
    <n v="8"/>
    <n v="11"/>
    <n v="22"/>
    <n v="25"/>
    <n v="31"/>
    <n v="100"/>
  </r>
  <r>
    <x v="0"/>
    <x v="3"/>
    <n v="0"/>
    <n v="3"/>
    <n v="7"/>
    <n v="10"/>
    <n v="22"/>
    <n v="27"/>
    <n v="31"/>
    <n v="100"/>
  </r>
  <r>
    <x v="0"/>
    <x v="4"/>
    <n v="0"/>
    <n v="3"/>
    <n v="6"/>
    <n v="8"/>
    <n v="27"/>
    <n v="22"/>
    <n v="34"/>
    <n v="100"/>
  </r>
  <r>
    <x v="1"/>
    <x v="0"/>
    <n v="3.43"/>
    <n v="0"/>
    <n v="0"/>
    <n v="1.54"/>
    <n v="10.76"/>
    <n v="54.11"/>
    <n v="30.16"/>
    <n v="100"/>
  </r>
  <r>
    <x v="1"/>
    <x v="1"/>
    <n v="3.91"/>
    <n v="0"/>
    <n v="0"/>
    <n v="3.85"/>
    <n v="9.98"/>
    <n v="57.36"/>
    <n v="24.9"/>
    <n v="100"/>
  </r>
  <r>
    <x v="1"/>
    <x v="2"/>
    <n v="3.61"/>
    <n v="0"/>
    <n v="1.37"/>
    <n v="2.11"/>
    <n v="10.56"/>
    <n v="59"/>
    <n v="23.35"/>
    <n v="100"/>
  </r>
  <r>
    <x v="1"/>
    <x v="3"/>
    <n v="3.3"/>
    <n v="0"/>
    <n v="0.86"/>
    <n v="2.48"/>
    <n v="13.93"/>
    <n v="54.06"/>
    <n v="25.37"/>
    <n v="100"/>
  </r>
  <r>
    <x v="1"/>
    <x v="4"/>
    <n v="3.39"/>
    <n v="0"/>
    <n v="1.17"/>
    <n v="1.94"/>
    <n v="16.75"/>
    <n v="51.24"/>
    <n v="25.51"/>
    <n v="1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888515"/>
    <n v="1498337"/>
  </r>
  <r>
    <x v="1"/>
    <n v="3409176"/>
    <n v="1821873"/>
  </r>
  <r>
    <x v="2"/>
    <n v="4220742"/>
    <n v="2405638"/>
  </r>
  <r>
    <x v="3"/>
    <n v="4801139"/>
    <n v="2827218"/>
  </r>
  <r>
    <x v="4"/>
    <n v="7237427"/>
    <n v="29243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894968"/>
    <n v="0"/>
    <n v="204582"/>
    <n v="163900"/>
    <n v="13224"/>
    <n v="5192"/>
    <n v="392"/>
    <n v="1009719"/>
    <n v="174"/>
    <n v="0"/>
    <n v="5292151"/>
    <n v="7076448"/>
    <n v="12368599"/>
    <n v="1203077"/>
    <n v="1094264"/>
    <n v="66351"/>
    <n v="0"/>
    <n v="3465319"/>
    <n v="234918"/>
    <n v="0"/>
    <n v="1012519"/>
  </r>
  <r>
    <x v="1"/>
    <n v="3010233"/>
    <n v="0"/>
    <n v="201425"/>
    <n v="163900"/>
    <n v="10425"/>
    <n v="19589"/>
    <n v="392"/>
    <n v="1012319"/>
    <n v="28"/>
    <n v="0"/>
    <n v="4418311"/>
    <n v="4287653"/>
    <n v="8705964"/>
    <n v="530729"/>
    <n v="798805"/>
    <n v="74884"/>
    <n v="0"/>
    <n v="1674631"/>
    <n v="0"/>
    <n v="45"/>
    <n v="1208559"/>
  </r>
  <r>
    <x v="2"/>
    <n v="2480026"/>
    <n v="178495"/>
    <n v="0"/>
    <n v="163900"/>
    <n v="11853"/>
    <n v="58742"/>
    <n v="392"/>
    <n v="1015970"/>
    <n v="0"/>
    <n v="0"/>
    <n v="3909108"/>
    <n v="1779097"/>
    <n v="5688205"/>
    <n v="629896"/>
    <n v="832623"/>
    <n v="63511"/>
    <n v="0"/>
    <n v="4064"/>
    <n v="83221"/>
    <n v="0"/>
    <n v="165782"/>
  </r>
  <r>
    <x v="3"/>
    <n v="2104762"/>
    <n v="127029"/>
    <n v="0"/>
    <n v="163900"/>
    <n v="14527"/>
    <n v="19271"/>
    <n v="392"/>
    <n v="1019635"/>
    <n v="0"/>
    <n v="0"/>
    <n v="3449516"/>
    <n v="1847834"/>
    <n v="5297350"/>
    <n v="505862"/>
    <n v="877715"/>
    <n v="105346"/>
    <n v="0"/>
    <n v="87695"/>
    <n v="106019"/>
    <n v="0"/>
    <n v="165197"/>
  </r>
  <r>
    <x v="4"/>
    <n v="1498486"/>
    <n v="40457"/>
    <n v="0"/>
    <n v="162000"/>
    <n v="8359"/>
    <n v="14681"/>
    <n v="392"/>
    <n v="0"/>
    <n v="0"/>
    <n v="22805"/>
    <n v="1747180"/>
    <n v="1251356"/>
    <n v="2998536"/>
    <n v="315775"/>
    <n v="419349"/>
    <n v="51258"/>
    <n v="17351"/>
    <n v="81457"/>
    <n v="125453"/>
    <n v="645"/>
    <n v="240068"/>
  </r>
  <r>
    <x v="5"/>
    <n v="1128937"/>
    <n v="39461"/>
    <n v="0"/>
    <n v="162000"/>
    <n v="3961"/>
    <n v="7081"/>
    <n v="145"/>
    <n v="0"/>
    <n v="0"/>
    <n v="22805"/>
    <n v="1364390"/>
    <n v="1336738"/>
    <n v="2701128"/>
    <n v="263679"/>
    <n v="345700"/>
    <n v="24179"/>
    <n v="0"/>
    <n v="256349"/>
    <n v="222732"/>
    <n v="0"/>
    <n v="224099"/>
  </r>
  <r>
    <x v="6"/>
    <n v="1026490"/>
    <n v="40315"/>
    <n v="0"/>
    <n v="111178"/>
    <n v="5140"/>
    <n v="8762"/>
    <n v="145"/>
    <n v="0"/>
    <n v="0"/>
    <n v="22805"/>
    <n v="1214835"/>
    <n v="1473095"/>
    <n v="2687930"/>
    <n v="252115"/>
    <n v="380700"/>
    <n v="24148"/>
    <n v="0"/>
    <n v="141716"/>
    <n v="527956"/>
    <n v="0"/>
    <n v="146460"/>
  </r>
  <r>
    <x v="7"/>
    <n v="995242"/>
    <n v="42068"/>
    <n v="0"/>
    <n v="0"/>
    <n v="20058"/>
    <n v="12825"/>
    <n v="145"/>
    <n v="0"/>
    <n v="0"/>
    <n v="22805"/>
    <n v="1093143"/>
    <n v="840024"/>
    <n v="1933167"/>
    <n v="207377"/>
    <n v="288863"/>
    <n v="2770"/>
    <n v="0"/>
    <n v="57920"/>
    <n v="96402"/>
    <n v="2662"/>
    <n v="184030"/>
  </r>
  <r>
    <x v="8"/>
    <n v="928802"/>
    <n v="45647"/>
    <n v="0"/>
    <n v="0"/>
    <n v="17022"/>
    <n v="19165"/>
    <n v="145"/>
    <n v="0"/>
    <n v="0"/>
    <n v="25183"/>
    <n v="1035964"/>
    <n v="735459"/>
    <n v="1771423"/>
    <n v="219685"/>
    <n v="295141"/>
    <n v="3853"/>
    <n v="0"/>
    <n v="0"/>
    <n v="93669"/>
    <n v="0"/>
    <n v="123111"/>
  </r>
  <r>
    <x v="9"/>
    <n v="734386"/>
    <n v="22441"/>
    <n v="0"/>
    <n v="0"/>
    <n v="6729"/>
    <n v="3700"/>
    <n v="145"/>
    <n v="0"/>
    <n v="0"/>
    <n v="20113"/>
    <n v="787514"/>
    <n v="810538"/>
    <n v="1598052"/>
    <n v="179440"/>
    <n v="293863"/>
    <n v="25791"/>
    <n v="0"/>
    <n v="0"/>
    <n v="144198"/>
    <n v="0"/>
    <n v="16724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4286559"/>
    <n v="4157208"/>
    <n v="10129351"/>
    <n v="792700"/>
    <n v="77746"/>
    <n v="9414397"/>
    <n v="-4032"/>
    <n v="2799"/>
    <n v="9413164"/>
    <n v="-2059775"/>
    <n v="7353389"/>
  </r>
  <r>
    <x v="1"/>
    <n v="7237427"/>
    <n v="4387010"/>
    <n v="2850417"/>
    <n v="706044"/>
    <n v="57005"/>
    <n v="2201378"/>
    <n v="-34399"/>
    <n v="-1428"/>
    <n v="2165551"/>
    <n v="-376721"/>
    <n v="1788830"/>
  </r>
  <r>
    <x v="2"/>
    <n v="4801139"/>
    <n v="3917144"/>
    <n v="883995"/>
    <n v="427295"/>
    <n v="49163"/>
    <n v="505863"/>
    <n v="-79601"/>
    <n v="-2674"/>
    <n v="423588"/>
    <n v="-56042"/>
    <n v="367546"/>
  </r>
  <r>
    <x v="3"/>
    <n v="4220742"/>
    <n v="3378374"/>
    <n v="842368"/>
    <n v="341197"/>
    <n v="52233"/>
    <n v="553404"/>
    <n v="-36772"/>
    <n v="6168"/>
    <n v="522800"/>
    <n v="-89594"/>
    <n v="433206"/>
  </r>
  <r>
    <x v="4"/>
    <n v="3409176"/>
    <n v="2803857"/>
    <n v="605319"/>
    <n v="283702"/>
    <n v="70720"/>
    <n v="392337"/>
    <n v="-6314"/>
    <n v="7379"/>
    <n v="393402"/>
    <n v="-54514"/>
    <n v="338888"/>
  </r>
  <r>
    <x v="5"/>
    <n v="2888515"/>
    <n v="2292969"/>
    <n v="595546"/>
    <n v="211338"/>
    <n v="62330"/>
    <n v="446538"/>
    <n v="-5611"/>
    <n v="1275"/>
    <n v="442202"/>
    <n v="-79763"/>
    <n v="362439"/>
  </r>
  <r>
    <x v="6"/>
    <n v="2510510"/>
    <n v="1955610"/>
    <n v="554900"/>
    <n v="218100"/>
    <n v="42617"/>
    <n v="379417"/>
    <n v="-4170"/>
    <n v="-11709"/>
    <n v="363538"/>
    <n v="-82346"/>
    <n v="281192"/>
  </r>
  <r>
    <x v="7"/>
    <n v="2275366"/>
    <n v="1891915"/>
    <n v="383451"/>
    <n v="208952"/>
    <n v="42771"/>
    <n v="217270"/>
    <n v="-4226"/>
    <n v="3266"/>
    <n v="216310"/>
    <n v="-32745"/>
    <n v="183565"/>
  </r>
  <r>
    <x v="8"/>
    <n v="2313234"/>
    <n v="1950016"/>
    <n v="363218"/>
    <n v="166724"/>
    <n v="48915"/>
    <n v="245409"/>
    <n v="-733"/>
    <n v="-2472"/>
    <n v="242204"/>
    <n v="-39375"/>
    <n v="202829"/>
  </r>
  <r>
    <x v="9"/>
    <n v="2314454"/>
    <n v="1929412"/>
    <n v="385042"/>
    <n v="172463"/>
    <n v="27974"/>
    <n v="240553"/>
    <n v="-113"/>
    <n v="262"/>
    <n v="240702"/>
    <n v="-33417"/>
    <n v="20728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924314"/>
    <n v="2182778"/>
    <n v="741536"/>
    <n v="12035"/>
    <n v="-28078"/>
    <n v="-119665"/>
    <n v="-39606"/>
    <n v="566222"/>
    <n v="-10791"/>
    <n v="555430"/>
    <n v="-121033"/>
    <n v="434397"/>
  </r>
  <r>
    <x v="1"/>
    <n v="2827218"/>
    <n v="2119016"/>
    <n v="708203"/>
    <n v="13654"/>
    <n v="-26963"/>
    <n v="-112497"/>
    <n v="-20948"/>
    <n v="561449"/>
    <n v="-10620"/>
    <n v="550829"/>
    <n v="-95891"/>
    <n v="454938"/>
  </r>
  <r>
    <x v="2"/>
    <n v="2405638"/>
    <n v="1790876"/>
    <n v="614762"/>
    <n v="62963"/>
    <n v="-26952"/>
    <n v="-99935"/>
    <n v="-16485"/>
    <n v="534353"/>
    <n v="-7924"/>
    <n v="526429"/>
    <n v="-86797"/>
    <n v="439632"/>
  </r>
  <r>
    <x v="3"/>
    <n v="1821873"/>
    <n v="1331301"/>
    <n v="490572"/>
    <n v="13849"/>
    <n v="-21153"/>
    <n v="-82785"/>
    <n v="-50487"/>
    <n v="349996"/>
    <n v="-1018"/>
    <n v="348978"/>
    <n v="-65660"/>
    <n v="283317"/>
  </r>
  <r>
    <x v="4"/>
    <n v="1498337"/>
    <n v="1096645"/>
    <n v="401692"/>
    <n v="32918"/>
    <n v="-18228"/>
    <n v="-67535"/>
    <n v="-31592"/>
    <n v="317255"/>
    <n v="-377"/>
    <n v="316878"/>
    <n v="-59118"/>
    <n v="25776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222777"/>
    <n v="149372"/>
    <n v="7150284"/>
    <n v="3169077"/>
  </r>
  <r>
    <x v="1"/>
    <n v="1688324"/>
    <n v="428879"/>
    <n v="7399743"/>
    <n v="2710014"/>
  </r>
  <r>
    <x v="2"/>
    <n v="3109116"/>
    <n v="1627638"/>
    <n v="8672926"/>
    <n v="2363251"/>
  </r>
  <r>
    <x v="3"/>
    <n v="4759253"/>
    <n v="3096306"/>
    <n v="10255601"/>
    <n v="3381419"/>
  </r>
  <r>
    <x v="4"/>
    <n v="5365482"/>
    <n v="3724887"/>
    <n v="12409577"/>
    <n v="421436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777898"/>
    <n v="173898"/>
    <n v="3317582"/>
    <n v="773025"/>
  </r>
  <r>
    <x v="1"/>
    <n v="920087"/>
    <n v="268537"/>
    <n v="3718193"/>
    <n v="1002305"/>
  </r>
  <r>
    <x v="2"/>
    <n v="1346016"/>
    <n v="676924"/>
    <n v="4876916"/>
    <n v="1485023"/>
  </r>
  <r>
    <x v="3"/>
    <n v="2129901"/>
    <n v="1289602"/>
    <n v="5966161"/>
    <n v="1767056"/>
  </r>
  <r>
    <x v="4"/>
    <n v="2299858"/>
    <n v="1569291"/>
    <n v="6832072"/>
    <n v="1833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DDF5C-92AD-441C-A80F-6436E6FC339A}"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K7" firstHeaderRow="1" firstDataRow="3" firstDataCol="1"/>
  <pivotFields count="10">
    <pivotField axis="axisCol" showAll="0">
      <items count="3">
        <item x="1"/>
        <item x="0"/>
        <item t="default"/>
      </items>
    </pivotField>
    <pivotField axis="axisRow" showAll="0">
      <items count="6">
        <item h="1" x="0"/>
        <item h="1" x="1"/>
        <item h="1" x="2"/>
        <item x="3"/>
        <item h="1" x="4"/>
        <item t="default"/>
      </items>
    </pivotField>
    <pivotField numFmtId="2" showAll="0"/>
    <pivotField numFmtId="2" showAll="0"/>
    <pivotField numFmtId="2" showAll="0"/>
    <pivotField numFmtId="2" showAll="0"/>
    <pivotField dataField="1" numFmtId="2" showAll="0"/>
    <pivotField dataField="1" numFmtId="2" showAll="0"/>
    <pivotField dataField="1" numFmtId="2" showAll="0"/>
    <pivotField showAll="0"/>
  </pivotFields>
  <rowFields count="1">
    <field x="1"/>
  </rowFields>
  <rowItems count="2">
    <i>
      <x v="3"/>
    </i>
    <i t="grand">
      <x/>
    </i>
  </rowItems>
  <colFields count="2">
    <field x="0"/>
    <field x="-2"/>
  </colFields>
  <colItems count="9">
    <i>
      <x/>
      <x/>
    </i>
    <i r="1" i="1">
      <x v="1"/>
    </i>
    <i r="1" i="2">
      <x v="2"/>
    </i>
    <i>
      <x v="1"/>
      <x/>
    </i>
    <i r="1" i="1">
      <x v="1"/>
    </i>
    <i r="1" i="2">
      <x v="2"/>
    </i>
    <i t="grand">
      <x/>
    </i>
    <i t="grand" i="1">
      <x/>
    </i>
    <i t="grand" i="2">
      <x/>
    </i>
  </colItems>
  <dataFields count="3">
    <dataField name="Sum of Asia" fld="6" baseField="0" baseItem="0"/>
    <dataField name="Sum of North America" fld="7" baseField="0" baseItem="0"/>
    <dataField name="Sum of Europe" fld="8" baseField="0" baseItem="0"/>
  </dataFields>
  <chartFormats count="6">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1"/>
          </reference>
          <reference field="0" count="1" selected="0">
            <x v="0"/>
          </reference>
        </references>
      </pivotArea>
    </chartFormat>
    <chartFormat chart="8" format="6" series="1">
      <pivotArea type="data" outline="0" fieldPosition="0">
        <references count="2">
          <reference field="4294967294" count="1" selected="0">
            <x v="2"/>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1"/>
          </reference>
          <reference field="0" count="1" selected="0">
            <x v="1"/>
          </reference>
        </references>
      </pivotArea>
    </chartFormat>
    <chartFormat chart="8" format="13" series="1">
      <pivotArea type="data" outline="0" fieldPosition="0">
        <references count="2">
          <reference field="4294967294" count="1" selected="0">
            <x v="2"/>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BDEA39-CB6D-4710-8DB8-149A254241E4}"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B2:E13" firstHeaderRow="0" firstDataRow="1" firstDataCol="1"/>
  <pivotFields count="22">
    <pivotField axis="axisRow" showAll="0" sortType="ascending">
      <items count="11">
        <item x="9"/>
        <item x="8"/>
        <item x="7"/>
        <item x="6"/>
        <item x="5"/>
        <item x="4"/>
        <item x="3"/>
        <item x="2"/>
        <item x="1"/>
        <item n="FY2021" x="0"/>
        <item t="default"/>
      </items>
    </pivotField>
    <pivotField dataField="1" numFmtId="3" showAll="0"/>
    <pivotField showAll="0"/>
    <pivotField showAll="0"/>
    <pivotField dataField="1" showAll="0"/>
    <pivotField numFmtId="3" showAll="0"/>
    <pivotField numFmtId="3" showAll="0"/>
    <pivotField showAll="0"/>
    <pivotField showAll="0"/>
    <pivotField showAll="0"/>
    <pivotField showAll="0"/>
    <pivotField numFmtId="3" showAll="0"/>
    <pivotField numFmtId="3" showAll="0"/>
    <pivotField numFmtId="3" showAll="0"/>
    <pivotField dataField="1" numFmtId="3" showAll="0"/>
    <pivotField numFmtId="3" showAll="0"/>
    <pivotField numFmtId="3" showAll="0"/>
    <pivotField showAll="0"/>
    <pivotField showAll="0"/>
    <pivotField showAll="0"/>
    <pivotField showAll="0"/>
    <pivotField numFmtId="3"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Inventories" fld="14" baseField="0" baseItem="0" numFmtId="168"/>
    <dataField name="Sum of Property, plant and equipment" fld="1" baseField="0" baseItem="0" numFmtId="168"/>
    <dataField name="Sum of Investment property" fld="4" baseField="0" baseItem="0" numFmtId="168"/>
  </dataFields>
  <formats count="4">
    <format dxfId="21">
      <pivotArea outline="0" collapsedLevelsAreSubtotals="1" fieldPosition="0"/>
    </format>
    <format dxfId="17">
      <pivotArea outline="0" fieldPosition="0">
        <references count="1">
          <reference field="4294967294" count="1">
            <x v="2"/>
          </reference>
        </references>
      </pivotArea>
    </format>
    <format dxfId="16">
      <pivotArea outline="0" collapsedLevelsAreSubtotals="1" fieldPosition="0">
        <references count="1">
          <reference field="4294967294" count="1" selected="0">
            <x v="2"/>
          </reference>
        </references>
      </pivotArea>
    </format>
    <format dxfId="15">
      <pivotArea outline="0" collapsedLevelsAreSubtotals="1" fieldPosition="0">
        <references count="1">
          <reference field="4294967294" count="2" selected="0">
            <x v="0"/>
            <x v="1"/>
          </reference>
        </references>
      </pivotArea>
    </format>
  </formats>
  <chartFormats count="10">
    <chartFormat chart="22"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1"/>
          </reference>
        </references>
      </pivotArea>
    </chartFormat>
    <chartFormat chart="22" format="3" series="1">
      <pivotArea type="data" outline="0" fieldPosition="0">
        <references count="1">
          <reference field="4294967294" count="1" selected="0">
            <x v="2"/>
          </reference>
        </references>
      </pivotArea>
    </chartFormat>
    <chartFormat chart="22" format="4">
      <pivotArea type="data" outline="0" fieldPosition="0">
        <references count="2">
          <reference field="4294967294" count="1" selected="0">
            <x v="1"/>
          </reference>
          <reference field="0" count="1" selected="0">
            <x v="9"/>
          </reference>
        </references>
      </pivotArea>
    </chartFormat>
    <chartFormat chart="22" format="5">
      <pivotArea type="data" outline="0" fieldPosition="0">
        <references count="2">
          <reference field="4294967294" count="1" selected="0">
            <x v="0"/>
          </reference>
          <reference field="0" count="1" selected="0">
            <x v="9"/>
          </reference>
        </references>
      </pivotArea>
    </chartFormat>
    <chartFormat chart="34" format="11" series="1">
      <pivotArea type="data" outline="0" fieldPosition="0">
        <references count="1">
          <reference field="4294967294" count="1" selected="0">
            <x v="0"/>
          </reference>
        </references>
      </pivotArea>
    </chartFormat>
    <chartFormat chart="34" format="12">
      <pivotArea type="data" outline="0" fieldPosition="0">
        <references count="2">
          <reference field="4294967294" count="1" selected="0">
            <x v="0"/>
          </reference>
          <reference field="0" count="1" selected="0">
            <x v="9"/>
          </reference>
        </references>
      </pivotArea>
    </chartFormat>
    <chartFormat chart="34" format="13" series="1">
      <pivotArea type="data" outline="0" fieldPosition="0">
        <references count="1">
          <reference field="4294967294" count="1" selected="0">
            <x v="1"/>
          </reference>
        </references>
      </pivotArea>
    </chartFormat>
    <chartFormat chart="34" format="14">
      <pivotArea type="data" outline="0" fieldPosition="0">
        <references count="2">
          <reference field="4294967294" count="1" selected="0">
            <x v="1"/>
          </reference>
          <reference field="0" count="1" selected="0">
            <x v="9"/>
          </reference>
        </references>
      </pivotArea>
    </chartFormat>
    <chartFormat chart="34"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67EAF-71E6-487F-8A59-E513AC87F946}"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E7" firstHeaderRow="0" firstDataRow="1" firstDataCol="1"/>
  <pivotFields count="12">
    <pivotField axis="axisRow" showAll="0">
      <items count="11">
        <item h="1" x="9"/>
        <item h="1" x="8"/>
        <item h="1" x="7"/>
        <item h="1" x="6"/>
        <item h="1" x="5"/>
        <item x="4"/>
        <item x="3"/>
        <item x="2"/>
        <item x="1"/>
        <item x="0"/>
        <item t="default"/>
      </items>
    </pivotField>
    <pivotField numFmtId="3" showAll="0"/>
    <pivotField dataField="1" numFmtId="3" showAll="0"/>
    <pivotField dataField="1" numFmtId="3" showAll="0"/>
    <pivotField numFmtId="3" showAll="0"/>
    <pivotField numFmtId="3" showAll="0"/>
    <pivotField dataField="1" numFmtId="3" showAll="0"/>
    <pivotField showAll="0"/>
    <pivotField showAll="0"/>
    <pivotField numFmtId="3" showAll="0"/>
    <pivotField numFmtId="3" showAll="0"/>
    <pivotField numFmtId="3" showAll="0"/>
  </pivotFields>
  <rowFields count="1">
    <field x="0"/>
  </rowFields>
  <rowItems count="6">
    <i>
      <x v="5"/>
    </i>
    <i>
      <x v="6"/>
    </i>
    <i>
      <x v="7"/>
    </i>
    <i>
      <x v="8"/>
    </i>
    <i>
      <x v="9"/>
    </i>
    <i t="grand">
      <x/>
    </i>
  </rowItems>
  <colFields count="1">
    <field x="-2"/>
  </colFields>
  <colItems count="3">
    <i>
      <x/>
    </i>
    <i i="1">
      <x v="1"/>
    </i>
    <i i="2">
      <x v="2"/>
    </i>
  </colItems>
  <dataFields count="3">
    <dataField name="Sum of Cost of Sales" fld="2" baseField="0" baseItem="0"/>
    <dataField name="Sum of Gross Profit" fld="3" baseField="0" baseItem="0"/>
    <dataField name="Sum of Profit from operations" fld="6" baseField="0" baseItem="0"/>
  </dataFields>
  <formats count="1">
    <format dxfId="20">
      <pivotArea outline="0" collapsedLevelsAreSubtotals="1" fieldPosition="0"/>
    </format>
  </formats>
  <chartFormats count="10">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1" format="6">
      <pivotArea type="data" outline="0" fieldPosition="0">
        <references count="2">
          <reference field="4294967294" count="1" selected="0">
            <x v="1"/>
          </reference>
          <reference field="0" count="1" selected="0">
            <x v="9"/>
          </reference>
        </references>
      </pivotArea>
    </chartFormat>
    <chartFormat chart="1" format="7">
      <pivotArea type="data" outline="0" fieldPosition="0">
        <references count="2">
          <reference field="4294967294" count="1" selected="0">
            <x v="0"/>
          </reference>
          <reference field="0" count="1" selected="0">
            <x v="9"/>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9"/>
          </reference>
        </references>
      </pivotArea>
    </chartFormat>
    <chartFormat chart="6" format="15" series="1">
      <pivotArea type="data" outline="0" fieldPosition="0">
        <references count="1">
          <reference field="4294967294" count="1" selected="0">
            <x v="1"/>
          </reference>
        </references>
      </pivotArea>
    </chartFormat>
    <chartFormat chart="6" format="16">
      <pivotArea type="data" outline="0" fieldPosition="0">
        <references count="2">
          <reference field="4294967294" count="1" selected="0">
            <x v="1"/>
          </reference>
          <reference field="0" count="1" selected="0">
            <x v="9"/>
          </reference>
        </references>
      </pivotArea>
    </chartFormat>
    <chartFormat chart="6"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2689FA-19E9-46CD-9C2C-B234166AA292}" name="PivotTable3"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1:D7" firstHeaderRow="0" firstDataRow="1" firstDataCol="1"/>
  <pivotFields count="13">
    <pivotField axis="axisRow" showAll="0">
      <items count="6">
        <item x="4"/>
        <item x="3"/>
        <item x="2"/>
        <item x="1"/>
        <item x="0"/>
        <item t="default"/>
      </items>
    </pivotField>
    <pivotField numFmtId="3" showAll="0"/>
    <pivotField dataField="1" numFmtId="3" showAll="0"/>
    <pivotField numFmtId="3" showAll="0"/>
    <pivotField numFmtId="3" showAll="0"/>
    <pivotField numFmtId="3" showAll="0"/>
    <pivotField numFmtId="3" showAll="0"/>
    <pivotField numFmtId="3" showAll="0"/>
    <pivotField numFmtId="3" showAll="0"/>
    <pivotField showAll="0"/>
    <pivotField numFmtId="3" showAll="0"/>
    <pivotField numFmtId="3" showAll="0"/>
    <pivotField dataField="1" numFmtId="3" showAll="0"/>
  </pivotFields>
  <rowFields count="1">
    <field x="0"/>
  </rowFields>
  <rowItems count="6">
    <i>
      <x/>
    </i>
    <i>
      <x v="1"/>
    </i>
    <i>
      <x v="2"/>
    </i>
    <i>
      <x v="3"/>
    </i>
    <i>
      <x v="4"/>
    </i>
    <i t="grand">
      <x/>
    </i>
  </rowItems>
  <colFields count="1">
    <field x="-2"/>
  </colFields>
  <colItems count="2">
    <i>
      <x/>
    </i>
    <i i="1">
      <x v="1"/>
    </i>
  </colItems>
  <dataFields count="2">
    <dataField name="Sum of Cost of sales" fld="2" baseField="0" baseItem="0"/>
    <dataField name="Sum of Profit for the financial year" fld="12" baseField="0" baseItem="0"/>
  </dataFields>
  <formats count="1">
    <format dxfId="19">
      <pivotArea outline="0" collapsedLevelsAreSubtotals="1" fieldPosition="0"/>
    </format>
  </formats>
  <chartFormats count="24">
    <chartFormat chart="7"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pivotArea type="data" outline="0" fieldPosition="0">
        <references count="2">
          <reference field="4294967294" count="1" selected="0">
            <x v="1"/>
          </reference>
          <reference field="0" count="1" selected="0">
            <x v="4"/>
          </reference>
        </references>
      </pivotArea>
    </chartFormat>
    <chartFormat chart="7" format="6">
      <pivotArea type="data" outline="0" fieldPosition="0">
        <references count="2">
          <reference field="4294967294" count="1" selected="0">
            <x v="0"/>
          </reference>
          <reference field="0" count="1" selected="0">
            <x v="4"/>
          </reference>
        </references>
      </pivotArea>
    </chartFormat>
    <chartFormat chart="7" format="7">
      <pivotArea type="data" outline="0" fieldPosition="0">
        <references count="2">
          <reference field="4294967294" count="1" selected="0">
            <x v="1"/>
          </reference>
          <reference field="0" count="1" selected="0">
            <x v="3"/>
          </reference>
        </references>
      </pivotArea>
    </chartFormat>
    <chartFormat chart="7" format="8">
      <pivotArea type="data" outline="0" fieldPosition="0">
        <references count="2">
          <reference field="4294967294" count="1" selected="0">
            <x v="0"/>
          </reference>
          <reference field="0" count="1" selected="0">
            <x v="3"/>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1"/>
          </reference>
          <reference field="0" count="1" selected="0">
            <x v="2"/>
          </reference>
        </references>
      </pivotArea>
    </chartFormat>
    <chartFormat chart="7" format="13">
      <pivotArea type="data" outline="0" fieldPosition="0">
        <references count="2">
          <reference field="4294967294" count="1" selected="0">
            <x v="1"/>
          </reference>
          <reference field="0" count="1" selected="0">
            <x v="1"/>
          </reference>
        </references>
      </pivotArea>
    </chartFormat>
    <chartFormat chart="7" format="14">
      <pivotArea type="data" outline="0" fieldPosition="0">
        <references count="2">
          <reference field="4294967294" count="1" selected="0">
            <x v="1"/>
          </reference>
          <reference field="0" count="1" selected="0">
            <x v="0"/>
          </reference>
        </references>
      </pivotArea>
    </chartFormat>
    <chartFormat chart="13" format="27" series="1">
      <pivotArea type="data" outline="0" fieldPosition="0">
        <references count="1">
          <reference field="4294967294" count="1" selected="0">
            <x v="0"/>
          </reference>
        </references>
      </pivotArea>
    </chartFormat>
    <chartFormat chart="13" format="28">
      <pivotArea type="data" outline="0" fieldPosition="0">
        <references count="2">
          <reference field="4294967294" count="1" selected="0">
            <x v="0"/>
          </reference>
          <reference field="0" count="1" selected="0">
            <x v="0"/>
          </reference>
        </references>
      </pivotArea>
    </chartFormat>
    <chartFormat chart="13" format="29">
      <pivotArea type="data" outline="0" fieldPosition="0">
        <references count="2">
          <reference field="4294967294" count="1" selected="0">
            <x v="0"/>
          </reference>
          <reference field="0" count="1" selected="0">
            <x v="1"/>
          </reference>
        </references>
      </pivotArea>
    </chartFormat>
    <chartFormat chart="13" format="30">
      <pivotArea type="data" outline="0" fieldPosition="0">
        <references count="2">
          <reference field="4294967294" count="1" selected="0">
            <x v="0"/>
          </reference>
          <reference field="0" count="1" selected="0">
            <x v="2"/>
          </reference>
        </references>
      </pivotArea>
    </chartFormat>
    <chartFormat chart="13" format="31">
      <pivotArea type="data" outline="0" fieldPosition="0">
        <references count="2">
          <reference field="4294967294" count="1" selected="0">
            <x v="0"/>
          </reference>
          <reference field="0" count="1" selected="0">
            <x v="3"/>
          </reference>
        </references>
      </pivotArea>
    </chartFormat>
    <chartFormat chart="13" format="32">
      <pivotArea type="data" outline="0" fieldPosition="0">
        <references count="2">
          <reference field="4294967294" count="1" selected="0">
            <x v="0"/>
          </reference>
          <reference field="0" count="1" selected="0">
            <x v="4"/>
          </reference>
        </references>
      </pivotArea>
    </chartFormat>
    <chartFormat chart="13" format="33" series="1">
      <pivotArea type="data" outline="0" fieldPosition="0">
        <references count="1">
          <reference field="4294967294" count="1" selected="0">
            <x v="1"/>
          </reference>
        </references>
      </pivotArea>
    </chartFormat>
    <chartFormat chart="13" format="34">
      <pivotArea type="data" outline="0" fieldPosition="0">
        <references count="2">
          <reference field="4294967294" count="1" selected="0">
            <x v="1"/>
          </reference>
          <reference field="0" count="1" selected="0">
            <x v="0"/>
          </reference>
        </references>
      </pivotArea>
    </chartFormat>
    <chartFormat chart="13" format="35">
      <pivotArea type="data" outline="0" fieldPosition="0">
        <references count="2">
          <reference field="4294967294" count="1" selected="0">
            <x v="1"/>
          </reference>
          <reference field="0" count="1" selected="0">
            <x v="1"/>
          </reference>
        </references>
      </pivotArea>
    </chartFormat>
    <chartFormat chart="13" format="36">
      <pivotArea type="data" outline="0" fieldPosition="0">
        <references count="2">
          <reference field="4294967294" count="1" selected="0">
            <x v="1"/>
          </reference>
          <reference field="0" count="1" selected="0">
            <x v="2"/>
          </reference>
        </references>
      </pivotArea>
    </chartFormat>
    <chartFormat chart="13" format="37">
      <pivotArea type="data" outline="0" fieldPosition="0">
        <references count="2">
          <reference field="4294967294" count="1" selected="0">
            <x v="1"/>
          </reference>
          <reference field="0" count="1" selected="0">
            <x v="3"/>
          </reference>
        </references>
      </pivotArea>
    </chartFormat>
    <chartFormat chart="13" format="38">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088F39-BC77-42A9-83C0-78615720F8B5}"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D8" firstHeaderRow="0" firstDataRow="1" firstDataCol="1"/>
  <pivotFields count="3">
    <pivotField axis="axisRow" showAll="0">
      <items count="6">
        <item x="0"/>
        <item x="1"/>
        <item x="2"/>
        <item x="3"/>
        <item x="4"/>
        <item t="default"/>
      </items>
    </pivotField>
    <pivotField dataField="1" numFmtId="3" showAll="0"/>
    <pivotField dataField="1" numFmtId="3" showAll="0"/>
  </pivotFields>
  <rowFields count="1">
    <field x="0"/>
  </rowFields>
  <rowItems count="6">
    <i>
      <x/>
    </i>
    <i>
      <x v="1"/>
    </i>
    <i>
      <x v="2"/>
    </i>
    <i>
      <x v="3"/>
    </i>
    <i>
      <x v="4"/>
    </i>
    <i t="grand">
      <x/>
    </i>
  </rowItems>
  <colFields count="1">
    <field x="-2"/>
  </colFields>
  <colItems count="2">
    <i>
      <x/>
    </i>
    <i i="1">
      <x v="1"/>
    </i>
  </colItems>
  <dataFields count="2">
    <dataField name="Sum of Top Glove ('000)" fld="1" baseField="0" baseItem="0"/>
    <dataField name="Sum of Hartalega ('000)" fld="2" baseField="0" baseItem="0"/>
  </dataFields>
  <formats count="1">
    <format dxfId="18">
      <pivotArea outline="0" collapsedLevelsAreSubtotals="1" fieldPosition="0"/>
    </format>
  </format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 chart="1" format="3">
      <pivotArea type="data" outline="0" fieldPosition="0">
        <references count="2">
          <reference field="4294967294" count="1" selected="0">
            <x v="1"/>
          </reference>
          <reference field="0" count="1" selected="0">
            <x v="4"/>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1"/>
          </reference>
          <reference field="0" count="1" selected="0">
            <x v="0"/>
          </reference>
        </references>
      </pivotArea>
    </chartFormat>
    <chartFormat chart="1" format="8">
      <pivotArea type="data" outline="0" fieldPosition="0">
        <references count="2">
          <reference field="4294967294" count="1" selected="0">
            <x v="1"/>
          </reference>
          <reference field="0" count="1" selected="0">
            <x v="1"/>
          </reference>
        </references>
      </pivotArea>
    </chartFormat>
    <chartFormat chart="1" format="9">
      <pivotArea type="data" outline="0" fieldPosition="0">
        <references count="2">
          <reference field="4294967294" count="1" selected="0">
            <x v="1"/>
          </reference>
          <reference field="0" count="1" selected="0">
            <x v="2"/>
          </reference>
        </references>
      </pivotArea>
    </chartFormat>
    <chartFormat chart="1" format="10">
      <pivotArea type="data" outline="0" fieldPosition="0">
        <references count="2">
          <reference field="4294967294" count="1" selected="0">
            <x v="0"/>
          </reference>
          <reference field="0" count="1" selected="0">
            <x v="4"/>
          </reference>
        </references>
      </pivotArea>
    </chartFormat>
    <chartFormat chart="1" format="11">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39D7E4-FA56-4F86-AC59-C37A1962A58E}"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D8" firstHeaderRow="0" firstDataRow="1" firstDataCol="1"/>
  <pivotFields count="3">
    <pivotField axis="axisRow" showAll="0">
      <items count="6">
        <item x="0"/>
        <item x="1"/>
        <item x="2"/>
        <item x="3"/>
        <item x="4"/>
        <item t="default"/>
      </items>
    </pivotField>
    <pivotField dataField="1" numFmtId="3" showAll="0"/>
    <pivotField dataField="1" numFmtId="3" showAll="0"/>
  </pivotFields>
  <rowFields count="1">
    <field x="0"/>
  </rowFields>
  <rowItems count="6">
    <i>
      <x/>
    </i>
    <i>
      <x v="1"/>
    </i>
    <i>
      <x v="2"/>
    </i>
    <i>
      <x v="3"/>
    </i>
    <i>
      <x v="4"/>
    </i>
    <i t="grand">
      <x/>
    </i>
  </rowItems>
  <colFields count="1">
    <field x="-2"/>
  </colFields>
  <colItems count="2">
    <i>
      <x/>
    </i>
    <i i="1">
      <x v="1"/>
    </i>
  </colItems>
  <dataFields count="2">
    <dataField name="Sum of Top Glove (RM'000)" fld="1" baseField="0" baseItem="0"/>
    <dataField name="Sum of Hartalega (RM'000)" fld="2" baseField="0" baseItem="0"/>
  </dataFields>
  <formats count="1">
    <format dxfId="8">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491FEA-9078-4FD2-B1E7-3EA1D153D6F2}" name="PivotTable6"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2:E8" firstHeaderRow="0" firstDataRow="1" firstDataCol="1"/>
  <pivotFields count="5">
    <pivotField axis="axisRow" showAll="0" sortType="ascending">
      <items count="6">
        <item x="1"/>
        <item x="2"/>
        <item x="3"/>
        <item x="0"/>
        <item x="4"/>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dataField="1" numFmtId="3" showAll="0"/>
    <pivotField dataField="1" numFmtId="3" showAll="0"/>
  </pivotFields>
  <rowFields count="1">
    <field x="0"/>
  </rowFields>
  <rowItems count="6">
    <i>
      <x v="3"/>
    </i>
    <i>
      <x/>
    </i>
    <i>
      <x v="1"/>
    </i>
    <i>
      <x v="2"/>
    </i>
    <i>
      <x v="4"/>
    </i>
    <i t="grand">
      <x/>
    </i>
  </rowItems>
  <colFields count="1">
    <field x="-2"/>
  </colFields>
  <colItems count="3">
    <i>
      <x/>
    </i>
    <i i="1">
      <x v="1"/>
    </i>
    <i i="2">
      <x v="2"/>
    </i>
  </colItems>
  <dataFields count="3">
    <dataField name="Sum of Revenue ('000)" fld="1" baseField="0" baseItem="0"/>
    <dataField name="Sum of Total Asset ('000)" fld="3" baseField="0" baseItem="0"/>
    <dataField name="Sum of Total Liability ('000)" fld="4" baseField="0" baseItem="0"/>
  </dataFields>
  <formats count="1">
    <format dxfId="0">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 chart="5" format="10">
      <pivotArea type="data" outline="0" fieldPosition="0">
        <references count="2">
          <reference field="4294967294" count="1" selected="0">
            <x v="1"/>
          </reference>
          <reference field="0" count="1" selected="0">
            <x v="4"/>
          </reference>
        </references>
      </pivotArea>
    </chartFormat>
    <chartFormat chart="5" format="11">
      <pivotArea type="data" outline="0" fieldPosition="0">
        <references count="2">
          <reference field="4294967294" count="1" selected="0">
            <x v="0"/>
          </reference>
          <reference field="0" count="1" selected="0">
            <x v="4"/>
          </reference>
        </references>
      </pivotArea>
    </chartFormat>
    <chartFormat chart="5" format="12">
      <pivotArea type="data" outline="0" fieldPosition="0">
        <references count="2">
          <reference field="4294967294" count="1" selected="0">
            <x v="2"/>
          </reference>
          <reference field="0" count="1" selected="0">
            <x v="4"/>
          </reference>
        </references>
      </pivotArea>
    </chartFormat>
    <chartFormat chart="5" format="13">
      <pivotArea type="data" outline="0" fieldPosition="0">
        <references count="2">
          <reference field="4294967294" count="1" selected="0">
            <x v="2"/>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87EA34-C79F-44C8-B675-D5B8E4F0E237}" name="PivotTable5"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E8" firstHeaderRow="0" firstDataRow="1" firstDataCol="1"/>
  <pivotFields count="5">
    <pivotField axis="axisRow" showAll="0" sortType="ascending">
      <items count="6">
        <item x="1"/>
        <item x="2"/>
        <item x="3"/>
        <item x="0"/>
        <item x="4"/>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dataField="1" numFmtId="3" showAll="0"/>
    <pivotField dataField="1" numFmtId="3" showAll="0"/>
  </pivotFields>
  <rowFields count="1">
    <field x="0"/>
  </rowFields>
  <rowItems count="6">
    <i>
      <x v="3"/>
    </i>
    <i>
      <x/>
    </i>
    <i>
      <x v="1"/>
    </i>
    <i>
      <x v="2"/>
    </i>
    <i>
      <x v="4"/>
    </i>
    <i t="grand">
      <x/>
    </i>
  </rowItems>
  <colFields count="1">
    <field x="-2"/>
  </colFields>
  <colItems count="3">
    <i>
      <x/>
    </i>
    <i i="1">
      <x v="1"/>
    </i>
    <i i="2">
      <x v="2"/>
    </i>
  </colItems>
  <dataFields count="3">
    <dataField name="Sum of Revenue ('000)" fld="1" baseField="0" baseItem="0"/>
    <dataField name="Sum of Total Asset ('000)" fld="3" baseField="0" baseItem="0"/>
    <dataField name="Sum of Total Liability ('000)" fld="4" baseField="0" baseItem="0"/>
  </dataFields>
  <formats count="1">
    <format dxfId="1">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1"/>
          </reference>
          <reference field="0" count="1" selected="0">
            <x v="4"/>
          </reference>
        </references>
      </pivotArea>
    </chartFormat>
    <chartFormat chart="3" format="10">
      <pivotArea type="data" outline="0" fieldPosition="0">
        <references count="2">
          <reference field="4294967294" count="1" selected="0">
            <x v="0"/>
          </reference>
          <reference field="0" count="1" selected="0">
            <x v="4"/>
          </reference>
        </references>
      </pivotArea>
    </chartFormat>
    <chartFormat chart="3" format="11">
      <pivotArea type="data" outline="0" fieldPosition="0">
        <references count="2">
          <reference field="4294967294" count="1" selected="0">
            <x v="2"/>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 xr10:uid="{F5436595-27FF-4BD6-8752-6856636E27A1}" sourceName="Financial Year">
  <pivotTables>
    <pivotTable tabId="9" name="PivotTable2"/>
  </pivotTables>
  <data>
    <tabular pivotCacheId="2946327">
      <items count="10">
        <i x="9"/>
        <i x="8"/>
        <i x="7"/>
        <i x="6"/>
        <i x="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A2368265-4997-497C-89F5-268A5066D3F2}" sourceName="Company">
  <pivotTables>
    <pivotTable tabId="16" name="PivotTable3"/>
  </pivotTables>
  <data>
    <tabular pivotCacheId="17518208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97CEA1-2D9E-4B87-A4D7-7DEA864034C8}" sourceName="Year">
  <pivotTables>
    <pivotTable tabId="16" name="PivotTable3"/>
  </pivotTables>
  <data>
    <tabular pivotCacheId="1751820818">
      <items count="5">
        <i x="0"/>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FCCB762B-7DE3-4B8E-9551-438CEEE57FDF}" cache="Slicer_Company" caption="Company" rowHeight="241300"/>
  <slicer name="Year" xr10:uid="{AB415602-32A7-448E-BCD7-884ABC1AEE8E}"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ncial Year" xr10:uid="{234B2550-CE27-427D-A4D8-C54FC94267E2}" cache="Slicer_Financial_Year" caption="Financial 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C3CBB8-9AD5-4E56-B028-D333454F1A28}" name="Table1" displayName="Table1" ref="A1:E12" totalsRowShown="0">
  <autoFilter ref="A1:E12" xr:uid="{324749FA-C61E-42F6-B814-A05F42F561C4}">
    <filterColumn colId="0">
      <filters>
        <filter val="2016"/>
        <filter val="2017"/>
        <filter val="2018"/>
        <filter val="2019"/>
        <filter val="2020"/>
        <filter val="2021"/>
        <filter val="2022"/>
        <filter val="2023"/>
        <filter val="2024"/>
      </filters>
    </filterColumn>
  </autoFilter>
  <tableColumns count="5">
    <tableColumn id="1" xr3:uid="{5AC6DE0F-B468-4763-A862-EF7A7F08D339}" name="Row Labels"/>
    <tableColumn id="2" xr3:uid="{0F669EF0-99C5-49EF-A77B-3D1BEBFFEBBE}" name="Sum of Hartalega ('000)"/>
    <tableColumn id="3" xr3:uid="{B6BAB844-37B6-4029-B4A7-2C9D1F9A1941}" name="Forecast(Sum of Hartalega ('000))" dataDxfId="14">
      <calculatedColumnFormula>_xlfn.FORECAST.ETS(A2,$B$2:$B$6,$A$2:$A$6,1,1)</calculatedColumnFormula>
    </tableColumn>
    <tableColumn id="4" xr3:uid="{DEDE0AE2-2317-48D5-A61F-17FAB3BD1442}" name="Lower Confidence Bound(Sum of Hartalega ('000))" dataDxfId="13">
      <calculatedColumnFormula>C2-_xlfn.FORECAST.ETS.CONFINT(A2,$B$2:$B$6,$A$2:$A$6,0.95,1,1)</calculatedColumnFormula>
    </tableColumn>
    <tableColumn id="5" xr3:uid="{CD963CC1-0B34-408B-8B99-6D7F03BEC931}" name="Upper Confidence Bound(Sum of Hartalega ('000))" dataDxfId="12">
      <calculatedColumnFormula>C2+_xlfn.FORECAST.ETS.CONFINT(A2,$B$2:$B$6,$A$2:$A$6,0.95,1,1)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A237A9-0924-4084-8C58-A25EDDBF6FBF}" name="Table2" displayName="Table2" ref="A1:E10" totalsRowShown="0">
  <autoFilter ref="A1:E10" xr:uid="{AFBE4BB1-CDAF-405B-8210-5D960D241934}"/>
  <tableColumns count="5">
    <tableColumn id="1" xr3:uid="{B167CB8A-E6C6-4F0B-8D28-36AAFB771848}" name="Timeline"/>
    <tableColumn id="2" xr3:uid="{5907ABE6-0CF1-4291-A4FC-B503AE0DF9C8}" name="Values"/>
    <tableColumn id="3" xr3:uid="{1950964E-71A4-4CA8-80A2-EECF11161F6B}" name="Forecast" dataDxfId="11">
      <calculatedColumnFormula>_xlfn.FORECAST.ETS(A2,$B$2:$B$6,$A$2:$A$6,1,1)</calculatedColumnFormula>
    </tableColumn>
    <tableColumn id="4" xr3:uid="{60BA56F9-296C-42C2-8BBE-C1C58F67DD2C}" name="Lower Confidence Bound" dataDxfId="10">
      <calculatedColumnFormula>C2-_xlfn.FORECAST.ETS.CONFINT(A2,$B$2:$B$6,$A$2:$A$6,0.95,1,1)</calculatedColumnFormula>
    </tableColumn>
    <tableColumn id="5" xr3:uid="{A777F9CA-C8B0-40B1-8DB4-810807192DC8}" name="Upper Confidence Bound" dataDxfId="9">
      <calculatedColumnFormula>C2+_xlfn.FORECAST.ETS.CONFINT(A2,$B$2:$B$6,$A$2:$A$6,0.95,1,1)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5FF555-0A3C-4E49-A529-7ACFC6A99156}" name="Table3" displayName="Table3" ref="A1:E10" totalsRowShown="0">
  <autoFilter ref="A1:E10" xr:uid="{5AF0DA2D-C333-4992-91DC-47E3CEE5BF73}"/>
  <tableColumns count="5">
    <tableColumn id="1" xr3:uid="{101AE06C-5FE5-4935-9392-790C69AB228D}" name="Timeline"/>
    <tableColumn id="2" xr3:uid="{584D4E4A-B1BF-4984-A7CC-98AB197319F8}" name="Values"/>
    <tableColumn id="3" xr3:uid="{1A50F9A0-DD03-4015-A190-B6B0DD72D398}" name="Forecast" dataDxfId="7">
      <calculatedColumnFormula>_xlfn.FORECAST.ETS(A2,$B$2:$B$6,$A$2:$A$6,1,1)</calculatedColumnFormula>
    </tableColumn>
    <tableColumn id="4" xr3:uid="{F348E0CE-728C-4E3D-9B49-85EAD541D7F7}" name="Lower Confidence Bound" dataDxfId="6">
      <calculatedColumnFormula>C2-_xlfn.FORECAST.ETS.CONFINT(A2,$B$2:$B$6,$A$2:$A$6,0.95,1,1)</calculatedColumnFormula>
    </tableColumn>
    <tableColumn id="5" xr3:uid="{BF1BA73F-3079-4556-AB13-DFEF68E08717}" name="Upper Confidence Bound" dataDxfId="5">
      <calculatedColumnFormula>C2+_xlfn.FORECAST.ETS.CONFINT(A2,$B$2:$B$6,$A$2:$A$6,0.95,1,1)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B5FB6B-328E-4308-8F59-7575A67B2D3F}" name="Table4" displayName="Table4" ref="A1:E10" totalsRowShown="0">
  <autoFilter ref="A1:E10" xr:uid="{AE1CC904-8C48-4B51-9BCA-744055E667CB}"/>
  <tableColumns count="5">
    <tableColumn id="1" xr3:uid="{283F92BE-56EE-4E18-83C4-A9FECA54C84F}" name="Timeline"/>
    <tableColumn id="2" xr3:uid="{01543689-C3FF-43D1-AF40-71D08FE0CC6B}" name="Values"/>
    <tableColumn id="3" xr3:uid="{411D2927-CC06-4BEE-BF31-71DCFA61BC9D}" name="Forecast" dataDxfId="4">
      <calculatedColumnFormula>_xlfn.FORECAST.ETS(A2,$B$2:$B$6,$A$2:$A$6,1,1)</calculatedColumnFormula>
    </tableColumn>
    <tableColumn id="4" xr3:uid="{F58DC19E-1C72-4CA9-824F-7220995986BA}" name="Lower Confidence Bound" dataDxfId="3">
      <calculatedColumnFormula>C2-_xlfn.FORECAST.ETS.CONFINT(A2,$B$2:$B$6,$A$2:$A$6,0.95,1,1)</calculatedColumnFormula>
    </tableColumn>
    <tableColumn id="5" xr3:uid="{E7BE7DD3-6499-463A-9F20-EE7E7AA071C2}" name="Upper Confidence Bound" dataDxfId="2">
      <calculatedColumnFormula>C2+_xlfn.FORECAST.ETS.CONFINT(A2,$B$2:$B$6,$A$2:$A$6,0.95,1,1)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7.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9FD42-2194-4801-95DF-D2BD0E896739}">
  <dimension ref="A1:K66"/>
  <sheetViews>
    <sheetView topLeftCell="A52" workbookViewId="0">
      <selection activeCell="A56" sqref="A56:D56"/>
    </sheetView>
  </sheetViews>
  <sheetFormatPr defaultRowHeight="15"/>
  <cols>
    <col min="1" max="1" width="44.28515625" bestFit="1" customWidth="1"/>
    <col min="2" max="2" width="27.85546875" bestFit="1" customWidth="1"/>
    <col min="3" max="11" width="23.140625" bestFit="1" customWidth="1"/>
  </cols>
  <sheetData>
    <row r="1" spans="1:11">
      <c r="A1" s="1" t="s">
        <v>0</v>
      </c>
      <c r="B1" s="1" t="s">
        <v>1</v>
      </c>
      <c r="C1" s="1" t="s">
        <v>2</v>
      </c>
      <c r="D1" s="1" t="s">
        <v>3</v>
      </c>
      <c r="E1" s="1" t="s">
        <v>4</v>
      </c>
      <c r="F1" s="1" t="s">
        <v>5</v>
      </c>
      <c r="G1" s="1" t="s">
        <v>6</v>
      </c>
      <c r="H1" s="1" t="s">
        <v>7</v>
      </c>
      <c r="I1" s="1" t="s">
        <v>8</v>
      </c>
      <c r="J1" s="1" t="s">
        <v>9</v>
      </c>
      <c r="K1" s="1" t="s">
        <v>10</v>
      </c>
    </row>
    <row r="2" spans="1:11">
      <c r="A2" s="1" t="s">
        <v>11</v>
      </c>
      <c r="B2" s="1"/>
      <c r="C2" s="1"/>
      <c r="D2" s="1"/>
      <c r="E2" s="1"/>
      <c r="F2" s="1"/>
      <c r="G2" s="1"/>
      <c r="H2" s="1"/>
      <c r="I2" s="1"/>
      <c r="J2" s="1"/>
      <c r="K2" s="1"/>
    </row>
    <row r="3" spans="1:11">
      <c r="A3" s="1" t="s">
        <v>12</v>
      </c>
      <c r="B3" s="2">
        <v>3894968</v>
      </c>
      <c r="C3" s="2">
        <v>3010233</v>
      </c>
      <c r="D3" s="2">
        <v>2480026</v>
      </c>
      <c r="E3" s="2">
        <v>2104762</v>
      </c>
      <c r="F3" s="2">
        <v>1498486</v>
      </c>
      <c r="G3" s="2">
        <v>1128937</v>
      </c>
      <c r="H3" s="2">
        <v>1026490</v>
      </c>
      <c r="I3" s="2">
        <v>995242</v>
      </c>
      <c r="J3" s="2">
        <v>928802</v>
      </c>
      <c r="K3" s="2">
        <v>734386</v>
      </c>
    </row>
    <row r="4" spans="1:11">
      <c r="A4" s="1" t="s">
        <v>13</v>
      </c>
      <c r="B4" s="3">
        <v>0</v>
      </c>
      <c r="C4" s="3">
        <v>0</v>
      </c>
      <c r="D4" s="2">
        <v>178495</v>
      </c>
      <c r="E4" s="2">
        <v>127029</v>
      </c>
      <c r="F4" s="2">
        <v>40457</v>
      </c>
      <c r="G4" s="2">
        <v>39461</v>
      </c>
      <c r="H4" s="2">
        <v>40315</v>
      </c>
      <c r="I4" s="2">
        <v>42068</v>
      </c>
      <c r="J4" s="2">
        <v>45647</v>
      </c>
      <c r="K4" s="2">
        <v>22441</v>
      </c>
    </row>
    <row r="5" spans="1:11">
      <c r="A5" s="1" t="s">
        <v>14</v>
      </c>
      <c r="B5" s="2">
        <v>204582</v>
      </c>
      <c r="C5" s="2">
        <v>201425</v>
      </c>
      <c r="D5" s="3">
        <v>0</v>
      </c>
      <c r="E5" s="3">
        <v>0</v>
      </c>
      <c r="F5" s="3">
        <v>0</v>
      </c>
      <c r="G5" s="3">
        <v>0</v>
      </c>
      <c r="H5" s="3">
        <v>0</v>
      </c>
      <c r="I5" s="3">
        <v>0</v>
      </c>
      <c r="J5" s="3">
        <v>0</v>
      </c>
      <c r="K5" s="3">
        <v>0</v>
      </c>
    </row>
    <row r="6" spans="1:11">
      <c r="A6" s="1" t="s">
        <v>15</v>
      </c>
      <c r="B6" s="2">
        <v>163900</v>
      </c>
      <c r="C6" s="2">
        <v>163900</v>
      </c>
      <c r="D6" s="2">
        <v>163900</v>
      </c>
      <c r="E6" s="2">
        <v>163900</v>
      </c>
      <c r="F6" s="2">
        <v>162000</v>
      </c>
      <c r="G6" s="2">
        <v>162000</v>
      </c>
      <c r="H6" s="2">
        <v>111178</v>
      </c>
      <c r="I6" s="3">
        <v>0</v>
      </c>
      <c r="J6" s="3">
        <v>0</v>
      </c>
      <c r="K6" s="3">
        <v>0</v>
      </c>
    </row>
    <row r="7" spans="1:11">
      <c r="A7" s="1" t="s">
        <v>16</v>
      </c>
      <c r="B7" s="2">
        <v>13224</v>
      </c>
      <c r="C7" s="2">
        <v>10425</v>
      </c>
      <c r="D7" s="2">
        <v>11853</v>
      </c>
      <c r="E7" s="2">
        <v>14527</v>
      </c>
      <c r="F7" s="2">
        <v>8359</v>
      </c>
      <c r="G7" s="2">
        <v>3961</v>
      </c>
      <c r="H7" s="2">
        <v>5140</v>
      </c>
      <c r="I7" s="2">
        <v>20058</v>
      </c>
      <c r="J7" s="2">
        <v>17022</v>
      </c>
      <c r="K7" s="2">
        <v>6729</v>
      </c>
    </row>
    <row r="8" spans="1:11">
      <c r="A8" s="1" t="s">
        <v>17</v>
      </c>
      <c r="B8" s="2">
        <v>5192</v>
      </c>
      <c r="C8" s="2">
        <v>19589</v>
      </c>
      <c r="D8" s="2">
        <v>58742</v>
      </c>
      <c r="E8" s="2">
        <v>19271</v>
      </c>
      <c r="F8" s="2">
        <v>14681</v>
      </c>
      <c r="G8" s="2">
        <v>7081</v>
      </c>
      <c r="H8" s="2">
        <v>8762</v>
      </c>
      <c r="I8" s="2">
        <v>12825</v>
      </c>
      <c r="J8" s="2">
        <v>19165</v>
      </c>
      <c r="K8" s="2">
        <v>3700</v>
      </c>
    </row>
    <row r="9" spans="1:11">
      <c r="A9" s="1" t="s">
        <v>18</v>
      </c>
      <c r="B9" s="3">
        <v>392</v>
      </c>
      <c r="C9" s="3">
        <v>392</v>
      </c>
      <c r="D9" s="3">
        <v>392</v>
      </c>
      <c r="E9" s="3">
        <v>392</v>
      </c>
      <c r="F9" s="3">
        <v>392</v>
      </c>
      <c r="G9" s="3">
        <v>145</v>
      </c>
      <c r="H9" s="3">
        <v>145</v>
      </c>
      <c r="I9" s="3">
        <v>145</v>
      </c>
      <c r="J9" s="3">
        <v>145</v>
      </c>
      <c r="K9" s="3">
        <v>145</v>
      </c>
    </row>
    <row r="10" spans="1:11">
      <c r="A10" s="1" t="s">
        <v>19</v>
      </c>
      <c r="B10" s="2">
        <v>1009719</v>
      </c>
      <c r="C10" s="2">
        <v>1012319</v>
      </c>
      <c r="D10" s="2">
        <v>1015970</v>
      </c>
      <c r="E10" s="2">
        <v>1019635</v>
      </c>
      <c r="F10" s="3">
        <v>0</v>
      </c>
      <c r="G10" s="3">
        <v>0</v>
      </c>
      <c r="H10" s="3">
        <v>0</v>
      </c>
      <c r="I10" s="3">
        <v>0</v>
      </c>
      <c r="J10" s="3">
        <v>0</v>
      </c>
      <c r="K10" s="3">
        <v>0</v>
      </c>
    </row>
    <row r="11" spans="1:11">
      <c r="A11" s="1" t="s">
        <v>20</v>
      </c>
      <c r="B11" s="3">
        <v>174</v>
      </c>
      <c r="C11" s="3">
        <v>28</v>
      </c>
      <c r="D11" s="3">
        <v>0</v>
      </c>
      <c r="E11" s="3">
        <v>0</v>
      </c>
      <c r="F11" s="3">
        <v>0</v>
      </c>
      <c r="G11" s="3">
        <v>0</v>
      </c>
      <c r="H11" s="3">
        <v>0</v>
      </c>
      <c r="I11" s="3">
        <v>0</v>
      </c>
      <c r="J11" s="3">
        <v>0</v>
      </c>
      <c r="K11" s="3">
        <v>0</v>
      </c>
    </row>
    <row r="12" spans="1:11">
      <c r="A12" s="1" t="s">
        <v>21</v>
      </c>
      <c r="B12" s="3">
        <v>0</v>
      </c>
      <c r="C12" s="3">
        <v>0</v>
      </c>
      <c r="D12" s="3">
        <v>0</v>
      </c>
      <c r="E12" s="3">
        <v>0</v>
      </c>
      <c r="F12" s="2">
        <v>22805</v>
      </c>
      <c r="G12" s="2">
        <v>22805</v>
      </c>
      <c r="H12" s="2">
        <v>22805</v>
      </c>
      <c r="I12" s="2">
        <v>22805</v>
      </c>
      <c r="J12" s="2">
        <v>25183</v>
      </c>
      <c r="K12" s="2">
        <v>20113</v>
      </c>
    </row>
    <row r="13" spans="1:11">
      <c r="A13" s="1" t="s">
        <v>22</v>
      </c>
      <c r="B13" s="2">
        <v>5292151</v>
      </c>
      <c r="C13" s="2">
        <v>4418311</v>
      </c>
      <c r="D13" s="2">
        <v>3909108</v>
      </c>
      <c r="E13" s="2">
        <v>3449516</v>
      </c>
      <c r="F13" s="2">
        <v>1747180</v>
      </c>
      <c r="G13" s="2">
        <v>1364390</v>
      </c>
      <c r="H13" s="2">
        <v>1214835</v>
      </c>
      <c r="I13" s="2">
        <v>1093143</v>
      </c>
      <c r="J13" s="2">
        <v>1035964</v>
      </c>
      <c r="K13" s="2">
        <v>787514</v>
      </c>
    </row>
    <row r="14" spans="1:11">
      <c r="A14" s="1" t="s">
        <v>23</v>
      </c>
      <c r="B14" s="1"/>
      <c r="C14" s="1"/>
      <c r="D14" s="1"/>
      <c r="E14" s="1"/>
      <c r="F14" s="1"/>
      <c r="G14" s="1"/>
      <c r="H14" s="1"/>
      <c r="I14" s="1"/>
      <c r="J14" s="1"/>
      <c r="K14" s="1"/>
    </row>
    <row r="15" spans="1:11">
      <c r="A15" s="1" t="s">
        <v>24</v>
      </c>
      <c r="B15" s="2">
        <v>1203077</v>
      </c>
      <c r="C15" s="2">
        <v>530729</v>
      </c>
      <c r="D15" s="2">
        <v>629896</v>
      </c>
      <c r="E15" s="2">
        <v>505862</v>
      </c>
      <c r="F15" s="2">
        <v>315775</v>
      </c>
      <c r="G15" s="2">
        <v>263679</v>
      </c>
      <c r="H15" s="2">
        <v>252115</v>
      </c>
      <c r="I15" s="2">
        <v>207377</v>
      </c>
      <c r="J15" s="2">
        <v>219685</v>
      </c>
      <c r="K15" s="2">
        <v>179440</v>
      </c>
    </row>
    <row r="16" spans="1:11">
      <c r="A16" s="1" t="s">
        <v>25</v>
      </c>
      <c r="B16" s="2">
        <v>1094264</v>
      </c>
      <c r="C16" s="2">
        <v>798805</v>
      </c>
      <c r="D16" s="2">
        <v>832623</v>
      </c>
      <c r="E16" s="2">
        <v>877715</v>
      </c>
      <c r="F16" s="2">
        <v>419349</v>
      </c>
      <c r="G16" s="2">
        <v>345700</v>
      </c>
      <c r="H16" s="2">
        <v>380700</v>
      </c>
      <c r="I16" s="2">
        <v>288863</v>
      </c>
      <c r="J16" s="2">
        <v>295141</v>
      </c>
      <c r="K16" s="2">
        <v>293863</v>
      </c>
    </row>
    <row r="17" spans="1:11">
      <c r="A17" s="1" t="s">
        <v>26</v>
      </c>
      <c r="B17" s="2">
        <v>66351</v>
      </c>
      <c r="C17" s="2">
        <v>74884</v>
      </c>
      <c r="D17" s="2">
        <v>63511</v>
      </c>
      <c r="E17" s="2">
        <v>105346</v>
      </c>
      <c r="F17" s="2">
        <v>51258</v>
      </c>
      <c r="G17" s="2">
        <v>24179</v>
      </c>
      <c r="H17" s="2">
        <v>24148</v>
      </c>
      <c r="I17" s="2">
        <v>2770</v>
      </c>
      <c r="J17" s="2">
        <v>3853</v>
      </c>
      <c r="K17" s="2">
        <v>25791</v>
      </c>
    </row>
    <row r="18" spans="1:11">
      <c r="A18" s="1" t="s">
        <v>27</v>
      </c>
      <c r="B18" s="3">
        <v>0</v>
      </c>
      <c r="C18" s="3">
        <v>0</v>
      </c>
      <c r="D18" s="3">
        <v>0</v>
      </c>
      <c r="E18" s="3">
        <v>0</v>
      </c>
      <c r="F18" s="2">
        <v>17351</v>
      </c>
      <c r="G18" s="3">
        <v>0</v>
      </c>
      <c r="H18" s="3">
        <v>0</v>
      </c>
      <c r="I18" s="3">
        <v>0</v>
      </c>
      <c r="J18" s="3">
        <v>0</v>
      </c>
      <c r="K18" s="3">
        <v>0</v>
      </c>
    </row>
    <row r="19" spans="1:11">
      <c r="A19" s="1" t="s">
        <v>28</v>
      </c>
      <c r="B19" s="2">
        <v>3465319</v>
      </c>
      <c r="C19" s="2">
        <v>1674631</v>
      </c>
      <c r="D19" s="2">
        <v>4064</v>
      </c>
      <c r="E19" s="2">
        <v>87695</v>
      </c>
      <c r="F19" s="2">
        <v>81457</v>
      </c>
      <c r="G19" s="2">
        <v>256349</v>
      </c>
      <c r="H19" s="2">
        <v>141716</v>
      </c>
      <c r="I19" s="2">
        <v>57920</v>
      </c>
      <c r="J19" s="3">
        <v>0</v>
      </c>
      <c r="K19" s="3">
        <v>0</v>
      </c>
    </row>
    <row r="20" spans="1:11">
      <c r="A20" s="1" t="s">
        <v>29</v>
      </c>
      <c r="B20" s="2">
        <v>234918</v>
      </c>
      <c r="C20" s="3">
        <v>0</v>
      </c>
      <c r="D20" s="2">
        <v>83221</v>
      </c>
      <c r="E20" s="2">
        <v>106019</v>
      </c>
      <c r="F20" s="2">
        <v>125453</v>
      </c>
      <c r="G20" s="2">
        <v>222732</v>
      </c>
      <c r="H20" s="2">
        <v>527956</v>
      </c>
      <c r="I20" s="2">
        <v>96402</v>
      </c>
      <c r="J20" s="2">
        <v>93669</v>
      </c>
      <c r="K20" s="2">
        <v>144198</v>
      </c>
    </row>
    <row r="21" spans="1:11">
      <c r="A21" s="1" t="s">
        <v>30</v>
      </c>
      <c r="B21" s="3">
        <v>0</v>
      </c>
      <c r="C21" s="3">
        <v>45</v>
      </c>
      <c r="D21" s="3">
        <v>0</v>
      </c>
      <c r="E21" s="3">
        <v>0</v>
      </c>
      <c r="F21" s="3">
        <v>645</v>
      </c>
      <c r="G21" s="3">
        <v>0</v>
      </c>
      <c r="H21" s="3">
        <v>0</v>
      </c>
      <c r="I21" s="2">
        <v>2662</v>
      </c>
      <c r="J21" s="3">
        <v>0</v>
      </c>
      <c r="K21" s="3">
        <v>0</v>
      </c>
    </row>
    <row r="22" spans="1:11">
      <c r="A22" s="1" t="s">
        <v>31</v>
      </c>
      <c r="B22" s="2">
        <v>1012519</v>
      </c>
      <c r="C22" s="2">
        <v>1208559</v>
      </c>
      <c r="D22" s="2">
        <v>165782</v>
      </c>
      <c r="E22" s="2">
        <v>165197</v>
      </c>
      <c r="F22" s="2">
        <v>240068</v>
      </c>
      <c r="G22" s="2">
        <v>224099</v>
      </c>
      <c r="H22" s="2">
        <v>146460</v>
      </c>
      <c r="I22" s="2">
        <v>184030</v>
      </c>
      <c r="J22" s="2">
        <v>123111</v>
      </c>
      <c r="K22" s="2">
        <v>167246</v>
      </c>
    </row>
    <row r="23" spans="1:11">
      <c r="A23" s="1" t="s">
        <v>32</v>
      </c>
      <c r="B23" s="2">
        <v>7076448</v>
      </c>
      <c r="C23" s="2">
        <v>4287653</v>
      </c>
      <c r="D23" s="2">
        <v>1779097</v>
      </c>
      <c r="E23" s="2">
        <v>1847834</v>
      </c>
      <c r="F23" s="2">
        <v>1251356</v>
      </c>
      <c r="G23" s="2">
        <v>1336738</v>
      </c>
      <c r="H23" s="2">
        <v>1473095</v>
      </c>
      <c r="I23" s="2">
        <v>840024</v>
      </c>
      <c r="J23" s="2">
        <v>735459</v>
      </c>
      <c r="K23" s="2">
        <v>810538</v>
      </c>
    </row>
    <row r="24" spans="1:11">
      <c r="A24" s="1" t="s">
        <v>33</v>
      </c>
      <c r="B24" s="2">
        <v>12368599</v>
      </c>
      <c r="C24" s="2">
        <v>8705964</v>
      </c>
      <c r="D24" s="2">
        <v>5688205</v>
      </c>
      <c r="E24" s="2">
        <v>5297350</v>
      </c>
      <c r="F24" s="2">
        <v>2998536</v>
      </c>
      <c r="G24" s="2">
        <v>2701128</v>
      </c>
      <c r="H24" s="2">
        <v>2687930</v>
      </c>
      <c r="I24" s="2">
        <v>1933167</v>
      </c>
      <c r="J24" s="2">
        <v>1771423</v>
      </c>
      <c r="K24" s="2">
        <v>1598052</v>
      </c>
    </row>
    <row r="25" spans="1:11">
      <c r="A25" s="1" t="s">
        <v>34</v>
      </c>
      <c r="B25" s="1"/>
      <c r="C25" s="1"/>
      <c r="D25" s="1"/>
      <c r="E25" s="1"/>
      <c r="F25" s="1"/>
      <c r="G25" s="1"/>
      <c r="H25" s="1"/>
      <c r="I25" s="1"/>
      <c r="J25" s="1"/>
      <c r="K25" s="1"/>
    </row>
    <row r="26" spans="1:11">
      <c r="A26" s="1" t="s">
        <v>35</v>
      </c>
      <c r="B26" s="2">
        <v>315895</v>
      </c>
      <c r="C26" s="2">
        <v>314199</v>
      </c>
      <c r="D26" s="2">
        <v>1041325</v>
      </c>
      <c r="E26" s="2">
        <v>882575</v>
      </c>
      <c r="F26" s="2">
        <v>314644</v>
      </c>
      <c r="G26" s="2">
        <v>317796</v>
      </c>
      <c r="H26" s="2">
        <v>530333</v>
      </c>
      <c r="I26" s="2">
        <v>178179</v>
      </c>
      <c r="J26" s="2">
        <v>55581</v>
      </c>
      <c r="K26" s="3">
        <v>161</v>
      </c>
    </row>
    <row r="27" spans="1:11">
      <c r="A27" s="1" t="s">
        <v>36</v>
      </c>
      <c r="B27" s="2">
        <v>862276</v>
      </c>
      <c r="C27" s="2">
        <v>810824</v>
      </c>
      <c r="D27" s="2">
        <v>492414</v>
      </c>
      <c r="E27" s="2">
        <v>500151</v>
      </c>
      <c r="F27" s="2">
        <v>418802</v>
      </c>
      <c r="G27" s="2">
        <v>332199</v>
      </c>
      <c r="H27" s="2">
        <v>326174</v>
      </c>
      <c r="I27" s="2">
        <v>267006</v>
      </c>
      <c r="J27" s="2">
        <v>234074</v>
      </c>
      <c r="K27" s="2">
        <v>231538</v>
      </c>
    </row>
    <row r="28" spans="1:11">
      <c r="A28" s="1" t="s">
        <v>37</v>
      </c>
      <c r="B28" s="3">
        <v>0</v>
      </c>
      <c r="C28" s="3">
        <v>0</v>
      </c>
      <c r="D28" s="3">
        <v>0</v>
      </c>
      <c r="E28" s="3">
        <v>0</v>
      </c>
      <c r="F28" s="2">
        <v>62292</v>
      </c>
      <c r="G28" s="2">
        <v>39368</v>
      </c>
      <c r="H28" s="2">
        <v>29625</v>
      </c>
      <c r="I28" s="2">
        <v>38112</v>
      </c>
      <c r="J28" s="2">
        <v>28504</v>
      </c>
      <c r="K28" s="2">
        <v>30940</v>
      </c>
    </row>
    <row r="29" spans="1:11">
      <c r="A29" s="1" t="s">
        <v>38</v>
      </c>
      <c r="B29" s="2">
        <v>896573</v>
      </c>
      <c r="C29" s="2">
        <v>879386</v>
      </c>
      <c r="D29" s="2">
        <v>55610</v>
      </c>
      <c r="E29" s="2">
        <v>59248</v>
      </c>
      <c r="F29" s="3">
        <v>0</v>
      </c>
      <c r="G29" s="3">
        <v>0</v>
      </c>
      <c r="H29" s="3">
        <v>0</v>
      </c>
      <c r="I29" s="3">
        <v>0</v>
      </c>
      <c r="J29" s="3">
        <v>0</v>
      </c>
      <c r="K29" s="3">
        <v>0</v>
      </c>
    </row>
    <row r="30" spans="1:11">
      <c r="A30" s="1" t="s">
        <v>39</v>
      </c>
      <c r="B30" s="2">
        <v>5738</v>
      </c>
      <c r="C30" s="2">
        <v>1442</v>
      </c>
      <c r="D30" s="3">
        <v>0</v>
      </c>
      <c r="E30" s="3">
        <v>0</v>
      </c>
      <c r="F30" s="3">
        <v>0</v>
      </c>
      <c r="G30" s="3">
        <v>0</v>
      </c>
      <c r="H30" s="3">
        <v>0</v>
      </c>
      <c r="I30" s="3">
        <v>0</v>
      </c>
      <c r="J30" s="3">
        <v>0</v>
      </c>
      <c r="K30" s="3">
        <v>0</v>
      </c>
    </row>
    <row r="31" spans="1:11">
      <c r="A31" s="1" t="s">
        <v>40</v>
      </c>
      <c r="B31" s="2">
        <v>1727599</v>
      </c>
      <c r="C31" s="2">
        <v>126673</v>
      </c>
      <c r="D31" s="3">
        <v>789</v>
      </c>
      <c r="E31" s="2">
        <v>8741</v>
      </c>
      <c r="F31" s="3">
        <v>0</v>
      </c>
      <c r="G31" s="2">
        <v>1357</v>
      </c>
      <c r="H31" s="2">
        <v>25348</v>
      </c>
      <c r="I31" s="2">
        <v>2530</v>
      </c>
      <c r="J31" s="2">
        <v>6013</v>
      </c>
      <c r="K31" s="2">
        <v>9054</v>
      </c>
    </row>
    <row r="32" spans="1:11">
      <c r="A32" s="1" t="s">
        <v>30</v>
      </c>
      <c r="B32" s="3">
        <v>445</v>
      </c>
      <c r="C32" s="3">
        <v>0</v>
      </c>
      <c r="D32" s="2">
        <v>1653</v>
      </c>
      <c r="E32" s="3">
        <v>856</v>
      </c>
      <c r="F32" s="3">
        <v>0</v>
      </c>
      <c r="G32" s="3">
        <v>189</v>
      </c>
      <c r="H32" s="2">
        <v>9211</v>
      </c>
      <c r="I32" s="3">
        <v>0</v>
      </c>
      <c r="J32" s="2">
        <v>40852</v>
      </c>
      <c r="K32" s="2">
        <v>2663</v>
      </c>
    </row>
    <row r="33" spans="1:11">
      <c r="A33" s="1" t="s">
        <v>41</v>
      </c>
      <c r="B33" s="2">
        <v>3808526</v>
      </c>
      <c r="C33" s="2">
        <v>2132524</v>
      </c>
      <c r="D33" s="2">
        <v>1591791</v>
      </c>
      <c r="E33" s="2">
        <v>1451571</v>
      </c>
      <c r="F33" s="2">
        <v>795738</v>
      </c>
      <c r="G33" s="2">
        <v>690909</v>
      </c>
      <c r="H33" s="2">
        <v>920691</v>
      </c>
      <c r="I33" s="2">
        <v>485827</v>
      </c>
      <c r="J33" s="2">
        <v>365024</v>
      </c>
      <c r="K33" s="2">
        <v>274356</v>
      </c>
    </row>
    <row r="34" spans="1:11">
      <c r="A34" s="1" t="s">
        <v>42</v>
      </c>
      <c r="B34" s="2">
        <v>3267922</v>
      </c>
      <c r="C34" s="2">
        <v>2155129</v>
      </c>
      <c r="D34" s="2">
        <v>187306</v>
      </c>
      <c r="E34" s="2">
        <v>396263</v>
      </c>
      <c r="F34" s="2">
        <v>455618</v>
      </c>
      <c r="G34" s="2">
        <v>645829</v>
      </c>
      <c r="H34" s="2">
        <v>552404</v>
      </c>
      <c r="I34" s="2">
        <v>354197</v>
      </c>
      <c r="J34" s="2">
        <v>370435</v>
      </c>
      <c r="K34" s="2">
        <v>536182</v>
      </c>
    </row>
    <row r="35" spans="1:11">
      <c r="A35" s="1" t="s">
        <v>43</v>
      </c>
      <c r="B35" s="1"/>
      <c r="C35" s="1"/>
      <c r="D35" s="1"/>
      <c r="E35" s="1"/>
      <c r="F35" s="1"/>
      <c r="G35" s="1"/>
      <c r="H35" s="1"/>
      <c r="I35" s="1"/>
      <c r="J35" s="1"/>
      <c r="K35" s="1"/>
    </row>
    <row r="36" spans="1:11">
      <c r="A36" s="1" t="s">
        <v>35</v>
      </c>
      <c r="B36" s="2">
        <v>166948</v>
      </c>
      <c r="C36" s="2">
        <v>226340</v>
      </c>
      <c r="D36" s="2">
        <v>1379369</v>
      </c>
      <c r="E36" s="2">
        <v>1330359</v>
      </c>
      <c r="F36" s="2">
        <v>61750</v>
      </c>
      <c r="G36" s="2">
        <v>81637</v>
      </c>
      <c r="H36" s="2">
        <v>105693</v>
      </c>
      <c r="I36" s="2">
        <v>2540</v>
      </c>
      <c r="J36" s="2">
        <v>2809</v>
      </c>
      <c r="K36" s="2">
        <v>2815</v>
      </c>
    </row>
    <row r="37" spans="1:11">
      <c r="A37" s="1" t="s">
        <v>39</v>
      </c>
      <c r="B37" s="2">
        <v>11228</v>
      </c>
      <c r="C37" s="2">
        <v>9672</v>
      </c>
      <c r="D37" s="3">
        <v>0</v>
      </c>
      <c r="E37" s="3">
        <v>0</v>
      </c>
      <c r="F37" s="3">
        <v>0</v>
      </c>
      <c r="G37" s="3">
        <v>0</v>
      </c>
      <c r="H37" s="3">
        <v>0</v>
      </c>
      <c r="I37" s="3">
        <v>0</v>
      </c>
      <c r="J37" s="3">
        <v>0</v>
      </c>
      <c r="K37" s="3">
        <v>0</v>
      </c>
    </row>
    <row r="38" spans="1:11">
      <c r="A38" s="1" t="s">
        <v>44</v>
      </c>
      <c r="B38" s="2">
        <v>128343</v>
      </c>
      <c r="C38" s="2">
        <v>141988</v>
      </c>
      <c r="D38" s="2">
        <v>159714</v>
      </c>
      <c r="E38" s="2">
        <v>116305</v>
      </c>
      <c r="F38" s="2">
        <v>68257</v>
      </c>
      <c r="G38" s="2">
        <v>52885</v>
      </c>
      <c r="H38" s="2">
        <v>47153</v>
      </c>
      <c r="I38" s="2">
        <v>47250</v>
      </c>
      <c r="J38" s="2">
        <v>45749</v>
      </c>
      <c r="K38" s="2">
        <v>41028</v>
      </c>
    </row>
    <row r="39" spans="1:11">
      <c r="A39" s="1" t="s">
        <v>45</v>
      </c>
      <c r="B39" s="2">
        <v>8247</v>
      </c>
      <c r="C39" s="2">
        <v>4557</v>
      </c>
      <c r="D39" s="2">
        <v>3190</v>
      </c>
      <c r="E39" s="3">
        <v>719</v>
      </c>
      <c r="F39" s="3">
        <v>0</v>
      </c>
      <c r="G39" s="3">
        <v>0</v>
      </c>
      <c r="H39" s="3">
        <v>0</v>
      </c>
      <c r="I39" s="3">
        <v>0</v>
      </c>
      <c r="J39" s="3">
        <v>0</v>
      </c>
      <c r="K39" s="3">
        <v>0</v>
      </c>
    </row>
    <row r="40" spans="1:11">
      <c r="A40" s="1" t="s">
        <v>46</v>
      </c>
      <c r="B40" s="2">
        <v>314766</v>
      </c>
      <c r="C40" s="2">
        <v>382557</v>
      </c>
      <c r="D40" s="2">
        <v>1542273</v>
      </c>
      <c r="E40" s="2">
        <v>1447383</v>
      </c>
      <c r="F40" s="2">
        <v>130007</v>
      </c>
      <c r="G40" s="2">
        <v>134522</v>
      </c>
      <c r="H40" s="2">
        <v>152846</v>
      </c>
      <c r="I40" s="2">
        <v>49790</v>
      </c>
      <c r="J40" s="2">
        <v>48558</v>
      </c>
      <c r="K40" s="2">
        <v>43843</v>
      </c>
    </row>
    <row r="41" spans="1:11">
      <c r="A41" s="1" t="s">
        <v>47</v>
      </c>
      <c r="B41" s="2">
        <v>4123292</v>
      </c>
      <c r="C41" s="2">
        <v>2515081</v>
      </c>
      <c r="D41" s="2">
        <v>3134064</v>
      </c>
      <c r="E41" s="2">
        <v>2898954</v>
      </c>
      <c r="F41" s="2">
        <v>925745</v>
      </c>
      <c r="G41" s="2">
        <v>825431</v>
      </c>
      <c r="H41" s="2">
        <v>1073537</v>
      </c>
      <c r="I41" s="2">
        <v>535617</v>
      </c>
      <c r="J41" s="2">
        <v>413582</v>
      </c>
      <c r="K41" s="2">
        <v>318199</v>
      </c>
    </row>
    <row r="42" spans="1:11">
      <c r="A42" s="1" t="s">
        <v>48</v>
      </c>
      <c r="B42" s="2">
        <v>8245307</v>
      </c>
      <c r="C42" s="2">
        <v>6190883</v>
      </c>
      <c r="D42" s="2">
        <v>2554141</v>
      </c>
      <c r="E42" s="2">
        <v>2398396</v>
      </c>
      <c r="F42" s="2">
        <v>2072791</v>
      </c>
      <c r="G42" s="2">
        <v>1875697</v>
      </c>
      <c r="H42" s="2">
        <v>1614393</v>
      </c>
      <c r="I42" s="2">
        <v>1397550</v>
      </c>
      <c r="J42" s="2">
        <v>1357841</v>
      </c>
      <c r="K42" s="2">
        <v>1279853</v>
      </c>
    </row>
    <row r="43" spans="1:11">
      <c r="A43" s="1" t="s">
        <v>49</v>
      </c>
      <c r="B43" s="1"/>
      <c r="C43" s="1"/>
      <c r="D43" s="1"/>
      <c r="E43" s="1"/>
      <c r="F43" s="1"/>
      <c r="G43" s="1"/>
      <c r="H43" s="1"/>
      <c r="I43" s="1"/>
      <c r="J43" s="1"/>
      <c r="K43" s="1"/>
    </row>
    <row r="44" spans="1:11">
      <c r="A44" s="1" t="s">
        <v>50</v>
      </c>
      <c r="B44" s="2">
        <v>1840872</v>
      </c>
      <c r="C44" s="2">
        <v>1675704</v>
      </c>
      <c r="D44" s="2">
        <v>788326</v>
      </c>
      <c r="E44" s="2">
        <v>787709</v>
      </c>
      <c r="F44" s="2">
        <v>636644</v>
      </c>
      <c r="G44" s="2">
        <v>627406</v>
      </c>
      <c r="H44" s="2">
        <v>312092</v>
      </c>
      <c r="I44" s="2">
        <v>310332</v>
      </c>
      <c r="J44" s="2">
        <v>310110</v>
      </c>
      <c r="K44" s="2">
        <v>309440</v>
      </c>
    </row>
    <row r="45" spans="1:11">
      <c r="A45" s="1" t="s">
        <v>51</v>
      </c>
      <c r="B45" s="3">
        <v>0</v>
      </c>
      <c r="C45" s="3">
        <v>0</v>
      </c>
      <c r="D45" s="3">
        <v>0</v>
      </c>
      <c r="E45" s="3">
        <v>0</v>
      </c>
      <c r="F45" s="3">
        <v>0</v>
      </c>
      <c r="G45" s="2">
        <v>4781</v>
      </c>
      <c r="H45" s="2">
        <v>200302</v>
      </c>
      <c r="I45" s="2">
        <v>180673</v>
      </c>
      <c r="J45" s="2">
        <v>180174</v>
      </c>
      <c r="K45" s="2">
        <v>174197</v>
      </c>
    </row>
    <row r="46" spans="1:11">
      <c r="A46" s="1" t="s">
        <v>52</v>
      </c>
      <c r="B46" s="2">
        <v>-1424104</v>
      </c>
      <c r="C46" s="2">
        <v>-1519</v>
      </c>
      <c r="D46" s="2">
        <v>-1781</v>
      </c>
      <c r="E46" s="2">
        <v>-9325</v>
      </c>
      <c r="F46" s="2">
        <v>-9739</v>
      </c>
      <c r="G46" s="2">
        <v>-9739</v>
      </c>
      <c r="H46" s="2">
        <v>-14722</v>
      </c>
      <c r="I46" s="3">
        <v>0</v>
      </c>
      <c r="J46" s="3">
        <v>0</v>
      </c>
      <c r="K46" s="3">
        <v>0</v>
      </c>
    </row>
    <row r="47" spans="1:11">
      <c r="A47" s="1" t="s">
        <v>53</v>
      </c>
      <c r="B47" s="2">
        <v>105018</v>
      </c>
      <c r="C47" s="2">
        <v>65040</v>
      </c>
      <c r="D47" s="2">
        <v>-1553</v>
      </c>
      <c r="E47" s="2">
        <v>6663</v>
      </c>
      <c r="F47" s="2">
        <v>62499</v>
      </c>
      <c r="G47" s="2">
        <v>28508</v>
      </c>
      <c r="H47" s="2">
        <v>53709</v>
      </c>
      <c r="I47" s="2">
        <v>21520</v>
      </c>
      <c r="J47" s="2">
        <v>-3209</v>
      </c>
      <c r="K47" s="2">
        <v>24306</v>
      </c>
    </row>
    <row r="48" spans="1:11">
      <c r="A48" s="1" t="s">
        <v>54</v>
      </c>
      <c r="B48" s="2">
        <v>6355102</v>
      </c>
      <c r="C48" s="2">
        <v>3131530</v>
      </c>
      <c r="D48" s="2">
        <v>1751963</v>
      </c>
      <c r="E48" s="2">
        <v>1597999</v>
      </c>
      <c r="F48" s="2">
        <v>1374186</v>
      </c>
      <c r="G48" s="2">
        <v>1216915</v>
      </c>
      <c r="H48" s="2">
        <v>1056583</v>
      </c>
      <c r="I48" s="2">
        <v>880864</v>
      </c>
      <c r="J48" s="2">
        <v>844777</v>
      </c>
      <c r="K48" s="2">
        <v>747411</v>
      </c>
    </row>
    <row r="49" spans="1:11">
      <c r="A49" s="1"/>
      <c r="B49" s="2">
        <v>6876888</v>
      </c>
      <c r="C49" s="2">
        <v>4870755</v>
      </c>
      <c r="D49" s="2">
        <v>2536955</v>
      </c>
      <c r="E49" s="2">
        <v>2383046</v>
      </c>
      <c r="F49" s="2">
        <v>2063590</v>
      </c>
      <c r="G49" s="2">
        <v>1867871</v>
      </c>
      <c r="H49" s="2">
        <v>1607964</v>
      </c>
      <c r="I49" s="2">
        <v>1393389</v>
      </c>
      <c r="J49" s="2">
        <v>1331852</v>
      </c>
      <c r="K49" s="2">
        <v>1255354</v>
      </c>
    </row>
    <row r="50" spans="1:11">
      <c r="A50" s="1" t="s">
        <v>55</v>
      </c>
      <c r="B50" s="2">
        <v>1295262</v>
      </c>
      <c r="C50" s="2">
        <v>1295262</v>
      </c>
      <c r="D50" s="3">
        <v>0</v>
      </c>
      <c r="E50" s="3">
        <v>0</v>
      </c>
      <c r="F50" s="3">
        <v>0</v>
      </c>
      <c r="G50" s="3">
        <v>0</v>
      </c>
      <c r="H50" s="3">
        <v>0</v>
      </c>
      <c r="I50" s="3">
        <v>0</v>
      </c>
      <c r="J50" s="3">
        <v>0</v>
      </c>
      <c r="K50" s="3">
        <v>0</v>
      </c>
    </row>
    <row r="51" spans="1:11">
      <c r="A51" s="1" t="s">
        <v>56</v>
      </c>
      <c r="B51" s="2">
        <v>73157</v>
      </c>
      <c r="C51" s="2">
        <v>24866</v>
      </c>
      <c r="D51" s="2">
        <v>17186</v>
      </c>
      <c r="E51" s="2">
        <v>15350</v>
      </c>
      <c r="F51" s="2">
        <v>9201</v>
      </c>
      <c r="G51" s="2">
        <v>7826</v>
      </c>
      <c r="H51" s="2">
        <v>6429</v>
      </c>
      <c r="I51" s="2">
        <v>4161</v>
      </c>
      <c r="J51" s="2">
        <v>25989</v>
      </c>
      <c r="K51" s="2">
        <v>24499</v>
      </c>
    </row>
    <row r="52" spans="1:11">
      <c r="A52" s="1" t="s">
        <v>57</v>
      </c>
      <c r="B52" s="2">
        <v>8245307</v>
      </c>
      <c r="C52" s="2">
        <v>6190883</v>
      </c>
      <c r="D52" s="2">
        <v>2554141</v>
      </c>
      <c r="E52" s="2">
        <v>2398396</v>
      </c>
      <c r="F52" s="2">
        <v>2072791</v>
      </c>
      <c r="G52" s="2">
        <v>1875697</v>
      </c>
      <c r="H52" s="2">
        <v>1614393</v>
      </c>
      <c r="I52" s="2">
        <v>1397550</v>
      </c>
      <c r="J52" s="2">
        <v>1357841</v>
      </c>
      <c r="K52" s="2">
        <v>1279853</v>
      </c>
    </row>
    <row r="53" spans="1:11">
      <c r="A53" s="1" t="s">
        <v>58</v>
      </c>
      <c r="B53" s="2">
        <v>12368599</v>
      </c>
      <c r="C53" s="2">
        <v>8705964</v>
      </c>
      <c r="D53" s="2">
        <v>5688205</v>
      </c>
      <c r="E53" s="2">
        <v>5297350</v>
      </c>
      <c r="F53" s="2">
        <v>2998536</v>
      </c>
      <c r="G53" s="2">
        <v>2701128</v>
      </c>
      <c r="H53" s="2">
        <v>2687930</v>
      </c>
      <c r="I53" s="2">
        <v>1933167</v>
      </c>
      <c r="J53" s="2">
        <v>1771423</v>
      </c>
      <c r="K53" s="2">
        <v>1598052</v>
      </c>
    </row>
    <row r="56" spans="1:11">
      <c r="A56" s="6" t="s">
        <v>73</v>
      </c>
      <c r="B56" s="7">
        <v>14286559</v>
      </c>
      <c r="C56" s="7">
        <v>7237427</v>
      </c>
      <c r="D56" s="7">
        <v>4801139</v>
      </c>
      <c r="E56" s="7">
        <v>4220742</v>
      </c>
      <c r="F56" s="7">
        <v>3409176</v>
      </c>
      <c r="G56" s="7">
        <v>2888515</v>
      </c>
      <c r="H56" s="7">
        <v>2510510</v>
      </c>
      <c r="I56" s="7">
        <v>2275366</v>
      </c>
      <c r="J56" s="7">
        <v>2313234</v>
      </c>
      <c r="K56" s="7">
        <v>2314454</v>
      </c>
    </row>
    <row r="57" spans="1:11">
      <c r="A57" s="6" t="s">
        <v>74</v>
      </c>
      <c r="B57" s="7">
        <v>-4157208</v>
      </c>
      <c r="C57" s="7">
        <v>-4387010</v>
      </c>
      <c r="D57" s="7">
        <v>-3917144</v>
      </c>
      <c r="E57" s="7">
        <v>-3378374</v>
      </c>
      <c r="F57" s="7">
        <v>-2803857</v>
      </c>
      <c r="G57" s="7">
        <v>-2292969</v>
      </c>
      <c r="H57" s="7">
        <v>-1955610</v>
      </c>
      <c r="I57" s="7">
        <v>-1891915</v>
      </c>
      <c r="J57" s="7">
        <v>-1950016</v>
      </c>
      <c r="K57" s="7">
        <v>-1929412</v>
      </c>
    </row>
    <row r="58" spans="1:11">
      <c r="A58" s="6" t="s">
        <v>75</v>
      </c>
      <c r="B58" s="7">
        <v>10129351</v>
      </c>
      <c r="C58" s="7">
        <v>2850417</v>
      </c>
      <c r="D58" s="7">
        <v>883995</v>
      </c>
      <c r="E58" s="7">
        <v>842368</v>
      </c>
      <c r="F58" s="7">
        <v>605319</v>
      </c>
      <c r="G58" s="7">
        <v>595546</v>
      </c>
      <c r="H58" s="7">
        <v>554900</v>
      </c>
      <c r="I58" s="7">
        <v>383451</v>
      </c>
      <c r="J58" s="7">
        <v>363218</v>
      </c>
      <c r="K58" s="7">
        <v>385042</v>
      </c>
    </row>
    <row r="59" spans="1:11">
      <c r="A59" s="6" t="s">
        <v>76</v>
      </c>
      <c r="B59" s="7">
        <v>-792700</v>
      </c>
      <c r="C59" s="7">
        <v>-706044</v>
      </c>
      <c r="D59" s="7">
        <v>-427295</v>
      </c>
      <c r="E59" s="7">
        <v>-341197</v>
      </c>
      <c r="F59" s="7">
        <v>-283702</v>
      </c>
      <c r="G59" s="7">
        <v>-211338</v>
      </c>
      <c r="H59" s="7">
        <v>-218100</v>
      </c>
      <c r="I59" s="7">
        <v>-208952</v>
      </c>
      <c r="J59" s="7">
        <v>-166724</v>
      </c>
      <c r="K59" s="7">
        <v>-172463</v>
      </c>
    </row>
    <row r="60" spans="1:11">
      <c r="A60" s="6" t="s">
        <v>77</v>
      </c>
      <c r="B60" s="7">
        <v>77746</v>
      </c>
      <c r="C60" s="7">
        <v>57005</v>
      </c>
      <c r="D60" s="7">
        <v>49163</v>
      </c>
      <c r="E60" s="7">
        <v>52233</v>
      </c>
      <c r="F60" s="7">
        <v>70720</v>
      </c>
      <c r="G60" s="7">
        <v>62330</v>
      </c>
      <c r="H60" s="7">
        <v>42617</v>
      </c>
      <c r="I60" s="7">
        <v>42771</v>
      </c>
      <c r="J60" s="7">
        <v>48915</v>
      </c>
      <c r="K60" s="7">
        <v>27974</v>
      </c>
    </row>
    <row r="61" spans="1:11">
      <c r="A61" s="6" t="s">
        <v>78</v>
      </c>
      <c r="B61" s="7">
        <v>9414397</v>
      </c>
      <c r="C61" s="7">
        <v>2201378</v>
      </c>
      <c r="D61" s="7">
        <v>505863</v>
      </c>
      <c r="E61" s="7">
        <v>553404</v>
      </c>
      <c r="F61" s="7">
        <v>392337</v>
      </c>
      <c r="G61" s="7">
        <v>446538</v>
      </c>
      <c r="H61" s="7">
        <v>379417</v>
      </c>
      <c r="I61" s="7">
        <v>217270</v>
      </c>
      <c r="J61" s="7">
        <v>245409</v>
      </c>
      <c r="K61" s="7">
        <v>240553</v>
      </c>
    </row>
    <row r="62" spans="1:11">
      <c r="A62" s="6" t="s">
        <v>79</v>
      </c>
      <c r="B62" s="7">
        <v>-4032</v>
      </c>
      <c r="C62" s="7">
        <v>-34399</v>
      </c>
      <c r="D62" s="7">
        <v>-79601</v>
      </c>
      <c r="E62" s="7">
        <v>-36772</v>
      </c>
      <c r="F62" s="7">
        <v>-6314</v>
      </c>
      <c r="G62" s="7">
        <v>-5611</v>
      </c>
      <c r="H62" s="7">
        <v>-4170</v>
      </c>
      <c r="I62" s="7">
        <v>-4226</v>
      </c>
      <c r="J62" s="8">
        <v>-733</v>
      </c>
      <c r="K62" s="8">
        <v>-113</v>
      </c>
    </row>
    <row r="63" spans="1:11">
      <c r="A63" s="6" t="s">
        <v>80</v>
      </c>
      <c r="B63" s="7">
        <v>2799</v>
      </c>
      <c r="C63" s="7">
        <v>-1428</v>
      </c>
      <c r="D63" s="7">
        <v>-2674</v>
      </c>
      <c r="E63" s="7">
        <v>6168</v>
      </c>
      <c r="F63" s="7">
        <v>7379</v>
      </c>
      <c r="G63" s="7">
        <v>1275</v>
      </c>
      <c r="H63" s="7">
        <v>-11709</v>
      </c>
      <c r="I63" s="7">
        <v>3266</v>
      </c>
      <c r="J63" s="7">
        <v>-2472</v>
      </c>
      <c r="K63" s="8">
        <v>262</v>
      </c>
    </row>
    <row r="64" spans="1:11">
      <c r="A64" s="6" t="s">
        <v>81</v>
      </c>
      <c r="B64" s="7">
        <v>9413164</v>
      </c>
      <c r="C64" s="7">
        <v>2165551</v>
      </c>
      <c r="D64" s="7">
        <v>423588</v>
      </c>
      <c r="E64" s="7">
        <v>522800</v>
      </c>
      <c r="F64" s="7">
        <v>393402</v>
      </c>
      <c r="G64" s="7">
        <v>442202</v>
      </c>
      <c r="H64" s="7">
        <v>363538</v>
      </c>
      <c r="I64" s="7">
        <v>216310</v>
      </c>
      <c r="J64" s="7">
        <v>242204</v>
      </c>
      <c r="K64" s="7">
        <v>240702</v>
      </c>
    </row>
    <row r="65" spans="1:11">
      <c r="A65" s="6" t="s">
        <v>82</v>
      </c>
      <c r="B65" s="7">
        <v>-2059775</v>
      </c>
      <c r="C65" s="7">
        <v>-376721</v>
      </c>
      <c r="D65" s="7">
        <v>-56042</v>
      </c>
      <c r="E65" s="7">
        <v>-89594</v>
      </c>
      <c r="F65" s="7">
        <v>-54514</v>
      </c>
      <c r="G65" s="7">
        <v>-79763</v>
      </c>
      <c r="H65" s="7">
        <v>-82346</v>
      </c>
      <c r="I65" s="7">
        <v>-32745</v>
      </c>
      <c r="J65" s="7">
        <v>-39375</v>
      </c>
      <c r="K65" s="7">
        <v>-33417</v>
      </c>
    </row>
    <row r="66" spans="1:11">
      <c r="A66" s="6" t="s">
        <v>83</v>
      </c>
      <c r="B66" s="7">
        <v>7353389</v>
      </c>
      <c r="C66" s="7">
        <v>1788830</v>
      </c>
      <c r="D66" s="7">
        <v>367546</v>
      </c>
      <c r="E66" s="7">
        <v>433206</v>
      </c>
      <c r="F66" s="7">
        <v>338888</v>
      </c>
      <c r="G66" s="7">
        <v>362439</v>
      </c>
      <c r="H66" s="7">
        <v>281192</v>
      </c>
      <c r="I66" s="7">
        <v>183565</v>
      </c>
      <c r="J66" s="7">
        <v>202829</v>
      </c>
      <c r="K66" s="7">
        <v>207285</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5CC5-930F-41CE-86E8-77528908F438}">
  <dimension ref="A2:J35"/>
  <sheetViews>
    <sheetView workbookViewId="0">
      <selection activeCell="C3" sqref="C3"/>
    </sheetView>
  </sheetViews>
  <sheetFormatPr defaultRowHeight="15"/>
  <sheetData>
    <row r="2" spans="1:10" ht="30">
      <c r="A2" t="s">
        <v>127</v>
      </c>
      <c r="B2" s="10" t="s">
        <v>97</v>
      </c>
      <c r="C2" s="10" t="s">
        <v>103</v>
      </c>
      <c r="D2" s="10" t="s">
        <v>123</v>
      </c>
      <c r="E2" s="10" t="s">
        <v>106</v>
      </c>
      <c r="F2" s="6" t="s">
        <v>124</v>
      </c>
      <c r="G2" s="6" t="s">
        <v>125</v>
      </c>
      <c r="H2" s="6" t="s">
        <v>100</v>
      </c>
      <c r="I2" s="6" t="s">
        <v>101</v>
      </c>
      <c r="J2" s="6" t="s">
        <v>126</v>
      </c>
    </row>
    <row r="3" spans="1:10">
      <c r="A3" t="s">
        <v>120</v>
      </c>
      <c r="B3" s="12">
        <v>2016</v>
      </c>
      <c r="C3" s="32">
        <v>0</v>
      </c>
      <c r="D3" s="32">
        <v>3</v>
      </c>
      <c r="E3" s="32">
        <v>7</v>
      </c>
      <c r="F3" s="33">
        <v>11</v>
      </c>
      <c r="G3" s="33">
        <v>18</v>
      </c>
      <c r="H3" s="33">
        <v>28</v>
      </c>
      <c r="I3" s="33">
        <v>33</v>
      </c>
      <c r="J3" s="8">
        <v>100</v>
      </c>
    </row>
    <row r="4" spans="1:10">
      <c r="A4" t="s">
        <v>120</v>
      </c>
      <c r="B4" s="12">
        <v>2017</v>
      </c>
      <c r="C4" s="32">
        <v>0</v>
      </c>
      <c r="D4" s="32">
        <v>3</v>
      </c>
      <c r="E4" s="32">
        <v>7</v>
      </c>
      <c r="F4" s="33">
        <v>11</v>
      </c>
      <c r="G4" s="33">
        <v>20</v>
      </c>
      <c r="H4" s="33">
        <v>31</v>
      </c>
      <c r="I4" s="33">
        <v>28</v>
      </c>
      <c r="J4" s="8">
        <v>100</v>
      </c>
    </row>
    <row r="5" spans="1:10">
      <c r="A5" t="s">
        <v>120</v>
      </c>
      <c r="B5" s="12">
        <v>2018</v>
      </c>
      <c r="C5" s="32">
        <v>0</v>
      </c>
      <c r="D5" s="32">
        <v>3</v>
      </c>
      <c r="E5" s="32">
        <v>8</v>
      </c>
      <c r="F5" s="33">
        <v>11</v>
      </c>
      <c r="G5" s="33">
        <v>22</v>
      </c>
      <c r="H5" s="33">
        <v>25</v>
      </c>
      <c r="I5" s="33">
        <v>31</v>
      </c>
      <c r="J5" s="8">
        <v>100</v>
      </c>
    </row>
    <row r="6" spans="1:10">
      <c r="A6" t="s">
        <v>120</v>
      </c>
      <c r="B6" s="12">
        <v>2019</v>
      </c>
      <c r="C6" s="32">
        <v>0</v>
      </c>
      <c r="D6" s="32">
        <v>3</v>
      </c>
      <c r="E6" s="32">
        <v>7</v>
      </c>
      <c r="F6" s="33">
        <v>10</v>
      </c>
      <c r="G6" s="33">
        <v>22</v>
      </c>
      <c r="H6" s="33">
        <v>27</v>
      </c>
      <c r="I6" s="33">
        <v>31</v>
      </c>
      <c r="J6" s="8">
        <v>100</v>
      </c>
    </row>
    <row r="7" spans="1:10">
      <c r="A7" t="s">
        <v>120</v>
      </c>
      <c r="B7" s="12">
        <v>2020</v>
      </c>
      <c r="C7" s="32">
        <v>0</v>
      </c>
      <c r="D7" s="32">
        <v>3</v>
      </c>
      <c r="E7" s="32">
        <v>6</v>
      </c>
      <c r="F7" s="33">
        <v>8</v>
      </c>
      <c r="G7" s="33">
        <v>27</v>
      </c>
      <c r="H7" s="33">
        <v>22</v>
      </c>
      <c r="I7" s="33">
        <v>34</v>
      </c>
      <c r="J7" s="8">
        <v>100</v>
      </c>
    </row>
    <row r="8" spans="1:10">
      <c r="A8" t="s">
        <v>121</v>
      </c>
      <c r="B8" s="12">
        <v>2016</v>
      </c>
      <c r="C8" s="33">
        <v>3.43</v>
      </c>
      <c r="D8" s="33">
        <v>0</v>
      </c>
      <c r="E8" s="33">
        <v>0</v>
      </c>
      <c r="F8" s="33">
        <v>1.54</v>
      </c>
      <c r="G8" s="33">
        <v>10.76</v>
      </c>
      <c r="H8" s="33">
        <v>54.11</v>
      </c>
      <c r="I8" s="33">
        <v>30.16</v>
      </c>
      <c r="J8" s="8">
        <v>100</v>
      </c>
    </row>
    <row r="9" spans="1:10">
      <c r="A9" t="s">
        <v>121</v>
      </c>
      <c r="B9" s="12">
        <v>2017</v>
      </c>
      <c r="C9" s="33">
        <v>3.91</v>
      </c>
      <c r="D9" s="33">
        <v>0</v>
      </c>
      <c r="E9" s="33">
        <v>0</v>
      </c>
      <c r="F9" s="33">
        <v>3.85</v>
      </c>
      <c r="G9" s="33">
        <v>9.98</v>
      </c>
      <c r="H9" s="33">
        <v>57.36</v>
      </c>
      <c r="I9" s="33">
        <v>24.9</v>
      </c>
      <c r="J9" s="8">
        <v>100</v>
      </c>
    </row>
    <row r="10" spans="1:10">
      <c r="A10" t="s">
        <v>121</v>
      </c>
      <c r="B10" s="12">
        <v>2018</v>
      </c>
      <c r="C10" s="33">
        <v>3.61</v>
      </c>
      <c r="D10" s="33">
        <v>0</v>
      </c>
      <c r="E10" s="33">
        <v>1.37</v>
      </c>
      <c r="F10" s="33">
        <v>2.11</v>
      </c>
      <c r="G10" s="33">
        <v>10.56</v>
      </c>
      <c r="H10" s="33">
        <v>59</v>
      </c>
      <c r="I10" s="33">
        <v>23.35</v>
      </c>
      <c r="J10" s="8">
        <v>100</v>
      </c>
    </row>
    <row r="11" spans="1:10">
      <c r="A11" t="s">
        <v>121</v>
      </c>
      <c r="B11" s="12">
        <v>2019</v>
      </c>
      <c r="C11" s="33">
        <v>3.3</v>
      </c>
      <c r="D11" s="33">
        <v>0</v>
      </c>
      <c r="E11" s="33">
        <v>0.86</v>
      </c>
      <c r="F11" s="33">
        <v>2.48</v>
      </c>
      <c r="G11" s="33">
        <v>13.93</v>
      </c>
      <c r="H11" s="33">
        <v>54.06</v>
      </c>
      <c r="I11" s="33">
        <v>25.37</v>
      </c>
      <c r="J11" s="8">
        <v>100</v>
      </c>
    </row>
    <row r="12" spans="1:10">
      <c r="A12" t="s">
        <v>121</v>
      </c>
      <c r="B12" s="12">
        <v>2020</v>
      </c>
      <c r="C12" s="33">
        <v>3.39</v>
      </c>
      <c r="D12" s="33">
        <v>0</v>
      </c>
      <c r="E12" s="33">
        <v>1.17</v>
      </c>
      <c r="F12" s="33">
        <v>1.94</v>
      </c>
      <c r="G12" s="33">
        <v>16.75</v>
      </c>
      <c r="H12" s="33">
        <v>51.24</v>
      </c>
      <c r="I12" s="33">
        <v>25.51</v>
      </c>
      <c r="J12" s="8">
        <v>100</v>
      </c>
    </row>
    <row r="25" spans="2:10">
      <c r="B25" s="10"/>
      <c r="C25" s="10"/>
      <c r="D25" s="10"/>
      <c r="E25" s="10"/>
      <c r="F25" s="6"/>
      <c r="G25" s="6"/>
      <c r="H25" s="6"/>
      <c r="I25" s="6"/>
      <c r="J25" s="6"/>
    </row>
    <row r="26" spans="2:10">
      <c r="B26" s="12"/>
      <c r="C26" s="12"/>
      <c r="D26" s="12"/>
      <c r="E26" s="12"/>
      <c r="F26" s="8"/>
      <c r="G26" s="8"/>
      <c r="H26" s="8"/>
      <c r="I26" s="8"/>
      <c r="J26" s="8"/>
    </row>
    <row r="27" spans="2:10">
      <c r="B27" s="12"/>
      <c r="C27" s="12"/>
      <c r="D27" s="12"/>
      <c r="E27" s="12"/>
      <c r="F27" s="8"/>
      <c r="G27" s="8"/>
      <c r="H27" s="8"/>
      <c r="I27" s="8"/>
      <c r="J27" s="8"/>
    </row>
    <row r="28" spans="2:10">
      <c r="B28" s="12"/>
      <c r="C28" s="12"/>
      <c r="D28" s="12"/>
      <c r="E28" s="12"/>
      <c r="F28" s="8"/>
      <c r="G28" s="8"/>
      <c r="H28" s="8"/>
      <c r="I28" s="8"/>
      <c r="J28" s="8"/>
    </row>
    <row r="29" spans="2:10">
      <c r="B29" s="12"/>
      <c r="C29" s="12"/>
      <c r="D29" s="12"/>
      <c r="E29" s="12"/>
      <c r="F29" s="8"/>
      <c r="G29" s="8"/>
      <c r="H29" s="8"/>
      <c r="I29" s="8"/>
      <c r="J29" s="8"/>
    </row>
    <row r="30" spans="2:10">
      <c r="B30" s="12"/>
      <c r="C30" s="12"/>
      <c r="D30" s="12"/>
      <c r="E30" s="12"/>
      <c r="F30" s="8"/>
      <c r="G30" s="8"/>
      <c r="H30" s="8"/>
      <c r="I30" s="8"/>
      <c r="J30" s="8"/>
    </row>
    <row r="31" spans="2:10">
      <c r="B31" s="12"/>
      <c r="C31" s="8"/>
      <c r="D31" s="8"/>
      <c r="E31" s="8"/>
      <c r="F31" s="8"/>
      <c r="G31" s="8"/>
      <c r="H31" s="8"/>
      <c r="I31" s="8"/>
      <c r="J31" s="8"/>
    </row>
    <row r="32" spans="2:10">
      <c r="B32" s="12"/>
      <c r="C32" s="8"/>
      <c r="D32" s="8"/>
      <c r="E32" s="8"/>
      <c r="F32" s="8"/>
      <c r="G32" s="8"/>
      <c r="H32" s="8"/>
      <c r="I32" s="8"/>
      <c r="J32" s="8"/>
    </row>
    <row r="33" spans="2:10">
      <c r="B33" s="12"/>
      <c r="C33" s="8"/>
      <c r="D33" s="8"/>
      <c r="E33" s="8"/>
      <c r="F33" s="8"/>
      <c r="G33" s="8"/>
      <c r="H33" s="8"/>
      <c r="I33" s="8"/>
      <c r="J33" s="8"/>
    </row>
    <row r="34" spans="2:10">
      <c r="B34" s="12"/>
      <c r="C34" s="8"/>
      <c r="D34" s="8"/>
      <c r="E34" s="8"/>
      <c r="F34" s="8"/>
      <c r="G34" s="8"/>
      <c r="H34" s="8"/>
      <c r="I34" s="8"/>
      <c r="J34" s="8"/>
    </row>
    <row r="35" spans="2:10">
      <c r="B35" s="12"/>
      <c r="C35" s="8"/>
      <c r="D35" s="8"/>
      <c r="E35" s="8"/>
      <c r="F35" s="8"/>
      <c r="G35" s="8"/>
      <c r="H35" s="8"/>
      <c r="I35" s="8"/>
      <c r="J35"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56A3B-68BE-4A9D-9D1F-283FD8274ABC}">
  <dimension ref="B3:K7"/>
  <sheetViews>
    <sheetView topLeftCell="B1" workbookViewId="0">
      <selection activeCell="G6" sqref="G6"/>
    </sheetView>
  </sheetViews>
  <sheetFormatPr defaultRowHeight="15"/>
  <cols>
    <col min="2" max="2" width="13.140625" bestFit="1" customWidth="1"/>
    <col min="3" max="3" width="16.28515625" bestFit="1" customWidth="1"/>
    <col min="4" max="4" width="20.7109375" bestFit="1" customWidth="1"/>
    <col min="5" max="5" width="14" bestFit="1" customWidth="1"/>
    <col min="6" max="6" width="11.28515625" bestFit="1" customWidth="1"/>
    <col min="7" max="7" width="20.7109375" bestFit="1" customWidth="1"/>
    <col min="8" max="8" width="14" bestFit="1" customWidth="1"/>
    <col min="9" max="9" width="16.28515625" bestFit="1" customWidth="1"/>
    <col min="10" max="10" width="25.85546875" bestFit="1" customWidth="1"/>
    <col min="11" max="11" width="19" bestFit="1" customWidth="1"/>
    <col min="12" max="12" width="16.28515625" bestFit="1" customWidth="1"/>
    <col min="13" max="13" width="25.85546875" bestFit="1" customWidth="1"/>
    <col min="14" max="14" width="19" bestFit="1" customWidth="1"/>
    <col min="15" max="15" width="16.28515625" bestFit="1" customWidth="1"/>
    <col min="16" max="16" width="25.85546875" bestFit="1" customWidth="1"/>
    <col min="17" max="17" width="19" bestFit="1" customWidth="1"/>
    <col min="18" max="18" width="16.28515625" bestFit="1" customWidth="1"/>
    <col min="19" max="19" width="25.85546875" bestFit="1" customWidth="1"/>
    <col min="20" max="20" width="19" bestFit="1" customWidth="1"/>
    <col min="21" max="21" width="16.28515625" bestFit="1" customWidth="1"/>
    <col min="22" max="22" width="25.85546875" bestFit="1" customWidth="1"/>
    <col min="23" max="23" width="19" bestFit="1" customWidth="1"/>
  </cols>
  <sheetData>
    <row r="3" spans="2:11">
      <c r="C3" s="4" t="s">
        <v>128</v>
      </c>
    </row>
    <row r="4" spans="2:11">
      <c r="C4" t="s">
        <v>121</v>
      </c>
      <c r="F4" t="s">
        <v>120</v>
      </c>
      <c r="I4" t="s">
        <v>132</v>
      </c>
      <c r="J4" t="s">
        <v>133</v>
      </c>
      <c r="K4" t="s">
        <v>134</v>
      </c>
    </row>
    <row r="5" spans="2:11">
      <c r="B5" s="4" t="s">
        <v>61</v>
      </c>
      <c r="C5" t="s">
        <v>129</v>
      </c>
      <c r="D5" t="s">
        <v>130</v>
      </c>
      <c r="E5" t="s">
        <v>131</v>
      </c>
      <c r="F5" t="s">
        <v>129</v>
      </c>
      <c r="G5" t="s">
        <v>130</v>
      </c>
      <c r="H5" t="s">
        <v>131</v>
      </c>
    </row>
    <row r="6" spans="2:11">
      <c r="B6" s="5">
        <v>2019</v>
      </c>
      <c r="C6" s="29">
        <v>13.93</v>
      </c>
      <c r="D6" s="29">
        <v>54.06</v>
      </c>
      <c r="E6" s="29">
        <v>25.37</v>
      </c>
      <c r="F6" s="29">
        <v>22</v>
      </c>
      <c r="G6" s="29">
        <v>27</v>
      </c>
      <c r="H6" s="29">
        <v>31</v>
      </c>
      <c r="I6" s="29">
        <v>35.93</v>
      </c>
      <c r="J6" s="29">
        <v>81.06</v>
      </c>
      <c r="K6" s="29">
        <v>56.370000000000005</v>
      </c>
    </row>
    <row r="7" spans="2:11">
      <c r="B7" s="5" t="s">
        <v>62</v>
      </c>
      <c r="C7" s="29">
        <v>13.93</v>
      </c>
      <c r="D7" s="29">
        <v>54.06</v>
      </c>
      <c r="E7" s="29">
        <v>25.37</v>
      </c>
      <c r="F7" s="29">
        <v>22</v>
      </c>
      <c r="G7" s="29">
        <v>27</v>
      </c>
      <c r="H7" s="29">
        <v>31</v>
      </c>
      <c r="I7" s="29">
        <v>35.93</v>
      </c>
      <c r="J7" s="29">
        <v>81.06</v>
      </c>
      <c r="K7" s="29">
        <v>56.370000000000005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2D83C-B8F4-48C0-8B7A-F45D7A319F12}">
  <dimension ref="A1:K40"/>
  <sheetViews>
    <sheetView topLeftCell="B1" workbookViewId="0">
      <selection activeCell="L4" sqref="L4"/>
    </sheetView>
  </sheetViews>
  <sheetFormatPr defaultRowHeight="15"/>
  <sheetData>
    <row r="1" spans="1:11">
      <c r="A1" t="s">
        <v>97</v>
      </c>
      <c r="B1" s="15" t="s">
        <v>100</v>
      </c>
      <c r="C1" s="15" t="s">
        <v>101</v>
      </c>
      <c r="D1" s="15" t="s">
        <v>102</v>
      </c>
      <c r="E1" s="15" t="s">
        <v>103</v>
      </c>
      <c r="F1" s="15" t="s">
        <v>104</v>
      </c>
      <c r="G1" s="15" t="s">
        <v>105</v>
      </c>
      <c r="H1" s="15" t="s">
        <v>106</v>
      </c>
      <c r="I1" s="15" t="s">
        <v>107</v>
      </c>
      <c r="J1" s="15" t="s">
        <v>108</v>
      </c>
      <c r="K1" s="15" t="s">
        <v>109</v>
      </c>
    </row>
    <row r="2" spans="1:11">
      <c r="A2" s="12">
        <v>2020</v>
      </c>
      <c r="B2" s="16">
        <v>1498442</v>
      </c>
      <c r="C2" s="16">
        <v>739654</v>
      </c>
      <c r="D2" s="16">
        <v>478642</v>
      </c>
      <c r="E2" s="16">
        <v>99190</v>
      </c>
      <c r="F2" s="16">
        <v>12663</v>
      </c>
      <c r="G2" s="16">
        <v>56795</v>
      </c>
      <c r="H2" s="16">
        <v>34117</v>
      </c>
      <c r="I2" s="16">
        <v>4470</v>
      </c>
      <c r="J2" s="17">
        <v>341</v>
      </c>
      <c r="K2" s="16">
        <v>2924314</v>
      </c>
    </row>
    <row r="3" spans="1:11">
      <c r="A3" s="12">
        <v>2019</v>
      </c>
      <c r="B3" s="16">
        <v>1528311</v>
      </c>
      <c r="C3" s="16">
        <v>716268</v>
      </c>
      <c r="D3" s="16">
        <v>383581</v>
      </c>
      <c r="E3" s="16">
        <v>93394</v>
      </c>
      <c r="F3" s="16">
        <v>10039</v>
      </c>
      <c r="G3" s="16">
        <v>70027</v>
      </c>
      <c r="H3" s="16">
        <v>24191</v>
      </c>
      <c r="I3" s="16">
        <v>1407</v>
      </c>
      <c r="J3" s="15">
        <v>0</v>
      </c>
      <c r="K3" s="16">
        <v>2827218</v>
      </c>
    </row>
    <row r="4" spans="1:11">
      <c r="A4" s="12">
        <v>2018</v>
      </c>
      <c r="B4" s="16">
        <v>1419433</v>
      </c>
      <c r="C4" s="16">
        <v>559642</v>
      </c>
      <c r="D4" s="16">
        <v>249688</v>
      </c>
      <c r="E4" s="16">
        <v>86922</v>
      </c>
      <c r="F4" s="16">
        <v>4261</v>
      </c>
      <c r="G4" s="16">
        <v>50765</v>
      </c>
      <c r="H4" s="16">
        <v>33054</v>
      </c>
      <c r="I4" s="16">
        <v>1874</v>
      </c>
      <c r="J4" s="15">
        <v>0</v>
      </c>
      <c r="K4" s="16">
        <v>2405638</v>
      </c>
    </row>
    <row r="5" spans="1:11">
      <c r="A5" s="12">
        <v>2017</v>
      </c>
      <c r="B5" s="16">
        <v>1045010</v>
      </c>
      <c r="C5" s="16">
        <v>453603</v>
      </c>
      <c r="D5" s="16">
        <v>178568</v>
      </c>
      <c r="E5" s="16">
        <v>71310</v>
      </c>
      <c r="F5" s="16">
        <v>3213</v>
      </c>
      <c r="G5" s="16">
        <v>70169</v>
      </c>
      <c r="H5" s="15">
        <v>0</v>
      </c>
      <c r="I5" s="15">
        <v>0</v>
      </c>
      <c r="J5" s="15">
        <v>0</v>
      </c>
      <c r="K5" s="16">
        <v>1821873</v>
      </c>
    </row>
    <row r="6" spans="1:11">
      <c r="A6" s="12">
        <v>2016</v>
      </c>
      <c r="B6" s="16">
        <v>810740</v>
      </c>
      <c r="C6" s="16">
        <v>451928</v>
      </c>
      <c r="D6" s="16">
        <v>154588</v>
      </c>
      <c r="E6" s="16">
        <v>51361</v>
      </c>
      <c r="F6" s="16">
        <v>6575</v>
      </c>
      <c r="G6" s="16">
        <v>23144</v>
      </c>
      <c r="H6" s="15">
        <v>0</v>
      </c>
      <c r="I6" s="15">
        <v>0</v>
      </c>
      <c r="J6" s="15">
        <v>0</v>
      </c>
      <c r="K6" s="16">
        <v>1498337</v>
      </c>
    </row>
    <row r="30" spans="1:6">
      <c r="A30" s="19"/>
      <c r="B30" s="12"/>
      <c r="C30" s="12"/>
      <c r="D30" s="12"/>
      <c r="E30" s="12"/>
      <c r="F30" s="12"/>
    </row>
    <row r="31" spans="1:6">
      <c r="A31" s="10"/>
      <c r="B31" s="11"/>
      <c r="C31" s="11"/>
      <c r="D31" s="11"/>
      <c r="E31" s="11"/>
      <c r="F31" s="11"/>
    </row>
    <row r="32" spans="1:6">
      <c r="A32" s="10"/>
      <c r="B32" s="11"/>
      <c r="C32" s="11"/>
      <c r="D32" s="11"/>
      <c r="E32" s="11"/>
      <c r="F32" s="11"/>
    </row>
    <row r="33" spans="1:6">
      <c r="A33" s="10"/>
      <c r="B33" s="11"/>
      <c r="C33" s="11"/>
      <c r="D33" s="11"/>
      <c r="E33" s="11"/>
      <c r="F33" s="11"/>
    </row>
    <row r="34" spans="1:6">
      <c r="A34" s="10"/>
      <c r="B34" s="11"/>
      <c r="C34" s="11"/>
      <c r="D34" s="11"/>
      <c r="E34" s="11"/>
      <c r="F34" s="11"/>
    </row>
    <row r="35" spans="1:6">
      <c r="A35" s="10"/>
      <c r="B35" s="11"/>
      <c r="C35" s="11"/>
      <c r="D35" s="11"/>
      <c r="E35" s="11"/>
      <c r="F35" s="11"/>
    </row>
    <row r="36" spans="1:6">
      <c r="A36" s="10"/>
      <c r="B36" s="11"/>
      <c r="C36" s="11"/>
      <c r="D36" s="11"/>
      <c r="E36" s="11"/>
      <c r="F36" s="11"/>
    </row>
    <row r="37" spans="1:6">
      <c r="A37" s="10"/>
      <c r="B37" s="11"/>
      <c r="C37" s="11"/>
      <c r="D37" s="11"/>
      <c r="E37" s="10"/>
      <c r="F37" s="10"/>
    </row>
    <row r="38" spans="1:6">
      <c r="A38" s="10"/>
      <c r="B38" s="11"/>
      <c r="C38" s="11"/>
      <c r="D38" s="11"/>
      <c r="E38" s="10"/>
      <c r="F38" s="10"/>
    </row>
    <row r="39" spans="1:6">
      <c r="A39" s="10"/>
      <c r="B39" s="12"/>
      <c r="C39" s="10"/>
      <c r="D39" s="10"/>
      <c r="E39" s="10"/>
      <c r="F39" s="10"/>
    </row>
    <row r="40" spans="1:6">
      <c r="A40" s="13"/>
      <c r="B40" s="14"/>
      <c r="C40" s="14"/>
      <c r="D40" s="14"/>
      <c r="E40" s="14"/>
      <c r="F40"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658D0-4C89-4FEF-96BE-443F9046FA07}">
  <dimension ref="B2:M13"/>
  <sheetViews>
    <sheetView topLeftCell="A4" zoomScale="85" zoomScaleNormal="85" workbookViewId="0">
      <selection activeCell="G31" sqref="G31"/>
    </sheetView>
  </sheetViews>
  <sheetFormatPr defaultRowHeight="15"/>
  <cols>
    <col min="2" max="2" width="13.28515625" bestFit="1" customWidth="1"/>
    <col min="3" max="3" width="18" bestFit="1" customWidth="1"/>
    <col min="4" max="4" width="35.7109375" bestFit="1" customWidth="1"/>
    <col min="5" max="5" width="26.42578125" bestFit="1" customWidth="1"/>
    <col min="6" max="6" width="35.7109375" bestFit="1" customWidth="1"/>
    <col min="7" max="7" width="32.85546875" bestFit="1" customWidth="1"/>
    <col min="10" max="10" width="8.42578125" customWidth="1"/>
    <col min="11" max="11" width="8.140625" customWidth="1"/>
    <col min="12" max="12" width="7.28515625" customWidth="1"/>
    <col min="13" max="13" width="9.7109375" customWidth="1"/>
  </cols>
  <sheetData>
    <row r="2" spans="2:13">
      <c r="B2" s="4" t="s">
        <v>61</v>
      </c>
      <c r="C2" t="s">
        <v>110</v>
      </c>
      <c r="D2" t="s">
        <v>111</v>
      </c>
      <c r="E2" t="s">
        <v>63</v>
      </c>
      <c r="J2" s="27"/>
      <c r="K2" s="27"/>
      <c r="L2" s="27"/>
      <c r="M2" s="27"/>
    </row>
    <row r="3" spans="2:13">
      <c r="B3" s="5" t="s">
        <v>72</v>
      </c>
      <c r="C3" s="30">
        <v>179440</v>
      </c>
      <c r="D3" s="30">
        <v>734386</v>
      </c>
      <c r="E3" s="30">
        <v>0</v>
      </c>
      <c r="J3" s="26"/>
      <c r="K3" s="26"/>
      <c r="L3" s="26"/>
      <c r="M3" s="26"/>
    </row>
    <row r="4" spans="2:13">
      <c r="B4" s="5" t="s">
        <v>71</v>
      </c>
      <c r="C4" s="30">
        <v>219685</v>
      </c>
      <c r="D4" s="30">
        <v>928802</v>
      </c>
      <c r="E4" s="30">
        <v>0</v>
      </c>
      <c r="J4" s="26"/>
      <c r="K4" s="26"/>
      <c r="L4" s="26"/>
      <c r="M4" s="26"/>
    </row>
    <row r="5" spans="2:13">
      <c r="B5" s="5" t="s">
        <v>70</v>
      </c>
      <c r="C5" s="30">
        <v>207377</v>
      </c>
      <c r="D5" s="30">
        <v>995242</v>
      </c>
      <c r="E5" s="30">
        <v>0</v>
      </c>
      <c r="J5" s="26"/>
      <c r="K5" s="26"/>
      <c r="L5" s="26"/>
      <c r="M5" s="26"/>
    </row>
    <row r="6" spans="2:13">
      <c r="B6" s="5" t="s">
        <v>69</v>
      </c>
      <c r="C6" s="30">
        <v>252115</v>
      </c>
      <c r="D6" s="30">
        <v>1026490</v>
      </c>
      <c r="E6" s="30">
        <v>111178</v>
      </c>
    </row>
    <row r="7" spans="2:13">
      <c r="B7" s="5" t="s">
        <v>67</v>
      </c>
      <c r="C7" s="30">
        <v>263679</v>
      </c>
      <c r="D7" s="30">
        <v>1128937</v>
      </c>
      <c r="E7" s="30">
        <v>162000</v>
      </c>
    </row>
    <row r="8" spans="2:13">
      <c r="B8" s="5" t="s">
        <v>68</v>
      </c>
      <c r="C8" s="30">
        <v>315775</v>
      </c>
      <c r="D8" s="30">
        <v>1498486</v>
      </c>
      <c r="E8" s="30">
        <v>162000</v>
      </c>
    </row>
    <row r="9" spans="2:13">
      <c r="B9" s="5" t="s">
        <v>66</v>
      </c>
      <c r="C9" s="30">
        <v>505862</v>
      </c>
      <c r="D9" s="30">
        <v>2104762</v>
      </c>
      <c r="E9" s="30">
        <v>163900</v>
      </c>
    </row>
    <row r="10" spans="2:13">
      <c r="B10" s="5" t="s">
        <v>65</v>
      </c>
      <c r="C10" s="30">
        <v>629896</v>
      </c>
      <c r="D10" s="30">
        <v>2480026</v>
      </c>
      <c r="E10" s="30">
        <v>163900</v>
      </c>
    </row>
    <row r="11" spans="2:13">
      <c r="B11" s="5" t="s">
        <v>64</v>
      </c>
      <c r="C11" s="30">
        <v>530729</v>
      </c>
      <c r="D11" s="30">
        <v>3010233</v>
      </c>
      <c r="E11" s="30">
        <v>163900</v>
      </c>
    </row>
    <row r="12" spans="2:13">
      <c r="B12" s="5" t="s">
        <v>84</v>
      </c>
      <c r="C12" s="30">
        <v>1203077</v>
      </c>
      <c r="D12" s="30">
        <v>3894968</v>
      </c>
      <c r="E12" s="30">
        <v>163900</v>
      </c>
    </row>
    <row r="13" spans="2:13">
      <c r="B13" s="5" t="s">
        <v>62</v>
      </c>
      <c r="C13" s="30">
        <v>4307635</v>
      </c>
      <c r="D13" s="30">
        <v>17802332</v>
      </c>
      <c r="E13" s="30">
        <v>1090778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6CB0-45DD-4C0C-B15B-25A9F135E989}">
  <dimension ref="B1:E7"/>
  <sheetViews>
    <sheetView zoomScale="70" zoomScaleNormal="70" workbookViewId="0">
      <selection activeCell="E6" sqref="E6"/>
    </sheetView>
  </sheetViews>
  <sheetFormatPr defaultRowHeight="15"/>
  <cols>
    <col min="2" max="2" width="17.85546875" bestFit="1" customWidth="1"/>
    <col min="3" max="3" width="25.42578125" bestFit="1" customWidth="1"/>
    <col min="4" max="4" width="23.85546875" bestFit="1" customWidth="1"/>
    <col min="5" max="5" width="35.28515625" bestFit="1" customWidth="1"/>
    <col min="6" max="6" width="27.85546875" bestFit="1" customWidth="1"/>
    <col min="7" max="7" width="17.42578125" bestFit="1" customWidth="1"/>
  </cols>
  <sheetData>
    <row r="1" spans="2:5">
      <c r="B1" s="4" t="s">
        <v>61</v>
      </c>
      <c r="C1" t="s">
        <v>112</v>
      </c>
      <c r="D1" t="s">
        <v>113</v>
      </c>
      <c r="E1" t="s">
        <v>114</v>
      </c>
    </row>
    <row r="2" spans="2:5">
      <c r="B2" s="5" t="s">
        <v>68</v>
      </c>
      <c r="C2" s="9">
        <v>2803857</v>
      </c>
      <c r="D2" s="9">
        <v>605319</v>
      </c>
      <c r="E2" s="9">
        <v>392337</v>
      </c>
    </row>
    <row r="3" spans="2:5">
      <c r="B3" s="5" t="s">
        <v>66</v>
      </c>
      <c r="C3" s="9">
        <v>3378374</v>
      </c>
      <c r="D3" s="9">
        <v>842368</v>
      </c>
      <c r="E3" s="9">
        <v>553404</v>
      </c>
    </row>
    <row r="4" spans="2:5">
      <c r="B4" s="5" t="s">
        <v>65</v>
      </c>
      <c r="C4" s="9">
        <v>3917144</v>
      </c>
      <c r="D4" s="9">
        <v>883995</v>
      </c>
      <c r="E4" s="9">
        <v>505863</v>
      </c>
    </row>
    <row r="5" spans="2:5">
      <c r="B5" s="5" t="s">
        <v>64</v>
      </c>
      <c r="C5" s="9">
        <v>4387010</v>
      </c>
      <c r="D5" s="9">
        <v>2850417</v>
      </c>
      <c r="E5" s="9">
        <v>2201378</v>
      </c>
    </row>
    <row r="6" spans="2:5">
      <c r="B6" s="5" t="s">
        <v>84</v>
      </c>
      <c r="C6" s="9">
        <v>4157208</v>
      </c>
      <c r="D6" s="9">
        <v>10129351</v>
      </c>
      <c r="E6" s="9">
        <v>9414397</v>
      </c>
    </row>
    <row r="7" spans="2:5">
      <c r="B7" s="5" t="s">
        <v>62</v>
      </c>
      <c r="C7" s="9">
        <v>18643593</v>
      </c>
      <c r="D7" s="9">
        <v>15311450</v>
      </c>
      <c r="E7" s="9">
        <v>13067379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1D250-DEDF-415A-818B-FFFFB914FEE3}">
  <dimension ref="B1:D7"/>
  <sheetViews>
    <sheetView topLeftCell="B1" zoomScale="70" zoomScaleNormal="70" workbookViewId="0">
      <selection activeCell="E4" sqref="E4"/>
    </sheetView>
  </sheetViews>
  <sheetFormatPr defaultRowHeight="15"/>
  <cols>
    <col min="2" max="2" width="17.85546875" bestFit="1" customWidth="1"/>
    <col min="3" max="3" width="25" bestFit="1" customWidth="1"/>
    <col min="4" max="5" width="41.140625" bestFit="1" customWidth="1"/>
    <col min="6" max="6" width="30.28515625" bestFit="1" customWidth="1"/>
  </cols>
  <sheetData>
    <row r="1" spans="2:4">
      <c r="B1" s="4" t="s">
        <v>61</v>
      </c>
      <c r="C1" t="s">
        <v>115</v>
      </c>
      <c r="D1" t="s">
        <v>122</v>
      </c>
    </row>
    <row r="2" spans="2:4">
      <c r="B2" s="5" t="s">
        <v>93</v>
      </c>
      <c r="C2" s="9">
        <v>1096645</v>
      </c>
      <c r="D2" s="9">
        <v>257760</v>
      </c>
    </row>
    <row r="3" spans="2:4">
      <c r="B3" s="5" t="s">
        <v>94</v>
      </c>
      <c r="C3" s="9">
        <v>1331301</v>
      </c>
      <c r="D3" s="9">
        <v>283317</v>
      </c>
    </row>
    <row r="4" spans="2:4">
      <c r="B4" s="5" t="s">
        <v>95</v>
      </c>
      <c r="C4" s="9">
        <v>1790876</v>
      </c>
      <c r="D4" s="9">
        <v>439632</v>
      </c>
    </row>
    <row r="5" spans="2:4">
      <c r="B5" s="5" t="s">
        <v>96</v>
      </c>
      <c r="C5" s="9">
        <v>2119016</v>
      </c>
      <c r="D5" s="9">
        <v>454938</v>
      </c>
    </row>
    <row r="6" spans="2:4">
      <c r="B6" s="5" t="s">
        <v>64</v>
      </c>
      <c r="C6" s="9">
        <v>2182778</v>
      </c>
      <c r="D6" s="9">
        <v>434397</v>
      </c>
    </row>
    <row r="7" spans="2:4">
      <c r="B7" s="5" t="s">
        <v>62</v>
      </c>
      <c r="C7" s="9">
        <v>8520616</v>
      </c>
      <c r="D7" s="9">
        <v>1870044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1C90-ADB4-44E8-AE3D-EEF7F2CF2D86}">
  <dimension ref="B2:D8"/>
  <sheetViews>
    <sheetView zoomScale="85" zoomScaleNormal="85" workbookViewId="0">
      <selection activeCell="B3" sqref="B3:C7"/>
    </sheetView>
  </sheetViews>
  <sheetFormatPr defaultRowHeight="15"/>
  <cols>
    <col min="2" max="2" width="13.140625" bestFit="1" customWidth="1"/>
    <col min="3" max="3" width="22.42578125" bestFit="1" customWidth="1"/>
    <col min="4" max="4" width="21.85546875" bestFit="1" customWidth="1"/>
  </cols>
  <sheetData>
    <row r="2" spans="2:4">
      <c r="B2" s="4" t="s">
        <v>61</v>
      </c>
      <c r="C2" t="s">
        <v>118</v>
      </c>
      <c r="D2" t="s">
        <v>119</v>
      </c>
    </row>
    <row r="3" spans="2:4">
      <c r="B3" s="5">
        <v>2016</v>
      </c>
      <c r="C3" s="9">
        <v>825431</v>
      </c>
      <c r="D3" s="9">
        <v>457074</v>
      </c>
    </row>
    <row r="4" spans="2:4">
      <c r="B4" s="5">
        <v>2017</v>
      </c>
      <c r="C4" s="9">
        <v>925745</v>
      </c>
      <c r="D4" s="9">
        <v>601988</v>
      </c>
    </row>
    <row r="5" spans="2:4">
      <c r="B5" s="5">
        <v>2018</v>
      </c>
      <c r="C5" s="9">
        <v>2898954</v>
      </c>
      <c r="D5" s="9">
        <v>634588</v>
      </c>
    </row>
    <row r="6" spans="2:4">
      <c r="B6" s="5">
        <v>2019</v>
      </c>
      <c r="C6" s="9">
        <v>3134064</v>
      </c>
      <c r="D6" s="9">
        <v>732865</v>
      </c>
    </row>
    <row r="7" spans="2:4">
      <c r="B7" s="5">
        <v>2020</v>
      </c>
      <c r="C7" s="9">
        <v>2515081</v>
      </c>
      <c r="D7" s="9">
        <v>770801</v>
      </c>
    </row>
    <row r="8" spans="2:4">
      <c r="B8" s="5" t="s">
        <v>62</v>
      </c>
      <c r="C8" s="9">
        <v>10299275</v>
      </c>
      <c r="D8" s="9">
        <v>3197316</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32FFB-0139-4B8E-B428-7D22D469330A}">
  <dimension ref="B2:D8"/>
  <sheetViews>
    <sheetView topLeftCell="A7" workbookViewId="0">
      <selection activeCell="J22" sqref="J22"/>
    </sheetView>
  </sheetViews>
  <sheetFormatPr defaultRowHeight="15"/>
  <cols>
    <col min="2" max="2" width="13.140625" bestFit="1" customWidth="1"/>
    <col min="3" max="3" width="25.5703125" bestFit="1" customWidth="1"/>
    <col min="4" max="4" width="24.85546875" bestFit="1" customWidth="1"/>
  </cols>
  <sheetData>
    <row r="2" spans="2:4">
      <c r="B2" s="4" t="s">
        <v>61</v>
      </c>
      <c r="C2" t="s">
        <v>145</v>
      </c>
      <c r="D2" t="s">
        <v>146</v>
      </c>
    </row>
    <row r="3" spans="2:4">
      <c r="B3" s="5">
        <v>2016</v>
      </c>
      <c r="C3" s="30">
        <v>2888515</v>
      </c>
      <c r="D3" s="30">
        <v>1498337</v>
      </c>
    </row>
    <row r="4" spans="2:4">
      <c r="B4" s="5">
        <v>2017</v>
      </c>
      <c r="C4" s="30">
        <v>3409176</v>
      </c>
      <c r="D4" s="30">
        <v>1821873</v>
      </c>
    </row>
    <row r="5" spans="2:4">
      <c r="B5" s="5">
        <v>2018</v>
      </c>
      <c r="C5" s="30">
        <v>4220742</v>
      </c>
      <c r="D5" s="30">
        <v>2405638</v>
      </c>
    </row>
    <row r="6" spans="2:4">
      <c r="B6" s="5">
        <v>2019</v>
      </c>
      <c r="C6" s="30">
        <v>4801139</v>
      </c>
      <c r="D6" s="30">
        <v>2827218</v>
      </c>
    </row>
    <row r="7" spans="2:4">
      <c r="B7" s="5">
        <v>2020</v>
      </c>
      <c r="C7" s="30">
        <v>7237427</v>
      </c>
      <c r="D7" s="30">
        <v>2924314</v>
      </c>
    </row>
    <row r="8" spans="2:4">
      <c r="B8" s="5" t="s">
        <v>62</v>
      </c>
      <c r="C8" s="30">
        <v>22556999</v>
      </c>
      <c r="D8" s="30">
        <v>11477380</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5A42-C3CB-43B8-BBAE-A881F14BE127}">
  <dimension ref="A1:E12"/>
  <sheetViews>
    <sheetView topLeftCell="A7" workbookViewId="0">
      <selection activeCell="E17" sqref="E17"/>
    </sheetView>
  </sheetViews>
  <sheetFormatPr defaultRowHeight="15"/>
  <cols>
    <col min="1" max="1" width="13" customWidth="1"/>
    <col min="2" max="2" width="23.5703125" customWidth="1"/>
    <col min="3" max="3" width="32.42578125" customWidth="1"/>
    <col min="4" max="4" width="47.140625" customWidth="1"/>
    <col min="5" max="5" width="47.28515625" customWidth="1"/>
  </cols>
  <sheetData>
    <row r="1" spans="1:5">
      <c r="A1" t="s">
        <v>61</v>
      </c>
      <c r="B1" t="s">
        <v>119</v>
      </c>
      <c r="C1" t="s">
        <v>135</v>
      </c>
      <c r="D1" t="s">
        <v>136</v>
      </c>
      <c r="E1" t="s">
        <v>137</v>
      </c>
    </row>
    <row r="2" spans="1:5">
      <c r="A2">
        <v>2016</v>
      </c>
      <c r="B2" s="9">
        <v>457074</v>
      </c>
    </row>
    <row r="3" spans="1:5">
      <c r="A3">
        <v>2017</v>
      </c>
      <c r="B3" s="9">
        <v>601988</v>
      </c>
    </row>
    <row r="4" spans="1:5">
      <c r="A4">
        <v>2018</v>
      </c>
      <c r="B4" s="9">
        <v>634588</v>
      </c>
    </row>
    <row r="5" spans="1:5">
      <c r="A5">
        <v>2019</v>
      </c>
      <c r="B5" s="9">
        <v>732865</v>
      </c>
    </row>
    <row r="6" spans="1:5">
      <c r="A6">
        <v>2020</v>
      </c>
      <c r="B6" s="9">
        <v>770801</v>
      </c>
      <c r="C6" s="9">
        <v>770801</v>
      </c>
      <c r="D6" s="9">
        <v>770801</v>
      </c>
      <c r="E6" s="9">
        <v>770801</v>
      </c>
    </row>
    <row r="7" spans="1:5">
      <c r="A7">
        <v>2021</v>
      </c>
      <c r="C7" s="9">
        <f>_xlfn.FORECAST.ETS(A7,$B$2:$B$6,$A$2:$A$6,1,1)</f>
        <v>889423.46648209007</v>
      </c>
      <c r="D7" s="9">
        <f>C7-_xlfn.FORECAST.ETS.CONFINT(A7,$B$2:$B$6,$A$2:$A$6,0.95,1,1)</f>
        <v>857347.14745986706</v>
      </c>
      <c r="E7" s="9">
        <f>C7+_xlfn.FORECAST.ETS.CONFINT(A7,$B$2:$B$6,$A$2:$A$6,0.95,1,1)</f>
        <v>921499.78550431307</v>
      </c>
    </row>
    <row r="8" spans="1:5">
      <c r="A8">
        <v>2022</v>
      </c>
      <c r="C8" s="9">
        <f>_xlfn.FORECAST.ETS(A8,$B$2:$B$6,$A$2:$A$6,1,1)</f>
        <v>908248.32196200266</v>
      </c>
      <c r="D8" s="9">
        <f>C8-_xlfn.FORECAST.ETS.CONFINT(A8,$B$2:$B$6,$A$2:$A$6,0.95,1,1)</f>
        <v>872357.17126208392</v>
      </c>
      <c r="E8" s="9">
        <f>C8+_xlfn.FORECAST.ETS.CONFINT(A8,$B$2:$B$6,$A$2:$A$6,0.95,1,1)</f>
        <v>944139.47266192141</v>
      </c>
    </row>
    <row r="9" spans="1:5">
      <c r="A9">
        <v>2023</v>
      </c>
      <c r="C9" s="9">
        <f>_xlfn.FORECAST.ETS(A9,$B$2:$B$6,$A$2:$A$6,1,1)</f>
        <v>1032830.5627819662</v>
      </c>
      <c r="D9" s="9">
        <f>C9-_xlfn.FORECAST.ETS.CONFINT(A9,$B$2:$B$6,$A$2:$A$6,0.95,1,1)</f>
        <v>993466.50198686949</v>
      </c>
      <c r="E9" s="9">
        <f>C9+_xlfn.FORECAST.ETS.CONFINT(A9,$B$2:$B$6,$A$2:$A$6,0.95,1,1)</f>
        <v>1072194.623577063</v>
      </c>
    </row>
    <row r="10" spans="1:5">
      <c r="A10">
        <v>2024</v>
      </c>
      <c r="C10" s="9">
        <f>_xlfn.FORECAST.ETS(A10,$B$2:$B$6,$A$2:$A$6,1,1)</f>
        <v>1051655.4182618789</v>
      </c>
      <c r="D10" s="9">
        <f>C10-_xlfn.FORECAST.ETS.CONFINT(A10,$B$2:$B$6,$A$2:$A$6,0.95,1,1)</f>
        <v>1009100.9371112896</v>
      </c>
      <c r="E10" s="9">
        <f>C10+_xlfn.FORECAST.ETS.CONFINT(A10,$B$2:$B$6,$A$2:$A$6,0.95,1,1)</f>
        <v>1094209.8994124681</v>
      </c>
    </row>
    <row r="11" spans="1:5" hidden="1">
      <c r="A11">
        <v>2025</v>
      </c>
      <c r="C11" s="9">
        <f>_xlfn.FORECAST.ETS(A11,$B$2:$B$6,$A$2:$A$6,1,1)</f>
        <v>1176237.6590818423</v>
      </c>
      <c r="D11" s="9">
        <f>C11-_xlfn.FORECAST.ETS.CONFINT(A11,$B$2:$B$6,$A$2:$A$6,0.95,1,1)</f>
        <v>1130692.9908099081</v>
      </c>
      <c r="E11" s="9">
        <f>C11+_xlfn.FORECAST.ETS.CONFINT(A11,$B$2:$B$6,$A$2:$A$6,0.95,1,1)</f>
        <v>1221782.3273537764</v>
      </c>
    </row>
    <row r="12" spans="1:5" hidden="1">
      <c r="A12">
        <v>2026</v>
      </c>
      <c r="C12" s="9">
        <f>_xlfn.FORECAST.ETS(A12,$B$2:$B$6,$A$2:$A$6,1,1)</f>
        <v>1195062.5145617549</v>
      </c>
      <c r="D12" s="9">
        <f>C12-_xlfn.FORECAST.ETS.CONFINT(A12,$B$2:$B$6,$A$2:$A$6,0.95,1,1)</f>
        <v>1146712.232763143</v>
      </c>
      <c r="E12" s="9">
        <f>C12+_xlfn.FORECAST.ETS.CONFINT(A12,$B$2:$B$6,$A$2:$A$6,0.95,1,1)</f>
        <v>1243412.7963603667</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AFF9D-3A3B-4A9C-BF2E-8CFF4D07EA3A}">
  <dimension ref="A1:E10"/>
  <sheetViews>
    <sheetView workbookViewId="0">
      <selection activeCell="K18" sqref="K18"/>
    </sheetView>
  </sheetViews>
  <sheetFormatPr defaultRowHeight="15"/>
  <cols>
    <col min="1" max="1" width="11" customWidth="1"/>
    <col min="2" max="3" width="16.140625" bestFit="1" customWidth="1"/>
    <col min="4" max="4" width="25.28515625" customWidth="1"/>
    <col min="5" max="5" width="25.42578125" customWidth="1"/>
  </cols>
  <sheetData>
    <row r="1" spans="1:5">
      <c r="A1" t="s">
        <v>138</v>
      </c>
      <c r="B1" t="s">
        <v>139</v>
      </c>
      <c r="C1" t="s">
        <v>140</v>
      </c>
      <c r="D1" t="s">
        <v>141</v>
      </c>
      <c r="E1" t="s">
        <v>142</v>
      </c>
    </row>
    <row r="2" spans="1:5">
      <c r="A2">
        <v>2016</v>
      </c>
      <c r="B2" s="9">
        <v>825431</v>
      </c>
    </row>
    <row r="3" spans="1:5">
      <c r="A3">
        <v>2017</v>
      </c>
      <c r="B3" s="9">
        <v>925745</v>
      </c>
    </row>
    <row r="4" spans="1:5">
      <c r="A4">
        <v>2018</v>
      </c>
      <c r="B4" s="9">
        <v>2898954</v>
      </c>
    </row>
    <row r="5" spans="1:5">
      <c r="A5">
        <v>2019</v>
      </c>
      <c r="B5" s="9">
        <v>3134064</v>
      </c>
    </row>
    <row r="6" spans="1:5">
      <c r="A6">
        <v>2020</v>
      </c>
      <c r="B6" s="9">
        <v>2515081</v>
      </c>
      <c r="C6" s="9">
        <v>2515081</v>
      </c>
      <c r="D6" s="9">
        <v>2515081</v>
      </c>
      <c r="E6" s="9">
        <v>2515081</v>
      </c>
    </row>
    <row r="7" spans="1:5">
      <c r="A7">
        <v>2021</v>
      </c>
      <c r="C7" s="9">
        <f>_xlfn.FORECAST.ETS(A7,$B$2:$B$6,$A$2:$A$6,1,1)</f>
        <v>3356187.2364797797</v>
      </c>
      <c r="D7" s="9">
        <f>C7-_xlfn.FORECAST.ETS.CONFINT(A7,$B$2:$B$6,$A$2:$A$6,0.95,1,1)</f>
        <v>2105424.4212536318</v>
      </c>
      <c r="E7" s="9">
        <f>C7+_xlfn.FORECAST.ETS.CONFINT(A7,$B$2:$B$6,$A$2:$A$6,0.95,1,1)</f>
        <v>4606950.0517059276</v>
      </c>
    </row>
    <row r="8" spans="1:5">
      <c r="A8">
        <v>2022</v>
      </c>
      <c r="C8" s="9">
        <f>_xlfn.FORECAST.ETS(A8,$B$2:$B$6,$A$2:$A$6,1,1)</f>
        <v>3862443.5681502521</v>
      </c>
      <c r="D8" s="9">
        <f>C8-_xlfn.FORECAST.ETS.CONFINT(A8,$B$2:$B$6,$A$2:$A$6,0.95,1,1)</f>
        <v>2611675.1245040996</v>
      </c>
      <c r="E8" s="9">
        <f>C8+_xlfn.FORECAST.ETS.CONFINT(A8,$B$2:$B$6,$A$2:$A$6,0.95,1,1)</f>
        <v>5113212.0117964046</v>
      </c>
    </row>
    <row r="9" spans="1:5">
      <c r="A9">
        <v>2023</v>
      </c>
      <c r="C9" s="9">
        <f>_xlfn.FORECAST.ETS(A9,$B$2:$B$6,$A$2:$A$6,1,1)</f>
        <v>4368699.8998207245</v>
      </c>
      <c r="D9" s="9">
        <f>C9-_xlfn.FORECAST.ETS.CONFINT(A9,$B$2:$B$6,$A$2:$A$6,0.95,1,1)</f>
        <v>3117921.4501571008</v>
      </c>
      <c r="E9" s="9">
        <f>C9+_xlfn.FORECAST.ETS.CONFINT(A9,$B$2:$B$6,$A$2:$A$6,0.95,1,1)</f>
        <v>5619478.3494843487</v>
      </c>
    </row>
    <row r="10" spans="1:5">
      <c r="A10">
        <v>2024</v>
      </c>
      <c r="C10" s="9">
        <f>_xlfn.FORECAST.ETS(A10,$B$2:$B$6,$A$2:$A$6,1,1)</f>
        <v>4874956.2314911969</v>
      </c>
      <c r="D10" s="9">
        <f>C10-_xlfn.FORECAST.ETS.CONFINT(A10,$B$2:$B$6,$A$2:$A$6,0.95,1,1)</f>
        <v>3624162.1475855219</v>
      </c>
      <c r="E10" s="9">
        <f>C10+_xlfn.FORECAST.ETS.CONFINT(A10,$B$2:$B$6,$A$2:$A$6,0.95,1,1)</f>
        <v>6125750.3153968714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75DE-BD73-40D3-8B3F-859EB9384C17}">
  <dimension ref="A1:V11"/>
  <sheetViews>
    <sheetView workbookViewId="0">
      <selection activeCell="C4" sqref="C4"/>
    </sheetView>
  </sheetViews>
  <sheetFormatPr defaultRowHeight="15"/>
  <cols>
    <col min="1" max="1" width="15.28515625" customWidth="1"/>
    <col min="2" max="2" width="26.42578125" bestFit="1" customWidth="1"/>
    <col min="3" max="3" width="13.85546875" bestFit="1" customWidth="1"/>
    <col min="4" max="4" width="17.28515625" bestFit="1" customWidth="1"/>
    <col min="5" max="5" width="17.42578125" bestFit="1" customWidth="1"/>
    <col min="6" max="6" width="23.42578125" bestFit="1" customWidth="1"/>
    <col min="7" max="7" width="17.42578125" bestFit="1" customWidth="1"/>
    <col min="8" max="8" width="18.7109375" bestFit="1" customWidth="1"/>
    <col min="9" max="9" width="15.140625" bestFit="1" customWidth="1"/>
    <col min="10" max="10" width="15.28515625" bestFit="1" customWidth="1"/>
    <col min="11" max="11" width="8" bestFit="1" customWidth="1"/>
    <col min="12" max="12" width="21.42578125" bestFit="1" customWidth="1"/>
    <col min="13" max="14" width="21.42578125" customWidth="1"/>
    <col min="15" max="15" width="9.7109375" bestFit="1" customWidth="1"/>
    <col min="16" max="16" width="24" bestFit="1" customWidth="1"/>
    <col min="17" max="17" width="25.7109375" bestFit="1" customWidth="1"/>
    <col min="18" max="18" width="14" bestFit="1" customWidth="1"/>
    <col min="19" max="19" width="37.28515625" bestFit="1" customWidth="1"/>
    <col min="20" max="20" width="44.28515625" bestFit="1" customWidth="1"/>
    <col min="21" max="21" width="26.85546875" bestFit="1" customWidth="1"/>
    <col min="22" max="22" width="21.85546875" bestFit="1" customWidth="1"/>
  </cols>
  <sheetData>
    <row r="1" spans="1:22">
      <c r="A1" t="s">
        <v>60</v>
      </c>
      <c r="B1" s="1" t="s">
        <v>12</v>
      </c>
      <c r="C1" s="1" t="s">
        <v>13</v>
      </c>
      <c r="D1" s="1" t="s">
        <v>14</v>
      </c>
      <c r="E1" s="1" t="s">
        <v>15</v>
      </c>
      <c r="F1" s="1" t="s">
        <v>16</v>
      </c>
      <c r="G1" s="1" t="s">
        <v>17</v>
      </c>
      <c r="H1" s="1" t="s">
        <v>18</v>
      </c>
      <c r="I1" s="1" t="s">
        <v>19</v>
      </c>
      <c r="J1" s="1" t="s">
        <v>20</v>
      </c>
      <c r="K1" s="1" t="s">
        <v>21</v>
      </c>
      <c r="L1" s="1" t="s">
        <v>22</v>
      </c>
      <c r="M1" s="1" t="s">
        <v>32</v>
      </c>
      <c r="N1" s="1" t="s">
        <v>33</v>
      </c>
      <c r="O1" s="1" t="s">
        <v>24</v>
      </c>
      <c r="P1" s="1" t="s">
        <v>25</v>
      </c>
      <c r="Q1" s="1" t="s">
        <v>26</v>
      </c>
      <c r="R1" s="1" t="s">
        <v>27</v>
      </c>
      <c r="S1" s="1" t="s">
        <v>28</v>
      </c>
      <c r="T1" s="1" t="s">
        <v>29</v>
      </c>
      <c r="U1" s="1" t="s">
        <v>30</v>
      </c>
      <c r="V1" s="1" t="s">
        <v>31</v>
      </c>
    </row>
    <row r="2" spans="1:22" ht="18.75" customHeight="1">
      <c r="A2" s="1" t="s">
        <v>59</v>
      </c>
      <c r="B2" s="2">
        <v>3894968</v>
      </c>
      <c r="C2" s="3">
        <v>0</v>
      </c>
      <c r="D2" s="2">
        <v>204582</v>
      </c>
      <c r="E2" s="2">
        <v>163900</v>
      </c>
      <c r="F2" s="2">
        <v>13224</v>
      </c>
      <c r="G2" s="2">
        <v>5192</v>
      </c>
      <c r="H2" s="3">
        <v>392</v>
      </c>
      <c r="I2" s="2">
        <v>1009719</v>
      </c>
      <c r="J2" s="3">
        <v>174</v>
      </c>
      <c r="K2" s="3">
        <v>0</v>
      </c>
      <c r="L2" s="2">
        <v>5292151</v>
      </c>
      <c r="M2" s="2">
        <v>7076448</v>
      </c>
      <c r="N2" s="2">
        <v>12368599</v>
      </c>
      <c r="O2" s="2">
        <v>1203077</v>
      </c>
      <c r="P2" s="2">
        <v>1094264</v>
      </c>
      <c r="Q2" s="2">
        <v>66351</v>
      </c>
      <c r="R2" s="3">
        <v>0</v>
      </c>
      <c r="S2" s="2">
        <v>3465319</v>
      </c>
      <c r="T2" s="2">
        <v>234918</v>
      </c>
      <c r="U2" s="3">
        <v>0</v>
      </c>
      <c r="V2" s="2">
        <v>1012519</v>
      </c>
    </row>
    <row r="3" spans="1:22" ht="18.75" customHeight="1">
      <c r="A3" s="1" t="s">
        <v>64</v>
      </c>
      <c r="B3" s="2">
        <v>3010233</v>
      </c>
      <c r="C3" s="3">
        <v>0</v>
      </c>
      <c r="D3" s="2">
        <v>201425</v>
      </c>
      <c r="E3" s="2">
        <v>163900</v>
      </c>
      <c r="F3" s="2">
        <v>10425</v>
      </c>
      <c r="G3" s="2">
        <v>19589</v>
      </c>
      <c r="H3" s="3">
        <v>392</v>
      </c>
      <c r="I3" s="2">
        <v>1012319</v>
      </c>
      <c r="J3" s="3">
        <v>28</v>
      </c>
      <c r="K3" s="3">
        <v>0</v>
      </c>
      <c r="L3" s="2">
        <v>4418311</v>
      </c>
      <c r="M3" s="2">
        <v>4287653</v>
      </c>
      <c r="N3" s="2">
        <v>8705964</v>
      </c>
      <c r="O3" s="2">
        <v>530729</v>
      </c>
      <c r="P3" s="2">
        <v>798805</v>
      </c>
      <c r="Q3" s="2">
        <v>74884</v>
      </c>
      <c r="R3" s="3">
        <v>0</v>
      </c>
      <c r="S3" s="2">
        <v>1674631</v>
      </c>
      <c r="T3" s="3">
        <v>0</v>
      </c>
      <c r="U3" s="3">
        <v>45</v>
      </c>
      <c r="V3" s="2">
        <v>1208559</v>
      </c>
    </row>
    <row r="4" spans="1:22" ht="26.25">
      <c r="A4" s="6" t="s">
        <v>65</v>
      </c>
      <c r="B4" s="2">
        <v>2480026</v>
      </c>
      <c r="C4" s="2">
        <v>178495</v>
      </c>
      <c r="D4" s="3">
        <v>0</v>
      </c>
      <c r="E4" s="2">
        <v>163900</v>
      </c>
      <c r="F4" s="2">
        <v>11853</v>
      </c>
      <c r="G4" s="2">
        <v>58742</v>
      </c>
      <c r="H4" s="3">
        <v>392</v>
      </c>
      <c r="I4" s="2">
        <v>1015970</v>
      </c>
      <c r="J4" s="3">
        <v>0</v>
      </c>
      <c r="K4" s="3">
        <v>0</v>
      </c>
      <c r="L4" s="2">
        <v>3909108</v>
      </c>
      <c r="M4" s="2">
        <v>1779097</v>
      </c>
      <c r="N4" s="2">
        <v>5688205</v>
      </c>
      <c r="O4" s="2">
        <v>629896</v>
      </c>
      <c r="P4" s="2">
        <v>832623</v>
      </c>
      <c r="Q4" s="2">
        <v>63511</v>
      </c>
      <c r="R4" s="3">
        <v>0</v>
      </c>
      <c r="S4" s="2">
        <v>4064</v>
      </c>
      <c r="T4" s="2">
        <v>83221</v>
      </c>
      <c r="U4" s="3">
        <v>0</v>
      </c>
      <c r="V4" s="2">
        <v>165782</v>
      </c>
    </row>
    <row r="5" spans="1:22" ht="26.25">
      <c r="A5" s="6" t="s">
        <v>66</v>
      </c>
      <c r="B5" s="2">
        <v>2104762</v>
      </c>
      <c r="C5" s="2">
        <v>127029</v>
      </c>
      <c r="D5" s="3">
        <v>0</v>
      </c>
      <c r="E5" s="2">
        <v>163900</v>
      </c>
      <c r="F5" s="2">
        <v>14527</v>
      </c>
      <c r="G5" s="2">
        <v>19271</v>
      </c>
      <c r="H5" s="3">
        <v>392</v>
      </c>
      <c r="I5" s="2">
        <v>1019635</v>
      </c>
      <c r="J5" s="3">
        <v>0</v>
      </c>
      <c r="K5" s="3">
        <v>0</v>
      </c>
      <c r="L5" s="2">
        <v>3449516</v>
      </c>
      <c r="M5" s="2">
        <v>1847834</v>
      </c>
      <c r="N5" s="2">
        <v>5297350</v>
      </c>
      <c r="O5" s="2">
        <v>505862</v>
      </c>
      <c r="P5" s="2">
        <v>877715</v>
      </c>
      <c r="Q5" s="2">
        <v>105346</v>
      </c>
      <c r="R5" s="3">
        <v>0</v>
      </c>
      <c r="S5" s="2">
        <v>87695</v>
      </c>
      <c r="T5" s="2">
        <v>106019</v>
      </c>
      <c r="U5" s="3">
        <v>0</v>
      </c>
      <c r="V5" s="2">
        <v>165197</v>
      </c>
    </row>
    <row r="6" spans="1:22" ht="26.25">
      <c r="A6" s="6" t="s">
        <v>68</v>
      </c>
      <c r="B6" s="2">
        <v>1498486</v>
      </c>
      <c r="C6" s="2">
        <v>40457</v>
      </c>
      <c r="D6" s="3">
        <v>0</v>
      </c>
      <c r="E6" s="2">
        <v>162000</v>
      </c>
      <c r="F6" s="2">
        <v>8359</v>
      </c>
      <c r="G6" s="2">
        <v>14681</v>
      </c>
      <c r="H6" s="3">
        <v>392</v>
      </c>
      <c r="I6" s="3">
        <v>0</v>
      </c>
      <c r="J6" s="3">
        <v>0</v>
      </c>
      <c r="K6" s="2">
        <v>22805</v>
      </c>
      <c r="L6" s="2">
        <v>1747180</v>
      </c>
      <c r="M6" s="2">
        <v>1251356</v>
      </c>
      <c r="N6" s="2">
        <v>2998536</v>
      </c>
      <c r="O6" s="2">
        <v>315775</v>
      </c>
      <c r="P6" s="2">
        <v>419349</v>
      </c>
      <c r="Q6" s="2">
        <v>51258</v>
      </c>
      <c r="R6" s="2">
        <v>17351</v>
      </c>
      <c r="S6" s="2">
        <v>81457</v>
      </c>
      <c r="T6" s="2">
        <v>125453</v>
      </c>
      <c r="U6" s="3">
        <v>645</v>
      </c>
      <c r="V6" s="2">
        <v>240068</v>
      </c>
    </row>
    <row r="7" spans="1:22" ht="26.25">
      <c r="A7" s="6" t="s">
        <v>67</v>
      </c>
      <c r="B7" s="2">
        <v>1128937</v>
      </c>
      <c r="C7" s="2">
        <v>39461</v>
      </c>
      <c r="D7" s="3">
        <v>0</v>
      </c>
      <c r="E7" s="2">
        <v>162000</v>
      </c>
      <c r="F7" s="2">
        <v>3961</v>
      </c>
      <c r="G7" s="2">
        <v>7081</v>
      </c>
      <c r="H7" s="3">
        <v>145</v>
      </c>
      <c r="I7" s="3">
        <v>0</v>
      </c>
      <c r="J7" s="3">
        <v>0</v>
      </c>
      <c r="K7" s="2">
        <v>22805</v>
      </c>
      <c r="L7" s="2">
        <v>1364390</v>
      </c>
      <c r="M7" s="2">
        <v>1336738</v>
      </c>
      <c r="N7" s="2">
        <v>2701128</v>
      </c>
      <c r="O7" s="2">
        <v>263679</v>
      </c>
      <c r="P7" s="2">
        <v>345700</v>
      </c>
      <c r="Q7" s="2">
        <v>24179</v>
      </c>
      <c r="R7" s="3">
        <v>0</v>
      </c>
      <c r="S7" s="2">
        <v>256349</v>
      </c>
      <c r="T7" s="2">
        <v>222732</v>
      </c>
      <c r="U7" s="3">
        <v>0</v>
      </c>
      <c r="V7" s="2">
        <v>224099</v>
      </c>
    </row>
    <row r="8" spans="1:22" ht="26.25">
      <c r="A8" s="6" t="s">
        <v>69</v>
      </c>
      <c r="B8" s="2">
        <v>1026490</v>
      </c>
      <c r="C8" s="2">
        <v>40315</v>
      </c>
      <c r="D8" s="3">
        <v>0</v>
      </c>
      <c r="E8" s="2">
        <v>111178</v>
      </c>
      <c r="F8" s="2">
        <v>5140</v>
      </c>
      <c r="G8" s="2">
        <v>8762</v>
      </c>
      <c r="H8" s="3">
        <v>145</v>
      </c>
      <c r="I8" s="3">
        <v>0</v>
      </c>
      <c r="J8" s="3">
        <v>0</v>
      </c>
      <c r="K8" s="2">
        <v>22805</v>
      </c>
      <c r="L8" s="2">
        <v>1214835</v>
      </c>
      <c r="M8" s="2">
        <v>1473095</v>
      </c>
      <c r="N8" s="2">
        <v>2687930</v>
      </c>
      <c r="O8" s="2">
        <v>252115</v>
      </c>
      <c r="P8" s="2">
        <v>380700</v>
      </c>
      <c r="Q8" s="2">
        <v>24148</v>
      </c>
      <c r="R8" s="3">
        <v>0</v>
      </c>
      <c r="S8" s="2">
        <v>141716</v>
      </c>
      <c r="T8" s="2">
        <v>527956</v>
      </c>
      <c r="U8" s="3">
        <v>0</v>
      </c>
      <c r="V8" s="2">
        <v>146460</v>
      </c>
    </row>
    <row r="9" spans="1:22" ht="26.25">
      <c r="A9" s="6" t="s">
        <v>70</v>
      </c>
      <c r="B9" s="2">
        <v>995242</v>
      </c>
      <c r="C9" s="2">
        <v>42068</v>
      </c>
      <c r="D9" s="3">
        <v>0</v>
      </c>
      <c r="E9" s="3">
        <v>0</v>
      </c>
      <c r="F9" s="2">
        <v>20058</v>
      </c>
      <c r="G9" s="2">
        <v>12825</v>
      </c>
      <c r="H9" s="3">
        <v>145</v>
      </c>
      <c r="I9" s="3">
        <v>0</v>
      </c>
      <c r="J9" s="3">
        <v>0</v>
      </c>
      <c r="K9" s="2">
        <v>22805</v>
      </c>
      <c r="L9" s="2">
        <v>1093143</v>
      </c>
      <c r="M9" s="2">
        <v>840024</v>
      </c>
      <c r="N9" s="2">
        <v>1933167</v>
      </c>
      <c r="O9" s="2">
        <v>207377</v>
      </c>
      <c r="P9" s="2">
        <v>288863</v>
      </c>
      <c r="Q9" s="2">
        <v>2770</v>
      </c>
      <c r="R9" s="3">
        <v>0</v>
      </c>
      <c r="S9" s="2">
        <v>57920</v>
      </c>
      <c r="T9" s="2">
        <v>96402</v>
      </c>
      <c r="U9" s="2">
        <v>2662</v>
      </c>
      <c r="V9" s="2">
        <v>184030</v>
      </c>
    </row>
    <row r="10" spans="1:22" ht="26.25">
      <c r="A10" s="6" t="s">
        <v>71</v>
      </c>
      <c r="B10" s="2">
        <v>928802</v>
      </c>
      <c r="C10" s="2">
        <v>45647</v>
      </c>
      <c r="D10" s="3">
        <v>0</v>
      </c>
      <c r="E10" s="3">
        <v>0</v>
      </c>
      <c r="F10" s="2">
        <v>17022</v>
      </c>
      <c r="G10" s="2">
        <v>19165</v>
      </c>
      <c r="H10" s="3">
        <v>145</v>
      </c>
      <c r="I10" s="3">
        <v>0</v>
      </c>
      <c r="J10" s="3">
        <v>0</v>
      </c>
      <c r="K10" s="2">
        <v>25183</v>
      </c>
      <c r="L10" s="2">
        <v>1035964</v>
      </c>
      <c r="M10" s="2">
        <v>735459</v>
      </c>
      <c r="N10" s="2">
        <v>1771423</v>
      </c>
      <c r="O10" s="2">
        <v>219685</v>
      </c>
      <c r="P10" s="2">
        <v>295141</v>
      </c>
      <c r="Q10" s="2">
        <v>3853</v>
      </c>
      <c r="R10" s="3">
        <v>0</v>
      </c>
      <c r="S10" s="3">
        <v>0</v>
      </c>
      <c r="T10" s="2">
        <v>93669</v>
      </c>
      <c r="U10" s="3">
        <v>0</v>
      </c>
      <c r="V10" s="2">
        <v>123111</v>
      </c>
    </row>
    <row r="11" spans="1:22" ht="26.25">
      <c r="A11" s="6" t="s">
        <v>72</v>
      </c>
      <c r="B11" s="2">
        <v>734386</v>
      </c>
      <c r="C11" s="2">
        <v>22441</v>
      </c>
      <c r="D11" s="3">
        <v>0</v>
      </c>
      <c r="E11" s="3">
        <v>0</v>
      </c>
      <c r="F11" s="2">
        <v>6729</v>
      </c>
      <c r="G11" s="2">
        <v>3700</v>
      </c>
      <c r="H11" s="3">
        <v>145</v>
      </c>
      <c r="I11" s="3">
        <v>0</v>
      </c>
      <c r="J11" s="3">
        <v>0</v>
      </c>
      <c r="K11" s="2">
        <v>20113</v>
      </c>
      <c r="L11" s="2">
        <v>787514</v>
      </c>
      <c r="M11" s="2">
        <v>810538</v>
      </c>
      <c r="N11" s="2">
        <v>1598052</v>
      </c>
      <c r="O11" s="2">
        <v>179440</v>
      </c>
      <c r="P11" s="2">
        <v>293863</v>
      </c>
      <c r="Q11" s="2">
        <v>25791</v>
      </c>
      <c r="R11" s="3">
        <v>0</v>
      </c>
      <c r="S11" s="3">
        <v>0</v>
      </c>
      <c r="T11" s="2">
        <v>144198</v>
      </c>
      <c r="U11" s="3">
        <v>0</v>
      </c>
      <c r="V11" s="2">
        <v>167246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C2E23-A294-4017-A259-1E718CD4DED7}">
  <dimension ref="A1:E10"/>
  <sheetViews>
    <sheetView topLeftCell="A4" workbookViewId="0">
      <selection activeCell="G9" sqref="G9"/>
    </sheetView>
  </sheetViews>
  <sheetFormatPr defaultRowHeight="15"/>
  <cols>
    <col min="1" max="1" width="11" customWidth="1"/>
    <col min="2" max="3" width="14.7109375" bestFit="1" customWidth="1"/>
    <col min="4" max="4" width="25.28515625" customWidth="1"/>
    <col min="5" max="5" width="25.42578125" customWidth="1"/>
  </cols>
  <sheetData>
    <row r="1" spans="1:5">
      <c r="A1" t="s">
        <v>138</v>
      </c>
      <c r="B1" t="s">
        <v>139</v>
      </c>
      <c r="C1" t="s">
        <v>140</v>
      </c>
      <c r="D1" t="s">
        <v>141</v>
      </c>
      <c r="E1" t="s">
        <v>142</v>
      </c>
    </row>
    <row r="2" spans="1:5">
      <c r="A2">
        <v>2016</v>
      </c>
      <c r="B2" s="30">
        <v>2888515</v>
      </c>
    </row>
    <row r="3" spans="1:5">
      <c r="A3">
        <v>2017</v>
      </c>
      <c r="B3" s="30">
        <v>3409176</v>
      </c>
    </row>
    <row r="4" spans="1:5">
      <c r="A4">
        <v>2018</v>
      </c>
      <c r="B4" s="30">
        <v>4220742</v>
      </c>
    </row>
    <row r="5" spans="1:5">
      <c r="A5">
        <v>2019</v>
      </c>
      <c r="B5" s="30">
        <v>4801139</v>
      </c>
    </row>
    <row r="6" spans="1:5">
      <c r="A6">
        <v>2020</v>
      </c>
      <c r="B6" s="30">
        <v>7237427</v>
      </c>
      <c r="C6" s="30">
        <v>7237427</v>
      </c>
      <c r="D6" s="30">
        <v>7237427</v>
      </c>
      <c r="E6" s="30">
        <v>7237427</v>
      </c>
    </row>
    <row r="7" spans="1:5">
      <c r="A7">
        <v>2021</v>
      </c>
      <c r="C7" s="30">
        <f>_xlfn.FORECAST.ETS(A7,$B$2:$B$6,$A$2:$A$6,1,1)</f>
        <v>7759792.7373501668</v>
      </c>
      <c r="D7" s="30">
        <f>C7-_xlfn.FORECAST.ETS.CONFINT(A7,$B$2:$B$6,$A$2:$A$6,0.95,1,1)</f>
        <v>6514837.6661369987</v>
      </c>
      <c r="E7" s="30">
        <f>C7+_xlfn.FORECAST.ETS.CONFINT(A7,$B$2:$B$6,$A$2:$A$6,0.95,1,1)</f>
        <v>9004747.8085633349</v>
      </c>
    </row>
    <row r="8" spans="1:5">
      <c r="A8">
        <v>2022</v>
      </c>
      <c r="C8" s="30">
        <f>_xlfn.FORECAST.ETS(A8,$B$2:$B$6,$A$2:$A$6,1,1)</f>
        <v>8803053.0106424745</v>
      </c>
      <c r="D8" s="30">
        <f>C8-_xlfn.FORECAST.ETS.CONFINT(A8,$B$2:$B$6,$A$2:$A$6,0.95,1,1)</f>
        <v>7519480.1820110427</v>
      </c>
      <c r="E8" s="30">
        <f>C8+_xlfn.FORECAST.ETS.CONFINT(A8,$B$2:$B$6,$A$2:$A$6,0.95,1,1)</f>
        <v>10086625.839273907</v>
      </c>
    </row>
    <row r="9" spans="1:5">
      <c r="A9">
        <v>2023</v>
      </c>
      <c r="C9" s="30">
        <f>_xlfn.FORECAST.ETS(A9,$B$2:$B$6,$A$2:$A$6,1,1)</f>
        <v>9846313.2839347813</v>
      </c>
      <c r="D9" s="30">
        <f>C9-_xlfn.FORECAST.ETS.CONFINT(A9,$B$2:$B$6,$A$2:$A$6,0.95,1,1)</f>
        <v>8524956.0688841101</v>
      </c>
      <c r="E9" s="30">
        <f>C9+_xlfn.FORECAST.ETS.CONFINT(A9,$B$2:$B$6,$A$2:$A$6,0.95,1,1)</f>
        <v>11167670.498985453</v>
      </c>
    </row>
    <row r="10" spans="1:5">
      <c r="A10">
        <v>2024</v>
      </c>
      <c r="C10" s="30">
        <f>_xlfn.FORECAST.ETS(A10,$B$2:$B$6,$A$2:$A$6,1,1)</f>
        <v>10889573.557227088</v>
      </c>
      <c r="D10" s="30">
        <f>C10-_xlfn.FORECAST.ETS.CONFINT(A10,$B$2:$B$6,$A$2:$A$6,0.95,1,1)</f>
        <v>9531194.6412900258</v>
      </c>
      <c r="E10" s="30">
        <f>C10+_xlfn.FORECAST.ETS.CONFINT(A10,$B$2:$B$6,$A$2:$A$6,0.95,1,1)</f>
        <v>12247952.47316415</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CF81-9089-42D6-AD90-CFB62AE03900}">
  <dimension ref="A1:E10"/>
  <sheetViews>
    <sheetView topLeftCell="A7" workbookViewId="0">
      <selection activeCell="I19" sqref="I19"/>
    </sheetView>
  </sheetViews>
  <sheetFormatPr defaultRowHeight="15"/>
  <cols>
    <col min="1" max="1" width="11" customWidth="1"/>
    <col min="2" max="3" width="14.7109375" bestFit="1" customWidth="1"/>
    <col min="4" max="4" width="25.28515625" customWidth="1"/>
    <col min="5" max="5" width="25.42578125" customWidth="1"/>
  </cols>
  <sheetData>
    <row r="1" spans="1:5">
      <c r="A1" t="s">
        <v>138</v>
      </c>
      <c r="B1" t="s">
        <v>139</v>
      </c>
      <c r="C1" t="s">
        <v>140</v>
      </c>
      <c r="D1" t="s">
        <v>141</v>
      </c>
      <c r="E1" t="s">
        <v>142</v>
      </c>
    </row>
    <row r="2" spans="1:5">
      <c r="A2">
        <v>2016</v>
      </c>
      <c r="B2" s="30">
        <v>1498337</v>
      </c>
    </row>
    <row r="3" spans="1:5">
      <c r="A3">
        <v>2017</v>
      </c>
      <c r="B3" s="30">
        <v>1821873</v>
      </c>
    </row>
    <row r="4" spans="1:5">
      <c r="A4">
        <v>2018</v>
      </c>
      <c r="B4" s="30">
        <v>2405638</v>
      </c>
    </row>
    <row r="5" spans="1:5">
      <c r="A5">
        <v>2019</v>
      </c>
      <c r="B5" s="30">
        <v>2827218</v>
      </c>
    </row>
    <row r="6" spans="1:5">
      <c r="A6">
        <v>2020</v>
      </c>
      <c r="B6" s="30">
        <v>2924314</v>
      </c>
      <c r="C6" s="30">
        <v>2924314</v>
      </c>
      <c r="D6" s="30">
        <v>2924314</v>
      </c>
      <c r="E6" s="30">
        <v>2924314</v>
      </c>
    </row>
    <row r="7" spans="1:5">
      <c r="A7">
        <v>2021</v>
      </c>
      <c r="C7" s="30">
        <f>_xlfn.FORECAST.ETS(A7,$B$2:$B$6,$A$2:$A$6,1,1)</f>
        <v>3382846.59696795</v>
      </c>
      <c r="D7" s="30">
        <f>C7-_xlfn.FORECAST.ETS.CONFINT(A7,$B$2:$B$6,$A$2:$A$6,0.95,1,1)</f>
        <v>3146575.4458487039</v>
      </c>
      <c r="E7" s="30">
        <f>C7+_xlfn.FORECAST.ETS.CONFINT(A7,$B$2:$B$6,$A$2:$A$6,0.95,1,1)</f>
        <v>3619117.7480871961</v>
      </c>
    </row>
    <row r="8" spans="1:5">
      <c r="A8">
        <v>2022</v>
      </c>
      <c r="C8" s="30">
        <f>_xlfn.FORECAST.ETS(A8,$B$2:$B$6,$A$2:$A$6,1,1)</f>
        <v>3759766.1440561637</v>
      </c>
      <c r="D8" s="30">
        <f>C8-_xlfn.FORECAST.ETS.CONFINT(A8,$B$2:$B$6,$A$2:$A$6,0.95,1,1)</f>
        <v>3523493.9297191296</v>
      </c>
      <c r="E8" s="30">
        <f>C8+_xlfn.FORECAST.ETS.CONFINT(A8,$B$2:$B$6,$A$2:$A$6,0.95,1,1)</f>
        <v>3996038.3583931979</v>
      </c>
    </row>
    <row r="9" spans="1:5">
      <c r="A9">
        <v>2023</v>
      </c>
      <c r="C9" s="30">
        <f>_xlfn.FORECAST.ETS(A9,$B$2:$B$6,$A$2:$A$6,1,1)</f>
        <v>4136685.6911443779</v>
      </c>
      <c r="D9" s="30">
        <f>C9-_xlfn.FORECAST.ETS.CONFINT(A9,$B$2:$B$6,$A$2:$A$6,0.95,1,1)</f>
        <v>3900411.5866542011</v>
      </c>
      <c r="E9" s="30">
        <f>C9+_xlfn.FORECAST.ETS.CONFINT(A9,$B$2:$B$6,$A$2:$A$6,0.95,1,1)</f>
        <v>4372959.7956345547</v>
      </c>
    </row>
    <row r="10" spans="1:5">
      <c r="A10">
        <v>2024</v>
      </c>
      <c r="C10" s="30">
        <f>_xlfn.FORECAST.ETS(A10,$B$2:$B$6,$A$2:$A$6,1,1)</f>
        <v>4513605.2382325921</v>
      </c>
      <c r="D10" s="30">
        <f>C10-_xlfn.FORECAST.ETS.CONFINT(A10,$B$2:$B$6,$A$2:$A$6,0.95,1,1)</f>
        <v>4277328.1804084005</v>
      </c>
      <c r="E10" s="30">
        <f>C10+_xlfn.FORECAST.ETS.CONFINT(A10,$B$2:$B$6,$A$2:$A$6,0.95,1,1)</f>
        <v>4749882.2960567838</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015F-218A-4711-92AA-2D42938A2029}">
  <dimension ref="B2:E8"/>
  <sheetViews>
    <sheetView topLeftCell="A10" workbookViewId="0">
      <selection activeCell="F6" sqref="F6"/>
    </sheetView>
  </sheetViews>
  <sheetFormatPr defaultRowHeight="15"/>
  <cols>
    <col min="2" max="2" width="13.140625" bestFit="1" customWidth="1"/>
    <col min="3" max="3" width="21.140625" bestFit="1" customWidth="1"/>
    <col min="4" max="4" width="23.140625" bestFit="1" customWidth="1"/>
    <col min="5" max="6" width="25.28515625" bestFit="1" customWidth="1"/>
  </cols>
  <sheetData>
    <row r="2" spans="2:5">
      <c r="B2" s="4" t="s">
        <v>61</v>
      </c>
      <c r="C2" t="s">
        <v>157</v>
      </c>
      <c r="D2" t="s">
        <v>158</v>
      </c>
      <c r="E2" t="s">
        <v>159</v>
      </c>
    </row>
    <row r="3" spans="2:5">
      <c r="B3" s="5" t="s">
        <v>152</v>
      </c>
      <c r="C3" s="30">
        <v>1222777</v>
      </c>
      <c r="D3" s="30">
        <v>7150284</v>
      </c>
      <c r="E3" s="30">
        <v>3169077</v>
      </c>
    </row>
    <row r="4" spans="2:5">
      <c r="B4" s="5" t="s">
        <v>153</v>
      </c>
      <c r="C4" s="30">
        <v>1688324</v>
      </c>
      <c r="D4" s="30">
        <v>7399743</v>
      </c>
      <c r="E4" s="30">
        <v>2710014</v>
      </c>
    </row>
    <row r="5" spans="2:5">
      <c r="B5" s="5" t="s">
        <v>154</v>
      </c>
      <c r="C5" s="30">
        <v>3109116</v>
      </c>
      <c r="D5" s="30">
        <v>8672926</v>
      </c>
      <c r="E5" s="30">
        <v>2363251</v>
      </c>
    </row>
    <row r="6" spans="2:5">
      <c r="B6" s="5" t="s">
        <v>155</v>
      </c>
      <c r="C6" s="30">
        <v>4759253</v>
      </c>
      <c r="D6" s="30">
        <v>10255601</v>
      </c>
      <c r="E6" s="30">
        <v>3381419</v>
      </c>
    </row>
    <row r="7" spans="2:5">
      <c r="B7" s="5" t="s">
        <v>156</v>
      </c>
      <c r="C7" s="30">
        <v>5365482</v>
      </c>
      <c r="D7" s="30">
        <v>12409577</v>
      </c>
      <c r="E7" s="30">
        <v>4214360</v>
      </c>
    </row>
    <row r="8" spans="2:5">
      <c r="B8" s="5" t="s">
        <v>62</v>
      </c>
      <c r="C8" s="30">
        <v>16144952</v>
      </c>
      <c r="D8" s="30">
        <v>45888131</v>
      </c>
      <c r="E8" s="30">
        <v>15838121</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69B76-8528-4D29-BEFA-961262D5C0FA}">
  <dimension ref="B2:E8"/>
  <sheetViews>
    <sheetView topLeftCell="A4" workbookViewId="0">
      <selection activeCell="B3" sqref="B3"/>
    </sheetView>
  </sheetViews>
  <sheetFormatPr defaultRowHeight="15"/>
  <cols>
    <col min="2" max="2" width="13.140625" bestFit="1" customWidth="1"/>
    <col min="3" max="3" width="21.140625" bestFit="1" customWidth="1"/>
    <col min="4" max="4" width="23.140625" bestFit="1" customWidth="1"/>
    <col min="5" max="6" width="25.28515625" bestFit="1" customWidth="1"/>
  </cols>
  <sheetData>
    <row r="2" spans="2:5">
      <c r="B2" s="4" t="s">
        <v>61</v>
      </c>
      <c r="C2" t="s">
        <v>157</v>
      </c>
      <c r="D2" t="s">
        <v>158</v>
      </c>
      <c r="E2" t="s">
        <v>159</v>
      </c>
    </row>
    <row r="3" spans="2:5">
      <c r="B3" s="5" t="s">
        <v>152</v>
      </c>
      <c r="C3" s="30">
        <v>777898</v>
      </c>
      <c r="D3" s="30">
        <v>3317582</v>
      </c>
      <c r="E3" s="30">
        <v>773025</v>
      </c>
    </row>
    <row r="4" spans="2:5">
      <c r="B4" s="5" t="s">
        <v>153</v>
      </c>
      <c r="C4" s="30">
        <v>920087</v>
      </c>
      <c r="D4" s="30">
        <v>3718193</v>
      </c>
      <c r="E4" s="30">
        <v>1002305</v>
      </c>
    </row>
    <row r="5" spans="2:5">
      <c r="B5" s="5" t="s">
        <v>154</v>
      </c>
      <c r="C5" s="30">
        <v>1346016</v>
      </c>
      <c r="D5" s="30">
        <v>4876916</v>
      </c>
      <c r="E5" s="30">
        <v>1485023</v>
      </c>
    </row>
    <row r="6" spans="2:5">
      <c r="B6" s="5" t="s">
        <v>155</v>
      </c>
      <c r="C6" s="30">
        <v>2129901</v>
      </c>
      <c r="D6" s="30">
        <v>5966161</v>
      </c>
      <c r="E6" s="30">
        <v>1767056</v>
      </c>
    </row>
    <row r="7" spans="2:5">
      <c r="B7" s="5" t="s">
        <v>156</v>
      </c>
      <c r="C7" s="30">
        <v>2299858</v>
      </c>
      <c r="D7" s="30">
        <v>6832072</v>
      </c>
      <c r="E7" s="30">
        <v>1833046</v>
      </c>
    </row>
    <row r="8" spans="2:5">
      <c r="B8" s="5" t="s">
        <v>62</v>
      </c>
      <c r="C8" s="30">
        <v>7473760</v>
      </c>
      <c r="D8" s="30">
        <v>24710924</v>
      </c>
      <c r="E8" s="30">
        <v>6860455</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EA1A9-73CF-48F1-9C9C-F7D3106CD35B}">
  <dimension ref="B2:AF34"/>
  <sheetViews>
    <sheetView topLeftCell="H9" zoomScale="85" zoomScaleNormal="85" workbookViewId="0">
      <selection activeCell="AE27" sqref="AE27"/>
    </sheetView>
  </sheetViews>
  <sheetFormatPr defaultRowHeight="15"/>
  <cols>
    <col min="20" max="20" width="6.140625" bestFit="1" customWidth="1"/>
    <col min="21" max="21" width="11.28515625" bestFit="1" customWidth="1"/>
    <col min="22" max="22" width="13.140625" bestFit="1" customWidth="1"/>
    <col min="23" max="23" width="4.7109375" bestFit="1" customWidth="1"/>
    <col min="24" max="24" width="14" bestFit="1" customWidth="1"/>
    <col min="28" max="28" width="11.28515625" bestFit="1" customWidth="1"/>
    <col min="29" max="29" width="13.140625" bestFit="1" customWidth="1"/>
  </cols>
  <sheetData>
    <row r="2" spans="2:32">
      <c r="B2" t="s">
        <v>121</v>
      </c>
      <c r="C2" t="s">
        <v>103</v>
      </c>
      <c r="F2" t="s">
        <v>123</v>
      </c>
      <c r="G2" t="s">
        <v>106</v>
      </c>
      <c r="I2" t="s">
        <v>124</v>
      </c>
      <c r="K2" t="s">
        <v>125</v>
      </c>
      <c r="M2" t="s">
        <v>100</v>
      </c>
      <c r="O2" t="s">
        <v>101</v>
      </c>
      <c r="Q2" t="s">
        <v>126</v>
      </c>
    </row>
    <row r="3" spans="2:32">
      <c r="B3">
        <v>2016</v>
      </c>
      <c r="C3">
        <v>3.43</v>
      </c>
      <c r="F3">
        <v>0</v>
      </c>
      <c r="G3">
        <v>0</v>
      </c>
      <c r="I3">
        <v>1.54</v>
      </c>
      <c r="K3">
        <v>10.76</v>
      </c>
      <c r="M3">
        <v>54.11</v>
      </c>
      <c r="O3">
        <v>30.16</v>
      </c>
      <c r="Q3">
        <v>100</v>
      </c>
    </row>
    <row r="4" spans="2:32">
      <c r="B4">
        <v>2017</v>
      </c>
      <c r="C4">
        <v>3.91</v>
      </c>
      <c r="F4">
        <v>0</v>
      </c>
      <c r="G4">
        <v>0</v>
      </c>
      <c r="I4">
        <v>3.85</v>
      </c>
      <c r="K4">
        <v>9.98</v>
      </c>
      <c r="M4">
        <v>57.36</v>
      </c>
      <c r="O4">
        <v>24.9</v>
      </c>
      <c r="Q4">
        <v>100</v>
      </c>
    </row>
    <row r="5" spans="2:32">
      <c r="B5">
        <v>2018</v>
      </c>
      <c r="C5">
        <v>3.61</v>
      </c>
      <c r="F5">
        <v>0</v>
      </c>
      <c r="G5">
        <v>1.37</v>
      </c>
      <c r="I5">
        <v>2.11</v>
      </c>
      <c r="K5">
        <v>10.56</v>
      </c>
      <c r="M5">
        <v>59</v>
      </c>
      <c r="O5">
        <v>23.35</v>
      </c>
      <c r="Q5">
        <v>100</v>
      </c>
    </row>
    <row r="6" spans="2:32">
      <c r="B6">
        <v>2019</v>
      </c>
      <c r="C6">
        <v>3.3</v>
      </c>
      <c r="F6">
        <v>0</v>
      </c>
      <c r="G6">
        <v>0.86</v>
      </c>
      <c r="I6">
        <v>2.48</v>
      </c>
      <c r="K6">
        <v>13.93</v>
      </c>
      <c r="M6">
        <v>54.06</v>
      </c>
      <c r="O6">
        <v>25.37</v>
      </c>
      <c r="Q6">
        <v>100</v>
      </c>
    </row>
    <row r="7" spans="2:32">
      <c r="B7">
        <v>2020</v>
      </c>
      <c r="C7">
        <v>3.39</v>
      </c>
      <c r="F7">
        <v>0</v>
      </c>
      <c r="G7">
        <v>1.17</v>
      </c>
      <c r="I7">
        <v>1.94</v>
      </c>
      <c r="K7">
        <v>16.75</v>
      </c>
      <c r="M7">
        <v>51.24</v>
      </c>
      <c r="O7">
        <v>25.51</v>
      </c>
      <c r="Q7">
        <v>100</v>
      </c>
    </row>
    <row r="10" spans="2:32">
      <c r="S10" s="42" t="s">
        <v>120</v>
      </c>
      <c r="T10" s="39"/>
      <c r="U10" s="39"/>
      <c r="V10" s="39"/>
      <c r="W10" s="39"/>
      <c r="X10" s="39"/>
      <c r="Y10" s="39"/>
      <c r="Z10" s="43" t="s">
        <v>121</v>
      </c>
      <c r="AA10" s="39"/>
      <c r="AB10" s="39"/>
      <c r="AC10" s="39"/>
      <c r="AD10" s="39"/>
      <c r="AE10" s="39"/>
      <c r="AF10" s="39"/>
    </row>
    <row r="11" spans="2:32">
      <c r="C11" s="39" t="s">
        <v>103</v>
      </c>
      <c r="D11" s="39"/>
      <c r="E11" s="39" t="s">
        <v>123</v>
      </c>
      <c r="F11" s="39"/>
      <c r="G11" s="39" t="s">
        <v>106</v>
      </c>
      <c r="H11" s="39"/>
      <c r="I11" s="39" t="s">
        <v>124</v>
      </c>
      <c r="J11" s="39"/>
      <c r="K11" s="39" t="s">
        <v>125</v>
      </c>
      <c r="L11" s="39"/>
      <c r="M11" s="39" t="s">
        <v>100</v>
      </c>
      <c r="N11" s="39"/>
      <c r="O11" s="39" t="s">
        <v>101</v>
      </c>
      <c r="P11" s="39"/>
      <c r="S11" t="s">
        <v>103</v>
      </c>
      <c r="T11" t="s">
        <v>123</v>
      </c>
      <c r="U11" t="s">
        <v>106</v>
      </c>
      <c r="V11" t="s">
        <v>124</v>
      </c>
      <c r="W11" t="s">
        <v>125</v>
      </c>
      <c r="X11" t="s">
        <v>100</v>
      </c>
      <c r="Y11" t="s">
        <v>101</v>
      </c>
      <c r="Z11" t="s">
        <v>103</v>
      </c>
      <c r="AA11" t="s">
        <v>123</v>
      </c>
      <c r="AB11" t="s">
        <v>106</v>
      </c>
      <c r="AC11" t="s">
        <v>124</v>
      </c>
      <c r="AD11" t="s">
        <v>125</v>
      </c>
      <c r="AE11" t="s">
        <v>100</v>
      </c>
      <c r="AF11" t="s">
        <v>101</v>
      </c>
    </row>
    <row r="12" spans="2:32">
      <c r="C12" t="s">
        <v>120</v>
      </c>
      <c r="D12" t="s">
        <v>121</v>
      </c>
      <c r="E12" t="s">
        <v>120</v>
      </c>
      <c r="F12" t="s">
        <v>121</v>
      </c>
      <c r="G12" t="s">
        <v>120</v>
      </c>
      <c r="H12" t="s">
        <v>121</v>
      </c>
      <c r="I12" t="s">
        <v>120</v>
      </c>
      <c r="J12" t="s">
        <v>121</v>
      </c>
      <c r="K12" t="s">
        <v>120</v>
      </c>
      <c r="L12" t="s">
        <v>121</v>
      </c>
      <c r="M12" t="s">
        <v>120</v>
      </c>
      <c r="N12" t="s">
        <v>121</v>
      </c>
      <c r="O12" t="s">
        <v>120</v>
      </c>
      <c r="P12" t="s">
        <v>121</v>
      </c>
      <c r="R12">
        <v>2016</v>
      </c>
      <c r="S12" s="40">
        <v>0</v>
      </c>
      <c r="T12" s="40">
        <v>0.03</v>
      </c>
      <c r="U12" s="40">
        <v>7.0000000000000007E-2</v>
      </c>
      <c r="V12" s="40">
        <v>0.11</v>
      </c>
      <c r="W12" s="40">
        <v>0.18</v>
      </c>
      <c r="X12" s="40">
        <v>0.28000000000000003</v>
      </c>
      <c r="Y12" s="40">
        <v>0.33</v>
      </c>
      <c r="Z12" s="31">
        <v>3.4299999999999997E-2</v>
      </c>
      <c r="AA12" s="40">
        <v>0</v>
      </c>
      <c r="AB12" s="40">
        <v>0</v>
      </c>
      <c r="AC12" s="31">
        <v>1.54E-2</v>
      </c>
      <c r="AD12" s="31">
        <v>0.1076</v>
      </c>
      <c r="AE12" s="31">
        <v>0.54110000000000003</v>
      </c>
      <c r="AF12" s="31">
        <v>0.30159999999999998</v>
      </c>
    </row>
    <row r="13" spans="2:32">
      <c r="B13">
        <v>2016</v>
      </c>
      <c r="C13">
        <v>0</v>
      </c>
      <c r="D13">
        <v>3.43</v>
      </c>
      <c r="E13">
        <v>3</v>
      </c>
      <c r="F13">
        <v>0</v>
      </c>
      <c r="G13">
        <v>7</v>
      </c>
      <c r="H13">
        <v>0</v>
      </c>
      <c r="I13">
        <v>11</v>
      </c>
      <c r="J13">
        <v>1.54</v>
      </c>
      <c r="K13">
        <v>18</v>
      </c>
      <c r="L13">
        <v>10.76</v>
      </c>
      <c r="M13">
        <v>28</v>
      </c>
      <c r="N13">
        <v>54.11</v>
      </c>
      <c r="O13">
        <v>33</v>
      </c>
      <c r="P13">
        <v>30.16</v>
      </c>
      <c r="R13">
        <v>2017</v>
      </c>
      <c r="S13" s="40">
        <v>0</v>
      </c>
      <c r="T13" s="40">
        <v>0.03</v>
      </c>
      <c r="U13" s="40">
        <v>7.0000000000000007E-2</v>
      </c>
      <c r="V13" s="40">
        <v>0.11</v>
      </c>
      <c r="W13" s="40">
        <v>0.2</v>
      </c>
      <c r="X13" s="40">
        <v>0.31</v>
      </c>
      <c r="Y13" s="40">
        <v>0.28000000000000003</v>
      </c>
      <c r="Z13" s="31">
        <v>3.9100000000000003E-2</v>
      </c>
      <c r="AA13" s="40">
        <v>0</v>
      </c>
      <c r="AB13" s="40">
        <v>0</v>
      </c>
      <c r="AC13" s="31">
        <v>3.85E-2</v>
      </c>
      <c r="AD13" s="31">
        <v>9.98E-2</v>
      </c>
      <c r="AE13" s="31">
        <v>0.5736</v>
      </c>
      <c r="AF13" s="31">
        <v>0.249</v>
      </c>
    </row>
    <row r="14" spans="2:32">
      <c r="B14">
        <v>2017</v>
      </c>
      <c r="C14">
        <v>0</v>
      </c>
      <c r="D14">
        <v>3.91</v>
      </c>
      <c r="E14">
        <v>3</v>
      </c>
      <c r="F14">
        <v>0</v>
      </c>
      <c r="G14">
        <v>7</v>
      </c>
      <c r="H14">
        <v>0</v>
      </c>
      <c r="I14">
        <v>11</v>
      </c>
      <c r="J14">
        <v>3.85</v>
      </c>
      <c r="K14">
        <v>20</v>
      </c>
      <c r="L14">
        <v>9.98</v>
      </c>
      <c r="M14">
        <v>31</v>
      </c>
      <c r="N14">
        <v>57.36</v>
      </c>
      <c r="O14">
        <v>28</v>
      </c>
      <c r="P14">
        <v>24.9</v>
      </c>
      <c r="R14">
        <v>2018</v>
      </c>
      <c r="S14" s="40">
        <v>0</v>
      </c>
      <c r="T14" s="40">
        <v>0.03</v>
      </c>
      <c r="U14" s="40">
        <v>0.08</v>
      </c>
      <c r="V14" s="40">
        <v>0.11</v>
      </c>
      <c r="W14" s="40">
        <v>0.22</v>
      </c>
      <c r="X14" s="40">
        <v>0.25</v>
      </c>
      <c r="Y14" s="40">
        <v>0.31</v>
      </c>
      <c r="Z14" s="31">
        <v>3.61E-2</v>
      </c>
      <c r="AA14" s="40">
        <v>0</v>
      </c>
      <c r="AB14" s="31">
        <v>1.37E-2</v>
      </c>
      <c r="AC14" s="31">
        <v>2.1100000000000001E-2</v>
      </c>
      <c r="AD14" s="31">
        <v>0.1056</v>
      </c>
      <c r="AE14" s="40">
        <v>0.59</v>
      </c>
      <c r="AF14" s="31">
        <v>0.23350000000000001</v>
      </c>
    </row>
    <row r="15" spans="2:32">
      <c r="B15">
        <v>2018</v>
      </c>
      <c r="C15">
        <v>0</v>
      </c>
      <c r="D15">
        <v>3.61</v>
      </c>
      <c r="E15">
        <v>3</v>
      </c>
      <c r="F15">
        <v>0</v>
      </c>
      <c r="G15">
        <v>8</v>
      </c>
      <c r="H15">
        <v>1.37</v>
      </c>
      <c r="I15">
        <v>11</v>
      </c>
      <c r="J15">
        <v>2.11</v>
      </c>
      <c r="K15">
        <v>22</v>
      </c>
      <c r="L15">
        <v>10.56</v>
      </c>
      <c r="M15">
        <v>25</v>
      </c>
      <c r="N15">
        <v>59</v>
      </c>
      <c r="O15">
        <v>31</v>
      </c>
      <c r="P15">
        <v>23.35</v>
      </c>
      <c r="R15">
        <v>2019</v>
      </c>
      <c r="S15" s="40">
        <v>0</v>
      </c>
      <c r="T15" s="40">
        <v>0.03</v>
      </c>
      <c r="U15" s="40">
        <v>7.0000000000000007E-2</v>
      </c>
      <c r="V15" s="40">
        <v>0.1</v>
      </c>
      <c r="W15" s="40">
        <v>0.22</v>
      </c>
      <c r="X15" s="40">
        <v>0.27</v>
      </c>
      <c r="Y15" s="40">
        <v>0.31</v>
      </c>
      <c r="Z15" s="31">
        <v>3.3000000000000002E-2</v>
      </c>
      <c r="AA15" s="40">
        <v>0</v>
      </c>
      <c r="AB15" s="31">
        <v>8.6E-3</v>
      </c>
      <c r="AC15" s="31">
        <v>2.4799999999999999E-2</v>
      </c>
      <c r="AD15" s="31">
        <v>0.13930000000000001</v>
      </c>
      <c r="AE15" s="31">
        <v>0.54059999999999997</v>
      </c>
      <c r="AF15" s="31">
        <v>0.25369999999999998</v>
      </c>
    </row>
    <row r="16" spans="2:32">
      <c r="B16">
        <v>2019</v>
      </c>
      <c r="C16">
        <v>0</v>
      </c>
      <c r="D16">
        <v>3.3</v>
      </c>
      <c r="E16">
        <v>3</v>
      </c>
      <c r="F16">
        <v>0</v>
      </c>
      <c r="G16">
        <v>7</v>
      </c>
      <c r="H16">
        <v>0.86</v>
      </c>
      <c r="I16">
        <v>10</v>
      </c>
      <c r="J16">
        <v>2.48</v>
      </c>
      <c r="K16">
        <v>22</v>
      </c>
      <c r="L16">
        <v>13.93</v>
      </c>
      <c r="M16">
        <v>27</v>
      </c>
      <c r="N16">
        <v>54.06</v>
      </c>
      <c r="O16">
        <v>31</v>
      </c>
      <c r="P16">
        <v>25.37</v>
      </c>
      <c r="R16">
        <v>2020</v>
      </c>
      <c r="S16" s="40">
        <v>0</v>
      </c>
      <c r="T16" s="40">
        <v>0.03</v>
      </c>
      <c r="U16" s="40">
        <v>0.06</v>
      </c>
      <c r="V16" s="40">
        <v>0.08</v>
      </c>
      <c r="W16" s="40">
        <v>0.27</v>
      </c>
      <c r="X16" s="40">
        <v>0.22</v>
      </c>
      <c r="Y16" s="40">
        <v>0.34</v>
      </c>
      <c r="Z16" s="31">
        <v>3.39E-2</v>
      </c>
      <c r="AA16" s="40">
        <v>0</v>
      </c>
      <c r="AB16" s="31">
        <v>1.17E-2</v>
      </c>
      <c r="AC16" s="31">
        <v>1.9400000000000001E-2</v>
      </c>
      <c r="AD16" s="31">
        <v>0.16750000000000001</v>
      </c>
      <c r="AE16" s="31">
        <v>0.51239999999999997</v>
      </c>
      <c r="AF16" s="31">
        <v>0.25509999999999999</v>
      </c>
    </row>
    <row r="17" spans="2:16">
      <c r="B17">
        <v>2020</v>
      </c>
      <c r="C17">
        <v>0</v>
      </c>
      <c r="D17">
        <v>3.39</v>
      </c>
      <c r="E17">
        <v>3</v>
      </c>
      <c r="F17">
        <v>0</v>
      </c>
      <c r="G17">
        <v>6</v>
      </c>
      <c r="H17">
        <v>1.17</v>
      </c>
      <c r="I17">
        <v>8</v>
      </c>
      <c r="J17">
        <v>1.94</v>
      </c>
      <c r="K17">
        <v>27</v>
      </c>
      <c r="L17">
        <v>16.75</v>
      </c>
      <c r="M17">
        <v>22</v>
      </c>
      <c r="N17">
        <v>51.24</v>
      </c>
      <c r="O17">
        <v>34</v>
      </c>
      <c r="P17">
        <v>25.51</v>
      </c>
    </row>
    <row r="19" spans="2:16">
      <c r="C19" s="39" t="s">
        <v>160</v>
      </c>
      <c r="D19" s="39"/>
      <c r="E19" s="39"/>
      <c r="F19" s="39"/>
      <c r="G19" s="39"/>
      <c r="H19" s="39"/>
      <c r="I19" s="39"/>
      <c r="J19" s="39"/>
      <c r="K19" s="39"/>
      <c r="L19" s="41"/>
    </row>
    <row r="20" spans="2:16">
      <c r="C20">
        <v>2016</v>
      </c>
      <c r="F20">
        <v>2017</v>
      </c>
      <c r="G20">
        <v>2018</v>
      </c>
      <c r="I20">
        <v>2019</v>
      </c>
      <c r="K20">
        <v>2020</v>
      </c>
    </row>
    <row r="21" spans="2:16">
      <c r="B21" t="s">
        <v>103</v>
      </c>
      <c r="C21">
        <v>0</v>
      </c>
      <c r="F21">
        <v>0</v>
      </c>
      <c r="G21">
        <v>0</v>
      </c>
      <c r="I21">
        <v>0</v>
      </c>
      <c r="K21">
        <v>0</v>
      </c>
    </row>
    <row r="22" spans="2:16">
      <c r="B22" t="s">
        <v>123</v>
      </c>
      <c r="C22">
        <v>3</v>
      </c>
      <c r="F22">
        <v>3</v>
      </c>
      <c r="G22">
        <v>3</v>
      </c>
      <c r="I22">
        <v>3</v>
      </c>
      <c r="K22">
        <v>3</v>
      </c>
    </row>
    <row r="23" spans="2:16">
      <c r="B23" t="s">
        <v>106</v>
      </c>
      <c r="C23">
        <v>7</v>
      </c>
      <c r="F23">
        <v>7</v>
      </c>
      <c r="G23">
        <v>8</v>
      </c>
      <c r="I23">
        <v>7</v>
      </c>
      <c r="K23">
        <v>6</v>
      </c>
    </row>
    <row r="24" spans="2:16">
      <c r="B24" t="s">
        <v>124</v>
      </c>
      <c r="C24">
        <v>11</v>
      </c>
      <c r="F24">
        <v>11</v>
      </c>
      <c r="G24">
        <v>11</v>
      </c>
      <c r="I24">
        <v>10</v>
      </c>
      <c r="K24">
        <v>8</v>
      </c>
    </row>
    <row r="25" spans="2:16">
      <c r="B25" t="s">
        <v>125</v>
      </c>
      <c r="C25">
        <v>18</v>
      </c>
      <c r="F25">
        <v>20</v>
      </c>
      <c r="G25">
        <v>22</v>
      </c>
      <c r="I25">
        <v>22</v>
      </c>
      <c r="K25">
        <v>27</v>
      </c>
    </row>
    <row r="26" spans="2:16">
      <c r="B26" t="s">
        <v>100</v>
      </c>
      <c r="C26">
        <v>28</v>
      </c>
      <c r="F26">
        <v>31</v>
      </c>
      <c r="G26">
        <v>25</v>
      </c>
      <c r="I26">
        <v>27</v>
      </c>
      <c r="K26">
        <v>22</v>
      </c>
    </row>
    <row r="27" spans="2:16">
      <c r="B27" t="s">
        <v>101</v>
      </c>
      <c r="C27">
        <v>33</v>
      </c>
      <c r="F27">
        <v>28</v>
      </c>
      <c r="G27">
        <v>31</v>
      </c>
      <c r="I27">
        <v>31</v>
      </c>
      <c r="K27">
        <v>34</v>
      </c>
    </row>
    <row r="28" spans="2:16">
      <c r="B28" t="s">
        <v>103</v>
      </c>
      <c r="C28">
        <v>3.43</v>
      </c>
      <c r="F28">
        <v>3.91</v>
      </c>
      <c r="G28">
        <v>3.61</v>
      </c>
      <c r="I28">
        <v>3.3</v>
      </c>
      <c r="K28">
        <v>3.39</v>
      </c>
    </row>
    <row r="29" spans="2:16">
      <c r="B29" t="s">
        <v>123</v>
      </c>
      <c r="C29">
        <v>0</v>
      </c>
      <c r="F29">
        <v>0</v>
      </c>
      <c r="G29">
        <v>0</v>
      </c>
      <c r="I29">
        <v>0</v>
      </c>
      <c r="K29">
        <v>0</v>
      </c>
    </row>
    <row r="30" spans="2:16">
      <c r="B30" t="s">
        <v>106</v>
      </c>
      <c r="C30">
        <v>0</v>
      </c>
      <c r="F30">
        <v>0</v>
      </c>
      <c r="G30">
        <v>1.37</v>
      </c>
      <c r="I30">
        <v>0.86</v>
      </c>
      <c r="K30">
        <v>1.17</v>
      </c>
    </row>
    <row r="31" spans="2:16">
      <c r="B31" t="s">
        <v>124</v>
      </c>
      <c r="C31">
        <v>1.54</v>
      </c>
      <c r="F31">
        <v>3.85</v>
      </c>
      <c r="G31">
        <v>2.11</v>
      </c>
      <c r="I31">
        <v>2.48</v>
      </c>
      <c r="K31">
        <v>1.94</v>
      </c>
    </row>
    <row r="32" spans="2:16">
      <c r="B32" t="s">
        <v>125</v>
      </c>
      <c r="C32">
        <v>10.76</v>
      </c>
      <c r="F32">
        <v>9.98</v>
      </c>
      <c r="G32">
        <v>10.56</v>
      </c>
      <c r="I32">
        <v>13.93</v>
      </c>
      <c r="K32">
        <v>16.75</v>
      </c>
    </row>
    <row r="33" spans="2:11">
      <c r="B33" t="s">
        <v>100</v>
      </c>
      <c r="C33">
        <v>54.11</v>
      </c>
      <c r="F33">
        <v>57.36</v>
      </c>
      <c r="G33">
        <v>59</v>
      </c>
      <c r="I33">
        <v>54.06</v>
      </c>
      <c r="K33">
        <v>51.24</v>
      </c>
    </row>
    <row r="34" spans="2:11">
      <c r="B34" t="s">
        <v>101</v>
      </c>
      <c r="C34">
        <v>30.16</v>
      </c>
      <c r="F34">
        <v>24.9</v>
      </c>
      <c r="G34">
        <v>23.35</v>
      </c>
      <c r="I34">
        <v>25.37</v>
      </c>
      <c r="K34">
        <v>25.51</v>
      </c>
    </row>
  </sheetData>
  <mergeCells count="10">
    <mergeCell ref="C19:K19"/>
    <mergeCell ref="S10:Y10"/>
    <mergeCell ref="Z10:AF10"/>
    <mergeCell ref="C11:D11"/>
    <mergeCell ref="E11:F11"/>
    <mergeCell ref="G11:H11"/>
    <mergeCell ref="I11:J11"/>
    <mergeCell ref="K11:L11"/>
    <mergeCell ref="M11:N11"/>
    <mergeCell ref="O11:P11"/>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F6A3-A4F2-48F9-B031-722C386CF3C1}">
  <dimension ref="A1"/>
  <sheetViews>
    <sheetView showGridLines="0" tabSelected="1" topLeftCell="E1" zoomScale="70" zoomScaleNormal="70" workbookViewId="0">
      <selection activeCell="U6" sqref="U6"/>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2692-24F1-487D-BDDF-501387DF537B}">
  <dimension ref="B3:F13"/>
  <sheetViews>
    <sheetView workbookViewId="0">
      <selection activeCell="E6" sqref="E6"/>
    </sheetView>
  </sheetViews>
  <sheetFormatPr defaultRowHeight="15"/>
  <cols>
    <col min="2" max="2" width="7.85546875" bestFit="1" customWidth="1"/>
    <col min="3" max="3" width="14.28515625" bestFit="1" customWidth="1"/>
    <col min="4" max="4" width="20.85546875" bestFit="1" customWidth="1"/>
    <col min="5" max="5" width="16.140625" bestFit="1" customWidth="1"/>
    <col min="6" max="6" width="18.42578125" bestFit="1" customWidth="1"/>
  </cols>
  <sheetData>
    <row r="3" spans="2:6">
      <c r="B3" s="37" t="s">
        <v>147</v>
      </c>
      <c r="C3" s="37" t="s">
        <v>148</v>
      </c>
      <c r="D3" s="37" t="s">
        <v>149</v>
      </c>
      <c r="E3" s="37" t="s">
        <v>150</v>
      </c>
      <c r="F3" s="37" t="s">
        <v>151</v>
      </c>
    </row>
    <row r="4" spans="2:6">
      <c r="B4" s="34" t="s">
        <v>152</v>
      </c>
      <c r="C4" s="35">
        <v>777898</v>
      </c>
      <c r="D4" s="35">
        <v>173898</v>
      </c>
      <c r="E4" s="36">
        <v>3317582</v>
      </c>
      <c r="F4" s="35">
        <v>773025</v>
      </c>
    </row>
    <row r="5" spans="2:6">
      <c r="B5" s="34" t="s">
        <v>153</v>
      </c>
      <c r="C5" s="35">
        <v>920087</v>
      </c>
      <c r="D5" s="35">
        <v>268537</v>
      </c>
      <c r="E5" s="35">
        <v>3718193</v>
      </c>
      <c r="F5" s="35">
        <v>1002305</v>
      </c>
    </row>
    <row r="6" spans="2:6">
      <c r="B6" s="34" t="s">
        <v>154</v>
      </c>
      <c r="C6" s="35">
        <v>1346016</v>
      </c>
      <c r="D6" s="35">
        <v>676924</v>
      </c>
      <c r="E6" s="35">
        <v>4876916</v>
      </c>
      <c r="F6" s="35">
        <v>1485023</v>
      </c>
    </row>
    <row r="7" spans="2:6">
      <c r="B7" s="34" t="s">
        <v>155</v>
      </c>
      <c r="C7" s="35">
        <v>2129901</v>
      </c>
      <c r="D7" s="35">
        <v>1289602</v>
      </c>
      <c r="E7" s="35">
        <v>5966161</v>
      </c>
      <c r="F7" s="35">
        <v>1767056</v>
      </c>
    </row>
    <row r="8" spans="2:6">
      <c r="B8" s="34" t="s">
        <v>156</v>
      </c>
      <c r="C8" s="35">
        <v>2299858</v>
      </c>
      <c r="D8" s="35">
        <v>1569291</v>
      </c>
      <c r="E8" s="35">
        <v>6832072</v>
      </c>
      <c r="F8" s="35">
        <v>1833046</v>
      </c>
    </row>
    <row r="9" spans="2:6">
      <c r="C9" s="2"/>
    </row>
    <row r="10" spans="2:6">
      <c r="C10" s="2"/>
    </row>
    <row r="11" spans="2:6">
      <c r="C11" s="2"/>
    </row>
    <row r="12" spans="2:6">
      <c r="C12" s="2"/>
    </row>
    <row r="13" spans="2:6">
      <c r="C1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B544-7316-4800-811A-C90246A715E5}">
  <dimension ref="B3:F8"/>
  <sheetViews>
    <sheetView workbookViewId="0">
      <selection activeCell="B3" sqref="B3"/>
    </sheetView>
  </sheetViews>
  <sheetFormatPr defaultRowHeight="15"/>
  <cols>
    <col min="2" max="2" width="7.85546875" bestFit="1" customWidth="1"/>
    <col min="3" max="3" width="14.28515625" bestFit="1" customWidth="1"/>
    <col min="4" max="4" width="20.85546875" bestFit="1" customWidth="1"/>
    <col min="5" max="5" width="16.140625" bestFit="1" customWidth="1"/>
    <col min="6" max="6" width="18.42578125" bestFit="1" customWidth="1"/>
  </cols>
  <sheetData>
    <row r="3" spans="2:6">
      <c r="B3" s="15" t="s">
        <v>147</v>
      </c>
      <c r="C3" s="15" t="s">
        <v>148</v>
      </c>
      <c r="D3" s="15" t="s">
        <v>149</v>
      </c>
      <c r="E3" s="15" t="s">
        <v>150</v>
      </c>
      <c r="F3" s="38" t="s">
        <v>151</v>
      </c>
    </row>
    <row r="4" spans="2:6">
      <c r="B4" s="15" t="s">
        <v>152</v>
      </c>
      <c r="C4" s="2">
        <v>1222777</v>
      </c>
      <c r="D4" s="2">
        <v>149372</v>
      </c>
      <c r="E4" s="2">
        <v>7150284</v>
      </c>
      <c r="F4" s="2">
        <v>3169077</v>
      </c>
    </row>
    <row r="5" spans="2:6">
      <c r="B5" s="15" t="s">
        <v>153</v>
      </c>
      <c r="C5" s="2">
        <v>1688324</v>
      </c>
      <c r="D5" s="2">
        <v>428879</v>
      </c>
      <c r="E5" s="2">
        <v>7399743</v>
      </c>
      <c r="F5" s="2">
        <v>2710014</v>
      </c>
    </row>
    <row r="6" spans="2:6">
      <c r="B6" s="15" t="s">
        <v>154</v>
      </c>
      <c r="C6" s="2">
        <v>3109116</v>
      </c>
      <c r="D6" s="2">
        <v>1627638</v>
      </c>
      <c r="E6" s="2">
        <v>8672926</v>
      </c>
      <c r="F6" s="2">
        <v>2363251</v>
      </c>
    </row>
    <row r="7" spans="2:6">
      <c r="B7" s="15" t="s">
        <v>155</v>
      </c>
      <c r="C7" s="2">
        <v>4759253</v>
      </c>
      <c r="D7" s="2">
        <v>3096306</v>
      </c>
      <c r="E7" s="2">
        <v>10255601</v>
      </c>
      <c r="F7" s="2">
        <v>3381419</v>
      </c>
    </row>
    <row r="8" spans="2:6">
      <c r="B8" s="15" t="s">
        <v>156</v>
      </c>
      <c r="C8" s="2">
        <v>5365482</v>
      </c>
      <c r="D8" s="2">
        <v>3724887</v>
      </c>
      <c r="E8" s="2">
        <v>12409577</v>
      </c>
      <c r="F8" s="2">
        <v>4214360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B62A1-4E26-411E-977C-DE621F63F770}">
  <dimension ref="A1:L11"/>
  <sheetViews>
    <sheetView workbookViewId="0">
      <selection activeCell="C2" sqref="C2"/>
    </sheetView>
  </sheetViews>
  <sheetFormatPr defaultRowHeight="15"/>
  <cols>
    <col min="1" max="1" width="16.140625" customWidth="1"/>
    <col min="2" max="2" width="10.140625" bestFit="1" customWidth="1"/>
    <col min="3" max="3" width="12.140625" bestFit="1" customWidth="1"/>
    <col min="4" max="4" width="10.85546875" bestFit="1" customWidth="1"/>
    <col min="5" max="5" width="17.85546875" bestFit="1" customWidth="1"/>
    <col min="6" max="6" width="20.5703125" bestFit="1" customWidth="1"/>
    <col min="7" max="7" width="18.85546875" bestFit="1" customWidth="1"/>
    <col min="8" max="8" width="12.7109375" bestFit="1" customWidth="1"/>
    <col min="9" max="9" width="24" bestFit="1" customWidth="1"/>
    <col min="10" max="10" width="14.140625" bestFit="1" customWidth="1"/>
    <col min="11" max="11" width="9.7109375" bestFit="1" customWidth="1"/>
    <col min="12" max="12" width="13.7109375" bestFit="1" customWidth="1"/>
  </cols>
  <sheetData>
    <row r="1" spans="1:12">
      <c r="A1" t="s">
        <v>60</v>
      </c>
      <c r="B1" s="1" t="s">
        <v>73</v>
      </c>
      <c r="C1" s="1" t="s">
        <v>74</v>
      </c>
      <c r="D1" s="1" t="s">
        <v>75</v>
      </c>
      <c r="E1" s="1" t="s">
        <v>76</v>
      </c>
      <c r="F1" s="1" t="s">
        <v>77</v>
      </c>
      <c r="G1" s="1" t="s">
        <v>78</v>
      </c>
      <c r="H1" s="1" t="s">
        <v>79</v>
      </c>
      <c r="I1" s="1" t="s">
        <v>80</v>
      </c>
      <c r="J1" s="1" t="s">
        <v>81</v>
      </c>
      <c r="K1" s="1" t="s">
        <v>82</v>
      </c>
      <c r="L1" s="1" t="s">
        <v>83</v>
      </c>
    </row>
    <row r="2" spans="1:12">
      <c r="A2" s="1" t="s">
        <v>84</v>
      </c>
      <c r="B2" s="7">
        <v>14286559</v>
      </c>
      <c r="C2" s="7">
        <v>4157208</v>
      </c>
      <c r="D2" s="7">
        <v>10129351</v>
      </c>
      <c r="E2" s="7">
        <v>792700</v>
      </c>
      <c r="F2" s="7">
        <v>77746</v>
      </c>
      <c r="G2" s="7">
        <v>9414397</v>
      </c>
      <c r="H2" s="7">
        <v>-4032</v>
      </c>
      <c r="I2" s="7">
        <v>2799</v>
      </c>
      <c r="J2" s="7">
        <v>9413164</v>
      </c>
      <c r="K2" s="7">
        <v>-2059775</v>
      </c>
      <c r="L2" s="7">
        <v>7353389</v>
      </c>
    </row>
    <row r="3" spans="1:12">
      <c r="A3" s="1" t="s">
        <v>64</v>
      </c>
      <c r="B3" s="7">
        <v>7237427</v>
      </c>
      <c r="C3" s="7">
        <v>4387010</v>
      </c>
      <c r="D3" s="7">
        <v>2850417</v>
      </c>
      <c r="E3" s="7">
        <v>706044</v>
      </c>
      <c r="F3" s="7">
        <v>57005</v>
      </c>
      <c r="G3" s="7">
        <v>2201378</v>
      </c>
      <c r="H3" s="7">
        <v>-34399</v>
      </c>
      <c r="I3" s="7">
        <v>-1428</v>
      </c>
      <c r="J3" s="7">
        <v>2165551</v>
      </c>
      <c r="K3" s="7">
        <v>-376721</v>
      </c>
      <c r="L3" s="7">
        <v>1788830</v>
      </c>
    </row>
    <row r="4" spans="1:12" ht="26.25">
      <c r="A4" s="6" t="s">
        <v>65</v>
      </c>
      <c r="B4" s="7">
        <v>4801139</v>
      </c>
      <c r="C4" s="7">
        <v>3917144</v>
      </c>
      <c r="D4" s="7">
        <v>883995</v>
      </c>
      <c r="E4" s="7">
        <v>427295</v>
      </c>
      <c r="F4" s="7">
        <v>49163</v>
      </c>
      <c r="G4" s="7">
        <v>505863</v>
      </c>
      <c r="H4" s="7">
        <v>-79601</v>
      </c>
      <c r="I4" s="7">
        <v>-2674</v>
      </c>
      <c r="J4" s="7">
        <v>423588</v>
      </c>
      <c r="K4" s="7">
        <v>-56042</v>
      </c>
      <c r="L4" s="7">
        <v>367546</v>
      </c>
    </row>
    <row r="5" spans="1:12" ht="26.25">
      <c r="A5" s="6" t="s">
        <v>66</v>
      </c>
      <c r="B5" s="7">
        <v>4220742</v>
      </c>
      <c r="C5" s="7">
        <v>3378374</v>
      </c>
      <c r="D5" s="7">
        <v>842368</v>
      </c>
      <c r="E5" s="7">
        <v>341197</v>
      </c>
      <c r="F5" s="7">
        <v>52233</v>
      </c>
      <c r="G5" s="7">
        <v>553404</v>
      </c>
      <c r="H5" s="7">
        <v>-36772</v>
      </c>
      <c r="I5" s="7">
        <v>6168</v>
      </c>
      <c r="J5" s="7">
        <v>522800</v>
      </c>
      <c r="K5" s="7">
        <v>-89594</v>
      </c>
      <c r="L5" s="7">
        <v>433206</v>
      </c>
    </row>
    <row r="6" spans="1:12" ht="26.25">
      <c r="A6" s="6" t="s">
        <v>68</v>
      </c>
      <c r="B6" s="7">
        <v>3409176</v>
      </c>
      <c r="C6" s="7">
        <v>2803857</v>
      </c>
      <c r="D6" s="7">
        <v>605319</v>
      </c>
      <c r="E6" s="7">
        <v>283702</v>
      </c>
      <c r="F6" s="7">
        <v>70720</v>
      </c>
      <c r="G6" s="7">
        <v>392337</v>
      </c>
      <c r="H6" s="7">
        <v>-6314</v>
      </c>
      <c r="I6" s="7">
        <v>7379</v>
      </c>
      <c r="J6" s="7">
        <v>393402</v>
      </c>
      <c r="K6" s="7">
        <v>-54514</v>
      </c>
      <c r="L6" s="7">
        <v>338888</v>
      </c>
    </row>
    <row r="7" spans="1:12" ht="26.25">
      <c r="A7" s="6" t="s">
        <v>67</v>
      </c>
      <c r="B7" s="7">
        <v>2888515</v>
      </c>
      <c r="C7" s="7">
        <v>2292969</v>
      </c>
      <c r="D7" s="7">
        <v>595546</v>
      </c>
      <c r="E7" s="7">
        <v>211338</v>
      </c>
      <c r="F7" s="7">
        <v>62330</v>
      </c>
      <c r="G7" s="7">
        <v>446538</v>
      </c>
      <c r="H7" s="7">
        <v>-5611</v>
      </c>
      <c r="I7" s="7">
        <v>1275</v>
      </c>
      <c r="J7" s="7">
        <v>442202</v>
      </c>
      <c r="K7" s="7">
        <v>-79763</v>
      </c>
      <c r="L7" s="7">
        <v>362439</v>
      </c>
    </row>
    <row r="8" spans="1:12" ht="26.25">
      <c r="A8" s="6" t="s">
        <v>69</v>
      </c>
      <c r="B8" s="7">
        <v>2510510</v>
      </c>
      <c r="C8" s="7">
        <v>1955610</v>
      </c>
      <c r="D8" s="7">
        <v>554900</v>
      </c>
      <c r="E8" s="7">
        <v>218100</v>
      </c>
      <c r="F8" s="7">
        <v>42617</v>
      </c>
      <c r="G8" s="7">
        <v>379417</v>
      </c>
      <c r="H8" s="7">
        <v>-4170</v>
      </c>
      <c r="I8" s="7">
        <v>-11709</v>
      </c>
      <c r="J8" s="7">
        <v>363538</v>
      </c>
      <c r="K8" s="7">
        <v>-82346</v>
      </c>
      <c r="L8" s="7">
        <v>281192</v>
      </c>
    </row>
    <row r="9" spans="1:12" ht="26.25">
      <c r="A9" s="6" t="s">
        <v>70</v>
      </c>
      <c r="B9" s="7">
        <v>2275366</v>
      </c>
      <c r="C9" s="7">
        <v>1891915</v>
      </c>
      <c r="D9" s="7">
        <v>383451</v>
      </c>
      <c r="E9" s="7">
        <v>208952</v>
      </c>
      <c r="F9" s="7">
        <v>42771</v>
      </c>
      <c r="G9" s="7">
        <v>217270</v>
      </c>
      <c r="H9" s="7">
        <v>-4226</v>
      </c>
      <c r="I9" s="7">
        <v>3266</v>
      </c>
      <c r="J9" s="7">
        <v>216310</v>
      </c>
      <c r="K9" s="7">
        <v>-32745</v>
      </c>
      <c r="L9" s="7">
        <v>183565</v>
      </c>
    </row>
    <row r="10" spans="1:12" ht="26.25">
      <c r="A10" s="6" t="s">
        <v>71</v>
      </c>
      <c r="B10" s="7">
        <v>2313234</v>
      </c>
      <c r="C10" s="7">
        <v>1950016</v>
      </c>
      <c r="D10" s="7">
        <v>363218</v>
      </c>
      <c r="E10" s="7">
        <v>166724</v>
      </c>
      <c r="F10" s="7">
        <v>48915</v>
      </c>
      <c r="G10" s="7">
        <v>245409</v>
      </c>
      <c r="H10" s="8">
        <v>-733</v>
      </c>
      <c r="I10" s="7">
        <v>-2472</v>
      </c>
      <c r="J10" s="7">
        <v>242204</v>
      </c>
      <c r="K10" s="7">
        <v>-39375</v>
      </c>
      <c r="L10" s="7">
        <v>202829</v>
      </c>
    </row>
    <row r="11" spans="1:12" ht="26.25">
      <c r="A11" s="6" t="s">
        <v>72</v>
      </c>
      <c r="B11" s="7">
        <v>2314454</v>
      </c>
      <c r="C11" s="7">
        <v>1929412</v>
      </c>
      <c r="D11" s="7">
        <v>385042</v>
      </c>
      <c r="E11" s="7">
        <v>172463</v>
      </c>
      <c r="F11" s="7">
        <v>27974</v>
      </c>
      <c r="G11" s="7">
        <v>240553</v>
      </c>
      <c r="H11" s="8">
        <v>-113</v>
      </c>
      <c r="I11" s="8">
        <v>262</v>
      </c>
      <c r="J11" s="7">
        <v>240702</v>
      </c>
      <c r="K11" s="7">
        <v>-33417</v>
      </c>
      <c r="L11" s="7">
        <v>207285</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A907A-9554-43E8-9791-45C4BBFF0B1E}">
  <dimension ref="A1:M34"/>
  <sheetViews>
    <sheetView workbookViewId="0">
      <selection activeCell="D2" sqref="D2"/>
    </sheetView>
  </sheetViews>
  <sheetFormatPr defaultRowHeight="15"/>
  <cols>
    <col min="1" max="1" width="13.28515625" bestFit="1" customWidth="1"/>
    <col min="2" max="2" width="10.140625" bestFit="1" customWidth="1"/>
    <col min="3" max="3" width="10.7109375" customWidth="1"/>
    <col min="4" max="4" width="8.42578125" customWidth="1"/>
    <col min="5" max="5" width="8.28515625" customWidth="1"/>
    <col min="6" max="6" width="20.7109375" bestFit="1" customWidth="1"/>
    <col min="7" max="7" width="23.42578125" bestFit="1" customWidth="1"/>
    <col min="8" max="8" width="24.140625" customWidth="1"/>
    <col min="9" max="9" width="21.42578125" customWidth="1"/>
    <col min="10" max="10" width="13.140625" customWidth="1"/>
    <col min="11" max="11" width="12.42578125" customWidth="1"/>
    <col min="12" max="12" width="11.85546875" customWidth="1"/>
    <col min="13" max="13" width="25.140625" bestFit="1" customWidth="1"/>
  </cols>
  <sheetData>
    <row r="1" spans="1:13">
      <c r="A1" s="20" t="s">
        <v>60</v>
      </c>
      <c r="B1" s="21" t="s">
        <v>73</v>
      </c>
      <c r="C1" s="21" t="s">
        <v>85</v>
      </c>
      <c r="D1" s="21" t="s">
        <v>86</v>
      </c>
      <c r="E1" s="21" t="s">
        <v>87</v>
      </c>
      <c r="F1" s="21" t="s">
        <v>88</v>
      </c>
      <c r="G1" s="21" t="s">
        <v>89</v>
      </c>
      <c r="H1" s="21" t="s">
        <v>90</v>
      </c>
      <c r="I1" s="21" t="s">
        <v>78</v>
      </c>
      <c r="J1" s="21" t="s">
        <v>79</v>
      </c>
      <c r="K1" s="21" t="s">
        <v>81</v>
      </c>
      <c r="L1" s="21" t="s">
        <v>91</v>
      </c>
      <c r="M1" s="21" t="s">
        <v>92</v>
      </c>
    </row>
    <row r="2" spans="1:13">
      <c r="A2" s="24" t="s">
        <v>64</v>
      </c>
      <c r="B2" s="22">
        <v>2924314</v>
      </c>
      <c r="C2" s="22">
        <v>2182778</v>
      </c>
      <c r="D2" s="22">
        <v>741536</v>
      </c>
      <c r="E2" s="22">
        <v>12035</v>
      </c>
      <c r="F2" s="22">
        <v>-28078</v>
      </c>
      <c r="G2" s="22">
        <v>-119665</v>
      </c>
      <c r="H2" s="22">
        <v>-39606</v>
      </c>
      <c r="I2" s="22">
        <v>566222</v>
      </c>
      <c r="J2" s="22">
        <v>-10791</v>
      </c>
      <c r="K2" s="22">
        <v>555430</v>
      </c>
      <c r="L2" s="22">
        <v>-121033</v>
      </c>
      <c r="M2" s="22">
        <v>434397</v>
      </c>
    </row>
    <row r="3" spans="1:13">
      <c r="A3" s="24" t="s">
        <v>96</v>
      </c>
      <c r="B3" s="22">
        <v>2827218</v>
      </c>
      <c r="C3" s="22">
        <v>2119016</v>
      </c>
      <c r="D3" s="22">
        <v>708203</v>
      </c>
      <c r="E3" s="22">
        <v>13654</v>
      </c>
      <c r="F3" s="22">
        <v>-26963</v>
      </c>
      <c r="G3" s="22">
        <v>-112497</v>
      </c>
      <c r="H3" s="22">
        <v>-20948</v>
      </c>
      <c r="I3" s="22">
        <v>561449</v>
      </c>
      <c r="J3" s="22">
        <v>-10620</v>
      </c>
      <c r="K3" s="22">
        <v>550829</v>
      </c>
      <c r="L3" s="22">
        <v>-95891</v>
      </c>
      <c r="M3" s="22">
        <v>454938</v>
      </c>
    </row>
    <row r="4" spans="1:13">
      <c r="A4" s="25" t="s">
        <v>95</v>
      </c>
      <c r="B4" s="22">
        <v>2405638</v>
      </c>
      <c r="C4" s="22">
        <v>1790876</v>
      </c>
      <c r="D4" s="22">
        <v>614762</v>
      </c>
      <c r="E4" s="22">
        <v>62963</v>
      </c>
      <c r="F4" s="22">
        <v>-26952</v>
      </c>
      <c r="G4" s="22">
        <v>-99935</v>
      </c>
      <c r="H4" s="22">
        <v>-16485</v>
      </c>
      <c r="I4" s="22">
        <v>534353</v>
      </c>
      <c r="J4" s="22">
        <v>-7924</v>
      </c>
      <c r="K4" s="22">
        <v>526429</v>
      </c>
      <c r="L4" s="22">
        <v>-86797</v>
      </c>
      <c r="M4" s="22">
        <v>439632</v>
      </c>
    </row>
    <row r="5" spans="1:13">
      <c r="A5" s="25" t="s">
        <v>94</v>
      </c>
      <c r="B5" s="22">
        <v>1821873</v>
      </c>
      <c r="C5" s="22">
        <v>1331301</v>
      </c>
      <c r="D5" s="22">
        <v>490572</v>
      </c>
      <c r="E5" s="22">
        <v>13849</v>
      </c>
      <c r="F5" s="22">
        <v>-21153</v>
      </c>
      <c r="G5" s="22">
        <v>-82785</v>
      </c>
      <c r="H5" s="22">
        <v>-50487</v>
      </c>
      <c r="I5" s="22">
        <v>349996</v>
      </c>
      <c r="J5" s="22">
        <v>-1018</v>
      </c>
      <c r="K5" s="22">
        <v>348978</v>
      </c>
      <c r="L5" s="22">
        <v>-65660</v>
      </c>
      <c r="M5" s="22">
        <v>283317</v>
      </c>
    </row>
    <row r="6" spans="1:13">
      <c r="A6" s="25" t="s">
        <v>93</v>
      </c>
      <c r="B6" s="22">
        <v>1498337</v>
      </c>
      <c r="C6" s="22">
        <v>1096645</v>
      </c>
      <c r="D6" s="22">
        <v>401692</v>
      </c>
      <c r="E6" s="22">
        <v>32918</v>
      </c>
      <c r="F6" s="22">
        <v>-18228</v>
      </c>
      <c r="G6" s="22">
        <v>-67535</v>
      </c>
      <c r="H6" s="22">
        <v>-31592</v>
      </c>
      <c r="I6" s="22">
        <v>317255</v>
      </c>
      <c r="J6" s="23">
        <v>-377</v>
      </c>
      <c r="K6" s="22">
        <v>316878</v>
      </c>
      <c r="L6" s="22">
        <v>-59118</v>
      </c>
      <c r="M6" s="22">
        <v>257760</v>
      </c>
    </row>
    <row r="7" spans="1:13">
      <c r="A7" s="6"/>
    </row>
    <row r="11" spans="1:13">
      <c r="A11" s="10"/>
      <c r="B11" s="11"/>
      <c r="C11" s="11"/>
      <c r="D11" s="11"/>
      <c r="E11" s="11"/>
    </row>
    <row r="12" spans="1:13">
      <c r="A12" s="10"/>
      <c r="B12" s="11"/>
      <c r="C12" s="11"/>
      <c r="D12" s="11"/>
      <c r="E12" s="11"/>
    </row>
    <row r="13" spans="1:13">
      <c r="A13" s="10"/>
      <c r="B13" s="11"/>
      <c r="C13" s="11"/>
      <c r="D13" s="11"/>
      <c r="E13" s="11"/>
    </row>
    <row r="14" spans="1:13">
      <c r="A14" s="10"/>
      <c r="B14" s="11"/>
      <c r="C14" s="11"/>
      <c r="D14" s="11"/>
      <c r="E14" s="11"/>
    </row>
    <row r="15" spans="1:13">
      <c r="A15" s="6"/>
      <c r="B15" s="6"/>
      <c r="C15" s="6"/>
      <c r="D15" s="6"/>
      <c r="E15" s="6"/>
    </row>
    <row r="16" spans="1:13">
      <c r="A16" s="10"/>
      <c r="B16" s="11"/>
      <c r="C16" s="11"/>
      <c r="D16" s="11"/>
      <c r="E16" s="11"/>
    </row>
    <row r="17" spans="1:5">
      <c r="A17" s="10"/>
      <c r="B17" s="11"/>
      <c r="C17" s="11"/>
      <c r="D17" s="11"/>
      <c r="E17" s="11"/>
    </row>
    <row r="18" spans="1:5">
      <c r="A18" s="10"/>
      <c r="B18" s="11"/>
      <c r="C18" s="11"/>
      <c r="D18" s="11"/>
      <c r="E18" s="11"/>
    </row>
    <row r="19" spans="1:5">
      <c r="A19" s="6"/>
      <c r="B19" s="11"/>
      <c r="C19" s="11"/>
      <c r="D19" s="11"/>
      <c r="E19" s="11"/>
    </row>
    <row r="20" spans="1:5">
      <c r="A20" s="10"/>
      <c r="B20" s="11"/>
      <c r="C20" s="11"/>
      <c r="D20" s="11"/>
      <c r="E20" s="11"/>
    </row>
    <row r="21" spans="1:5">
      <c r="A21" s="10"/>
      <c r="B21" s="11"/>
      <c r="C21" s="11"/>
      <c r="D21" s="11"/>
      <c r="E21" s="11"/>
    </row>
    <row r="22" spans="1:5">
      <c r="A22" s="10"/>
      <c r="B22" s="11"/>
      <c r="C22" s="11"/>
      <c r="D22" s="11"/>
      <c r="E22" s="11"/>
    </row>
    <row r="23" spans="1:5">
      <c r="A23" s="10"/>
      <c r="B23" s="11"/>
      <c r="C23" s="11"/>
      <c r="D23" s="11"/>
      <c r="E23" s="11"/>
    </row>
    <row r="24" spans="1:5">
      <c r="A24" s="13"/>
      <c r="B24" s="14"/>
      <c r="C24" s="14"/>
      <c r="D24" s="14"/>
      <c r="E24" s="14"/>
    </row>
    <row r="25" spans="1:5">
      <c r="A25" s="10"/>
      <c r="B25" s="11"/>
      <c r="C25" s="11"/>
      <c r="D25" s="11"/>
      <c r="E25" s="11"/>
    </row>
    <row r="26" spans="1:5">
      <c r="A26" s="10"/>
      <c r="B26" s="11"/>
      <c r="C26" s="11"/>
      <c r="D26" s="11"/>
      <c r="E26" s="11"/>
    </row>
    <row r="27" spans="1:5">
      <c r="A27" s="10"/>
      <c r="B27" s="12"/>
      <c r="C27" s="12"/>
      <c r="D27" s="12"/>
      <c r="E27" s="12"/>
    </row>
    <row r="28" spans="1:5">
      <c r="A28" s="10"/>
      <c r="B28" s="11"/>
      <c r="C28" s="11"/>
      <c r="D28" s="11"/>
      <c r="E28" s="11"/>
    </row>
    <row r="29" spans="1:5">
      <c r="A29" s="10"/>
      <c r="B29" s="12"/>
      <c r="C29" s="12"/>
      <c r="D29" s="12"/>
      <c r="E29" s="12"/>
    </row>
    <row r="30" spans="1:5">
      <c r="A30" s="13"/>
      <c r="B30" s="14"/>
      <c r="C30" s="14"/>
      <c r="D30" s="14"/>
      <c r="E30" s="14"/>
    </row>
    <row r="31" spans="1:5">
      <c r="A31" s="10"/>
      <c r="B31" s="12"/>
      <c r="C31" s="12"/>
      <c r="D31" s="12"/>
      <c r="E31" s="12"/>
    </row>
    <row r="32" spans="1:5">
      <c r="A32" s="10"/>
      <c r="B32" s="11"/>
      <c r="C32" s="11"/>
      <c r="D32" s="11"/>
      <c r="E32" s="11"/>
    </row>
    <row r="33" spans="1:5">
      <c r="A33" s="10"/>
      <c r="B33" s="11"/>
      <c r="C33" s="11"/>
      <c r="D33" s="11"/>
      <c r="E33" s="11"/>
    </row>
    <row r="34" spans="1:5">
      <c r="A34" s="10"/>
      <c r="B34" s="11"/>
      <c r="C34" s="11"/>
      <c r="D34" s="11"/>
      <c r="E34"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7AB9A-827D-4936-90B3-98B4B952413C}">
  <dimension ref="A1:C6"/>
  <sheetViews>
    <sheetView workbookViewId="0"/>
  </sheetViews>
  <sheetFormatPr defaultRowHeight="15"/>
  <cols>
    <col min="2" max="2" width="37.28515625" bestFit="1" customWidth="1"/>
    <col min="3" max="3" width="36.42578125" bestFit="1" customWidth="1"/>
  </cols>
  <sheetData>
    <row r="1" spans="1:3">
      <c r="A1" s="1" t="s">
        <v>97</v>
      </c>
      <c r="B1" s="1" t="s">
        <v>98</v>
      </c>
      <c r="C1" s="1" t="s">
        <v>99</v>
      </c>
    </row>
    <row r="2" spans="1:3">
      <c r="A2" s="3">
        <v>2016</v>
      </c>
      <c r="B2" s="2">
        <v>46600000</v>
      </c>
      <c r="C2" s="2">
        <v>18000000</v>
      </c>
    </row>
    <row r="3" spans="1:3">
      <c r="A3" s="3">
        <v>2017</v>
      </c>
      <c r="B3" s="2">
        <v>52400000</v>
      </c>
      <c r="C3" s="2">
        <v>23000000</v>
      </c>
    </row>
    <row r="4" spans="1:3">
      <c r="A4" s="3">
        <v>2018</v>
      </c>
      <c r="B4" s="2">
        <v>60500000</v>
      </c>
      <c r="C4" s="2">
        <v>32000000</v>
      </c>
    </row>
    <row r="5" spans="1:3">
      <c r="A5" s="3">
        <v>2019</v>
      </c>
      <c r="B5" s="2">
        <v>84100000</v>
      </c>
      <c r="C5" s="2">
        <v>36000000</v>
      </c>
    </row>
    <row r="6" spans="1:3">
      <c r="A6" s="18">
        <v>2020</v>
      </c>
      <c r="B6" s="2">
        <v>90000000</v>
      </c>
      <c r="C6" s="2">
        <v>43000000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5414-9862-41A9-8ED8-800BBB141BCF}">
  <dimension ref="B1:D6"/>
  <sheetViews>
    <sheetView workbookViewId="0">
      <selection activeCell="C5" sqref="C5"/>
    </sheetView>
  </sheetViews>
  <sheetFormatPr defaultRowHeight="15"/>
  <cols>
    <col min="3" max="3" width="14.28515625" bestFit="1" customWidth="1"/>
    <col min="4" max="4" width="14" bestFit="1" customWidth="1"/>
  </cols>
  <sheetData>
    <row r="1" spans="2:4">
      <c r="B1" s="1" t="s">
        <v>97</v>
      </c>
      <c r="C1" s="1" t="s">
        <v>116</v>
      </c>
      <c r="D1" s="1" t="s">
        <v>117</v>
      </c>
    </row>
    <row r="2" spans="2:4">
      <c r="B2" s="3">
        <v>2016</v>
      </c>
      <c r="C2" s="2">
        <v>825431</v>
      </c>
      <c r="D2" s="2">
        <v>457074</v>
      </c>
    </row>
    <row r="3" spans="2:4">
      <c r="B3" s="3">
        <v>2017</v>
      </c>
      <c r="C3" s="2">
        <v>925745</v>
      </c>
      <c r="D3" s="2">
        <v>601988</v>
      </c>
    </row>
    <row r="4" spans="2:4">
      <c r="B4" s="3">
        <v>2018</v>
      </c>
      <c r="C4" s="2">
        <v>2898954</v>
      </c>
      <c r="D4" s="2">
        <v>634588</v>
      </c>
    </row>
    <row r="5" spans="2:4">
      <c r="B5" s="3">
        <v>2019</v>
      </c>
      <c r="C5" s="2">
        <v>3134064</v>
      </c>
      <c r="D5" s="28">
        <v>732865</v>
      </c>
    </row>
    <row r="6" spans="2:4">
      <c r="B6" s="3">
        <v>2020</v>
      </c>
      <c r="C6" s="2">
        <v>2515081</v>
      </c>
      <c r="D6" s="28">
        <v>770801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0E9A6-CF90-40C1-88D5-82CF2AE53A6D}">
  <dimension ref="C2:E7"/>
  <sheetViews>
    <sheetView workbookViewId="0">
      <selection activeCell="C2" sqref="C2"/>
    </sheetView>
  </sheetViews>
  <sheetFormatPr defaultRowHeight="15"/>
  <cols>
    <col min="3" max="3" width="11.5703125" customWidth="1"/>
    <col min="4" max="4" width="17.28515625" bestFit="1" customWidth="1"/>
    <col min="5" max="5" width="16.85546875" bestFit="1" customWidth="1"/>
  </cols>
  <sheetData>
    <row r="2" spans="3:5">
      <c r="C2" s="1" t="s">
        <v>97</v>
      </c>
      <c r="D2" s="1" t="s">
        <v>143</v>
      </c>
      <c r="E2" s="1" t="s">
        <v>144</v>
      </c>
    </row>
    <row r="3" spans="3:5">
      <c r="C3" s="3">
        <v>2016</v>
      </c>
      <c r="D3" s="2">
        <v>2888515</v>
      </c>
      <c r="E3" s="16">
        <v>1498337</v>
      </c>
    </row>
    <row r="4" spans="3:5">
      <c r="C4" s="3">
        <v>2017</v>
      </c>
      <c r="D4" s="2">
        <v>3409176</v>
      </c>
      <c r="E4" s="16">
        <v>1821873</v>
      </c>
    </row>
    <row r="5" spans="3:5">
      <c r="C5" s="3">
        <v>2018</v>
      </c>
      <c r="D5" s="2">
        <v>4220742</v>
      </c>
      <c r="E5" s="16">
        <v>2405638</v>
      </c>
    </row>
    <row r="6" spans="3:5">
      <c r="C6" s="3">
        <v>2019</v>
      </c>
      <c r="D6" s="2">
        <v>4801139</v>
      </c>
      <c r="E6" s="16">
        <v>2827218</v>
      </c>
    </row>
    <row r="7" spans="3:5">
      <c r="C7" s="3">
        <v>2020</v>
      </c>
      <c r="D7" s="2">
        <v>7237427</v>
      </c>
      <c r="E7" s="16">
        <v>2924314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Raw Financial Data Top Glove</vt:lpstr>
      <vt:lpstr>Liabilities Transposed (TG)</vt:lpstr>
      <vt:lpstr>Hartalega QFY</vt:lpstr>
      <vt:lpstr>TG QFY</vt:lpstr>
      <vt:lpstr>Revenue Stream (TG)</vt:lpstr>
      <vt:lpstr>Revenue (Hartalega)</vt:lpstr>
      <vt:lpstr>Production Cap (TG &amp; Hartalega)</vt:lpstr>
      <vt:lpstr>Liability Data (TG &amp; Harta)</vt:lpstr>
      <vt:lpstr>Revenue Data (TG &amp; Harta)</vt:lpstr>
      <vt:lpstr>Sheet2</vt:lpstr>
      <vt:lpstr>Sheet3</vt:lpstr>
      <vt:lpstr>Revenue by Country (Hartalega)</vt:lpstr>
      <vt:lpstr>TG Asset Analysis</vt:lpstr>
      <vt:lpstr>TG Revenue Analysis</vt:lpstr>
      <vt:lpstr>Hartalega Revenue Analysis</vt:lpstr>
      <vt:lpstr>Liability TG and Harta</vt:lpstr>
      <vt:lpstr>Revenue Analysis TG &amp; H</vt:lpstr>
      <vt:lpstr>Hartalega Liab Forecast</vt:lpstr>
      <vt:lpstr>Top Glove Liab Forc</vt:lpstr>
      <vt:lpstr>TG Rev Forecast</vt:lpstr>
      <vt:lpstr>Harta Rev Forc</vt:lpstr>
      <vt:lpstr>TG QFY Chart</vt:lpstr>
      <vt:lpstr>Hartalega QFY Chart</vt:lpstr>
      <vt:lpstr>Geographical comparison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2021-06-28T07:57:46Z</dcterms:created>
  <dcterms:modified xsi:type="dcterms:W3CDTF">2021-06-29T08:26:00Z</dcterms:modified>
</cp:coreProperties>
</file>