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<sst xmlns="http://schemas.openxmlformats.org/spreadsheetml/2006/main" count="861" uniqueCount="487">
  <si>
    <t xml:space="preserve">FoodCategory</t>
  </si>
  <si>
    <t xml:space="preserve">code</t>
  </si>
  <si>
    <t xml:space="preserve">name</t>
  </si>
  <si>
    <t xml:space="preserve">sort</t>
  </si>
  <si>
    <t xml:space="preserve">is_active</t>
  </si>
  <si>
    <t xml:space="preserve">queries</t>
  </si>
  <si>
    <t xml:space="preserve">PROTEIN_PRODUCTS</t>
  </si>
  <si>
    <t xml:space="preserve">Белковое блюдо</t>
  </si>
  <si>
    <t xml:space="preserve">True</t>
  </si>
  <si>
    <t xml:space="preserve">WHOLE_GRAIN</t>
  </si>
  <si>
    <t xml:space="preserve">Сложные угеводы</t>
  </si>
  <si>
    <t xml:space="preserve">VEGETABLES</t>
  </si>
  <si>
    <t xml:space="preserve">Овощи (клетчатка)</t>
  </si>
  <si>
    <t xml:space="preserve">SOUP</t>
  </si>
  <si>
    <t xml:space="preserve">Суп</t>
  </si>
  <si>
    <t xml:space="preserve">DESERT</t>
  </si>
  <si>
    <t xml:space="preserve">Десерт</t>
  </si>
  <si>
    <t xml:space="preserve">Food</t>
  </si>
  <si>
    <t xml:space="preserve">category_id</t>
  </si>
  <si>
    <t xml:space="preserve">calories</t>
  </si>
  <si>
    <t xml:space="preserve">protein</t>
  </si>
  <si>
    <t xml:space="preserve">fat</t>
  </si>
  <si>
    <t xml:space="preserve">carbohydrates </t>
  </si>
  <si>
    <t xml:space="preserve">allergen</t>
  </si>
  <si>
    <t xml:space="preserve">other</t>
  </si>
  <si>
    <t xml:space="preserve">avatar</t>
  </si>
  <si>
    <t xml:space="preserve">тушеная говядина с измельченным чесноком, имбирем и кунжутом</t>
  </si>
  <si>
    <t xml:space="preserve">455.00 </t>
  </si>
  <si>
    <t xml:space="preserve">19.50 </t>
  </si>
  <si>
    <t xml:space="preserve">26.00 </t>
  </si>
  <si>
    <t xml:space="preserve">22.75 </t>
  </si>
  <si>
    <t xml:space="preserve">рис с куркумой</t>
  </si>
  <si>
    <t xml:space="preserve">140.00 </t>
  </si>
  <si>
    <t xml:space="preserve">6.00 </t>
  </si>
  <si>
    <t xml:space="preserve">8.00 </t>
  </si>
  <si>
    <t xml:space="preserve">7.00 </t>
  </si>
  <si>
    <t xml:space="preserve">овощное рагу и кимчи</t>
  </si>
  <si>
    <t xml:space="preserve">105.00 </t>
  </si>
  <si>
    <t xml:space="preserve">4.50 </t>
  </si>
  <si>
    <t xml:space="preserve">5.25 </t>
  </si>
  <si>
    <t xml:space="preserve">False</t>
  </si>
  <si>
    <t xml:space="preserve">свинина в сливочном соусе</t>
  </si>
  <si>
    <t xml:space="preserve">435.50 </t>
  </si>
  <si>
    <t xml:space="preserve">17.55 </t>
  </si>
  <si>
    <t xml:space="preserve">25.35 </t>
  </si>
  <si>
    <t xml:space="preserve">27.30 </t>
  </si>
  <si>
    <t xml:space="preserve">пюре</t>
  </si>
  <si>
    <t xml:space="preserve">134.00 </t>
  </si>
  <si>
    <t xml:space="preserve">5.40 </t>
  </si>
  <si>
    <t xml:space="preserve">7.80 </t>
  </si>
  <si>
    <t xml:space="preserve">8.40 </t>
  </si>
  <si>
    <t xml:space="preserve">салат с красной/белокочанной капустой, сладким перцем и зеленью</t>
  </si>
  <si>
    <t xml:space="preserve">100.50 </t>
  </si>
  <si>
    <t xml:space="preserve">4.05 </t>
  </si>
  <si>
    <t xml:space="preserve">5.85 </t>
  </si>
  <si>
    <t xml:space="preserve">6.30 </t>
  </si>
  <si>
    <t xml:space="preserve">гуляш из говядины с паприкой и томатным соусом</t>
  </si>
  <si>
    <t xml:space="preserve">409.50 </t>
  </si>
  <si>
    <t xml:space="preserve">24.70 </t>
  </si>
  <si>
    <t xml:space="preserve">18.20 </t>
  </si>
  <si>
    <t xml:space="preserve">36.40 </t>
  </si>
  <si>
    <t xml:space="preserve">отварной картофель со сметаной</t>
  </si>
  <si>
    <t xml:space="preserve">126.00 </t>
  </si>
  <si>
    <t xml:space="preserve">7.60 </t>
  </si>
  <si>
    <t xml:space="preserve">5.60 </t>
  </si>
  <si>
    <t xml:space="preserve">11.20 </t>
  </si>
  <si>
    <t xml:space="preserve">витаминный салат</t>
  </si>
  <si>
    <t xml:space="preserve">94.50 </t>
  </si>
  <si>
    <t xml:space="preserve">5.70 </t>
  </si>
  <si>
    <t xml:space="preserve">4.20 </t>
  </si>
  <si>
    <t xml:space="preserve">фарш с луком</t>
  </si>
  <si>
    <t xml:space="preserve">390.00 </t>
  </si>
  <si>
    <t xml:space="preserve">23.40 </t>
  </si>
  <si>
    <t xml:space="preserve">фасолью с грецкими орехами</t>
  </si>
  <si>
    <t xml:space="preserve">120.00 </t>
  </si>
  <si>
    <t xml:space="preserve">7.20 </t>
  </si>
  <si>
    <t xml:space="preserve">салат с листьями салата, помидорами, красным луком, маринованными огурцами (+ майонез)</t>
  </si>
  <si>
    <t xml:space="preserve">90.00 </t>
  </si>
  <si>
    <t xml:space="preserve">свинина</t>
  </si>
  <si>
    <t xml:space="preserve">21.45 </t>
  </si>
  <si>
    <t xml:space="preserve">22.10 </t>
  </si>
  <si>
    <t xml:space="preserve">картофельное пюре с соевым соусом</t>
  </si>
  <si>
    <t xml:space="preserve">6.60 </t>
  </si>
  <si>
    <t xml:space="preserve">6.80 </t>
  </si>
  <si>
    <t xml:space="preserve">салат с капустой, редисом, листьями салата, огурцами (+ оливковое масло)</t>
  </si>
  <si>
    <t xml:space="preserve">4.95 </t>
  </si>
  <si>
    <t xml:space="preserve">5.10 </t>
  </si>
  <si>
    <t xml:space="preserve">фрикадельки в томатном соусе</t>
  </si>
  <si>
    <t xml:space="preserve">243.75 </t>
  </si>
  <si>
    <t xml:space="preserve">8.45 </t>
  </si>
  <si>
    <t xml:space="preserve">14.30 </t>
  </si>
  <si>
    <t xml:space="preserve">20.80 </t>
  </si>
  <si>
    <t xml:space="preserve">макароны пенне (маленькая порция)</t>
  </si>
  <si>
    <t xml:space="preserve">75.00 </t>
  </si>
  <si>
    <t xml:space="preserve">2.60 </t>
  </si>
  <si>
    <t xml:space="preserve">4.40 </t>
  </si>
  <si>
    <t xml:space="preserve">6.40 </t>
  </si>
  <si>
    <t xml:space="preserve">грузинский салат</t>
  </si>
  <si>
    <t xml:space="preserve">56.25 </t>
  </si>
  <si>
    <t xml:space="preserve">1.95 </t>
  </si>
  <si>
    <t xml:space="preserve">3.30 </t>
  </si>
  <si>
    <t xml:space="preserve">4.80 </t>
  </si>
  <si>
    <t xml:space="preserve">стейк рибай со страчателлой и жареным чесноком</t>
  </si>
  <si>
    <t xml:space="preserve">421.20 </t>
  </si>
  <si>
    <t xml:space="preserve">20.15 </t>
  </si>
  <si>
    <t xml:space="preserve">34.78 </t>
  </si>
  <si>
    <t xml:space="preserve">рис с фасолью</t>
  </si>
  <si>
    <t xml:space="preserve">129.60 </t>
  </si>
  <si>
    <t xml:space="preserve">6.20 </t>
  </si>
  <si>
    <t xml:space="preserve">10.70 </t>
  </si>
  <si>
    <t xml:space="preserve">смесь зеленых оливок, маринованной тыквы, желтого перца и свеклы</t>
  </si>
  <si>
    <t xml:space="preserve">97.20 </t>
  </si>
  <si>
    <t xml:space="preserve">4.65 </t>
  </si>
  <si>
    <t xml:space="preserve">8.03 </t>
  </si>
  <si>
    <t xml:space="preserve">печень кролика</t>
  </si>
  <si>
    <t xml:space="preserve">311.35 </t>
  </si>
  <si>
    <t xml:space="preserve">11.05 </t>
  </si>
  <si>
    <t xml:space="preserve">гречка</t>
  </si>
  <si>
    <t xml:space="preserve">95.80 </t>
  </si>
  <si>
    <t xml:space="preserve">3.40 </t>
  </si>
  <si>
    <t xml:space="preserve">смесь помидоров и кинзы</t>
  </si>
  <si>
    <t xml:space="preserve">71.85 </t>
  </si>
  <si>
    <t xml:space="preserve">2.55 </t>
  </si>
  <si>
    <t xml:space="preserve">баварская сосиска</t>
  </si>
  <si>
    <t xml:space="preserve">276.25 </t>
  </si>
  <si>
    <t xml:space="preserve">10.66 </t>
  </si>
  <si>
    <t xml:space="preserve">17.75 </t>
  </si>
  <si>
    <t xml:space="preserve">16.77 </t>
  </si>
  <si>
    <t xml:space="preserve">фунчоза</t>
  </si>
  <si>
    <t xml:space="preserve">85.00 </t>
  </si>
  <si>
    <t xml:space="preserve">3.28 </t>
  </si>
  <si>
    <t xml:space="preserve">5.46 </t>
  </si>
  <si>
    <t xml:space="preserve">5.16 </t>
  </si>
  <si>
    <t xml:space="preserve">смесь помидоров черри, помидоров и огурцов</t>
  </si>
  <si>
    <t xml:space="preserve">63.75 </t>
  </si>
  <si>
    <t xml:space="preserve">2.46 </t>
  </si>
  <si>
    <t xml:space="preserve">4.10 </t>
  </si>
  <si>
    <t xml:space="preserve">3.87 </t>
  </si>
  <si>
    <t xml:space="preserve">пецень цыпленка</t>
  </si>
  <si>
    <t xml:space="preserve">338.00 </t>
  </si>
  <si>
    <t xml:space="preserve">31.85 </t>
  </si>
  <si>
    <t xml:space="preserve">макароны с соусом ткемали</t>
  </si>
  <si>
    <t xml:space="preserve">104.00 </t>
  </si>
  <si>
    <t xml:space="preserve">9.80 </t>
  </si>
  <si>
    <t xml:space="preserve">витаминный салат (+ холодное масло авокадо)</t>
  </si>
  <si>
    <t xml:space="preserve">78.00 </t>
  </si>
  <si>
    <t xml:space="preserve">7.35 </t>
  </si>
  <si>
    <t xml:space="preserve">свиная шейка с соусом тремали</t>
  </si>
  <si>
    <t xml:space="preserve">511.55 </t>
  </si>
  <si>
    <t xml:space="preserve">16.90 </t>
  </si>
  <si>
    <t xml:space="preserve">39.00 </t>
  </si>
  <si>
    <t xml:space="preserve">отварной/жареный картофель</t>
  </si>
  <si>
    <t xml:space="preserve">157.40 </t>
  </si>
  <si>
    <t xml:space="preserve">5.20 </t>
  </si>
  <si>
    <t xml:space="preserve">12.00 </t>
  </si>
  <si>
    <t xml:space="preserve">капустный салат</t>
  </si>
  <si>
    <t xml:space="preserve">118.05 </t>
  </si>
  <si>
    <t xml:space="preserve">3.90 </t>
  </si>
  <si>
    <t xml:space="preserve">9.00 </t>
  </si>
  <si>
    <t xml:space="preserve">телячий фарш с соусом аррабьята</t>
  </si>
  <si>
    <t xml:space="preserve">369.20 </t>
  </si>
  <si>
    <t xml:space="preserve">20.87 </t>
  </si>
  <si>
    <t xml:space="preserve">20.67 </t>
  </si>
  <si>
    <t xml:space="preserve">24.12 </t>
  </si>
  <si>
    <t xml:space="preserve">макароны пенне (средняя порция)</t>
  </si>
  <si>
    <t xml:space="preserve">113.60 </t>
  </si>
  <si>
    <t xml:space="preserve">6.42 </t>
  </si>
  <si>
    <t xml:space="preserve">6.36 </t>
  </si>
  <si>
    <t xml:space="preserve">7.42 </t>
  </si>
  <si>
    <t xml:space="preserve">салат с помидорами черри, огурцами, листьями салата и семенами конопли (+ оливковое масло)</t>
  </si>
  <si>
    <t xml:space="preserve">85.20 </t>
  </si>
  <si>
    <t xml:space="preserve">4.82 </t>
  </si>
  <si>
    <t xml:space="preserve">4.77 </t>
  </si>
  <si>
    <t xml:space="preserve">5.57 </t>
  </si>
  <si>
    <t xml:space="preserve">холодец</t>
  </si>
  <si>
    <t xml:space="preserve">222.95 </t>
  </si>
  <si>
    <t xml:space="preserve">15.28 </t>
  </si>
  <si>
    <t xml:space="preserve">9.10 </t>
  </si>
  <si>
    <t xml:space="preserve">19.24 </t>
  </si>
  <si>
    <t xml:space="preserve">лобио</t>
  </si>
  <si>
    <t xml:space="preserve">68.60 </t>
  </si>
  <si>
    <t xml:space="preserve">4.70 </t>
  </si>
  <si>
    <t xml:space="preserve">2.80 </t>
  </si>
  <si>
    <t xml:space="preserve">5.92 </t>
  </si>
  <si>
    <t xml:space="preserve">салат из огурцов с соусом сулини</t>
  </si>
  <si>
    <t xml:space="preserve">51.45 </t>
  </si>
  <si>
    <t xml:space="preserve">3.53 </t>
  </si>
  <si>
    <t xml:space="preserve">2.10 </t>
  </si>
  <si>
    <t xml:space="preserve">4.44 </t>
  </si>
  <si>
    <t xml:space="preserve">говяжья печень</t>
  </si>
  <si>
    <t xml:space="preserve">312.65 </t>
  </si>
  <si>
    <t xml:space="preserve">30.94 </t>
  </si>
  <si>
    <t xml:space="preserve">11.70 </t>
  </si>
  <si>
    <t xml:space="preserve">18.59 </t>
  </si>
  <si>
    <t xml:space="preserve">шампиньоны с фасолью</t>
  </si>
  <si>
    <t xml:space="preserve">96.20 </t>
  </si>
  <si>
    <t xml:space="preserve">9.52 </t>
  </si>
  <si>
    <t xml:space="preserve">3.60 </t>
  </si>
  <si>
    <t xml:space="preserve">5.72 </t>
  </si>
  <si>
    <t xml:space="preserve">два вида салата из огурцов с салатной зеленью и кинзой (+оливковое масло)</t>
  </si>
  <si>
    <t xml:space="preserve">72.15 </t>
  </si>
  <si>
    <t xml:space="preserve">7.14 </t>
  </si>
  <si>
    <t xml:space="preserve">2.70 </t>
  </si>
  <si>
    <t xml:space="preserve">4.29 </t>
  </si>
  <si>
    <t xml:space="preserve">мюнхенские колбаски с соусом аррабиата</t>
  </si>
  <si>
    <t xml:space="preserve">475.80 </t>
  </si>
  <si>
    <t xml:space="preserve">21.78 </t>
  </si>
  <si>
    <t xml:space="preserve">22.56 </t>
  </si>
  <si>
    <t xml:space="preserve">45.44 </t>
  </si>
  <si>
    <t xml:space="preserve">булгур</t>
  </si>
  <si>
    <t xml:space="preserve">146.40 </t>
  </si>
  <si>
    <t xml:space="preserve">6.70 </t>
  </si>
  <si>
    <t xml:space="preserve">6.94 </t>
  </si>
  <si>
    <t xml:space="preserve">13.98 </t>
  </si>
  <si>
    <t xml:space="preserve">салат с помидорами черри, сладким перцем, шпинатом и семенами конопли (+ горчично-медовый соус)</t>
  </si>
  <si>
    <t xml:space="preserve">109.80 </t>
  </si>
  <si>
    <t xml:space="preserve">5.03 </t>
  </si>
  <si>
    <t xml:space="preserve">5.21 </t>
  </si>
  <si>
    <t xml:space="preserve">10.49 </t>
  </si>
  <si>
    <t xml:space="preserve">карпаччо из индейки</t>
  </si>
  <si>
    <t xml:space="preserve">332.80 </t>
  </si>
  <si>
    <t xml:space="preserve">28.34 </t>
  </si>
  <si>
    <t xml:space="preserve">13.65 </t>
  </si>
  <si>
    <t xml:space="preserve">23.01 </t>
  </si>
  <si>
    <t xml:space="preserve">хлеб, дивеевский</t>
  </si>
  <si>
    <t xml:space="preserve">102.40 </t>
  </si>
  <si>
    <t xml:space="preserve">8.72 </t>
  </si>
  <si>
    <t xml:space="preserve">7.08 </t>
  </si>
  <si>
    <t xml:space="preserve">салат с помидорами, огурцами и кунжутом (+оливковое масло)</t>
  </si>
  <si>
    <t xml:space="preserve">76.80 </t>
  </si>
  <si>
    <t xml:space="preserve">6.54 </t>
  </si>
  <si>
    <t xml:space="preserve">3.15 </t>
  </si>
  <si>
    <t xml:space="preserve">5.31 </t>
  </si>
  <si>
    <t xml:space="preserve">куриные желудочки</t>
  </si>
  <si>
    <t xml:space="preserve">24.51 </t>
  </si>
  <si>
    <t xml:space="preserve">15.80 </t>
  </si>
  <si>
    <t xml:space="preserve">17.42 </t>
  </si>
  <si>
    <t xml:space="preserve">маш с томатным соусом и базиликом</t>
  </si>
  <si>
    <t xml:space="preserve">7.54 </t>
  </si>
  <si>
    <t xml:space="preserve">4.86 </t>
  </si>
  <si>
    <t xml:space="preserve">5.36 </t>
  </si>
  <si>
    <t xml:space="preserve">салат с помидорами черри, огурцами, листьями салата и сыром фета (+ оливковое масло)</t>
  </si>
  <si>
    <t xml:space="preserve">5.66 </t>
  </si>
  <si>
    <t xml:space="preserve">3.65 </t>
  </si>
  <si>
    <t xml:space="preserve">4.02 </t>
  </si>
  <si>
    <t xml:space="preserve">куриные сердечки</t>
  </si>
  <si>
    <t xml:space="preserve">349.70 </t>
  </si>
  <si>
    <t xml:space="preserve">18.07 </t>
  </si>
  <si>
    <t xml:space="preserve">20.54 </t>
  </si>
  <si>
    <t xml:space="preserve">21.32 </t>
  </si>
  <si>
    <t xml:space="preserve">картофельное пюре с луком</t>
  </si>
  <si>
    <t xml:space="preserve">107.60 </t>
  </si>
  <si>
    <t xml:space="preserve">5.56 </t>
  </si>
  <si>
    <t xml:space="preserve">6.32 </t>
  </si>
  <si>
    <t xml:space="preserve">6.56 </t>
  </si>
  <si>
    <t xml:space="preserve">салат с огурцами, перцем, помидорами черри и луком (+ оливковое масло)</t>
  </si>
  <si>
    <t xml:space="preserve">80.70 </t>
  </si>
  <si>
    <t xml:space="preserve">4.17 </t>
  </si>
  <si>
    <t xml:space="preserve">4.74 </t>
  </si>
  <si>
    <t xml:space="preserve">4.92 </t>
  </si>
  <si>
    <t xml:space="preserve">индейка с чесночным соусом</t>
  </si>
  <si>
    <t xml:space="preserve">287.95 </t>
  </si>
  <si>
    <t xml:space="preserve">18.98 </t>
  </si>
  <si>
    <t xml:space="preserve">13.00 </t>
  </si>
  <si>
    <t xml:space="preserve">23.27 </t>
  </si>
  <si>
    <t xml:space="preserve">картофель со сметаной</t>
  </si>
  <si>
    <t xml:space="preserve">88.60 </t>
  </si>
  <si>
    <t xml:space="preserve">5.84 </t>
  </si>
  <si>
    <t xml:space="preserve">4.00 </t>
  </si>
  <si>
    <t xml:space="preserve">7.16 </t>
  </si>
  <si>
    <t xml:space="preserve">салат с капустой, морковью, грушей и луком</t>
  </si>
  <si>
    <t xml:space="preserve">66.45 </t>
  </si>
  <si>
    <t xml:space="preserve">4.38 </t>
  </si>
  <si>
    <t xml:space="preserve">3.00 </t>
  </si>
  <si>
    <t xml:space="preserve">5.37 </t>
  </si>
  <si>
    <t xml:space="preserve">стейк</t>
  </si>
  <si>
    <t xml:space="preserve">339.95 </t>
  </si>
  <si>
    <t xml:space="preserve">23.14 </t>
  </si>
  <si>
    <t xml:space="preserve">15.93 </t>
  </si>
  <si>
    <t xml:space="preserve">23.66 </t>
  </si>
  <si>
    <t xml:space="preserve">отварной картофель без кожицы с соусом тартар</t>
  </si>
  <si>
    <t xml:space="preserve">104.60 </t>
  </si>
  <si>
    <t xml:space="preserve">7.12 </t>
  </si>
  <si>
    <t xml:space="preserve">4.90 </t>
  </si>
  <si>
    <t xml:space="preserve">7.28 </t>
  </si>
  <si>
    <t xml:space="preserve">салат из помидоров черри с кинзой (+ оливковое масло)</t>
  </si>
  <si>
    <t xml:space="preserve">78.45 </t>
  </si>
  <si>
    <t xml:space="preserve">5.34 </t>
  </si>
  <si>
    <t xml:space="preserve">3.68 </t>
  </si>
  <si>
    <t xml:space="preserve">телятина</t>
  </si>
  <si>
    <t xml:space="preserve">21.97 </t>
  </si>
  <si>
    <t xml:space="preserve">17.10 </t>
  </si>
  <si>
    <t xml:space="preserve">23.79 </t>
  </si>
  <si>
    <t xml:space="preserve">гречка с грибами</t>
  </si>
  <si>
    <t xml:space="preserve">6.76 </t>
  </si>
  <si>
    <t xml:space="preserve">5.26 </t>
  </si>
  <si>
    <t xml:space="preserve">7.32 </t>
  </si>
  <si>
    <t xml:space="preserve">квашенная капуста и салатом из огурцов</t>
  </si>
  <si>
    <t xml:space="preserve">5.07 </t>
  </si>
  <si>
    <t xml:space="preserve">3.95 </t>
  </si>
  <si>
    <t xml:space="preserve">5.49 </t>
  </si>
  <si>
    <t xml:space="preserve">курица в сливочно-грибном соусе</t>
  </si>
  <si>
    <t xml:space="preserve">412.75 </t>
  </si>
  <si>
    <t xml:space="preserve">29.25 </t>
  </si>
  <si>
    <t xml:space="preserve">34.45 </t>
  </si>
  <si>
    <t xml:space="preserve">макароны с сыром</t>
  </si>
  <si>
    <t xml:space="preserve">127.00 </t>
  </si>
  <si>
    <t xml:space="preserve">10.60 </t>
  </si>
  <si>
    <t xml:space="preserve">витаминный салат (+ сок лимона/лайма)</t>
  </si>
  <si>
    <t xml:space="preserve">95.25 </t>
  </si>
  <si>
    <t xml:space="preserve">6.75 </t>
  </si>
  <si>
    <t xml:space="preserve">7.95 </t>
  </si>
  <si>
    <t xml:space="preserve">куриная грудка тика-масала</t>
  </si>
  <si>
    <t xml:space="preserve">299.00 </t>
  </si>
  <si>
    <t xml:space="preserve">31.20 </t>
  </si>
  <si>
    <t xml:space="preserve">спагетти с томатным соусом</t>
  </si>
  <si>
    <t xml:space="preserve">92.00 </t>
  </si>
  <si>
    <t xml:space="preserve">2.40 </t>
  </si>
  <si>
    <t xml:space="preserve">9.60 </t>
  </si>
  <si>
    <t xml:space="preserve">салат с помидорами черри, огурцами, листьями салата и луком (+ оливковое масло)</t>
  </si>
  <si>
    <t xml:space="preserve">69.00 </t>
  </si>
  <si>
    <t xml:space="preserve">1.80 </t>
  </si>
  <si>
    <t xml:space="preserve">куриная грудка</t>
  </si>
  <si>
    <t xml:space="preserve">292.50 </t>
  </si>
  <si>
    <t xml:space="preserve">12.35 </t>
  </si>
  <si>
    <t xml:space="preserve">маш с кешью</t>
  </si>
  <si>
    <t xml:space="preserve">3.80 </t>
  </si>
  <si>
    <t xml:space="preserve">смесь ростков сои, красной капусты и кешью (+ оливковое масло)</t>
  </si>
  <si>
    <t xml:space="preserve">67.50 </t>
  </si>
  <si>
    <t xml:space="preserve">2.85 </t>
  </si>
  <si>
    <t xml:space="preserve">куриная грудка с яйцами</t>
  </si>
  <si>
    <t xml:space="preserve">266.50 </t>
  </si>
  <si>
    <t xml:space="preserve">7.15 </t>
  </si>
  <si>
    <t xml:space="preserve">27.95 </t>
  </si>
  <si>
    <t xml:space="preserve">рис с острым соусом</t>
  </si>
  <si>
    <t xml:space="preserve">82.00 </t>
  </si>
  <si>
    <t xml:space="preserve">2.20 </t>
  </si>
  <si>
    <t xml:space="preserve">8.60 </t>
  </si>
  <si>
    <t xml:space="preserve">смесь ростков сои и красной капусты</t>
  </si>
  <si>
    <t xml:space="preserve">61.50 </t>
  </si>
  <si>
    <t xml:space="preserve">1.65 </t>
  </si>
  <si>
    <t xml:space="preserve">6.45 </t>
  </si>
  <si>
    <t xml:space="preserve">куриные фрикадельки</t>
  </si>
  <si>
    <t xml:space="preserve">18.85 </t>
  </si>
  <si>
    <t xml:space="preserve">красная фасоль в томатном соусе</t>
  </si>
  <si>
    <t xml:space="preserve">5.80 </t>
  </si>
  <si>
    <t xml:space="preserve">квашеная капуста и салат</t>
  </si>
  <si>
    <t xml:space="preserve">4.35 </t>
  </si>
  <si>
    <t xml:space="preserve">куриные котлеты</t>
  </si>
  <si>
    <t xml:space="preserve">282.75 </t>
  </si>
  <si>
    <t xml:space="preserve">картофельное пюре с брокколи</t>
  </si>
  <si>
    <t xml:space="preserve">87.00 </t>
  </si>
  <si>
    <t xml:space="preserve">салат со свеклой и грецкими орехами</t>
  </si>
  <si>
    <t xml:space="preserve">65.25 </t>
  </si>
  <si>
    <t xml:space="preserve">лосось</t>
  </si>
  <si>
    <t xml:space="preserve">471.25 </t>
  </si>
  <si>
    <t xml:space="preserve">26.65 </t>
  </si>
  <si>
    <t xml:space="preserve">28.60 </t>
  </si>
  <si>
    <t xml:space="preserve">тост с авокадо и мягким сыром</t>
  </si>
  <si>
    <t xml:space="preserve">145.00 </t>
  </si>
  <si>
    <t xml:space="preserve">8.20 </t>
  </si>
  <si>
    <t xml:space="preserve">8.80 </t>
  </si>
  <si>
    <t xml:space="preserve">салат с запеченными помидорами, брокколи, цветной капустой, сладким перцем</t>
  </si>
  <si>
    <t xml:space="preserve">108.75 </t>
  </si>
  <si>
    <t xml:space="preserve">6.15 </t>
  </si>
  <si>
    <t xml:space="preserve">салат из крабовых палочек и яиц</t>
  </si>
  <si>
    <t xml:space="preserve">227.50 </t>
  </si>
  <si>
    <t xml:space="preserve">14.95 </t>
  </si>
  <si>
    <t xml:space="preserve">6.50 </t>
  </si>
  <si>
    <t xml:space="preserve">отварной рис</t>
  </si>
  <si>
    <t xml:space="preserve">70.00 </t>
  </si>
  <si>
    <t xml:space="preserve">4.60 </t>
  </si>
  <si>
    <t xml:space="preserve">2.00 </t>
  </si>
  <si>
    <t xml:space="preserve">салат с помидорами, пекинской капустой, луком, зеленью</t>
  </si>
  <si>
    <t xml:space="preserve">52.50 </t>
  </si>
  <si>
    <t xml:space="preserve">3.45 </t>
  </si>
  <si>
    <t xml:space="preserve">1.50 </t>
  </si>
  <si>
    <t xml:space="preserve">салат из тунца и яиц</t>
  </si>
  <si>
    <t xml:space="preserve">240.50 </t>
  </si>
  <si>
    <t xml:space="preserve">24.05 </t>
  </si>
  <si>
    <t xml:space="preserve">рис</t>
  </si>
  <si>
    <t xml:space="preserve">74.00 </t>
  </si>
  <si>
    <t xml:space="preserve">7.40 </t>
  </si>
  <si>
    <t xml:space="preserve">смесь редиса, моркови, огурцов и кинзы</t>
  </si>
  <si>
    <t xml:space="preserve">55.50 </t>
  </si>
  <si>
    <t xml:space="preserve">1.35 </t>
  </si>
  <si>
    <t xml:space="preserve">5.55 </t>
  </si>
  <si>
    <t xml:space="preserve">салат из крабовых палочек с яицами</t>
  </si>
  <si>
    <t xml:space="preserve">237.25 </t>
  </si>
  <si>
    <t xml:space="preserve">коричневый рис со специями</t>
  </si>
  <si>
    <t xml:space="preserve">73.00 </t>
  </si>
  <si>
    <t xml:space="preserve">смесь помидоров, капусты и зелени</t>
  </si>
  <si>
    <t xml:space="preserve">54.75 </t>
  </si>
  <si>
    <t xml:space="preserve">лосось со шпинатом</t>
  </si>
  <si>
    <t xml:space="preserve">442.00 </t>
  </si>
  <si>
    <t xml:space="preserve">паста фуссили</t>
  </si>
  <si>
    <t xml:space="preserve">136.00 </t>
  </si>
  <si>
    <t xml:space="preserve">салат с помидорами, авокадо, кинзой, огурцами, тыквенными семечками</t>
  </si>
  <si>
    <t xml:space="preserve">102.00 </t>
  </si>
  <si>
    <t xml:space="preserve">Comment</t>
  </si>
  <si>
    <t xml:space="preserve">comment</t>
  </si>
  <si>
    <t xml:space="preserve">food_id_id</t>
  </si>
  <si>
    <t xml:space="preserve">user_id_id</t>
  </si>
  <si>
    <t xml:space="preserve">Очень вкусно и полезно</t>
  </si>
  <si>
    <t xml:space="preserve">не вкусно, но полезно</t>
  </si>
  <si>
    <t xml:space="preserve">большая порция</t>
  </si>
  <si>
    <t xml:space="preserve">Супер</t>
  </si>
  <si>
    <t xml:space="preserve">Превосходна</t>
  </si>
  <si>
    <t xml:space="preserve">Так себе</t>
  </si>
  <si>
    <t xml:space="preserve">Я готовлю это блюдо вкуснее</t>
  </si>
  <si>
    <t xml:space="preserve">Не очень вкусно, но красота требует жертв</t>
  </si>
  <si>
    <t xml:space="preserve">Повар молодец!</t>
  </si>
  <si>
    <t xml:space="preserve">Порции большие, на два приема хватило</t>
  </si>
  <si>
    <t xml:space="preserve">Отличный вкус!</t>
  </si>
  <si>
    <t xml:space="preserve">Сбалансированное КБЖУ</t>
  </si>
  <si>
    <t xml:space="preserve">Продукты свежие, вот-вот приготовленные</t>
  </si>
  <si>
    <t xml:space="preserve">хорошее соотношение цена — качество</t>
  </si>
  <si>
    <t xml:space="preserve">Rating</t>
  </si>
  <si>
    <t xml:space="preserve">rating</t>
  </si>
  <si>
    <t xml:space="preserve">User</t>
  </si>
  <si>
    <t xml:space="preserve">username </t>
  </si>
  <si>
    <t xml:space="preserve">email </t>
  </si>
  <si>
    <t xml:space="preserve">phone_number </t>
  </si>
  <si>
    <t xml:space="preserve">first_name</t>
  </si>
  <si>
    <t xml:space="preserve">last_name</t>
  </si>
  <si>
    <t xml:space="preserve">password</t>
  </si>
  <si>
    <t xml:space="preserve">testuser1</t>
  </si>
  <si>
    <t xml:space="preserve">testuser1@example.com</t>
  </si>
  <si>
    <t xml:space="preserve">Ivan</t>
  </si>
  <si>
    <t xml:space="preserve">Ivanov</t>
  </si>
  <si>
    <t xml:space="preserve">TU951753tu</t>
  </si>
  <si>
    <t xml:space="preserve">testuser2</t>
  </si>
  <si>
    <t xml:space="preserve">testuser2@example.com</t>
  </si>
  <si>
    <t xml:space="preserve">Petr</t>
  </si>
  <si>
    <t xml:space="preserve">Petrov</t>
  </si>
  <si>
    <t xml:space="preserve">testuser3</t>
  </si>
  <si>
    <t xml:space="preserve">testuser3@example.com</t>
  </si>
  <si>
    <t xml:space="preserve">Anton</t>
  </si>
  <si>
    <t xml:space="preserve">Antonov</t>
  </si>
  <si>
    <t xml:space="preserve">testuser4</t>
  </si>
  <si>
    <t xml:space="preserve">testuser4@example.com</t>
  </si>
  <si>
    <t xml:space="preserve">Boris</t>
  </si>
  <si>
    <t xml:space="preserve">Borisov</t>
  </si>
  <si>
    <t xml:space="preserve">testuser5</t>
  </si>
  <si>
    <t xml:space="preserve">testuser5@example.com</t>
  </si>
  <si>
    <t xml:space="preserve">Aleksandr</t>
  </si>
  <si>
    <t xml:space="preserve">Alekseev</t>
  </si>
  <si>
    <t xml:space="preserve">Tag</t>
  </si>
  <si>
    <t xml:space="preserve">MEAT</t>
  </si>
  <si>
    <t xml:space="preserve">Мясо</t>
  </si>
  <si>
    <t xml:space="preserve">SIDE_DISH</t>
  </si>
  <si>
    <t xml:space="preserve">Гарнир</t>
  </si>
  <si>
    <t xml:space="preserve">Овощи</t>
  </si>
  <si>
    <t xml:space="preserve">POULTRY</t>
  </si>
  <si>
    <t xml:space="preserve">Птица</t>
  </si>
  <si>
    <t xml:space="preserve">FISH</t>
  </si>
  <si>
    <t xml:space="preserve">Рыба</t>
  </si>
  <si>
    <t xml:space="preserve">Antitag</t>
  </si>
  <si>
    <t xml:space="preserve">SESAME SEEDS</t>
  </si>
  <si>
    <t xml:space="preserve">Семена кунжута</t>
  </si>
  <si>
    <t xml:space="preserve">TURMERIC</t>
  </si>
  <si>
    <t xml:space="preserve">Куркума</t>
  </si>
  <si>
    <t xml:space="preserve">WALNUTS</t>
  </si>
  <si>
    <t xml:space="preserve">Грецкие орехи</t>
  </si>
  <si>
    <t xml:space="preserve">EGGS</t>
  </si>
  <si>
    <t xml:space="preserve">Яйца</t>
  </si>
  <si>
    <t xml:space="preserve">SOY SAUCE</t>
  </si>
  <si>
    <t xml:space="preserve">Соевый соус</t>
  </si>
  <si>
    <t xml:space="preserve">OLIVE OIL</t>
  </si>
  <si>
    <t xml:space="preserve">Оливковое масло</t>
  </si>
  <si>
    <t xml:space="preserve">GLUTEN</t>
  </si>
  <si>
    <t xml:space="preserve">Глютен</t>
  </si>
  <si>
    <t xml:space="preserve">HEMP</t>
  </si>
  <si>
    <t xml:space="preserve">Конопля</t>
  </si>
  <si>
    <t xml:space="preserve">MUSTARD</t>
  </si>
  <si>
    <t xml:space="preserve">Горчица</t>
  </si>
  <si>
    <t xml:space="preserve">PAPRIKA</t>
  </si>
  <si>
    <t xml:space="preserve">Паприка</t>
  </si>
  <si>
    <t xml:space="preserve">DAIRY</t>
  </si>
  <si>
    <t xml:space="preserve">Молочный</t>
  </si>
  <si>
    <t xml:space="preserve">HONEY</t>
  </si>
  <si>
    <t xml:space="preserve">Мед</t>
  </si>
  <si>
    <t xml:space="preserve">FoodTag</t>
  </si>
  <si>
    <t xml:space="preserve">food_id</t>
  </si>
  <si>
    <t xml:space="preserve">tag_id</t>
  </si>
  <si>
    <t xml:space="preserve">FoodAntitag</t>
  </si>
  <si>
    <t xml:space="preserve">antitag_id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</si>
</sst>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JetBrains Mono"/>
      <family val="3"/>
      <charset val="204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b val="true"/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7"/>
  <sheetViews>
    <sheetView showFormulas="false" showGridLines="true" showRowColHeaders="true" showZeros="true" rightToLeft="false" tabSelected="true" showOutlineSymbols="true" defaultGridColor="true" view="normal" topLeftCell="A184" colorId="64" zoomScale="100" zoomScaleNormal="100" zoomScalePageLayoutView="100" workbookViewId="0">
      <selection pane="topLeft" activeCell="C216" activeCellId="0" sqref="C2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0" width="16.26"/>
    <col collapsed="false" customWidth="true" hidden="false" outlineLevel="0" max="3" min="3" style="0" width="19.17"/>
    <col collapsed="false" customWidth="true" hidden="false" outlineLevel="0" max="6" min="6" style="0" width="14.1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10</v>
      </c>
      <c r="D3" s="0" t="s">
        <v>8</v>
      </c>
      <c r="E3" s="0" t="str">
        <f aca="false">"INSERT INTO public.food_foodcategory (code, name, sort, is_active) VALUES ('"&amp;A3&amp;"', '"&amp;B3&amp;"', "&amp;C3&amp;", "&amp;D3&amp;");"</f>
        <v>INSERT INTO public.food_foodcategory (code, name, sort, is_active) VALUES ('PROTEIN_PRODUCTS', 'Белковое блюдо', 10, True);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20</v>
      </c>
      <c r="D4" s="0" t="s">
        <v>8</v>
      </c>
      <c r="E4" s="0" t="str">
        <f aca="false">"INSERT INTO public.food_foodcategory (code, name, sort, is_active) VALUES ('"&amp;A4&amp;"', '"&amp;B4&amp;"', "&amp;C4&amp;", "&amp;D4&amp;");"</f>
        <v>INSERT INTO public.food_foodcategory (code, name, sort, is_active) VALUES ('WHOLE_GRAIN', 'Сложные угеводы', 20, True);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30</v>
      </c>
      <c r="D5" s="0" t="s">
        <v>8</v>
      </c>
      <c r="E5" s="0" t="str">
        <f aca="false">"INSERT INTO public.food_foodcategory (code, name, sort, is_active) VALUES ('"&amp;A5&amp;"', '"&amp;B5&amp;"', "&amp;C5&amp;", "&amp;D5&amp;");"</f>
        <v>INSERT INTO public.food_foodcategory (code, name, sort, is_active) VALUES ('VEGETABLES', 'Овощи (клетчатка)', 30, True);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n">
        <v>40</v>
      </c>
      <c r="D6" s="0" t="s">
        <v>8</v>
      </c>
      <c r="E6" s="0" t="str">
        <f aca="false">"INSERT INTO public.food_foodcategory (code, name, sort, is_active) VALUES ('"&amp;A6&amp;"', '"&amp;B6&amp;"', "&amp;C6&amp;", "&amp;D6&amp;");"</f>
        <v>INSERT INTO public.food_foodcategory (code, name, sort, is_active) VALUES ('SOUP', 'Суп', 40, True);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50</v>
      </c>
      <c r="D7" s="0" t="s">
        <v>8</v>
      </c>
      <c r="E7" s="0" t="str">
        <f aca="false">"INSERT INTO public.food_foodcategory (code, name, sort, is_active) VALUES ('"&amp;A7&amp;"', '"&amp;B7&amp;"', "&amp;C7&amp;", "&amp;D7&amp;");"</f>
        <v>INSERT INTO public.food_foodcategory (code, name, sort, is_active) VALUES ('DESERT', 'Десерт', 50, True);</v>
      </c>
    </row>
    <row r="10" customFormat="false" ht="12.8" hidden="false" customHeight="false" outlineLevel="0" collapsed="false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/>
    </row>
    <row r="11" customFormat="false" ht="12.8" hidden="false" customHeight="false" outlineLevel="0" collapsed="false">
      <c r="A11" s="2" t="s">
        <v>2</v>
      </c>
      <c r="B11" s="2" t="s">
        <v>18</v>
      </c>
      <c r="C11" s="2" t="s">
        <v>19</v>
      </c>
      <c r="D11" s="2" t="s">
        <v>20</v>
      </c>
      <c r="E11" s="2" t="s">
        <v>21</v>
      </c>
      <c r="F11" s="2" t="s">
        <v>22</v>
      </c>
      <c r="G11" s="2" t="s">
        <v>23</v>
      </c>
      <c r="H11" s="2" t="s">
        <v>24</v>
      </c>
      <c r="I11" s="2" t="s">
        <v>25</v>
      </c>
      <c r="J11" s="2" t="s">
        <v>5</v>
      </c>
    </row>
    <row r="12" customFormat="false" ht="46.25" hidden="false" customHeight="false" outlineLevel="0" collapsed="false">
      <c r="A12" s="3" t="s">
        <v>26</v>
      </c>
      <c r="B12" s="3" t="s">
        <v>6</v>
      </c>
      <c r="C12" s="3" t="s">
        <v>27</v>
      </c>
      <c r="D12" s="3" t="s">
        <v>28</v>
      </c>
      <c r="E12" s="3" t="s">
        <v>29</v>
      </c>
      <c r="F12" s="3" t="s">
        <v>30</v>
      </c>
      <c r="G12" s="3" t="s">
        <v>8</v>
      </c>
      <c r="J12" s="0" t="str">
        <f aca="false">"INSERT INTO public.food_food (name, category_id, calories, protein, fat, carbohydrates, allergen) VALUES ('"&amp;A12&amp;"', '"&amp;B12&amp;"', "&amp;C12&amp;", "&amp;D12&amp;", "&amp;E12&amp;", "&amp;F12&amp;", "&amp;G12&amp;");"</f>
        <v>INSERT INTO public.food_food (name, category_id, calories, protein, fat, carbohydrates, allergen) VALUES ('тушеная говядина с измельченным чесноком, имбирем и кунжутом', 'PROTEIN_PRODUCTS', 455.00 , 19.50 , 26.00 , 22.75 , True);</v>
      </c>
    </row>
    <row r="13" customFormat="false" ht="12.8" hidden="false" customHeight="false" outlineLevel="0" collapsed="false">
      <c r="A13" s="3" t="s">
        <v>31</v>
      </c>
      <c r="B13" s="3" t="s">
        <v>9</v>
      </c>
      <c r="C13" s="3" t="s">
        <v>32</v>
      </c>
      <c r="D13" s="3" t="s">
        <v>33</v>
      </c>
      <c r="E13" s="3" t="s">
        <v>34</v>
      </c>
      <c r="F13" s="3" t="s">
        <v>35</v>
      </c>
      <c r="G13" s="3" t="s">
        <v>8</v>
      </c>
      <c r="J13" s="0" t="str">
        <f aca="false">"INSERT INTO public.food_food (name, category_id, calories, protein, fat, carbohydrates, allergen) VALUES ('"&amp;A13&amp;"', '"&amp;B13&amp;"', "&amp;C13&amp;", "&amp;D13&amp;", "&amp;E13&amp;", "&amp;F13&amp;", "&amp;G13&amp;");"</f>
        <v>INSERT INTO public.food_food (name, category_id, calories, protein, fat, carbohydrates, allergen) VALUES ('рис с куркумой', 'WHOLE_GRAIN', 140.00 , 6.00 , 8.00 , 7.00 , True);</v>
      </c>
    </row>
    <row r="14" customFormat="false" ht="12.8" hidden="false" customHeight="false" outlineLevel="0" collapsed="false">
      <c r="A14" s="3" t="s">
        <v>36</v>
      </c>
      <c r="B14" s="3" t="s">
        <v>11</v>
      </c>
      <c r="C14" s="3" t="s">
        <v>37</v>
      </c>
      <c r="D14" s="3" t="s">
        <v>38</v>
      </c>
      <c r="E14" s="3" t="s">
        <v>33</v>
      </c>
      <c r="F14" s="3" t="s">
        <v>39</v>
      </c>
      <c r="G14" s="4" t="s">
        <v>40</v>
      </c>
      <c r="J14" s="0" t="str">
        <f aca="false">"INSERT INTO public.food_food (name, category_id, calories, protein, fat, carbohydrates, allergen) VALUES ('"&amp;A14&amp;"', '"&amp;B14&amp;"', "&amp;C14&amp;", "&amp;D14&amp;", "&amp;E14&amp;", "&amp;F14&amp;", "&amp;G14&amp;");"</f>
        <v>INSERT INTO public.food_food (name, category_id, calories, protein, fat, carbohydrates, allergen) VALUES ('овощное рагу и кимчи', 'VEGETABLES', 105.00 , 4.50 , 6.00 , 5.25 , False);</v>
      </c>
    </row>
    <row r="15" customFormat="false" ht="23.85" hidden="false" customHeight="false" outlineLevel="0" collapsed="false">
      <c r="A15" s="3" t="s">
        <v>41</v>
      </c>
      <c r="B15" s="3" t="s">
        <v>6</v>
      </c>
      <c r="C15" s="3" t="s">
        <v>42</v>
      </c>
      <c r="D15" s="3" t="s">
        <v>43</v>
      </c>
      <c r="E15" s="3" t="s">
        <v>44</v>
      </c>
      <c r="F15" s="3" t="s">
        <v>45</v>
      </c>
      <c r="G15" s="4" t="s">
        <v>40</v>
      </c>
      <c r="J15" s="0" t="str">
        <f aca="false">"INSERT INTO public.food_food (name, category_id, calories, protein, fat, carbohydrates, allergen) VALUES ('"&amp;A15&amp;"', '"&amp;B15&amp;"', "&amp;C15&amp;", "&amp;D15&amp;", "&amp;E15&amp;", "&amp;F15&amp;", "&amp;G15&amp;");"</f>
        <v>INSERT INTO public.food_food (name, category_id, calories, protein, fat, carbohydrates, allergen) VALUES ('свинина в сливочном соусе', 'PROTEIN_PRODUCTS', 435.50 , 17.55 , 25.35 , 27.30 , False);</v>
      </c>
    </row>
    <row r="16" customFormat="false" ht="12.8" hidden="false" customHeight="false" outlineLevel="0" collapsed="false">
      <c r="A16" s="3" t="s">
        <v>46</v>
      </c>
      <c r="B16" s="3" t="s">
        <v>9</v>
      </c>
      <c r="C16" s="3" t="s">
        <v>47</v>
      </c>
      <c r="D16" s="3" t="s">
        <v>48</v>
      </c>
      <c r="E16" s="3" t="s">
        <v>49</v>
      </c>
      <c r="F16" s="3" t="s">
        <v>50</v>
      </c>
      <c r="G16" s="4" t="s">
        <v>40</v>
      </c>
      <c r="J16" s="0" t="str">
        <f aca="false">"INSERT INTO public.food_food (name, category_id, calories, protein, fat, carbohydrates, allergen) VALUES ('"&amp;A16&amp;"', '"&amp;B16&amp;"', "&amp;C16&amp;", "&amp;D16&amp;", "&amp;E16&amp;", "&amp;F16&amp;", "&amp;G16&amp;");"</f>
        <v>INSERT INTO public.food_food (name, category_id, calories, protein, fat, carbohydrates, allergen) VALUES ('пюре', 'WHOLE_GRAIN', 134.00 , 5.40 , 7.80 , 8.40 , False);</v>
      </c>
    </row>
    <row r="17" customFormat="false" ht="46.25" hidden="false" customHeight="false" outlineLevel="0" collapsed="false">
      <c r="A17" s="3" t="s">
        <v>51</v>
      </c>
      <c r="B17" s="3" t="s">
        <v>11</v>
      </c>
      <c r="C17" s="3" t="s">
        <v>52</v>
      </c>
      <c r="D17" s="3" t="s">
        <v>53</v>
      </c>
      <c r="E17" s="3" t="s">
        <v>54</v>
      </c>
      <c r="F17" s="3" t="s">
        <v>55</v>
      </c>
      <c r="G17" s="4" t="s">
        <v>40</v>
      </c>
      <c r="J17" s="0" t="str">
        <f aca="false">"INSERT INTO public.food_food (name, category_id, calories, protein, fat, carbohydrates, allergen) VALUES ('"&amp;A17&amp;"', '"&amp;B17&amp;"', "&amp;C17&amp;", "&amp;D17&amp;", "&amp;E17&amp;", "&amp;F17&amp;", "&amp;G17&amp;");"</f>
        <v>INSERT INTO public.food_food (name, category_id, calories, protein, fat, carbohydrates, allergen) VALUES ('салат с красной/белокочанной капустой, сладким перцем и зеленью', 'VEGETABLES', 100.50 , 4.05 , 5.85 , 6.30 , False);</v>
      </c>
    </row>
    <row r="18" customFormat="false" ht="35.05" hidden="false" customHeight="false" outlineLevel="0" collapsed="false">
      <c r="A18" s="3" t="s">
        <v>56</v>
      </c>
      <c r="B18" s="3" t="s">
        <v>6</v>
      </c>
      <c r="C18" s="3" t="s">
        <v>57</v>
      </c>
      <c r="D18" s="3" t="s">
        <v>58</v>
      </c>
      <c r="E18" s="3" t="s">
        <v>59</v>
      </c>
      <c r="F18" s="3" t="s">
        <v>60</v>
      </c>
      <c r="G18" s="4" t="s">
        <v>40</v>
      </c>
      <c r="J18" s="0" t="str">
        <f aca="false">"INSERT INTO public.food_food (name, category_id, calories, protein, fat, carbohydrates, allergen) VALUES ('"&amp;A18&amp;"', '"&amp;B18&amp;"', "&amp;C18&amp;", "&amp;D18&amp;", "&amp;E18&amp;", "&amp;F18&amp;", "&amp;G18&amp;");"</f>
        <v>INSERT INTO public.food_food (name, category_id, calories, protein, fat, carbohydrates, allergen) VALUES ('гуляш из говядины с паприкой и томатным соусом', 'PROTEIN_PRODUCTS', 409.50 , 24.70 , 18.20 , 36.40 , False);</v>
      </c>
    </row>
    <row r="19" customFormat="false" ht="23.85" hidden="false" customHeight="false" outlineLevel="0" collapsed="false">
      <c r="A19" s="3" t="s">
        <v>61</v>
      </c>
      <c r="B19" s="3" t="s">
        <v>9</v>
      </c>
      <c r="C19" s="3" t="s">
        <v>62</v>
      </c>
      <c r="D19" s="3" t="s">
        <v>63</v>
      </c>
      <c r="E19" s="3" t="s">
        <v>64</v>
      </c>
      <c r="F19" s="3" t="s">
        <v>65</v>
      </c>
      <c r="G19" s="4" t="s">
        <v>40</v>
      </c>
      <c r="J19" s="0" t="str">
        <f aca="false">"INSERT INTO public.food_food (name, category_id, calories, protein, fat, carbohydrates, allergen) VALUES ('"&amp;A19&amp;"', '"&amp;B19&amp;"', "&amp;C19&amp;", "&amp;D19&amp;", "&amp;E19&amp;", "&amp;F19&amp;", "&amp;G19&amp;");"</f>
        <v>INSERT INTO public.food_food (name, category_id, calories, protein, fat, carbohydrates, allergen) VALUES ('отварной картофель со сметаной', 'WHOLE_GRAIN', 126.00 , 7.60 , 5.60 , 11.20 , False);</v>
      </c>
    </row>
    <row r="20" customFormat="false" ht="12.8" hidden="false" customHeight="false" outlineLevel="0" collapsed="false">
      <c r="A20" s="3" t="s">
        <v>66</v>
      </c>
      <c r="B20" s="3" t="s">
        <v>11</v>
      </c>
      <c r="C20" s="3" t="s">
        <v>67</v>
      </c>
      <c r="D20" s="3" t="s">
        <v>68</v>
      </c>
      <c r="E20" s="3" t="s">
        <v>69</v>
      </c>
      <c r="F20" s="3" t="s">
        <v>50</v>
      </c>
      <c r="G20" s="4" t="s">
        <v>40</v>
      </c>
      <c r="J20" s="0" t="str">
        <f aca="false">"INSERT INTO public.food_food (name, category_id, calories, protein, fat, carbohydrates, allergen) VALUES ('"&amp;A20&amp;"', '"&amp;B20&amp;"', "&amp;C20&amp;", "&amp;D20&amp;", "&amp;E20&amp;", "&amp;F20&amp;", "&amp;G20&amp;");"</f>
        <v>INSERT INTO public.food_food (name, category_id, calories, protein, fat, carbohydrates, allergen) VALUES ('витаминный салат', 'VEGETABLES', 94.50 , 5.70 , 4.20 , 8.40 , False);</v>
      </c>
    </row>
    <row r="21" customFormat="false" ht="23.85" hidden="false" customHeight="false" outlineLevel="0" collapsed="false">
      <c r="A21" s="3" t="s">
        <v>70</v>
      </c>
      <c r="B21" s="3" t="s">
        <v>6</v>
      </c>
      <c r="C21" s="3" t="s">
        <v>71</v>
      </c>
      <c r="D21" s="3" t="s">
        <v>30</v>
      </c>
      <c r="E21" s="3" t="s">
        <v>30</v>
      </c>
      <c r="F21" s="3" t="s">
        <v>72</v>
      </c>
      <c r="G21" s="4" t="s">
        <v>40</v>
      </c>
      <c r="J21" s="0" t="str">
        <f aca="false">"INSERT INTO public.food_food (name, category_id, calories, protein, fat, carbohydrates, allergen) VALUES ('"&amp;A21&amp;"', '"&amp;B21&amp;"', "&amp;C21&amp;", "&amp;D21&amp;", "&amp;E21&amp;", "&amp;F21&amp;", "&amp;G21&amp;");"</f>
        <v>INSERT INTO public.food_food (name, category_id, calories, protein, fat, carbohydrates, allergen) VALUES ('фарш с луком', 'PROTEIN_PRODUCTS', 390.00 , 22.75 , 22.75 , 23.40 , False);</v>
      </c>
    </row>
    <row r="22" customFormat="false" ht="23.85" hidden="false" customHeight="false" outlineLevel="0" collapsed="false">
      <c r="A22" s="3" t="s">
        <v>73</v>
      </c>
      <c r="B22" s="3" t="s">
        <v>9</v>
      </c>
      <c r="C22" s="3" t="s">
        <v>74</v>
      </c>
      <c r="D22" s="3" t="s">
        <v>35</v>
      </c>
      <c r="E22" s="3" t="s">
        <v>35</v>
      </c>
      <c r="F22" s="3" t="s">
        <v>75</v>
      </c>
      <c r="G22" s="3" t="s">
        <v>8</v>
      </c>
      <c r="J22" s="0" t="str">
        <f aca="false">"INSERT INTO public.food_food (name, category_id, calories, protein, fat, carbohydrates, allergen) VALUES ('"&amp;A22&amp;"', '"&amp;B22&amp;"', "&amp;C22&amp;", "&amp;D22&amp;", "&amp;E22&amp;", "&amp;F22&amp;", "&amp;G22&amp;");"</f>
        <v>INSERT INTO public.food_food (name, category_id, calories, protein, fat, carbohydrates, allergen) VALUES ('фасолью с грецкими орехами', 'WHOLE_GRAIN', 120.00 , 7.00 , 7.00 , 7.20 , True);</v>
      </c>
    </row>
    <row r="23" customFormat="false" ht="46.25" hidden="false" customHeight="false" outlineLevel="0" collapsed="false">
      <c r="A23" s="3" t="s">
        <v>76</v>
      </c>
      <c r="B23" s="3" t="s">
        <v>11</v>
      </c>
      <c r="C23" s="3" t="s">
        <v>77</v>
      </c>
      <c r="D23" s="3" t="s">
        <v>39</v>
      </c>
      <c r="E23" s="3" t="s">
        <v>39</v>
      </c>
      <c r="F23" s="3" t="s">
        <v>48</v>
      </c>
      <c r="G23" s="3" t="s">
        <v>8</v>
      </c>
      <c r="J23" s="0" t="str">
        <f aca="false">"INSERT INTO public.food_food (name, category_id, calories, protein, fat, carbohydrates, allergen) VALUES ('"&amp;A23&amp;"', '"&amp;B23&amp;"', "&amp;C23&amp;", "&amp;D23&amp;", "&amp;E23&amp;", "&amp;F23&amp;", "&amp;G23&amp;");"</f>
        <v>INSERT INTO public.food_food (name, category_id, calories, protein, fat, carbohydrates, allergen) VALUES ('салат с листьями салата, помидорами, красным луком, маринованными огурцами (+ майонез)', 'VEGETABLES', 90.00 , 5.25 , 5.25 , 5.40 , True);</v>
      </c>
    </row>
    <row r="24" customFormat="false" ht="23.85" hidden="false" customHeight="false" outlineLevel="0" collapsed="false">
      <c r="A24" s="3" t="s">
        <v>78</v>
      </c>
      <c r="B24" s="3" t="s">
        <v>6</v>
      </c>
      <c r="C24" s="3" t="s">
        <v>71</v>
      </c>
      <c r="D24" s="3" t="s">
        <v>79</v>
      </c>
      <c r="E24" s="3" t="s">
        <v>80</v>
      </c>
      <c r="F24" s="3" t="s">
        <v>58</v>
      </c>
      <c r="G24" s="4" t="s">
        <v>40</v>
      </c>
      <c r="J24" s="0" t="str">
        <f aca="false">"INSERT INTO public.food_food (name, category_id, calories, protein, fat, carbohydrates, allergen) VALUES ('"&amp;A24&amp;"', '"&amp;B24&amp;"', "&amp;C24&amp;", "&amp;D24&amp;", "&amp;E24&amp;", "&amp;F24&amp;", "&amp;G24&amp;");"</f>
        <v>INSERT INTO public.food_food (name, category_id, calories, protein, fat, carbohydrates, allergen) VALUES ('свинина', 'PROTEIN_PRODUCTS', 390.00 , 21.45 , 22.10 , 24.70 , False);</v>
      </c>
    </row>
    <row r="25" customFormat="false" ht="23.85" hidden="false" customHeight="false" outlineLevel="0" collapsed="false">
      <c r="A25" s="3" t="s">
        <v>81</v>
      </c>
      <c r="B25" s="3" t="s">
        <v>9</v>
      </c>
      <c r="C25" s="3" t="s">
        <v>74</v>
      </c>
      <c r="D25" s="3" t="s">
        <v>82</v>
      </c>
      <c r="E25" s="3" t="s">
        <v>83</v>
      </c>
      <c r="F25" s="3" t="s">
        <v>63</v>
      </c>
      <c r="G25" s="3" t="s">
        <v>8</v>
      </c>
      <c r="J25" s="0" t="str">
        <f aca="false">"INSERT INTO public.food_food (name, category_id, calories, protein, fat, carbohydrates, allergen) VALUES ('"&amp;A25&amp;"', '"&amp;B25&amp;"', "&amp;C25&amp;", "&amp;D25&amp;", "&amp;E25&amp;", "&amp;F25&amp;", "&amp;G25&amp;");"</f>
        <v>INSERT INTO public.food_food (name, category_id, calories, protein, fat, carbohydrates, allergen) VALUES ('картофельное пюре с соевым соусом', 'WHOLE_GRAIN', 120.00 , 6.60 , 6.80 , 7.60 , True);</v>
      </c>
    </row>
    <row r="26" customFormat="false" ht="46.25" hidden="false" customHeight="false" outlineLevel="0" collapsed="false">
      <c r="A26" s="3" t="s">
        <v>84</v>
      </c>
      <c r="B26" s="3" t="s">
        <v>11</v>
      </c>
      <c r="C26" s="3" t="s">
        <v>77</v>
      </c>
      <c r="D26" s="3" t="s">
        <v>85</v>
      </c>
      <c r="E26" s="3" t="s">
        <v>86</v>
      </c>
      <c r="F26" s="3" t="s">
        <v>68</v>
      </c>
      <c r="G26" s="3" t="s">
        <v>8</v>
      </c>
      <c r="J26" s="0" t="str">
        <f aca="false">"INSERT INTO public.food_food (name, category_id, calories, protein, fat, carbohydrates, allergen) VALUES ('"&amp;A26&amp;"', '"&amp;B26&amp;"', "&amp;C26&amp;", "&amp;D26&amp;", "&amp;E26&amp;", "&amp;F26&amp;", "&amp;G26&amp;");"</f>
        <v>INSERT INTO public.food_food (name, category_id, calories, protein, fat, carbohydrates, allergen) VALUES ('салат с капустой, редисом, листьями салата, огурцами (+ оливковое масло)', 'VEGETABLES', 90.00 , 4.95 , 5.10 , 5.70 , True);</v>
      </c>
    </row>
    <row r="27" customFormat="false" ht="23.85" hidden="false" customHeight="false" outlineLevel="0" collapsed="false">
      <c r="A27" s="3" t="s">
        <v>87</v>
      </c>
      <c r="B27" s="3" t="s">
        <v>6</v>
      </c>
      <c r="C27" s="3" t="s">
        <v>88</v>
      </c>
      <c r="D27" s="3" t="s">
        <v>89</v>
      </c>
      <c r="E27" s="3" t="s">
        <v>90</v>
      </c>
      <c r="F27" s="3" t="s">
        <v>91</v>
      </c>
      <c r="G27" s="4" t="s">
        <v>40</v>
      </c>
      <c r="J27" s="0" t="str">
        <f aca="false">"INSERT INTO public.food_food (name, category_id, calories, protein, fat, carbohydrates, allergen) VALUES ('"&amp;A27&amp;"', '"&amp;B27&amp;"', "&amp;C27&amp;", "&amp;D27&amp;", "&amp;E27&amp;", "&amp;F27&amp;", "&amp;G27&amp;");"</f>
        <v>INSERT INTO public.food_food (name, category_id, calories, protein, fat, carbohydrates, allergen) VALUES ('фрикадельки в томатном соусе', 'PROTEIN_PRODUCTS', 243.75 , 8.45 , 14.30 , 20.80 , False);</v>
      </c>
    </row>
    <row r="28" customFormat="false" ht="23.85" hidden="false" customHeight="false" outlineLevel="0" collapsed="false">
      <c r="A28" s="3" t="s">
        <v>92</v>
      </c>
      <c r="B28" s="3" t="s">
        <v>9</v>
      </c>
      <c r="C28" s="3" t="s">
        <v>93</v>
      </c>
      <c r="D28" s="3" t="s">
        <v>94</v>
      </c>
      <c r="E28" s="3" t="s">
        <v>95</v>
      </c>
      <c r="F28" s="3" t="s">
        <v>96</v>
      </c>
      <c r="G28" s="3" t="s">
        <v>8</v>
      </c>
      <c r="J28" s="0" t="str">
        <f aca="false">"INSERT INTO public.food_food (name, category_id, calories, protein, fat, carbohydrates, allergen) VALUES ('"&amp;A28&amp;"', '"&amp;B28&amp;"', "&amp;C28&amp;", "&amp;D28&amp;", "&amp;E28&amp;", "&amp;F28&amp;", "&amp;G28&amp;");"</f>
        <v>INSERT INTO public.food_food (name, category_id, calories, protein, fat, carbohydrates, allergen) VALUES ('макароны пенне (маленькая порция)', 'WHOLE_GRAIN', 75.00 , 2.60 , 4.40 , 6.40 , True);</v>
      </c>
    </row>
    <row r="29" customFormat="false" ht="12.8" hidden="false" customHeight="false" outlineLevel="0" collapsed="false">
      <c r="A29" s="3" t="s">
        <v>97</v>
      </c>
      <c r="B29" s="3" t="s">
        <v>11</v>
      </c>
      <c r="C29" s="3" t="s">
        <v>98</v>
      </c>
      <c r="D29" s="3" t="s">
        <v>99</v>
      </c>
      <c r="E29" s="3" t="s">
        <v>100</v>
      </c>
      <c r="F29" s="3" t="s">
        <v>101</v>
      </c>
      <c r="G29" s="4" t="s">
        <v>40</v>
      </c>
      <c r="J29" s="0" t="str">
        <f aca="false">"INSERT INTO public.food_food (name, category_id, calories, protein, fat, carbohydrates, allergen) VALUES ('"&amp;A29&amp;"', '"&amp;B29&amp;"', "&amp;C29&amp;", "&amp;D29&amp;", "&amp;E29&amp;", "&amp;F29&amp;", "&amp;G29&amp;");"</f>
        <v>INSERT INTO public.food_food (name, category_id, calories, protein, fat, carbohydrates, allergen) VALUES ('грузинский салат', 'VEGETABLES', 56.25 , 1.95 , 3.30 , 4.80 , False);</v>
      </c>
    </row>
    <row r="30" customFormat="false" ht="35.05" hidden="false" customHeight="false" outlineLevel="0" collapsed="false">
      <c r="A30" s="3" t="s">
        <v>102</v>
      </c>
      <c r="B30" s="3" t="s">
        <v>6</v>
      </c>
      <c r="C30" s="3" t="s">
        <v>103</v>
      </c>
      <c r="D30" s="3" t="s">
        <v>58</v>
      </c>
      <c r="E30" s="3" t="s">
        <v>104</v>
      </c>
      <c r="F30" s="3" t="s">
        <v>105</v>
      </c>
      <c r="G30" s="4" t="s">
        <v>40</v>
      </c>
      <c r="J30" s="0" t="str">
        <f aca="false">"INSERT INTO public.food_food (name, category_id, calories, protein, fat, carbohydrates, allergen) VALUES ('"&amp;A30&amp;"', '"&amp;B30&amp;"', "&amp;C30&amp;", "&amp;D30&amp;", "&amp;E30&amp;", "&amp;F30&amp;", "&amp;G30&amp;");"</f>
        <v>INSERT INTO public.food_food (name, category_id, calories, protein, fat, carbohydrates, allergen) VALUES ('стейк рибай со страчателлой и жареным чесноком', 'PROTEIN_PRODUCTS', 421.20 , 24.70 , 20.15 , 34.78 , False);</v>
      </c>
    </row>
    <row r="31" customFormat="false" ht="12.8" hidden="false" customHeight="false" outlineLevel="0" collapsed="false">
      <c r="A31" s="3" t="s">
        <v>106</v>
      </c>
      <c r="B31" s="3" t="s">
        <v>9</v>
      </c>
      <c r="C31" s="3" t="s">
        <v>107</v>
      </c>
      <c r="D31" s="3" t="s">
        <v>63</v>
      </c>
      <c r="E31" s="3" t="s">
        <v>108</v>
      </c>
      <c r="F31" s="3" t="s">
        <v>109</v>
      </c>
      <c r="G31" s="4" t="s">
        <v>40</v>
      </c>
      <c r="J31" s="0" t="str">
        <f aca="false">"INSERT INTO public.food_food (name, category_id, calories, protein, fat, carbohydrates, allergen) VALUES ('"&amp;A31&amp;"', '"&amp;B31&amp;"', "&amp;C31&amp;", "&amp;D31&amp;", "&amp;E31&amp;", "&amp;F31&amp;", "&amp;G31&amp;");"</f>
        <v>INSERT INTO public.food_food (name, category_id, calories, protein, fat, carbohydrates, allergen) VALUES ('рис с фасолью', 'WHOLE_GRAIN', 129.60 , 7.60 , 6.20 , 10.70 , False);</v>
      </c>
    </row>
    <row r="32" customFormat="false" ht="35.05" hidden="false" customHeight="false" outlineLevel="0" collapsed="false">
      <c r="A32" s="3" t="s">
        <v>110</v>
      </c>
      <c r="B32" s="3" t="s">
        <v>11</v>
      </c>
      <c r="C32" s="3" t="s">
        <v>111</v>
      </c>
      <c r="D32" s="3" t="s">
        <v>68</v>
      </c>
      <c r="E32" s="3" t="s">
        <v>112</v>
      </c>
      <c r="F32" s="3" t="s">
        <v>113</v>
      </c>
      <c r="G32" s="4" t="s">
        <v>40</v>
      </c>
      <c r="J32" s="0" t="str">
        <f aca="false">"INSERT INTO public.food_food (name, category_id, calories, protein, fat, carbohydrates, allergen) VALUES ('"&amp;A32&amp;"', '"&amp;B32&amp;"', "&amp;C32&amp;", "&amp;D32&amp;", "&amp;E32&amp;", "&amp;F32&amp;", "&amp;G32&amp;");"</f>
        <v>INSERT INTO public.food_food (name, category_id, calories, protein, fat, carbohydrates, allergen) VALUES ('смесь зеленых оливок, маринованной тыквы, желтого перца и свеклы', 'VEGETABLES', 97.20 , 5.70 , 4.65 , 8.03 , False);</v>
      </c>
    </row>
    <row r="33" customFormat="false" ht="23.85" hidden="false" customHeight="false" outlineLevel="0" collapsed="false">
      <c r="A33" s="3" t="s">
        <v>114</v>
      </c>
      <c r="B33" s="3" t="s">
        <v>6</v>
      </c>
      <c r="C33" s="3" t="s">
        <v>115</v>
      </c>
      <c r="D33" s="3" t="s">
        <v>44</v>
      </c>
      <c r="E33" s="3" t="s">
        <v>116</v>
      </c>
      <c r="F33" s="3" t="s">
        <v>29</v>
      </c>
      <c r="G33" s="4" t="s">
        <v>40</v>
      </c>
      <c r="J33" s="0" t="str">
        <f aca="false">"INSERT INTO public.food_food (name, category_id, calories, protein, fat, carbohydrates, allergen) VALUES ('"&amp;A33&amp;"', '"&amp;B33&amp;"', "&amp;C33&amp;", "&amp;D33&amp;", "&amp;E33&amp;", "&amp;F33&amp;", "&amp;G33&amp;");"</f>
        <v>INSERT INTO public.food_food (name, category_id, calories, protein, fat, carbohydrates, allergen) VALUES ('печень кролика', 'PROTEIN_PRODUCTS', 311.35 , 25.35 , 11.05 , 26.00 , False);</v>
      </c>
    </row>
    <row r="34" customFormat="false" ht="12.8" hidden="false" customHeight="false" outlineLevel="0" collapsed="false">
      <c r="A34" s="3" t="s">
        <v>117</v>
      </c>
      <c r="B34" s="3" t="s">
        <v>9</v>
      </c>
      <c r="C34" s="3" t="s">
        <v>118</v>
      </c>
      <c r="D34" s="3" t="s">
        <v>49</v>
      </c>
      <c r="E34" s="3" t="s">
        <v>119</v>
      </c>
      <c r="F34" s="3" t="s">
        <v>34</v>
      </c>
      <c r="G34" s="4" t="s">
        <v>40</v>
      </c>
      <c r="J34" s="0" t="str">
        <f aca="false">"INSERT INTO public.food_food (name, category_id, calories, protein, fat, carbohydrates, allergen) VALUES ('"&amp;A34&amp;"', '"&amp;B34&amp;"', "&amp;C34&amp;", "&amp;D34&amp;", "&amp;E34&amp;", "&amp;F34&amp;", "&amp;G34&amp;");"</f>
        <v>INSERT INTO public.food_food (name, category_id, calories, protein, fat, carbohydrates, allergen) VALUES ('гречка', 'WHOLE_GRAIN', 95.80 , 7.80 , 3.40 , 8.00 , False);</v>
      </c>
    </row>
    <row r="35" customFormat="false" ht="23.85" hidden="false" customHeight="false" outlineLevel="0" collapsed="false">
      <c r="A35" s="3" t="s">
        <v>120</v>
      </c>
      <c r="B35" s="3" t="s">
        <v>11</v>
      </c>
      <c r="C35" s="3" t="s">
        <v>121</v>
      </c>
      <c r="D35" s="3" t="s">
        <v>54</v>
      </c>
      <c r="E35" s="3" t="s">
        <v>122</v>
      </c>
      <c r="F35" s="3" t="s">
        <v>33</v>
      </c>
      <c r="G35" s="4" t="s">
        <v>40</v>
      </c>
      <c r="J35" s="0" t="str">
        <f aca="false">"INSERT INTO public.food_food (name, category_id, calories, protein, fat, carbohydrates, allergen) VALUES ('"&amp;A35&amp;"', '"&amp;B35&amp;"', "&amp;C35&amp;", "&amp;D35&amp;", "&amp;E35&amp;", "&amp;F35&amp;", "&amp;G35&amp;");"</f>
        <v>INSERT INTO public.food_food (name, category_id, calories, protein, fat, carbohydrates, allergen) VALUES ('смесь помидоров и кинзы', 'VEGETABLES', 71.85 , 5.85 , 2.55 , 6.00 , False);</v>
      </c>
    </row>
    <row r="36" customFormat="false" ht="23.85" hidden="false" customHeight="false" outlineLevel="0" collapsed="false">
      <c r="A36" s="3" t="s">
        <v>123</v>
      </c>
      <c r="B36" s="3" t="s">
        <v>6</v>
      </c>
      <c r="C36" s="3" t="s">
        <v>124</v>
      </c>
      <c r="D36" s="3" t="s">
        <v>125</v>
      </c>
      <c r="E36" s="3" t="s">
        <v>126</v>
      </c>
      <c r="F36" s="3" t="s">
        <v>127</v>
      </c>
      <c r="G36" s="4" t="s">
        <v>40</v>
      </c>
      <c r="J36" s="0" t="str">
        <f aca="false">"INSERT INTO public.food_food (name, category_id, calories, protein, fat, carbohydrates, allergen) VALUES ('"&amp;A36&amp;"', '"&amp;B36&amp;"', "&amp;C36&amp;", "&amp;D36&amp;", "&amp;E36&amp;", "&amp;F36&amp;", "&amp;G36&amp;");"</f>
        <v>INSERT INTO public.food_food (name, category_id, calories, protein, fat, carbohydrates, allergen) VALUES ('баварская сосиска', 'PROTEIN_PRODUCTS', 276.25 , 10.66 , 17.75 , 16.77 , False);</v>
      </c>
    </row>
    <row r="37" customFormat="false" ht="12.8" hidden="false" customHeight="false" outlineLevel="0" collapsed="false">
      <c r="A37" s="3" t="s">
        <v>128</v>
      </c>
      <c r="B37" s="3" t="s">
        <v>9</v>
      </c>
      <c r="C37" s="3" t="s">
        <v>129</v>
      </c>
      <c r="D37" s="3" t="s">
        <v>130</v>
      </c>
      <c r="E37" s="3" t="s">
        <v>131</v>
      </c>
      <c r="F37" s="3" t="s">
        <v>132</v>
      </c>
      <c r="G37" s="4" t="s">
        <v>40</v>
      </c>
      <c r="J37" s="0" t="str">
        <f aca="false">"INSERT INTO public.food_food (name, category_id, calories, protein, fat, carbohydrates, allergen) VALUES ('"&amp;A37&amp;"', '"&amp;B37&amp;"', "&amp;C37&amp;", "&amp;D37&amp;", "&amp;E37&amp;", "&amp;F37&amp;", "&amp;G37&amp;");"</f>
        <v>INSERT INTO public.food_food (name, category_id, calories, protein, fat, carbohydrates, allergen) VALUES ('фунчоза', 'WHOLE_GRAIN', 85.00 , 3.28 , 5.46 , 5.16 , False);</v>
      </c>
    </row>
    <row r="38" customFormat="false" ht="35.05" hidden="false" customHeight="false" outlineLevel="0" collapsed="false">
      <c r="A38" s="3" t="s">
        <v>133</v>
      </c>
      <c r="B38" s="3" t="s">
        <v>11</v>
      </c>
      <c r="C38" s="3" t="s">
        <v>134</v>
      </c>
      <c r="D38" s="3" t="s">
        <v>135</v>
      </c>
      <c r="E38" s="3" t="s">
        <v>136</v>
      </c>
      <c r="F38" s="3" t="s">
        <v>137</v>
      </c>
      <c r="G38" s="4" t="s">
        <v>40</v>
      </c>
      <c r="J38" s="0" t="str">
        <f aca="false">"INSERT INTO public.food_food (name, category_id, calories, protein, fat, carbohydrates, allergen) VALUES ('"&amp;A38&amp;"', '"&amp;B38&amp;"', "&amp;C38&amp;", "&amp;D38&amp;", "&amp;E38&amp;", "&amp;F38&amp;", "&amp;G38&amp;");"</f>
        <v>INSERT INTO public.food_food (name, category_id, calories, protein, fat, carbohydrates, allergen) VALUES ('смесь помидоров черри, помидоров и огурцов', 'VEGETABLES', 63.75 , 2.46 , 4.10 , 3.87 , False);</v>
      </c>
    </row>
    <row r="39" customFormat="false" ht="23.85" hidden="false" customHeight="false" outlineLevel="0" collapsed="false">
      <c r="A39" s="3" t="s">
        <v>138</v>
      </c>
      <c r="B39" s="3" t="s">
        <v>6</v>
      </c>
      <c r="C39" s="3" t="s">
        <v>139</v>
      </c>
      <c r="D39" s="3" t="s">
        <v>104</v>
      </c>
      <c r="E39" s="3" t="s">
        <v>90</v>
      </c>
      <c r="F39" s="3" t="s">
        <v>140</v>
      </c>
      <c r="G39" s="4" t="s">
        <v>40</v>
      </c>
      <c r="J39" s="0" t="str">
        <f aca="false">"INSERT INTO public.food_food (name, category_id, calories, protein, fat, carbohydrates, allergen) VALUES ('"&amp;A39&amp;"', '"&amp;B39&amp;"', "&amp;C39&amp;", "&amp;D39&amp;", "&amp;E39&amp;", "&amp;F39&amp;", "&amp;G39&amp;");"</f>
        <v>INSERT INTO public.food_food (name, category_id, calories, protein, fat, carbohydrates, allergen) VALUES ('пецень цыпленка', 'PROTEIN_PRODUCTS', 338.00 , 20.15 , 14.30 , 31.85 , False);</v>
      </c>
    </row>
    <row r="40" customFormat="false" ht="23.85" hidden="false" customHeight="false" outlineLevel="0" collapsed="false">
      <c r="A40" s="3" t="s">
        <v>141</v>
      </c>
      <c r="B40" s="3" t="s">
        <v>9</v>
      </c>
      <c r="C40" s="3" t="s">
        <v>142</v>
      </c>
      <c r="D40" s="3" t="s">
        <v>108</v>
      </c>
      <c r="E40" s="3" t="s">
        <v>95</v>
      </c>
      <c r="F40" s="3" t="s">
        <v>143</v>
      </c>
      <c r="G40" s="3" t="s">
        <v>8</v>
      </c>
      <c r="J40" s="0" t="str">
        <f aca="false">"INSERT INTO public.food_food (name, category_id, calories, protein, fat, carbohydrates, allergen) VALUES ('"&amp;A40&amp;"', '"&amp;B40&amp;"', "&amp;C40&amp;", "&amp;D40&amp;", "&amp;E40&amp;", "&amp;F40&amp;", "&amp;G40&amp;");"</f>
        <v>INSERT INTO public.food_food (name, category_id, calories, protein, fat, carbohydrates, allergen) VALUES ('макароны с соусом ткемали', 'WHOLE_GRAIN', 104.00 , 6.20 , 4.40 , 9.80 , True);</v>
      </c>
    </row>
    <row r="41" customFormat="false" ht="35.05" hidden="false" customHeight="false" outlineLevel="0" collapsed="false">
      <c r="A41" s="3" t="s">
        <v>144</v>
      </c>
      <c r="B41" s="3" t="s">
        <v>11</v>
      </c>
      <c r="C41" s="3" t="s">
        <v>145</v>
      </c>
      <c r="D41" s="3" t="s">
        <v>112</v>
      </c>
      <c r="E41" s="3" t="s">
        <v>100</v>
      </c>
      <c r="F41" s="3" t="s">
        <v>146</v>
      </c>
      <c r="G41" s="4" t="s">
        <v>40</v>
      </c>
      <c r="J41" s="0" t="str">
        <f aca="false">"INSERT INTO public.food_food (name, category_id, calories, protein, fat, carbohydrates, allergen) VALUES ('"&amp;A41&amp;"', '"&amp;B41&amp;"', "&amp;C41&amp;", "&amp;D41&amp;", "&amp;E41&amp;", "&amp;F41&amp;", "&amp;G41&amp;");"</f>
        <v>INSERT INTO public.food_food (name, category_id, calories, protein, fat, carbohydrates, allergen) VALUES ('витаминный салат (+ холодное масло авокадо)', 'VEGETABLES', 78.00 , 4.65 , 3.30 , 7.35 , False);</v>
      </c>
    </row>
    <row r="42" customFormat="false" ht="23.85" hidden="false" customHeight="false" outlineLevel="0" collapsed="false">
      <c r="A42" s="3" t="s">
        <v>147</v>
      </c>
      <c r="B42" s="3" t="s">
        <v>6</v>
      </c>
      <c r="C42" s="3" t="s">
        <v>148</v>
      </c>
      <c r="D42" s="3" t="s">
        <v>149</v>
      </c>
      <c r="E42" s="3" t="s">
        <v>150</v>
      </c>
      <c r="F42" s="3" t="s">
        <v>72</v>
      </c>
      <c r="G42" s="4" t="s">
        <v>40</v>
      </c>
      <c r="J42" s="0" t="str">
        <f aca="false">"INSERT INTO public.food_food (name, category_id, calories, protein, fat, carbohydrates, allergen) VALUES ('"&amp;A42&amp;"', '"&amp;B42&amp;"', "&amp;C42&amp;", "&amp;D42&amp;", "&amp;E42&amp;", "&amp;F42&amp;", "&amp;G42&amp;");"</f>
        <v>INSERT INTO public.food_food (name, category_id, calories, protein, fat, carbohydrates, allergen) VALUES ('свиная шейка с соусом тремали', 'PROTEIN_PRODUCTS', 511.55 , 16.90 , 39.00 , 23.40 , False);</v>
      </c>
    </row>
    <row r="43" customFormat="false" ht="23.85" hidden="false" customHeight="false" outlineLevel="0" collapsed="false">
      <c r="A43" s="3" t="s">
        <v>151</v>
      </c>
      <c r="B43" s="3" t="s">
        <v>9</v>
      </c>
      <c r="C43" s="3" t="s">
        <v>152</v>
      </c>
      <c r="D43" s="3" t="s">
        <v>153</v>
      </c>
      <c r="E43" s="3" t="s">
        <v>154</v>
      </c>
      <c r="F43" s="3" t="s">
        <v>75</v>
      </c>
      <c r="G43" s="4" t="s">
        <v>40</v>
      </c>
      <c r="J43" s="0" t="str">
        <f aca="false">"INSERT INTO public.food_food (name, category_id, calories, protein, fat, carbohydrates, allergen) VALUES ('"&amp;A43&amp;"', '"&amp;B43&amp;"', "&amp;C43&amp;", "&amp;D43&amp;", "&amp;E43&amp;", "&amp;F43&amp;", "&amp;G43&amp;");"</f>
        <v>INSERT INTO public.food_food (name, category_id, calories, protein, fat, carbohydrates, allergen) VALUES ('отварной/жареный картофель', 'WHOLE_GRAIN', 157.40 , 5.20 , 12.00 , 7.20 , False);</v>
      </c>
    </row>
    <row r="44" customFormat="false" ht="12.8" hidden="false" customHeight="false" outlineLevel="0" collapsed="false">
      <c r="A44" s="3" t="s">
        <v>155</v>
      </c>
      <c r="B44" s="3" t="s">
        <v>11</v>
      </c>
      <c r="C44" s="3" t="s">
        <v>156</v>
      </c>
      <c r="D44" s="3" t="s">
        <v>157</v>
      </c>
      <c r="E44" s="3" t="s">
        <v>158</v>
      </c>
      <c r="F44" s="3" t="s">
        <v>48</v>
      </c>
      <c r="G44" s="3" t="s">
        <v>8</v>
      </c>
      <c r="J44" s="0" t="str">
        <f aca="false">"INSERT INTO public.food_food (name, category_id, calories, protein, fat, carbohydrates, allergen) VALUES ('"&amp;A44&amp;"', '"&amp;B44&amp;"', "&amp;C44&amp;", "&amp;D44&amp;", "&amp;E44&amp;", "&amp;F44&amp;", "&amp;G44&amp;");"</f>
        <v>INSERT INTO public.food_food (name, category_id, calories, protein, fat, carbohydrates, allergen) VALUES ('капустный салат', 'VEGETABLES', 118.05 , 3.90 , 9.00 , 5.40 , True);</v>
      </c>
    </row>
    <row r="45" customFormat="false" ht="23.85" hidden="false" customHeight="false" outlineLevel="0" collapsed="false">
      <c r="A45" s="3" t="s">
        <v>159</v>
      </c>
      <c r="B45" s="3" t="s">
        <v>6</v>
      </c>
      <c r="C45" s="3" t="s">
        <v>160</v>
      </c>
      <c r="D45" s="3" t="s">
        <v>161</v>
      </c>
      <c r="E45" s="3" t="s">
        <v>162</v>
      </c>
      <c r="F45" s="3" t="s">
        <v>163</v>
      </c>
      <c r="G45" s="4" t="s">
        <v>40</v>
      </c>
      <c r="J45" s="0" t="str">
        <f aca="false">"INSERT INTO public.food_food (name, category_id, calories, protein, fat, carbohydrates, allergen) VALUES ('"&amp;A45&amp;"', '"&amp;B45&amp;"', "&amp;C45&amp;", "&amp;D45&amp;", "&amp;E45&amp;", "&amp;F45&amp;", "&amp;G45&amp;");"</f>
        <v>INSERT INTO public.food_food (name, category_id, calories, protein, fat, carbohydrates, allergen) VALUES ('телячий фарш с соусом аррабьята', 'PROTEIN_PRODUCTS', 369.20 , 20.87 , 20.67 , 24.12 , False);</v>
      </c>
    </row>
    <row r="46" customFormat="false" ht="23.85" hidden="false" customHeight="false" outlineLevel="0" collapsed="false">
      <c r="A46" s="3" t="s">
        <v>164</v>
      </c>
      <c r="B46" s="3" t="s">
        <v>9</v>
      </c>
      <c r="C46" s="3" t="s">
        <v>165</v>
      </c>
      <c r="D46" s="3" t="s">
        <v>166</v>
      </c>
      <c r="E46" s="3" t="s">
        <v>167</v>
      </c>
      <c r="F46" s="3" t="s">
        <v>168</v>
      </c>
      <c r="G46" s="3" t="s">
        <v>8</v>
      </c>
      <c r="J46" s="0" t="str">
        <f aca="false">"INSERT INTO public.food_food (name, category_id, calories, protein, fat, carbohydrates, allergen) VALUES ('"&amp;A46&amp;"', '"&amp;B46&amp;"', "&amp;C46&amp;", "&amp;D46&amp;", "&amp;E46&amp;", "&amp;F46&amp;", "&amp;G46&amp;");"</f>
        <v>INSERT INTO public.food_food (name, category_id, calories, protein, fat, carbohydrates, allergen) VALUES ('макароны пенне (средняя порция)', 'WHOLE_GRAIN', 113.60 , 6.42 , 6.36 , 7.42 , True);</v>
      </c>
    </row>
    <row r="47" customFormat="false" ht="57.45" hidden="false" customHeight="false" outlineLevel="0" collapsed="false">
      <c r="A47" s="3" t="s">
        <v>169</v>
      </c>
      <c r="B47" s="3" t="s">
        <v>11</v>
      </c>
      <c r="C47" s="3" t="s">
        <v>170</v>
      </c>
      <c r="D47" s="3" t="s">
        <v>171</v>
      </c>
      <c r="E47" s="3" t="s">
        <v>172</v>
      </c>
      <c r="F47" s="3" t="s">
        <v>173</v>
      </c>
      <c r="G47" s="3" t="s">
        <v>8</v>
      </c>
      <c r="J47" s="0" t="str">
        <f aca="false">"INSERT INTO public.food_food (name, category_id, calories, protein, fat, carbohydrates, allergen) VALUES ('"&amp;A47&amp;"', '"&amp;B47&amp;"', "&amp;C47&amp;", "&amp;D47&amp;", "&amp;E47&amp;", "&amp;F47&amp;", "&amp;G47&amp;");"</f>
        <v>INSERT INTO public.food_food (name, category_id, calories, protein, fat, carbohydrates, allergen) VALUES ('салат с помидорами черри, огурцами, листьями салата и семенами конопли (+ оливковое масло)', 'VEGETABLES', 85.20 , 4.82 , 4.77 , 5.57 , True);</v>
      </c>
    </row>
    <row r="48" customFormat="false" ht="23.85" hidden="false" customHeight="false" outlineLevel="0" collapsed="false">
      <c r="A48" s="3" t="s">
        <v>174</v>
      </c>
      <c r="B48" s="3" t="s">
        <v>6</v>
      </c>
      <c r="C48" s="3" t="s">
        <v>175</v>
      </c>
      <c r="D48" s="3" t="s">
        <v>176</v>
      </c>
      <c r="E48" s="3" t="s">
        <v>177</v>
      </c>
      <c r="F48" s="3" t="s">
        <v>178</v>
      </c>
      <c r="G48" s="3" t="s">
        <v>8</v>
      </c>
      <c r="J48" s="0" t="str">
        <f aca="false">"INSERT INTO public.food_food (name, category_id, calories, protein, fat, carbohydrates, allergen) VALUES ('"&amp;A48&amp;"', '"&amp;B48&amp;"', "&amp;C48&amp;", "&amp;D48&amp;", "&amp;E48&amp;", "&amp;F48&amp;", "&amp;G48&amp;");"</f>
        <v>INSERT INTO public.food_food (name, category_id, calories, protein, fat, carbohydrates, allergen) VALUES ('холодец', 'PROTEIN_PRODUCTS', 222.95 , 15.28 , 9.10 , 19.24 , True);</v>
      </c>
    </row>
    <row r="49" customFormat="false" ht="12.8" hidden="false" customHeight="false" outlineLevel="0" collapsed="false">
      <c r="A49" s="3" t="s">
        <v>179</v>
      </c>
      <c r="B49" s="3" t="s">
        <v>9</v>
      </c>
      <c r="C49" s="3" t="s">
        <v>180</v>
      </c>
      <c r="D49" s="3" t="s">
        <v>181</v>
      </c>
      <c r="E49" s="3" t="s">
        <v>182</v>
      </c>
      <c r="F49" s="3" t="s">
        <v>183</v>
      </c>
      <c r="G49" s="3" t="s">
        <v>8</v>
      </c>
      <c r="J49" s="0" t="str">
        <f aca="false">"INSERT INTO public.food_food (name, category_id, calories, protein, fat, carbohydrates, allergen) VALUES ('"&amp;A49&amp;"', '"&amp;B49&amp;"', "&amp;C49&amp;", "&amp;D49&amp;", "&amp;E49&amp;", "&amp;F49&amp;", "&amp;G49&amp;");"</f>
        <v>INSERT INTO public.food_food (name, category_id, calories, protein, fat, carbohydrates, allergen) VALUES ('лобио', 'WHOLE_GRAIN', 68.60 , 4.70 , 2.80 , 5.92 , True);</v>
      </c>
    </row>
    <row r="50" customFormat="false" ht="23.85" hidden="false" customHeight="false" outlineLevel="0" collapsed="false">
      <c r="A50" s="3" t="s">
        <v>184</v>
      </c>
      <c r="B50" s="3" t="s">
        <v>11</v>
      </c>
      <c r="C50" s="3" t="s">
        <v>185</v>
      </c>
      <c r="D50" s="3" t="s">
        <v>186</v>
      </c>
      <c r="E50" s="3" t="s">
        <v>187</v>
      </c>
      <c r="F50" s="3" t="s">
        <v>188</v>
      </c>
      <c r="G50" s="3" t="s">
        <v>8</v>
      </c>
      <c r="J50" s="0" t="str">
        <f aca="false">"INSERT INTO public.food_food (name, category_id, calories, protein, fat, carbohydrates, allergen) VALUES ('"&amp;A50&amp;"', '"&amp;B50&amp;"', "&amp;C50&amp;", "&amp;D50&amp;", "&amp;E50&amp;", "&amp;F50&amp;", "&amp;G50&amp;");"</f>
        <v>INSERT INTO public.food_food (name, category_id, calories, protein, fat, carbohydrates, allergen) VALUES ('салат из огурцов с соусом сулини', 'VEGETABLES', 51.45 , 3.53 , 2.10 , 4.44 , True);</v>
      </c>
    </row>
    <row r="51" customFormat="false" ht="23.85" hidden="false" customHeight="false" outlineLevel="0" collapsed="false">
      <c r="A51" s="3" t="s">
        <v>189</v>
      </c>
      <c r="B51" s="3" t="s">
        <v>6</v>
      </c>
      <c r="C51" s="3" t="s">
        <v>190</v>
      </c>
      <c r="D51" s="3" t="s">
        <v>191</v>
      </c>
      <c r="E51" s="3" t="s">
        <v>192</v>
      </c>
      <c r="F51" s="3" t="s">
        <v>193</v>
      </c>
      <c r="G51" s="4" t="s">
        <v>40</v>
      </c>
      <c r="J51" s="0" t="str">
        <f aca="false">"INSERT INTO public.food_food (name, category_id, calories, protein, fat, carbohydrates, allergen) VALUES ('"&amp;A51&amp;"', '"&amp;B51&amp;"', "&amp;C51&amp;", "&amp;D51&amp;", "&amp;E51&amp;", "&amp;F51&amp;", "&amp;G51&amp;");"</f>
        <v>INSERT INTO public.food_food (name, category_id, calories, protein, fat, carbohydrates, allergen) VALUES ('говяжья печень', 'PROTEIN_PRODUCTS', 312.65 , 30.94 , 11.70 , 18.59 , False);</v>
      </c>
    </row>
    <row r="52" customFormat="false" ht="12.8" hidden="false" customHeight="false" outlineLevel="0" collapsed="false">
      <c r="A52" s="3" t="s">
        <v>194</v>
      </c>
      <c r="B52" s="3" t="s">
        <v>9</v>
      </c>
      <c r="C52" s="3" t="s">
        <v>195</v>
      </c>
      <c r="D52" s="3" t="s">
        <v>196</v>
      </c>
      <c r="E52" s="3" t="s">
        <v>197</v>
      </c>
      <c r="F52" s="3" t="s">
        <v>198</v>
      </c>
      <c r="G52" s="3" t="s">
        <v>8</v>
      </c>
      <c r="J52" s="0" t="str">
        <f aca="false">"INSERT INTO public.food_food (name, category_id, calories, protein, fat, carbohydrates, allergen) VALUES ('"&amp;A52&amp;"', '"&amp;B52&amp;"', "&amp;C52&amp;", "&amp;D52&amp;", "&amp;E52&amp;", "&amp;F52&amp;", "&amp;G52&amp;");"</f>
        <v>INSERT INTO public.food_food (name, category_id, calories, protein, fat, carbohydrates, allergen) VALUES ('шампиньоны с фасолью', 'WHOLE_GRAIN', 96.20 , 9.52 , 3.60 , 5.72 , True);</v>
      </c>
    </row>
    <row r="53" customFormat="false" ht="46.25" hidden="false" customHeight="false" outlineLevel="0" collapsed="false">
      <c r="A53" s="3" t="s">
        <v>199</v>
      </c>
      <c r="B53" s="3" t="s">
        <v>11</v>
      </c>
      <c r="C53" s="3" t="s">
        <v>200</v>
      </c>
      <c r="D53" s="3" t="s">
        <v>201</v>
      </c>
      <c r="E53" s="3" t="s">
        <v>202</v>
      </c>
      <c r="F53" s="3" t="s">
        <v>203</v>
      </c>
      <c r="G53" s="3" t="s">
        <v>8</v>
      </c>
      <c r="J53" s="0" t="str">
        <f aca="false">"INSERT INTO public.food_food (name, category_id, calories, protein, fat, carbohydrates, allergen) VALUES ('"&amp;A53&amp;"', '"&amp;B53&amp;"', "&amp;C53&amp;", "&amp;D53&amp;", "&amp;E53&amp;", "&amp;F53&amp;", "&amp;G53&amp;");"</f>
        <v>INSERT INTO public.food_food (name, category_id, calories, protein, fat, carbohydrates, allergen) VALUES ('два вида салата из огурцов с салатной зеленью и кинзой (+оливковое масло)', 'VEGETABLES', 72.15 , 7.14 , 2.70 , 4.29 , True);</v>
      </c>
    </row>
    <row r="54" customFormat="false" ht="23.85" hidden="false" customHeight="false" outlineLevel="0" collapsed="false">
      <c r="A54" s="3" t="s">
        <v>204</v>
      </c>
      <c r="B54" s="3" t="s">
        <v>6</v>
      </c>
      <c r="C54" s="3" t="s">
        <v>205</v>
      </c>
      <c r="D54" s="3" t="s">
        <v>206</v>
      </c>
      <c r="E54" s="3" t="s">
        <v>207</v>
      </c>
      <c r="F54" s="3" t="s">
        <v>208</v>
      </c>
      <c r="G54" s="4" t="s">
        <v>40</v>
      </c>
      <c r="J54" s="0" t="str">
        <f aca="false">"INSERT INTO public.food_food (name, category_id, calories, protein, fat, carbohydrates, allergen) VALUES ('"&amp;A54&amp;"', '"&amp;B54&amp;"', "&amp;C54&amp;", "&amp;D54&amp;", "&amp;E54&amp;", "&amp;F54&amp;", "&amp;G54&amp;");"</f>
        <v>INSERT INTO public.food_food (name, category_id, calories, protein, fat, carbohydrates, allergen) VALUES ('мюнхенские колбаски с соусом аррабиата', 'PROTEIN_PRODUCTS', 475.80 , 21.78 , 22.56 , 45.44 , False);</v>
      </c>
    </row>
    <row r="55" customFormat="false" ht="12.8" hidden="false" customHeight="false" outlineLevel="0" collapsed="false">
      <c r="A55" s="3" t="s">
        <v>209</v>
      </c>
      <c r="B55" s="3" t="s">
        <v>9</v>
      </c>
      <c r="C55" s="3" t="s">
        <v>210</v>
      </c>
      <c r="D55" s="3" t="s">
        <v>211</v>
      </c>
      <c r="E55" s="3" t="s">
        <v>212</v>
      </c>
      <c r="F55" s="3" t="s">
        <v>213</v>
      </c>
      <c r="G55" s="4" t="s">
        <v>40</v>
      </c>
      <c r="J55" s="0" t="str">
        <f aca="false">"INSERT INTO public.food_food (name, category_id, calories, protein, fat, carbohydrates, allergen) VALUES ('"&amp;A55&amp;"', '"&amp;B55&amp;"', "&amp;C55&amp;", "&amp;D55&amp;", "&amp;E55&amp;", "&amp;F55&amp;", "&amp;G55&amp;");"</f>
        <v>INSERT INTO public.food_food (name, category_id, calories, protein, fat, carbohydrates, allergen) VALUES ('булгур', 'WHOLE_GRAIN', 146.40 , 6.70 , 6.94 , 13.98 , False);</v>
      </c>
    </row>
    <row r="56" customFormat="false" ht="57.45" hidden="false" customHeight="false" outlineLevel="0" collapsed="false">
      <c r="A56" s="3" t="s">
        <v>214</v>
      </c>
      <c r="B56" s="3" t="s">
        <v>11</v>
      </c>
      <c r="C56" s="3" t="s">
        <v>215</v>
      </c>
      <c r="D56" s="3" t="s">
        <v>216</v>
      </c>
      <c r="E56" s="3" t="s">
        <v>217</v>
      </c>
      <c r="F56" s="3" t="s">
        <v>218</v>
      </c>
      <c r="G56" s="3" t="s">
        <v>8</v>
      </c>
      <c r="J56" s="0" t="str">
        <f aca="false">"INSERT INTO public.food_food (name, category_id, calories, protein, fat, carbohydrates, allergen) VALUES ('"&amp;A56&amp;"', '"&amp;B56&amp;"', "&amp;C56&amp;", "&amp;D56&amp;", "&amp;E56&amp;", "&amp;F56&amp;", "&amp;G56&amp;");"</f>
        <v>INSERT INTO public.food_food (name, category_id, calories, protein, fat, carbohydrates, allergen) VALUES ('салат с помидорами черри, сладким перцем, шпинатом и семенами конопли (+ горчично-медовый соус)', 'VEGETABLES', 109.80 , 5.03 , 5.21 , 10.49 , True);</v>
      </c>
    </row>
    <row r="57" customFormat="false" ht="23.85" hidden="false" customHeight="false" outlineLevel="0" collapsed="false">
      <c r="A57" s="3" t="s">
        <v>219</v>
      </c>
      <c r="B57" s="3" t="s">
        <v>6</v>
      </c>
      <c r="C57" s="3" t="s">
        <v>220</v>
      </c>
      <c r="D57" s="3" t="s">
        <v>221</v>
      </c>
      <c r="E57" s="3" t="s">
        <v>222</v>
      </c>
      <c r="F57" s="3" t="s">
        <v>223</v>
      </c>
      <c r="G57" s="3" t="s">
        <v>8</v>
      </c>
      <c r="J57" s="0" t="str">
        <f aca="false">"INSERT INTO public.food_food (name, category_id, calories, protein, fat, carbohydrates, allergen) VALUES ('"&amp;A57&amp;"', '"&amp;B57&amp;"', "&amp;C57&amp;", "&amp;D57&amp;", "&amp;E57&amp;", "&amp;F57&amp;", "&amp;G57&amp;");"</f>
        <v>INSERT INTO public.food_food (name, category_id, calories, protein, fat, carbohydrates, allergen) VALUES ('карпаччо из индейки', 'PROTEIN_PRODUCTS', 332.80 , 28.34 , 13.65 , 23.01 , True);</v>
      </c>
    </row>
    <row r="58" customFormat="false" ht="12.8" hidden="false" customHeight="false" outlineLevel="0" collapsed="false">
      <c r="A58" s="3" t="s">
        <v>224</v>
      </c>
      <c r="B58" s="3" t="s">
        <v>9</v>
      </c>
      <c r="C58" s="3" t="s">
        <v>225</v>
      </c>
      <c r="D58" s="3" t="s">
        <v>226</v>
      </c>
      <c r="E58" s="3" t="s">
        <v>69</v>
      </c>
      <c r="F58" s="3" t="s">
        <v>227</v>
      </c>
      <c r="G58" s="3" t="s">
        <v>8</v>
      </c>
      <c r="J58" s="0" t="str">
        <f aca="false">"INSERT INTO public.food_food (name, category_id, calories, protein, fat, carbohydrates, allergen) VALUES ('"&amp;A58&amp;"', '"&amp;B58&amp;"', "&amp;C58&amp;", "&amp;D58&amp;", "&amp;E58&amp;", "&amp;F58&amp;", "&amp;G58&amp;");"</f>
        <v>INSERT INTO public.food_food (name, category_id, calories, protein, fat, carbohydrates, allergen) VALUES ('хлеб, дивеевский', 'WHOLE_GRAIN', 102.40 , 8.72 , 4.20 , 7.08 , True);</v>
      </c>
    </row>
    <row r="59" customFormat="false" ht="35.05" hidden="false" customHeight="false" outlineLevel="0" collapsed="false">
      <c r="A59" s="3" t="s">
        <v>228</v>
      </c>
      <c r="B59" s="3" t="s">
        <v>11</v>
      </c>
      <c r="C59" s="3" t="s">
        <v>229</v>
      </c>
      <c r="D59" s="3" t="s">
        <v>230</v>
      </c>
      <c r="E59" s="3" t="s">
        <v>231</v>
      </c>
      <c r="F59" s="3" t="s">
        <v>232</v>
      </c>
      <c r="G59" s="3" t="s">
        <v>8</v>
      </c>
      <c r="J59" s="0" t="str">
        <f aca="false">"INSERT INTO public.food_food (name, category_id, calories, protein, fat, carbohydrates, allergen) VALUES ('"&amp;A59&amp;"', '"&amp;B59&amp;"', "&amp;C59&amp;", "&amp;D59&amp;", "&amp;E59&amp;", "&amp;F59&amp;", "&amp;G59&amp;");"</f>
        <v>INSERT INTO public.food_food (name, category_id, calories, protein, fat, carbohydrates, allergen) VALUES ('салат с помидорами, огурцами и кунжутом (+оливковое масло)', 'VEGETABLES', 76.80 , 6.54 , 3.15 , 5.31 , True);</v>
      </c>
    </row>
    <row r="60" customFormat="false" ht="23.85" hidden="false" customHeight="false" outlineLevel="0" collapsed="false">
      <c r="A60" s="3" t="s">
        <v>233</v>
      </c>
      <c r="B60" s="3" t="s">
        <v>6</v>
      </c>
      <c r="C60" s="3" t="s">
        <v>115</v>
      </c>
      <c r="D60" s="3" t="s">
        <v>234</v>
      </c>
      <c r="E60" s="3" t="s">
        <v>235</v>
      </c>
      <c r="F60" s="3" t="s">
        <v>236</v>
      </c>
      <c r="G60" s="3" t="s">
        <v>8</v>
      </c>
      <c r="J60" s="0" t="str">
        <f aca="false">"INSERT INTO public.food_food (name, category_id, calories, protein, fat, carbohydrates, allergen) VALUES ('"&amp;A60&amp;"', '"&amp;B60&amp;"', "&amp;C60&amp;", "&amp;D60&amp;", "&amp;E60&amp;", "&amp;F60&amp;", "&amp;G60&amp;");"</f>
        <v>INSERT INTO public.food_food (name, category_id, calories, protein, fat, carbohydrates, allergen) VALUES ('куриные желудочки', 'PROTEIN_PRODUCTS', 311.35 , 24.51 , 15.80 , 17.42 , True);</v>
      </c>
    </row>
    <row r="61" customFormat="false" ht="23.85" hidden="false" customHeight="false" outlineLevel="0" collapsed="false">
      <c r="A61" s="3" t="s">
        <v>237</v>
      </c>
      <c r="B61" s="3" t="s">
        <v>9</v>
      </c>
      <c r="C61" s="3" t="s">
        <v>118</v>
      </c>
      <c r="D61" s="3" t="s">
        <v>238</v>
      </c>
      <c r="E61" s="3" t="s">
        <v>239</v>
      </c>
      <c r="F61" s="3" t="s">
        <v>240</v>
      </c>
      <c r="G61" s="4" t="s">
        <v>40</v>
      </c>
      <c r="J61" s="0" t="str">
        <f aca="false">"INSERT INTO public.food_food (name, category_id, calories, protein, fat, carbohydrates, allergen) VALUES ('"&amp;A61&amp;"', '"&amp;B61&amp;"', "&amp;C61&amp;", "&amp;D61&amp;", "&amp;E61&amp;", "&amp;F61&amp;", "&amp;G61&amp;");"</f>
        <v>INSERT INTO public.food_food (name, category_id, calories, protein, fat, carbohydrates, allergen) VALUES ('маш с томатным соусом и базиликом', 'WHOLE_GRAIN', 95.80 , 7.54 , 4.86 , 5.36 , False);</v>
      </c>
    </row>
    <row r="62" customFormat="false" ht="57.45" hidden="false" customHeight="false" outlineLevel="0" collapsed="false">
      <c r="A62" s="3" t="s">
        <v>241</v>
      </c>
      <c r="B62" s="3" t="s">
        <v>11</v>
      </c>
      <c r="C62" s="3" t="s">
        <v>121</v>
      </c>
      <c r="D62" s="3" t="s">
        <v>242</v>
      </c>
      <c r="E62" s="3" t="s">
        <v>243</v>
      </c>
      <c r="F62" s="3" t="s">
        <v>244</v>
      </c>
      <c r="G62" s="3" t="s">
        <v>8</v>
      </c>
      <c r="J62" s="0" t="str">
        <f aca="false">"INSERT INTO public.food_food (name, category_id, calories, protein, fat, carbohydrates, allergen) VALUES ('"&amp;A62&amp;"', '"&amp;B62&amp;"', "&amp;C62&amp;", "&amp;D62&amp;", "&amp;E62&amp;", "&amp;F62&amp;", "&amp;G62&amp;");"</f>
        <v>INSERT INTO public.food_food (name, category_id, calories, protein, fat, carbohydrates, allergen) VALUES ('салат с помидорами черри, огурцами, листьями салата и сыром фета (+ оливковое масло)', 'VEGETABLES', 71.85 , 5.66 , 3.65 , 4.02 , True);</v>
      </c>
    </row>
    <row r="63" customFormat="false" ht="23.85" hidden="false" customHeight="false" outlineLevel="0" collapsed="false">
      <c r="A63" s="3" t="s">
        <v>245</v>
      </c>
      <c r="B63" s="3" t="s">
        <v>6</v>
      </c>
      <c r="C63" s="3" t="s">
        <v>246</v>
      </c>
      <c r="D63" s="3" t="s">
        <v>247</v>
      </c>
      <c r="E63" s="3" t="s">
        <v>248</v>
      </c>
      <c r="F63" s="3" t="s">
        <v>249</v>
      </c>
      <c r="G63" s="4" t="s">
        <v>40</v>
      </c>
      <c r="J63" s="0" t="str">
        <f aca="false">"INSERT INTO public.food_food (name, category_id, calories, protein, fat, carbohydrates, allergen) VALUES ('"&amp;A63&amp;"', '"&amp;B63&amp;"', "&amp;C63&amp;", "&amp;D63&amp;", "&amp;E63&amp;", "&amp;F63&amp;", "&amp;G63&amp;");"</f>
        <v>INSERT INTO public.food_food (name, category_id, calories, protein, fat, carbohydrates, allergen) VALUES ('куриные сердечки', 'PROTEIN_PRODUCTS', 349.70 , 18.07 , 20.54 , 21.32 , False);</v>
      </c>
    </row>
    <row r="64" customFormat="false" ht="23.85" hidden="false" customHeight="false" outlineLevel="0" collapsed="false">
      <c r="A64" s="3" t="s">
        <v>250</v>
      </c>
      <c r="B64" s="3" t="s">
        <v>9</v>
      </c>
      <c r="C64" s="3" t="s">
        <v>251</v>
      </c>
      <c r="D64" s="3" t="s">
        <v>252</v>
      </c>
      <c r="E64" s="3" t="s">
        <v>253</v>
      </c>
      <c r="F64" s="3" t="s">
        <v>254</v>
      </c>
      <c r="G64" s="4" t="s">
        <v>40</v>
      </c>
      <c r="J64" s="0" t="str">
        <f aca="false">"INSERT INTO public.food_food (name, category_id, calories, protein, fat, carbohydrates, allergen) VALUES ('"&amp;A64&amp;"', '"&amp;B64&amp;"', "&amp;C64&amp;", "&amp;D64&amp;", "&amp;E64&amp;", "&amp;F64&amp;", "&amp;G64&amp;");"</f>
        <v>INSERT INTO public.food_food (name, category_id, calories, protein, fat, carbohydrates, allergen) VALUES ('картофельное пюре с луком', 'WHOLE_GRAIN', 107.60 , 5.56 , 6.32 , 6.56 , False);</v>
      </c>
    </row>
    <row r="65" customFormat="false" ht="46.25" hidden="false" customHeight="false" outlineLevel="0" collapsed="false">
      <c r="A65" s="3" t="s">
        <v>255</v>
      </c>
      <c r="B65" s="3" t="s">
        <v>11</v>
      </c>
      <c r="C65" s="3" t="s">
        <v>256</v>
      </c>
      <c r="D65" s="3" t="s">
        <v>257</v>
      </c>
      <c r="E65" s="3" t="s">
        <v>258</v>
      </c>
      <c r="F65" s="3" t="s">
        <v>259</v>
      </c>
      <c r="G65" s="3" t="s">
        <v>8</v>
      </c>
      <c r="J65" s="0" t="str">
        <f aca="false">"INSERT INTO public.food_food (name, category_id, calories, protein, fat, carbohydrates, allergen) VALUES ('"&amp;A65&amp;"', '"&amp;B65&amp;"', "&amp;C65&amp;", "&amp;D65&amp;", "&amp;E65&amp;", "&amp;F65&amp;", "&amp;G65&amp;");"</f>
        <v>INSERT INTO public.food_food (name, category_id, calories, protein, fat, carbohydrates, allergen) VALUES ('салат с огурцами, перцем, помидорами черри и луком (+ оливковое масло)', 'VEGETABLES', 80.70 , 4.17 , 4.74 , 4.92 , True);</v>
      </c>
    </row>
    <row r="66" customFormat="false" ht="23.85" hidden="false" customHeight="false" outlineLevel="0" collapsed="false">
      <c r="A66" s="3" t="s">
        <v>260</v>
      </c>
      <c r="B66" s="3" t="s">
        <v>6</v>
      </c>
      <c r="C66" s="3" t="s">
        <v>261</v>
      </c>
      <c r="D66" s="3" t="s">
        <v>262</v>
      </c>
      <c r="E66" s="3" t="s">
        <v>263</v>
      </c>
      <c r="F66" s="3" t="s">
        <v>264</v>
      </c>
      <c r="G66" s="4" t="s">
        <v>40</v>
      </c>
      <c r="J66" s="0" t="str">
        <f aca="false">"INSERT INTO public.food_food (name, category_id, calories, protein, fat, carbohydrates, allergen) VALUES ('"&amp;A66&amp;"', '"&amp;B66&amp;"', "&amp;C66&amp;", "&amp;D66&amp;", "&amp;E66&amp;", "&amp;F66&amp;", "&amp;G66&amp;");"</f>
        <v>INSERT INTO public.food_food (name, category_id, calories, protein, fat, carbohydrates, allergen) VALUES ('индейка с чесночным соусом', 'PROTEIN_PRODUCTS', 287.95 , 18.98 , 13.00 , 23.27 , False);</v>
      </c>
    </row>
    <row r="67" customFormat="false" ht="12.8" hidden="false" customHeight="false" outlineLevel="0" collapsed="false">
      <c r="A67" s="3" t="s">
        <v>265</v>
      </c>
      <c r="B67" s="3" t="s">
        <v>9</v>
      </c>
      <c r="C67" s="3" t="s">
        <v>266</v>
      </c>
      <c r="D67" s="3" t="s">
        <v>267</v>
      </c>
      <c r="E67" s="3" t="s">
        <v>268</v>
      </c>
      <c r="F67" s="3" t="s">
        <v>269</v>
      </c>
      <c r="G67" s="3" t="s">
        <v>8</v>
      </c>
      <c r="J67" s="0" t="str">
        <f aca="false">"INSERT INTO public.food_food (name, category_id, calories, protein, fat, carbohydrates, allergen) VALUES ('"&amp;A67&amp;"', '"&amp;B67&amp;"', "&amp;C67&amp;", "&amp;D67&amp;", "&amp;E67&amp;", "&amp;F67&amp;", "&amp;G67&amp;");"</f>
        <v>INSERT INTO public.food_food (name, category_id, calories, protein, fat, carbohydrates, allergen) VALUES ('картофель со сметаной', 'WHOLE_GRAIN', 88.60 , 5.84 , 4.00 , 7.16 , True);</v>
      </c>
    </row>
    <row r="68" customFormat="false" ht="35.05" hidden="false" customHeight="false" outlineLevel="0" collapsed="false">
      <c r="A68" s="3" t="s">
        <v>270</v>
      </c>
      <c r="B68" s="3" t="s">
        <v>11</v>
      </c>
      <c r="C68" s="3" t="s">
        <v>271</v>
      </c>
      <c r="D68" s="3" t="s">
        <v>272</v>
      </c>
      <c r="E68" s="3" t="s">
        <v>273</v>
      </c>
      <c r="F68" s="3" t="s">
        <v>274</v>
      </c>
      <c r="G68" s="4" t="s">
        <v>40</v>
      </c>
      <c r="J68" s="0" t="str">
        <f aca="false">"INSERT INTO public.food_food (name, category_id, calories, protein, fat, carbohydrates, allergen) VALUES ('"&amp;A68&amp;"', '"&amp;B68&amp;"', "&amp;C68&amp;", "&amp;D68&amp;", "&amp;E68&amp;", "&amp;F68&amp;", "&amp;G68&amp;");"</f>
        <v>INSERT INTO public.food_food (name, category_id, calories, protein, fat, carbohydrates, allergen) VALUES ('салат с капустой, морковью, грушей и луком', 'VEGETABLES', 66.45 , 4.38 , 3.00 , 5.37 , False);</v>
      </c>
    </row>
    <row r="69" customFormat="false" ht="23.85" hidden="false" customHeight="false" outlineLevel="0" collapsed="false">
      <c r="A69" s="3" t="s">
        <v>275</v>
      </c>
      <c r="B69" s="3" t="s">
        <v>6</v>
      </c>
      <c r="C69" s="3" t="s">
        <v>276</v>
      </c>
      <c r="D69" s="3" t="s">
        <v>277</v>
      </c>
      <c r="E69" s="3" t="s">
        <v>278</v>
      </c>
      <c r="F69" s="3" t="s">
        <v>279</v>
      </c>
      <c r="G69" s="4" t="s">
        <v>40</v>
      </c>
      <c r="J69" s="0" t="str">
        <f aca="false">"INSERT INTO public.food_food (name, category_id, calories, protein, fat, carbohydrates, allergen) VALUES ('"&amp;A69&amp;"', '"&amp;B69&amp;"', "&amp;C69&amp;", "&amp;D69&amp;", "&amp;E69&amp;", "&amp;F69&amp;", "&amp;G69&amp;");"</f>
        <v>INSERT INTO public.food_food (name, category_id, calories, protein, fat, carbohydrates, allergen) VALUES ('стейк', 'PROTEIN_PRODUCTS', 339.95 , 23.14 , 15.93 , 23.66 , False);</v>
      </c>
    </row>
    <row r="70" customFormat="false" ht="35.05" hidden="false" customHeight="false" outlineLevel="0" collapsed="false">
      <c r="A70" s="3" t="s">
        <v>280</v>
      </c>
      <c r="B70" s="3" t="s">
        <v>9</v>
      </c>
      <c r="C70" s="3" t="s">
        <v>281</v>
      </c>
      <c r="D70" s="3" t="s">
        <v>282</v>
      </c>
      <c r="E70" s="3" t="s">
        <v>283</v>
      </c>
      <c r="F70" s="3" t="s">
        <v>284</v>
      </c>
      <c r="G70" s="3" t="s">
        <v>8</v>
      </c>
      <c r="J70" s="0" t="str">
        <f aca="false">"INSERT INTO public.food_food (name, category_id, calories, protein, fat, carbohydrates, allergen) VALUES ('"&amp;A70&amp;"', '"&amp;B70&amp;"', "&amp;C70&amp;", "&amp;D70&amp;", "&amp;E70&amp;", "&amp;F70&amp;", "&amp;G70&amp;");"</f>
        <v>INSERT INTO public.food_food (name, category_id, calories, protein, fat, carbohydrates, allergen) VALUES ('отварной картофель без кожицы с соусом тартар', 'WHOLE_GRAIN', 104.60 , 7.12 , 4.90 , 7.28 , True);</v>
      </c>
    </row>
    <row r="71" customFormat="false" ht="35.05" hidden="false" customHeight="false" outlineLevel="0" collapsed="false">
      <c r="A71" s="3" t="s">
        <v>285</v>
      </c>
      <c r="B71" s="3" t="s">
        <v>11</v>
      </c>
      <c r="C71" s="3" t="s">
        <v>286</v>
      </c>
      <c r="D71" s="3" t="s">
        <v>287</v>
      </c>
      <c r="E71" s="3" t="s">
        <v>288</v>
      </c>
      <c r="F71" s="3" t="s">
        <v>131</v>
      </c>
      <c r="G71" s="3" t="s">
        <v>8</v>
      </c>
      <c r="J71" s="0" t="str">
        <f aca="false">"INSERT INTO public.food_food (name, category_id, calories, protein, fat, carbohydrates, allergen) VALUES ('"&amp;A71&amp;"', '"&amp;B71&amp;"', "&amp;C71&amp;", "&amp;D71&amp;", "&amp;E71&amp;", "&amp;F71&amp;", "&amp;G71&amp;");"</f>
        <v>INSERT INTO public.food_food (name, category_id, calories, protein, fat, carbohydrates, allergen) VALUES ('салат из помидоров черри с кинзой (+ оливковое масло)', 'VEGETABLES', 78.45 , 5.34 , 3.68 , 5.46 , True);</v>
      </c>
    </row>
    <row r="72" customFormat="false" ht="23.85" hidden="false" customHeight="false" outlineLevel="0" collapsed="false">
      <c r="A72" s="3" t="s">
        <v>289</v>
      </c>
      <c r="B72" s="3" t="s">
        <v>6</v>
      </c>
      <c r="C72" s="3" t="s">
        <v>276</v>
      </c>
      <c r="D72" s="3" t="s">
        <v>290</v>
      </c>
      <c r="E72" s="3" t="s">
        <v>291</v>
      </c>
      <c r="F72" s="3" t="s">
        <v>292</v>
      </c>
      <c r="G72" s="4" t="s">
        <v>40</v>
      </c>
      <c r="J72" s="0" t="str">
        <f aca="false">"INSERT INTO public.food_food (name, category_id, calories, protein, fat, carbohydrates, allergen) VALUES ('"&amp;A72&amp;"', '"&amp;B72&amp;"', "&amp;C72&amp;", "&amp;D72&amp;", "&amp;E72&amp;", "&amp;F72&amp;", "&amp;G72&amp;");"</f>
        <v>INSERT INTO public.food_food (name, category_id, calories, protein, fat, carbohydrates, allergen) VALUES ('телятина', 'PROTEIN_PRODUCTS', 339.95 , 21.97 , 17.10 , 23.79 , False);</v>
      </c>
    </row>
    <row r="73" customFormat="false" ht="12.8" hidden="false" customHeight="false" outlineLevel="0" collapsed="false">
      <c r="A73" s="3" t="s">
        <v>293</v>
      </c>
      <c r="B73" s="3" t="s">
        <v>9</v>
      </c>
      <c r="C73" s="3" t="s">
        <v>281</v>
      </c>
      <c r="D73" s="3" t="s">
        <v>294</v>
      </c>
      <c r="E73" s="3" t="s">
        <v>295</v>
      </c>
      <c r="F73" s="3" t="s">
        <v>296</v>
      </c>
      <c r="G73" s="4" t="s">
        <v>40</v>
      </c>
      <c r="J73" s="0" t="str">
        <f aca="false">"INSERT INTO public.food_food (name, category_id, calories, protein, fat, carbohydrates, allergen) VALUES ('"&amp;A73&amp;"', '"&amp;B73&amp;"', "&amp;C73&amp;", "&amp;D73&amp;", "&amp;E73&amp;", "&amp;F73&amp;", "&amp;G73&amp;");"</f>
        <v>INSERT INTO public.food_food (name, category_id, calories, protein, fat, carbohydrates, allergen) VALUES ('гречка с грибами', 'WHOLE_GRAIN', 104.60 , 6.76 , 5.26 , 7.32 , False);</v>
      </c>
    </row>
    <row r="74" customFormat="false" ht="23.85" hidden="false" customHeight="false" outlineLevel="0" collapsed="false">
      <c r="A74" s="3" t="s">
        <v>297</v>
      </c>
      <c r="B74" s="3" t="s">
        <v>11</v>
      </c>
      <c r="C74" s="3" t="s">
        <v>286</v>
      </c>
      <c r="D74" s="3" t="s">
        <v>298</v>
      </c>
      <c r="E74" s="3" t="s">
        <v>299</v>
      </c>
      <c r="F74" s="3" t="s">
        <v>300</v>
      </c>
      <c r="G74" s="3" t="s">
        <v>8</v>
      </c>
      <c r="J74" s="0" t="str">
        <f aca="false">"INSERT INTO public.food_food (name, category_id, calories, protein, fat, carbohydrates, allergen) VALUES ('"&amp;A74&amp;"', '"&amp;B74&amp;"', "&amp;C74&amp;", "&amp;D74&amp;", "&amp;E74&amp;", "&amp;F74&amp;", "&amp;G74&amp;");"</f>
        <v>INSERT INTO public.food_food (name, category_id, calories, protein, fat, carbohydrates, allergen) VALUES ('квашенная капуста и салатом из огурцов', 'VEGETABLES', 78.45 , 5.07 , 3.95 , 5.49 , True);</v>
      </c>
    </row>
    <row r="75" customFormat="false" ht="23.85" hidden="false" customHeight="false" outlineLevel="0" collapsed="false">
      <c r="A75" s="3" t="s">
        <v>301</v>
      </c>
      <c r="B75" s="3" t="s">
        <v>6</v>
      </c>
      <c r="C75" s="3" t="s">
        <v>302</v>
      </c>
      <c r="D75" s="3" t="s">
        <v>303</v>
      </c>
      <c r="E75" s="3" t="s">
        <v>43</v>
      </c>
      <c r="F75" s="3" t="s">
        <v>304</v>
      </c>
      <c r="G75" s="4" t="s">
        <v>40</v>
      </c>
      <c r="J75" s="0" t="str">
        <f aca="false">"INSERT INTO public.food_food (name, category_id, calories, protein, fat, carbohydrates, allergen) VALUES ('"&amp;A75&amp;"', '"&amp;B75&amp;"', "&amp;C75&amp;", "&amp;D75&amp;", "&amp;E75&amp;", "&amp;F75&amp;", "&amp;G75&amp;");"</f>
        <v>INSERT INTO public.food_food (name, category_id, calories, protein, fat, carbohydrates, allergen) VALUES ('курица в сливочно-грибном соусе', 'PROTEIN_PRODUCTS', 412.75 , 29.25 , 17.55 , 34.45 , False);</v>
      </c>
    </row>
    <row r="76" customFormat="false" ht="12.8" hidden="false" customHeight="false" outlineLevel="0" collapsed="false">
      <c r="A76" s="3" t="s">
        <v>305</v>
      </c>
      <c r="B76" s="3" t="s">
        <v>9</v>
      </c>
      <c r="C76" s="3" t="s">
        <v>306</v>
      </c>
      <c r="D76" s="3" t="s">
        <v>158</v>
      </c>
      <c r="E76" s="3" t="s">
        <v>48</v>
      </c>
      <c r="F76" s="3" t="s">
        <v>307</v>
      </c>
      <c r="G76" s="4" t="s">
        <v>40</v>
      </c>
      <c r="J76" s="0" t="str">
        <f aca="false">"INSERT INTO public.food_food (name, category_id, calories, protein, fat, carbohydrates, allergen) VALUES ('"&amp;A76&amp;"', '"&amp;B76&amp;"', "&amp;C76&amp;", "&amp;D76&amp;", "&amp;E76&amp;", "&amp;F76&amp;", "&amp;G76&amp;");"</f>
        <v>INSERT INTO public.food_food (name, category_id, calories, protein, fat, carbohydrates, allergen) VALUES ('макароны с сыром', 'WHOLE_GRAIN', 127.00 , 9.00 , 5.40 , 10.60 , False);</v>
      </c>
    </row>
    <row r="77" customFormat="false" ht="23.85" hidden="false" customHeight="false" outlineLevel="0" collapsed="false">
      <c r="A77" s="3" t="s">
        <v>308</v>
      </c>
      <c r="B77" s="3" t="s">
        <v>11</v>
      </c>
      <c r="C77" s="3" t="s">
        <v>309</v>
      </c>
      <c r="D77" s="3" t="s">
        <v>310</v>
      </c>
      <c r="E77" s="3" t="s">
        <v>53</v>
      </c>
      <c r="F77" s="3" t="s">
        <v>311</v>
      </c>
      <c r="G77" s="4" t="s">
        <v>40</v>
      </c>
      <c r="J77" s="0" t="str">
        <f aca="false">"INSERT INTO public.food_food (name, category_id, calories, protein, fat, carbohydrates, allergen) VALUES ('"&amp;A77&amp;"', '"&amp;B77&amp;"', "&amp;C77&amp;", "&amp;D77&amp;", "&amp;E77&amp;", "&amp;F77&amp;", "&amp;G77&amp;");"</f>
        <v>INSERT INTO public.food_food (name, category_id, calories, protein, fat, carbohydrates, allergen) VALUES ('витаминный салат (+ сок лимона/лайма)', 'VEGETABLES', 95.25 , 6.75 , 4.05 , 7.95 , False);</v>
      </c>
    </row>
    <row r="78" customFormat="false" ht="23.85" hidden="false" customHeight="false" outlineLevel="0" collapsed="false">
      <c r="A78" s="3" t="s">
        <v>312</v>
      </c>
      <c r="B78" s="3" t="s">
        <v>6</v>
      </c>
      <c r="C78" s="3" t="s">
        <v>313</v>
      </c>
      <c r="D78" s="3" t="s">
        <v>29</v>
      </c>
      <c r="E78" s="3" t="s">
        <v>49</v>
      </c>
      <c r="F78" s="3" t="s">
        <v>314</v>
      </c>
      <c r="G78" s="3" t="s">
        <v>8</v>
      </c>
      <c r="J78" s="0" t="str">
        <f aca="false">"INSERT INTO public.food_food (name, category_id, calories, protein, fat, carbohydrates, allergen) VALUES ('"&amp;A78&amp;"', '"&amp;B78&amp;"', "&amp;C78&amp;", "&amp;D78&amp;", "&amp;E78&amp;", "&amp;F78&amp;", "&amp;G78&amp;");"</f>
        <v>INSERT INTO public.food_food (name, category_id, calories, protein, fat, carbohydrates, allergen) VALUES ('куриная грудка тика-масала', 'PROTEIN_PRODUCTS', 299.00 , 26.00 , 7.80 , 31.20 , True);</v>
      </c>
    </row>
    <row r="79" customFormat="false" ht="23.85" hidden="false" customHeight="false" outlineLevel="0" collapsed="false">
      <c r="A79" s="3" t="s">
        <v>315</v>
      </c>
      <c r="B79" s="3" t="s">
        <v>9</v>
      </c>
      <c r="C79" s="3" t="s">
        <v>316</v>
      </c>
      <c r="D79" s="3" t="s">
        <v>34</v>
      </c>
      <c r="E79" s="3" t="s">
        <v>317</v>
      </c>
      <c r="F79" s="3" t="s">
        <v>318</v>
      </c>
      <c r="G79" s="4" t="s">
        <v>40</v>
      </c>
      <c r="J79" s="0" t="str">
        <f aca="false">"INSERT INTO public.food_food (name, category_id, calories, protein, fat, carbohydrates, allergen) VALUES ('"&amp;A79&amp;"', '"&amp;B79&amp;"', "&amp;C79&amp;", "&amp;D79&amp;", "&amp;E79&amp;", "&amp;F79&amp;", "&amp;G79&amp;");"</f>
        <v>INSERT INTO public.food_food (name, category_id, calories, protein, fat, carbohydrates, allergen) VALUES ('спагетти с томатным соусом', 'WHOLE_GRAIN', 92.00 , 8.00 , 2.40 , 9.60 , False);</v>
      </c>
    </row>
    <row r="80" customFormat="false" ht="57.45" hidden="false" customHeight="false" outlineLevel="0" collapsed="false">
      <c r="A80" s="3" t="s">
        <v>319</v>
      </c>
      <c r="B80" s="3" t="s">
        <v>11</v>
      </c>
      <c r="C80" s="3" t="s">
        <v>320</v>
      </c>
      <c r="D80" s="3" t="s">
        <v>33</v>
      </c>
      <c r="E80" s="3" t="s">
        <v>321</v>
      </c>
      <c r="F80" s="3" t="s">
        <v>75</v>
      </c>
      <c r="G80" s="4" t="s">
        <v>40</v>
      </c>
      <c r="J80" s="0" t="str">
        <f aca="false">"INSERT INTO public.food_food (name, category_id, calories, protein, fat, carbohydrates, allergen) VALUES ('"&amp;A80&amp;"', '"&amp;B80&amp;"', "&amp;C80&amp;", "&amp;D80&amp;", "&amp;E80&amp;", "&amp;F80&amp;", "&amp;G80&amp;");"</f>
        <v>INSERT INTO public.food_food (name, category_id, calories, protein, fat, carbohydrates, allergen) VALUES ('салат с помидорами черри, огурцами, листьями салата и луком (+ оливковое масло)', 'VEGETABLES', 69.00 , 6.00 , 1.80 , 7.20 , False);</v>
      </c>
    </row>
    <row r="81" customFormat="false" ht="23.85" hidden="false" customHeight="false" outlineLevel="0" collapsed="false">
      <c r="A81" s="3" t="s">
        <v>322</v>
      </c>
      <c r="B81" s="3" t="s">
        <v>6</v>
      </c>
      <c r="C81" s="3" t="s">
        <v>323</v>
      </c>
      <c r="D81" s="3" t="s">
        <v>58</v>
      </c>
      <c r="E81" s="3" t="s">
        <v>324</v>
      </c>
      <c r="F81" s="3" t="s">
        <v>104</v>
      </c>
      <c r="G81" s="4" t="s">
        <v>40</v>
      </c>
      <c r="J81" s="0" t="str">
        <f aca="false">"INSERT INTO public.food_food (name, category_id, calories, protein, fat, carbohydrates, allergen) VALUES ('"&amp;A81&amp;"', '"&amp;B81&amp;"', "&amp;C81&amp;", "&amp;D81&amp;", "&amp;E81&amp;", "&amp;F81&amp;", "&amp;G81&amp;");"</f>
        <v>INSERT INTO public.food_food (name, category_id, calories, protein, fat, carbohydrates, allergen) VALUES ('куриная грудка', 'PROTEIN_PRODUCTS', 292.50 , 24.70 , 12.35 , 20.15 , False);</v>
      </c>
    </row>
    <row r="82" customFormat="false" ht="12.8" hidden="false" customHeight="false" outlineLevel="0" collapsed="false">
      <c r="A82" s="3" t="s">
        <v>325</v>
      </c>
      <c r="B82" s="3" t="s">
        <v>9</v>
      </c>
      <c r="C82" s="3" t="s">
        <v>77</v>
      </c>
      <c r="D82" s="3" t="s">
        <v>63</v>
      </c>
      <c r="E82" s="3" t="s">
        <v>326</v>
      </c>
      <c r="F82" s="3" t="s">
        <v>108</v>
      </c>
      <c r="G82" s="4" t="s">
        <v>40</v>
      </c>
      <c r="J82" s="0" t="str">
        <f aca="false">"INSERT INTO public.food_food (name, category_id, calories, protein, fat, carbohydrates, allergen) VALUES ('"&amp;A82&amp;"', '"&amp;B82&amp;"', "&amp;C82&amp;", "&amp;D82&amp;", "&amp;E82&amp;", "&amp;F82&amp;", "&amp;G82&amp;");"</f>
        <v>INSERT INTO public.food_food (name, category_id, calories, protein, fat, carbohydrates, allergen) VALUES ('маш с кешью', 'WHOLE_GRAIN', 90.00 , 7.60 , 3.80 , 6.20 , False);</v>
      </c>
    </row>
    <row r="83" customFormat="false" ht="46.25" hidden="false" customHeight="false" outlineLevel="0" collapsed="false">
      <c r="A83" s="3" t="s">
        <v>327</v>
      </c>
      <c r="B83" s="3" t="s">
        <v>11</v>
      </c>
      <c r="C83" s="3" t="s">
        <v>328</v>
      </c>
      <c r="D83" s="3" t="s">
        <v>68</v>
      </c>
      <c r="E83" s="3" t="s">
        <v>329</v>
      </c>
      <c r="F83" s="3" t="s">
        <v>112</v>
      </c>
      <c r="G83" s="3" t="s">
        <v>8</v>
      </c>
      <c r="J83" s="0" t="str">
        <f aca="false">"INSERT INTO public.food_food (name, category_id, calories, protein, fat, carbohydrates, allergen) VALUES ('"&amp;A83&amp;"', '"&amp;B83&amp;"', "&amp;C83&amp;", "&amp;D83&amp;", "&amp;E83&amp;", "&amp;F83&amp;", "&amp;G83&amp;");"</f>
        <v>INSERT INTO public.food_food (name, category_id, calories, protein, fat, carbohydrates, allergen) VALUES ('смесь ростков сои, красной капусты и кешью (+ оливковое масло)', 'VEGETABLES', 67.50 , 5.70 , 2.85 , 4.65 , True);</v>
      </c>
    </row>
    <row r="84" customFormat="false" ht="23.85" hidden="false" customHeight="false" outlineLevel="0" collapsed="false">
      <c r="A84" s="3" t="s">
        <v>330</v>
      </c>
      <c r="B84" s="3" t="s">
        <v>6</v>
      </c>
      <c r="C84" s="3" t="s">
        <v>331</v>
      </c>
      <c r="D84" s="3" t="s">
        <v>30</v>
      </c>
      <c r="E84" s="3" t="s">
        <v>332</v>
      </c>
      <c r="F84" s="3" t="s">
        <v>333</v>
      </c>
      <c r="G84" s="4" t="s">
        <v>40</v>
      </c>
      <c r="J84" s="0" t="str">
        <f aca="false">"INSERT INTO public.food_food (name, category_id, calories, protein, fat, carbohydrates, allergen) VALUES ('"&amp;A84&amp;"', '"&amp;B84&amp;"', "&amp;C84&amp;", "&amp;D84&amp;", "&amp;E84&amp;", "&amp;F84&amp;", "&amp;G84&amp;");"</f>
        <v>INSERT INTO public.food_food (name, category_id, calories, protein, fat, carbohydrates, allergen) VALUES ('куриная грудка с яйцами', 'PROTEIN_PRODUCTS', 266.50 , 22.75 , 7.15 , 27.95 , False);</v>
      </c>
    </row>
    <row r="85" customFormat="false" ht="12.8" hidden="false" customHeight="false" outlineLevel="0" collapsed="false">
      <c r="A85" s="3" t="s">
        <v>334</v>
      </c>
      <c r="B85" s="3" t="s">
        <v>9</v>
      </c>
      <c r="C85" s="3" t="s">
        <v>335</v>
      </c>
      <c r="D85" s="3" t="s">
        <v>35</v>
      </c>
      <c r="E85" s="3" t="s">
        <v>336</v>
      </c>
      <c r="F85" s="3" t="s">
        <v>337</v>
      </c>
      <c r="G85" s="4" t="s">
        <v>40</v>
      </c>
      <c r="J85" s="0" t="str">
        <f aca="false">"INSERT INTO public.food_food (name, category_id, calories, protein, fat, carbohydrates, allergen) VALUES ('"&amp;A85&amp;"', '"&amp;B85&amp;"', "&amp;C85&amp;", "&amp;D85&amp;", "&amp;E85&amp;", "&amp;F85&amp;", "&amp;G85&amp;");"</f>
        <v>INSERT INTO public.food_food (name, category_id, calories, protein, fat, carbohydrates, allergen) VALUES ('рис с острым соусом', 'WHOLE_GRAIN', 82.00 , 7.00 , 2.20 , 8.60 , False);</v>
      </c>
    </row>
    <row r="86" customFormat="false" ht="23.85" hidden="false" customHeight="false" outlineLevel="0" collapsed="false">
      <c r="A86" s="3" t="s">
        <v>338</v>
      </c>
      <c r="B86" s="3" t="s">
        <v>11</v>
      </c>
      <c r="C86" s="3" t="s">
        <v>339</v>
      </c>
      <c r="D86" s="3" t="s">
        <v>39</v>
      </c>
      <c r="E86" s="3" t="s">
        <v>340</v>
      </c>
      <c r="F86" s="3" t="s">
        <v>341</v>
      </c>
      <c r="G86" s="3" t="s">
        <v>8</v>
      </c>
      <c r="J86" s="0" t="str">
        <f aca="false">"INSERT INTO public.food_food (name, category_id, calories, protein, fat, carbohydrates, allergen) VALUES ('"&amp;A86&amp;"', '"&amp;B86&amp;"', "&amp;C86&amp;", "&amp;D86&amp;", "&amp;E86&amp;", "&amp;F86&amp;", "&amp;G86&amp;");"</f>
        <v>INSERT INTO public.food_food (name, category_id, calories, protein, fat, carbohydrates, allergen) VALUES ('смесь ростков сои и красной капусты', 'VEGETABLES', 61.50 , 5.25 , 1.65 , 6.45 , True);</v>
      </c>
    </row>
    <row r="87" customFormat="false" ht="23.85" hidden="false" customHeight="false" outlineLevel="0" collapsed="false">
      <c r="A87" s="3" t="s">
        <v>342</v>
      </c>
      <c r="B87" s="3" t="s">
        <v>6</v>
      </c>
      <c r="C87" s="3" t="s">
        <v>57</v>
      </c>
      <c r="D87" s="3" t="s">
        <v>314</v>
      </c>
      <c r="E87" s="3" t="s">
        <v>343</v>
      </c>
      <c r="F87" s="3" t="s">
        <v>333</v>
      </c>
      <c r="G87" s="3" t="s">
        <v>8</v>
      </c>
      <c r="J87" s="0" t="str">
        <f aca="false">"INSERT INTO public.food_food (name, category_id, calories, protein, fat, carbohydrates, allergen) VALUES ('"&amp;A87&amp;"', '"&amp;B87&amp;"', "&amp;C87&amp;", "&amp;D87&amp;", "&amp;E87&amp;", "&amp;F87&amp;", "&amp;G87&amp;");"</f>
        <v>INSERT INTO public.food_food (name, category_id, calories, protein, fat, carbohydrates, allergen) VALUES ('куриные фрикадельки', 'PROTEIN_PRODUCTS', 409.50 , 31.20 , 18.85 , 27.95 , True);</v>
      </c>
    </row>
    <row r="88" customFormat="false" ht="23.85" hidden="false" customHeight="false" outlineLevel="0" collapsed="false">
      <c r="A88" s="3" t="s">
        <v>344</v>
      </c>
      <c r="B88" s="3" t="s">
        <v>9</v>
      </c>
      <c r="C88" s="3" t="s">
        <v>62</v>
      </c>
      <c r="D88" s="3" t="s">
        <v>318</v>
      </c>
      <c r="E88" s="3" t="s">
        <v>345</v>
      </c>
      <c r="F88" s="3" t="s">
        <v>337</v>
      </c>
      <c r="G88" s="4" t="s">
        <v>40</v>
      </c>
      <c r="J88" s="0" t="str">
        <f aca="false">"INSERT INTO public.food_food (name, category_id, calories, protein, fat, carbohydrates, allergen) VALUES ('"&amp;A88&amp;"', '"&amp;B88&amp;"', "&amp;C88&amp;", "&amp;D88&amp;", "&amp;E88&amp;", "&amp;F88&amp;", "&amp;G88&amp;");"</f>
        <v>INSERT INTO public.food_food (name, category_id, calories, protein, fat, carbohydrates, allergen) VALUES ('красная фасоль в томатном соусе', 'WHOLE_GRAIN', 126.00 , 9.60 , 5.80 , 8.60 , False);</v>
      </c>
    </row>
    <row r="89" customFormat="false" ht="23.85" hidden="false" customHeight="false" outlineLevel="0" collapsed="false">
      <c r="A89" s="3" t="s">
        <v>346</v>
      </c>
      <c r="B89" s="3" t="s">
        <v>11</v>
      </c>
      <c r="C89" s="3" t="s">
        <v>67</v>
      </c>
      <c r="D89" s="3" t="s">
        <v>75</v>
      </c>
      <c r="E89" s="3" t="s">
        <v>347</v>
      </c>
      <c r="F89" s="3" t="s">
        <v>341</v>
      </c>
      <c r="G89" s="4" t="s">
        <v>40</v>
      </c>
      <c r="J89" s="0" t="str">
        <f aca="false">"INSERT INTO public.food_food (name, category_id, calories, protein, fat, carbohydrates, allergen) VALUES ('"&amp;A89&amp;"', '"&amp;B89&amp;"', "&amp;C89&amp;", "&amp;D89&amp;", "&amp;E89&amp;", "&amp;F89&amp;", "&amp;G89&amp;");"</f>
        <v>INSERT INTO public.food_food (name, category_id, calories, protein, fat, carbohydrates, allergen) VALUES ('квашеная капуста и салат', 'VEGETABLES', 94.50 , 7.20 , 4.35 , 6.45 , False);</v>
      </c>
    </row>
    <row r="90" customFormat="false" ht="23.85" hidden="false" customHeight="false" outlineLevel="0" collapsed="false">
      <c r="A90" s="3" t="s">
        <v>348</v>
      </c>
      <c r="B90" s="3" t="s">
        <v>6</v>
      </c>
      <c r="C90" s="3" t="s">
        <v>349</v>
      </c>
      <c r="D90" s="3" t="s">
        <v>44</v>
      </c>
      <c r="E90" s="3" t="s">
        <v>324</v>
      </c>
      <c r="F90" s="3" t="s">
        <v>149</v>
      </c>
      <c r="G90" s="3" t="s">
        <v>8</v>
      </c>
      <c r="J90" s="0" t="str">
        <f aca="false">"INSERT INTO public.food_food (name, category_id, calories, protein, fat, carbohydrates, allergen) VALUES ('"&amp;A90&amp;"', '"&amp;B90&amp;"', "&amp;C90&amp;", "&amp;D90&amp;", "&amp;E90&amp;", "&amp;F90&amp;", "&amp;G90&amp;");"</f>
        <v>INSERT INTO public.food_food (name, category_id, calories, protein, fat, carbohydrates, allergen) VALUES ('куриные котлеты', 'PROTEIN_PRODUCTS', 282.75 , 25.35 , 12.35 , 16.90 , True);</v>
      </c>
    </row>
    <row r="91" customFormat="false" ht="23.85" hidden="false" customHeight="false" outlineLevel="0" collapsed="false">
      <c r="A91" s="3" t="s">
        <v>350</v>
      </c>
      <c r="B91" s="3" t="s">
        <v>9</v>
      </c>
      <c r="C91" s="3" t="s">
        <v>351</v>
      </c>
      <c r="D91" s="3" t="s">
        <v>49</v>
      </c>
      <c r="E91" s="3" t="s">
        <v>326</v>
      </c>
      <c r="F91" s="3" t="s">
        <v>153</v>
      </c>
      <c r="G91" s="4" t="s">
        <v>40</v>
      </c>
      <c r="J91" s="0" t="str">
        <f aca="false">"INSERT INTO public.food_food (name, category_id, calories, protein, fat, carbohydrates, allergen) VALUES ('"&amp;A91&amp;"', '"&amp;B91&amp;"', "&amp;C91&amp;", "&amp;D91&amp;", "&amp;E91&amp;", "&amp;F91&amp;", "&amp;G91&amp;");"</f>
        <v>INSERT INTO public.food_food (name, category_id, calories, protein, fat, carbohydrates, allergen) VALUES ('картофельное пюре с брокколи', 'WHOLE_GRAIN', 87.00 , 7.80 , 3.80 , 5.20 , False);</v>
      </c>
    </row>
    <row r="92" customFormat="false" ht="23.85" hidden="false" customHeight="false" outlineLevel="0" collapsed="false">
      <c r="A92" s="3" t="s">
        <v>352</v>
      </c>
      <c r="B92" s="3" t="s">
        <v>11</v>
      </c>
      <c r="C92" s="3" t="s">
        <v>353</v>
      </c>
      <c r="D92" s="3" t="s">
        <v>54</v>
      </c>
      <c r="E92" s="3" t="s">
        <v>329</v>
      </c>
      <c r="F92" s="3" t="s">
        <v>157</v>
      </c>
      <c r="G92" s="3" t="s">
        <v>8</v>
      </c>
      <c r="J92" s="0" t="str">
        <f aca="false">"INSERT INTO public.food_food (name, category_id, calories, protein, fat, carbohydrates, allergen) VALUES ('"&amp;A92&amp;"', '"&amp;B92&amp;"', "&amp;C92&amp;", "&amp;D92&amp;", "&amp;E92&amp;", "&amp;F92&amp;", "&amp;G92&amp;");"</f>
        <v>INSERT INTO public.food_food (name, category_id, calories, protein, fat, carbohydrates, allergen) VALUES ('салат со свеклой и грецкими орехами', 'VEGETABLES', 65.25 , 5.85 , 2.85 , 3.90 , True);</v>
      </c>
    </row>
    <row r="93" customFormat="false" ht="23.85" hidden="false" customHeight="false" outlineLevel="0" collapsed="false">
      <c r="A93" s="3" t="s">
        <v>354</v>
      </c>
      <c r="B93" s="3" t="s">
        <v>6</v>
      </c>
      <c r="C93" s="3" t="s">
        <v>355</v>
      </c>
      <c r="D93" s="3" t="s">
        <v>356</v>
      </c>
      <c r="E93" s="3" t="s">
        <v>357</v>
      </c>
      <c r="F93" s="3" t="s">
        <v>45</v>
      </c>
      <c r="G93" s="4" t="s">
        <v>40</v>
      </c>
      <c r="J93" s="0" t="str">
        <f aca="false">"INSERT INTO public.food_food (name, category_id, calories, protein, fat, carbohydrates, allergen) VALUES ('"&amp;A93&amp;"', '"&amp;B93&amp;"', "&amp;C93&amp;", "&amp;D93&amp;", "&amp;E93&amp;", "&amp;F93&amp;", "&amp;G93&amp;");"</f>
        <v>INSERT INTO public.food_food (name, category_id, calories, protein, fat, carbohydrates, allergen) VALUES ('лосось', 'PROTEIN_PRODUCTS', 471.25 , 26.65 , 28.60 , 27.30 , False);</v>
      </c>
    </row>
    <row r="94" customFormat="false" ht="23.85" hidden="false" customHeight="false" outlineLevel="0" collapsed="false">
      <c r="A94" s="3" t="s">
        <v>358</v>
      </c>
      <c r="B94" s="3" t="s">
        <v>9</v>
      </c>
      <c r="C94" s="3" t="s">
        <v>359</v>
      </c>
      <c r="D94" s="3" t="s">
        <v>360</v>
      </c>
      <c r="E94" s="3" t="s">
        <v>361</v>
      </c>
      <c r="F94" s="3" t="s">
        <v>50</v>
      </c>
      <c r="G94" s="3" t="s">
        <v>8</v>
      </c>
      <c r="J94" s="0" t="str">
        <f aca="false">"INSERT INTO public.food_food (name, category_id, calories, protein, fat, carbohydrates, allergen) VALUES ('"&amp;A94&amp;"', '"&amp;B94&amp;"', "&amp;C94&amp;", "&amp;D94&amp;", "&amp;E94&amp;", "&amp;F94&amp;", "&amp;G94&amp;");"</f>
        <v>INSERT INTO public.food_food (name, category_id, calories, protein, fat, carbohydrates, allergen) VALUES ('тост с авокадо и мягким сыром', 'WHOLE_GRAIN', 145.00 , 8.20 , 8.80 , 8.40 , True);</v>
      </c>
    </row>
    <row r="95" customFormat="false" ht="46.25" hidden="false" customHeight="false" outlineLevel="0" collapsed="false">
      <c r="A95" s="3" t="s">
        <v>362</v>
      </c>
      <c r="B95" s="3" t="s">
        <v>11</v>
      </c>
      <c r="C95" s="3" t="s">
        <v>363</v>
      </c>
      <c r="D95" s="3" t="s">
        <v>364</v>
      </c>
      <c r="E95" s="3" t="s">
        <v>82</v>
      </c>
      <c r="F95" s="3" t="s">
        <v>55</v>
      </c>
      <c r="G95" s="4" t="s">
        <v>40</v>
      </c>
      <c r="J95" s="0" t="str">
        <f aca="false">"INSERT INTO public.food_food (name, category_id, calories, protein, fat, carbohydrates, allergen) VALUES ('"&amp;A95&amp;"', '"&amp;B95&amp;"', "&amp;C95&amp;", "&amp;D95&amp;", "&amp;E95&amp;", "&amp;F95&amp;", "&amp;G95&amp;");"</f>
        <v>INSERT INTO public.food_food (name, category_id, calories, protein, fat, carbohydrates, allergen) VALUES ('салат с запеченными помидорами, брокколи, цветной капустой, сладким перцем', 'VEGETABLES', 108.75 , 6.15 , 6.60 , 6.30 , False);</v>
      </c>
    </row>
    <row r="96" customFormat="false" ht="23.85" hidden="false" customHeight="false" outlineLevel="0" collapsed="false">
      <c r="A96" s="3" t="s">
        <v>365</v>
      </c>
      <c r="B96" s="3" t="s">
        <v>6</v>
      </c>
      <c r="C96" s="3" t="s">
        <v>366</v>
      </c>
      <c r="D96" s="3" t="s">
        <v>367</v>
      </c>
      <c r="E96" s="3" t="s">
        <v>368</v>
      </c>
      <c r="F96" s="3" t="s">
        <v>333</v>
      </c>
      <c r="G96" s="3" t="s">
        <v>8</v>
      </c>
      <c r="J96" s="0" t="str">
        <f aca="false">"INSERT INTO public.food_food (name, category_id, calories, protein, fat, carbohydrates, allergen) VALUES ('"&amp;A96&amp;"', '"&amp;B96&amp;"', "&amp;C96&amp;", "&amp;D96&amp;", "&amp;E96&amp;", "&amp;F96&amp;", "&amp;G96&amp;");"</f>
        <v>INSERT INTO public.food_food (name, category_id, calories, protein, fat, carbohydrates, allergen) VALUES ('салат из крабовых палочек и яиц', 'PROTEIN_PRODUCTS', 227.50 , 14.95 , 6.50 , 27.95 , True);</v>
      </c>
    </row>
    <row r="97" customFormat="false" ht="12.8" hidden="false" customHeight="false" outlineLevel="0" collapsed="false">
      <c r="A97" s="3" t="s">
        <v>369</v>
      </c>
      <c r="B97" s="3" t="s">
        <v>9</v>
      </c>
      <c r="C97" s="3" t="s">
        <v>370</v>
      </c>
      <c r="D97" s="3" t="s">
        <v>371</v>
      </c>
      <c r="E97" s="3" t="s">
        <v>372</v>
      </c>
      <c r="F97" s="3" t="s">
        <v>337</v>
      </c>
      <c r="G97" s="4" t="s">
        <v>40</v>
      </c>
      <c r="J97" s="0" t="str">
        <f aca="false">"INSERT INTO public.food_food (name, category_id, calories, protein, fat, carbohydrates, allergen) VALUES ('"&amp;A97&amp;"', '"&amp;B97&amp;"', "&amp;C97&amp;", "&amp;D97&amp;", "&amp;E97&amp;", "&amp;F97&amp;", "&amp;G97&amp;");"</f>
        <v>INSERT INTO public.food_food (name, category_id, calories, protein, fat, carbohydrates, allergen) VALUES ('отварной рис', 'WHOLE_GRAIN', 70.00 , 4.60 , 2.00 , 8.60 , False);</v>
      </c>
    </row>
    <row r="98" customFormat="false" ht="35.05" hidden="false" customHeight="false" outlineLevel="0" collapsed="false">
      <c r="A98" s="3" t="s">
        <v>373</v>
      </c>
      <c r="B98" s="3" t="s">
        <v>11</v>
      </c>
      <c r="C98" s="3" t="s">
        <v>374</v>
      </c>
      <c r="D98" s="3" t="s">
        <v>375</v>
      </c>
      <c r="E98" s="3" t="s">
        <v>376</v>
      </c>
      <c r="F98" s="3" t="s">
        <v>341</v>
      </c>
      <c r="G98" s="4" t="s">
        <v>40</v>
      </c>
      <c r="J98" s="0" t="str">
        <f aca="false">"INSERT INTO public.food_food (name, category_id, calories, protein, fat, carbohydrates, allergen) VALUES ('"&amp;A98&amp;"', '"&amp;B98&amp;"', "&amp;C98&amp;", "&amp;D98&amp;", "&amp;E98&amp;", "&amp;F98&amp;", "&amp;G98&amp;");"</f>
        <v>INSERT INTO public.food_food (name, category_id, calories, protein, fat, carbohydrates, allergen) VALUES ('салат с помидорами, пекинской капустой, луком, зеленью', 'VEGETABLES', 52.50 , 3.45 , 1.50 , 6.45 , False);</v>
      </c>
    </row>
    <row r="99" customFormat="false" ht="23.85" hidden="false" customHeight="false" outlineLevel="0" collapsed="false">
      <c r="A99" s="3" t="s">
        <v>377</v>
      </c>
      <c r="B99" s="3" t="s">
        <v>6</v>
      </c>
      <c r="C99" s="3" t="s">
        <v>378</v>
      </c>
      <c r="D99" s="3" t="s">
        <v>79</v>
      </c>
      <c r="E99" s="3" t="s">
        <v>54</v>
      </c>
      <c r="F99" s="3" t="s">
        <v>379</v>
      </c>
      <c r="G99" s="3" t="s">
        <v>8</v>
      </c>
      <c r="J99" s="0" t="str">
        <f aca="false">"INSERT INTO public.food_food (name, category_id, calories, protein, fat, carbohydrates, allergen) VALUES ('"&amp;A99&amp;"', '"&amp;B99&amp;"', "&amp;C99&amp;", "&amp;D99&amp;", "&amp;E99&amp;", "&amp;F99&amp;", "&amp;G99&amp;");"</f>
        <v>INSERT INTO public.food_food (name, category_id, calories, protein, fat, carbohydrates, allergen) VALUES ('салат из тунца и яиц', 'PROTEIN_PRODUCTS', 240.50 , 21.45 , 5.85 , 24.05 , True);</v>
      </c>
    </row>
    <row r="100" customFormat="false" ht="12.8" hidden="false" customHeight="false" outlineLevel="0" collapsed="false">
      <c r="A100" s="3" t="s">
        <v>380</v>
      </c>
      <c r="B100" s="3" t="s">
        <v>9</v>
      </c>
      <c r="C100" s="3" t="s">
        <v>381</v>
      </c>
      <c r="D100" s="3" t="s">
        <v>82</v>
      </c>
      <c r="E100" s="3" t="s">
        <v>321</v>
      </c>
      <c r="F100" s="3" t="s">
        <v>382</v>
      </c>
      <c r="G100" s="4" t="s">
        <v>40</v>
      </c>
      <c r="J100" s="0" t="str">
        <f aca="false">"INSERT INTO public.food_food (name, category_id, calories, protein, fat, carbohydrates, allergen) VALUES ('"&amp;A100&amp;"', '"&amp;B100&amp;"', "&amp;C100&amp;", "&amp;D100&amp;", "&amp;E100&amp;", "&amp;F100&amp;", "&amp;G100&amp;");"</f>
        <v>INSERT INTO public.food_food (name, category_id, calories, protein, fat, carbohydrates, allergen) VALUES ('рис', 'WHOLE_GRAIN', 74.00 , 6.60 , 1.80 , 7.40 , False);</v>
      </c>
    </row>
    <row r="101" customFormat="false" ht="23.85" hidden="false" customHeight="false" outlineLevel="0" collapsed="false">
      <c r="A101" s="3" t="s">
        <v>383</v>
      </c>
      <c r="B101" s="3" t="s">
        <v>11</v>
      </c>
      <c r="C101" s="3" t="s">
        <v>384</v>
      </c>
      <c r="D101" s="3" t="s">
        <v>85</v>
      </c>
      <c r="E101" s="3" t="s">
        <v>385</v>
      </c>
      <c r="F101" s="3" t="s">
        <v>386</v>
      </c>
      <c r="G101" s="4" t="s">
        <v>40</v>
      </c>
      <c r="J101" s="0" t="str">
        <f aca="false">"INSERT INTO public.food_food (name, category_id, calories, protein, fat, carbohydrates, allergen) VALUES ('"&amp;A101&amp;"', '"&amp;B101&amp;"', "&amp;C101&amp;", "&amp;D101&amp;", "&amp;E101&amp;", "&amp;F101&amp;", "&amp;G101&amp;");"</f>
        <v>INSERT INTO public.food_food (name, category_id, calories, protein, fat, carbohydrates, allergen) VALUES ('смесь редиса, моркови, огурцов и кинзы', 'VEGETABLES', 55.50 , 4.95 , 1.35 , 5.55 , False);</v>
      </c>
    </row>
    <row r="102" customFormat="false" ht="23.85" hidden="false" customHeight="false" outlineLevel="0" collapsed="false">
      <c r="A102" s="3" t="s">
        <v>387</v>
      </c>
      <c r="B102" s="3" t="s">
        <v>6</v>
      </c>
      <c r="C102" s="3" t="s">
        <v>388</v>
      </c>
      <c r="D102" s="3" t="s">
        <v>324</v>
      </c>
      <c r="E102" s="3" t="s">
        <v>89</v>
      </c>
      <c r="F102" s="3" t="s">
        <v>357</v>
      </c>
      <c r="G102" s="3" t="s">
        <v>8</v>
      </c>
      <c r="J102" s="0" t="str">
        <f aca="false">"INSERT INTO public.food_food (name, category_id, calories, protein, fat, carbohydrates, allergen) VALUES ('"&amp;A102&amp;"', '"&amp;B102&amp;"', "&amp;C102&amp;", "&amp;D102&amp;", "&amp;E102&amp;", "&amp;F102&amp;", "&amp;G102&amp;");"</f>
        <v>INSERT INTO public.food_food (name, category_id, calories, protein, fat, carbohydrates, allergen) VALUES ('салат из крабовых палочек с яицами', 'PROTEIN_PRODUCTS', 237.25 , 12.35 , 8.45 , 28.60 , True);</v>
      </c>
    </row>
    <row r="103" customFormat="false" ht="23.85" hidden="false" customHeight="false" outlineLevel="0" collapsed="false">
      <c r="A103" s="3" t="s">
        <v>389</v>
      </c>
      <c r="B103" s="3" t="s">
        <v>9</v>
      </c>
      <c r="C103" s="3" t="s">
        <v>390</v>
      </c>
      <c r="D103" s="3" t="s">
        <v>326</v>
      </c>
      <c r="E103" s="3" t="s">
        <v>94</v>
      </c>
      <c r="F103" s="3" t="s">
        <v>361</v>
      </c>
      <c r="G103" s="4" t="s">
        <v>40</v>
      </c>
      <c r="J103" s="0" t="str">
        <f aca="false">"INSERT INTO public.food_food (name, category_id, calories, protein, fat, carbohydrates, allergen) VALUES ('"&amp;A103&amp;"', '"&amp;B103&amp;"', "&amp;C103&amp;", "&amp;D103&amp;", "&amp;E103&amp;", "&amp;F103&amp;", "&amp;G103&amp;");"</f>
        <v>INSERT INTO public.food_food (name, category_id, calories, protein, fat, carbohydrates, allergen) VALUES ('коричневый рис со специями', 'WHOLE_GRAIN', 73.00 , 3.80 , 2.60 , 8.80 , False);</v>
      </c>
    </row>
    <row r="104" customFormat="false" ht="23.85" hidden="false" customHeight="false" outlineLevel="0" collapsed="false">
      <c r="A104" s="3" t="s">
        <v>391</v>
      </c>
      <c r="B104" s="3" t="s">
        <v>11</v>
      </c>
      <c r="C104" s="3" t="s">
        <v>392</v>
      </c>
      <c r="D104" s="3" t="s">
        <v>329</v>
      </c>
      <c r="E104" s="3" t="s">
        <v>99</v>
      </c>
      <c r="F104" s="3" t="s">
        <v>82</v>
      </c>
      <c r="G104" s="4" t="s">
        <v>40</v>
      </c>
      <c r="J104" s="0" t="str">
        <f aca="false">"INSERT INTO public.food_food (name, category_id, calories, protein, fat, carbohydrates, allergen) VALUES ('"&amp;A104&amp;"', '"&amp;B104&amp;"', "&amp;C104&amp;", "&amp;D104&amp;", "&amp;E104&amp;", "&amp;F104&amp;", "&amp;G104&amp;");"</f>
        <v>INSERT INTO public.food_food (name, category_id, calories, protein, fat, carbohydrates, allergen) VALUES ('смесь помидоров, капусты и зелени', 'VEGETABLES', 54.75 , 2.85 , 1.95 , 6.60 , False);</v>
      </c>
    </row>
    <row r="105" customFormat="false" ht="23.85" hidden="false" customHeight="false" outlineLevel="0" collapsed="false">
      <c r="A105" s="3" t="s">
        <v>393</v>
      </c>
      <c r="B105" s="3" t="s">
        <v>6</v>
      </c>
      <c r="C105" s="3" t="s">
        <v>394</v>
      </c>
      <c r="D105" s="3" t="s">
        <v>356</v>
      </c>
      <c r="E105" s="3" t="s">
        <v>29</v>
      </c>
      <c r="F105" s="3" t="s">
        <v>44</v>
      </c>
      <c r="G105" s="4" t="s">
        <v>40</v>
      </c>
      <c r="J105" s="0" t="str">
        <f aca="false">"INSERT INTO public.food_food (name, category_id, calories, protein, fat, carbohydrates, allergen) VALUES ('"&amp;A105&amp;"', '"&amp;B105&amp;"', "&amp;C105&amp;", "&amp;D105&amp;", "&amp;E105&amp;", "&amp;F105&amp;", "&amp;G105&amp;");"</f>
        <v>INSERT INTO public.food_food (name, category_id, calories, protein, fat, carbohydrates, allergen) VALUES ('лосось со шпинатом', 'PROTEIN_PRODUCTS', 442.00 , 26.65 , 26.00 , 25.35 , False);</v>
      </c>
    </row>
    <row r="106" customFormat="false" ht="12.8" hidden="false" customHeight="false" outlineLevel="0" collapsed="false">
      <c r="A106" s="3" t="s">
        <v>395</v>
      </c>
      <c r="B106" s="3" t="s">
        <v>9</v>
      </c>
      <c r="C106" s="3" t="s">
        <v>396</v>
      </c>
      <c r="D106" s="3" t="s">
        <v>360</v>
      </c>
      <c r="E106" s="3" t="s">
        <v>34</v>
      </c>
      <c r="F106" s="3" t="s">
        <v>49</v>
      </c>
      <c r="G106" s="3" t="s">
        <v>8</v>
      </c>
      <c r="J106" s="0" t="str">
        <f aca="false">"INSERT INTO public.food_food (name, category_id, calories, protein, fat, carbohydrates, allergen) VALUES ('"&amp;A106&amp;"', '"&amp;B106&amp;"', "&amp;C106&amp;", "&amp;D106&amp;", "&amp;E106&amp;", "&amp;F106&amp;", "&amp;G106&amp;");"</f>
        <v>INSERT INTO public.food_food (name, category_id, calories, protein, fat, carbohydrates, allergen) VALUES ('паста фуссили', 'WHOLE_GRAIN', 136.00 , 8.20 , 8.00 , 7.80 , True);</v>
      </c>
    </row>
    <row r="107" customFormat="false" ht="46.25" hidden="false" customHeight="false" outlineLevel="0" collapsed="false">
      <c r="A107" s="3" t="s">
        <v>397</v>
      </c>
      <c r="B107" s="3" t="s">
        <v>11</v>
      </c>
      <c r="C107" s="3" t="s">
        <v>398</v>
      </c>
      <c r="D107" s="3" t="s">
        <v>364</v>
      </c>
      <c r="E107" s="3" t="s">
        <v>33</v>
      </c>
      <c r="F107" s="3" t="s">
        <v>54</v>
      </c>
      <c r="G107" s="4" t="s">
        <v>40</v>
      </c>
      <c r="J107" s="0" t="str">
        <f aca="false">"INSERT INTO public.food_food (name, category_id, calories, protein, fat, carbohydrates, allergen) VALUES ('"&amp;A107&amp;"', '"&amp;B107&amp;"', "&amp;C107&amp;", "&amp;D107&amp;", "&amp;E107&amp;", "&amp;F107&amp;", "&amp;G107&amp;");"</f>
        <v>INSERT INTO public.food_food (name, category_id, calories, protein, fat, carbohydrates, allergen) VALUES ('салат с помидорами, авокадо, кинзой, огурцами, тыквенными семечками', 'VEGETABLES', 102.00 , 6.15 , 6.00 , 5.85 , False);</v>
      </c>
    </row>
    <row r="110" customFormat="false" ht="15" hidden="false" customHeight="false" outlineLevel="0" collapsed="false">
      <c r="A110" s="5" t="s">
        <v>399</v>
      </c>
      <c r="B110" s="5"/>
      <c r="C110" s="5"/>
      <c r="D110" s="5"/>
    </row>
    <row r="111" customFormat="false" ht="12.8" hidden="false" customHeight="false" outlineLevel="0" collapsed="false">
      <c r="A111" s="2" t="s">
        <v>400</v>
      </c>
      <c r="B111" s="2" t="s">
        <v>401</v>
      </c>
      <c r="C111" s="2" t="s">
        <v>402</v>
      </c>
      <c r="D111" s="2" t="s">
        <v>5</v>
      </c>
    </row>
    <row r="112" customFormat="false" ht="12.8" hidden="false" customHeight="false" outlineLevel="0" collapsed="false">
      <c r="A112" s="0" t="s">
        <v>403</v>
      </c>
      <c r="B112" s="0" t="n">
        <v>1</v>
      </c>
      <c r="C112" s="0" t="n">
        <v>1</v>
      </c>
      <c r="D112" s="0" t="str">
        <f aca="false">"INSERT INTO public.food_foodcomment (comment, food_id_id, user_id_id) VALUES ('"&amp;A112&amp;"', "&amp;B112&amp;", "&amp;C112&amp;");"</f>
        <v>INSERT INTO public.food_foodcomment (comment, food_id_id, user_id_id) VALUES ('Очень вкусно и полезно', 1, 1);</v>
      </c>
    </row>
    <row r="113" customFormat="false" ht="12.8" hidden="false" customHeight="false" outlineLevel="0" collapsed="false">
      <c r="A113" s="0" t="s">
        <v>404</v>
      </c>
      <c r="B113" s="0" t="n">
        <v>1</v>
      </c>
      <c r="C113" s="0" t="n">
        <v>1</v>
      </c>
      <c r="D113" s="0" t="str">
        <f aca="false">"INSERT INTO public.food_foodcomment (comment, food_id_id, user_id_id) VALUES ('"&amp;A113&amp;"', "&amp;B113&amp;", "&amp;C113&amp;");"</f>
        <v>INSERT INTO public.food_foodcomment (comment, food_id_id, user_id_id) VALUES ('не вкусно, но полезно', 1, 1);</v>
      </c>
    </row>
    <row r="114" customFormat="false" ht="12.8" hidden="false" customHeight="false" outlineLevel="0" collapsed="false">
      <c r="A114" s="0" t="s">
        <v>405</v>
      </c>
      <c r="B114" s="0" t="n">
        <v>1</v>
      </c>
      <c r="C114" s="0" t="n">
        <v>2</v>
      </c>
      <c r="D114" s="0" t="str">
        <f aca="false">"INSERT INTO public.food_foodcomment (comment, food_id_id, user_id_id) VALUES ('"&amp;A114&amp;"', "&amp;B114&amp;", "&amp;C114&amp;");"</f>
        <v>INSERT INTO public.food_foodcomment (comment, food_id_id, user_id_id) VALUES ('большая порция', 1, 2);</v>
      </c>
    </row>
    <row r="115" customFormat="false" ht="12.8" hidden="false" customHeight="false" outlineLevel="0" collapsed="false">
      <c r="A115" s="0" t="s">
        <v>406</v>
      </c>
      <c r="B115" s="0" t="n">
        <v>1</v>
      </c>
      <c r="C115" s="0" t="n">
        <v>3</v>
      </c>
      <c r="D115" s="0" t="str">
        <f aca="false">"INSERT INTO public.food_foodcomment (comment, food_id_id, user_id_id) VALUES ('"&amp;A115&amp;"', "&amp;B115&amp;", "&amp;C115&amp;");"</f>
        <v>INSERT INTO public.food_foodcomment (comment, food_id_id, user_id_id) VALUES ('Супер', 1, 3);</v>
      </c>
    </row>
    <row r="116" customFormat="false" ht="12.8" hidden="false" customHeight="false" outlineLevel="0" collapsed="false">
      <c r="A116" s="0" t="s">
        <v>407</v>
      </c>
      <c r="B116" s="0" t="n">
        <v>2</v>
      </c>
      <c r="C116" s="0" t="n">
        <v>1</v>
      </c>
      <c r="D116" s="0" t="str">
        <f aca="false">"INSERT INTO public.food_foodcomment (comment, food_id_id, user_id_id) VALUES ('"&amp;A116&amp;"', "&amp;B116&amp;", "&amp;C116&amp;");"</f>
        <v>INSERT INTO public.food_foodcomment (comment, food_id_id, user_id_id) VALUES ('Превосходна', 2, 1);</v>
      </c>
    </row>
    <row r="117" customFormat="false" ht="12.8" hidden="false" customHeight="false" outlineLevel="0" collapsed="false">
      <c r="A117" s="0" t="s">
        <v>408</v>
      </c>
      <c r="B117" s="0" t="n">
        <v>2</v>
      </c>
      <c r="C117" s="0" t="n">
        <v>2</v>
      </c>
      <c r="D117" s="0" t="str">
        <f aca="false">"INSERT INTO public.food_foodcomment (comment, food_id_id, user_id_id) VALUES ('"&amp;A117&amp;"', "&amp;B117&amp;", "&amp;C117&amp;");"</f>
        <v>INSERT INTO public.food_foodcomment (comment, food_id_id, user_id_id) VALUES ('Так себе', 2, 2);</v>
      </c>
    </row>
    <row r="118" customFormat="false" ht="12.8" hidden="false" customHeight="false" outlineLevel="0" collapsed="false">
      <c r="A118" s="0" t="s">
        <v>409</v>
      </c>
      <c r="B118" s="0" t="n">
        <v>2</v>
      </c>
      <c r="C118" s="0" t="n">
        <v>3</v>
      </c>
      <c r="D118" s="0" t="str">
        <f aca="false">"INSERT INTO public.food_foodcomment (comment, food_id_id, user_id_id) VALUES ('"&amp;A118&amp;"', "&amp;B118&amp;", "&amp;C118&amp;");"</f>
        <v>INSERT INTO public.food_foodcomment (comment, food_id_id, user_id_id) VALUES ('Я готовлю это блюдо вкуснее', 2, 3);</v>
      </c>
    </row>
    <row r="119" customFormat="false" ht="12.8" hidden="false" customHeight="false" outlineLevel="0" collapsed="false">
      <c r="A119" s="0" t="s">
        <v>410</v>
      </c>
      <c r="B119" s="0" t="n">
        <v>3</v>
      </c>
      <c r="C119" s="0" t="n">
        <v>1</v>
      </c>
      <c r="D119" s="0" t="str">
        <f aca="false">"INSERT INTO public.food_foodcomment (comment, food_id_id, user_id_id) VALUES ('"&amp;A119&amp;"', "&amp;B119&amp;", "&amp;C119&amp;");"</f>
        <v>INSERT INTO public.food_foodcomment (comment, food_id_id, user_id_id) VALUES ('Не очень вкусно, но красота требует жертв', 3, 1);</v>
      </c>
    </row>
    <row r="120" customFormat="false" ht="12.8" hidden="false" customHeight="false" outlineLevel="0" collapsed="false">
      <c r="A120" s="0" t="s">
        <v>411</v>
      </c>
      <c r="B120" s="0" t="n">
        <v>3</v>
      </c>
      <c r="C120" s="0" t="n">
        <v>2</v>
      </c>
      <c r="D120" s="0" t="str">
        <f aca="false">"INSERT INTO public.food_foodcomment (comment, food_id_id, user_id_id) VALUES ('"&amp;A120&amp;"', "&amp;B120&amp;", "&amp;C120&amp;");"</f>
        <v>INSERT INTO public.food_foodcomment (comment, food_id_id, user_id_id) VALUES ('Повар молодец!', 3, 2);</v>
      </c>
    </row>
    <row r="121" customFormat="false" ht="12.8" hidden="false" customHeight="false" outlineLevel="0" collapsed="false">
      <c r="A121" s="0" t="s">
        <v>412</v>
      </c>
      <c r="B121" s="0" t="n">
        <v>4</v>
      </c>
      <c r="C121" s="0" t="n">
        <v>1</v>
      </c>
      <c r="D121" s="0" t="str">
        <f aca="false">"INSERT INTO public.food_foodcomment (comment, food_id_id, user_id_id) VALUES ('"&amp;A121&amp;"', "&amp;B121&amp;", "&amp;C121&amp;");"</f>
        <v>INSERT INTO public.food_foodcomment (comment, food_id_id, user_id_id) VALUES ('Порции большие, на два приема хватило', 4, 1);</v>
      </c>
    </row>
    <row r="122" customFormat="false" ht="12.8" hidden="false" customHeight="false" outlineLevel="0" collapsed="false">
      <c r="A122" s="0" t="s">
        <v>413</v>
      </c>
      <c r="B122" s="0" t="n">
        <v>5</v>
      </c>
      <c r="C122" s="0" t="n">
        <v>2</v>
      </c>
      <c r="D122" s="0" t="str">
        <f aca="false">"INSERT INTO public.food_foodcomment (comment, food_id_id, user_id_id) VALUES ('"&amp;A122&amp;"', "&amp;B122&amp;", "&amp;C122&amp;");"</f>
        <v>INSERT INTO public.food_foodcomment (comment, food_id_id, user_id_id) VALUES ('Отличный вкус!', 5, 2);</v>
      </c>
    </row>
    <row r="123" customFormat="false" ht="12.8" hidden="false" customHeight="false" outlineLevel="0" collapsed="false">
      <c r="A123" s="0" t="s">
        <v>414</v>
      </c>
      <c r="B123" s="0" t="n">
        <v>6</v>
      </c>
      <c r="C123" s="0" t="n">
        <v>3</v>
      </c>
      <c r="D123" s="0" t="str">
        <f aca="false">"INSERT INTO public.food_foodcomment (comment, food_id_id, user_id_id) VALUES ('"&amp;A123&amp;"', "&amp;B123&amp;", "&amp;C123&amp;");"</f>
        <v>INSERT INTO public.food_foodcomment (comment, food_id_id, user_id_id) VALUES ('Сбалансированное КБЖУ', 6, 3);</v>
      </c>
    </row>
    <row r="124" customFormat="false" ht="12.8" hidden="false" customHeight="false" outlineLevel="0" collapsed="false">
      <c r="A124" s="0" t="s">
        <v>415</v>
      </c>
      <c r="B124" s="0" t="n">
        <v>7</v>
      </c>
      <c r="C124" s="0" t="n">
        <v>1</v>
      </c>
      <c r="D124" s="0" t="str">
        <f aca="false">"INSERT INTO public.food_foodcomment (comment, food_id_id, user_id_id) VALUES ('"&amp;A124&amp;"', "&amp;B124&amp;", "&amp;C124&amp;");"</f>
        <v>INSERT INTO public.food_foodcomment (comment, food_id_id, user_id_id) VALUES ('Продукты свежие, вот-вот приготовленные', 7, 1);</v>
      </c>
    </row>
    <row r="125" customFormat="false" ht="12.8" hidden="false" customHeight="false" outlineLevel="0" collapsed="false">
      <c r="A125" s="0" t="s">
        <v>416</v>
      </c>
      <c r="B125" s="0" t="n">
        <v>8</v>
      </c>
      <c r="C125" s="0" t="n">
        <v>2</v>
      </c>
      <c r="D125" s="0" t="str">
        <f aca="false">"INSERT INTO public.food_foodcomment (comment, food_id_id, user_id_id) VALUES ('"&amp;A125&amp;"', "&amp;B125&amp;", "&amp;C125&amp;");"</f>
        <v>INSERT INTO public.food_foodcomment (comment, food_id_id, user_id_id) VALUES ('хорошее соотношение цена — качество', 8, 2);</v>
      </c>
    </row>
    <row r="128" customFormat="false" ht="15" hidden="false" customHeight="false" outlineLevel="0" collapsed="false">
      <c r="A128" s="5" t="s">
        <v>417</v>
      </c>
      <c r="B128" s="5"/>
      <c r="C128" s="5"/>
      <c r="D128" s="5"/>
    </row>
    <row r="129" customFormat="false" ht="12.8" hidden="false" customHeight="false" outlineLevel="0" collapsed="false">
      <c r="A129" s="2" t="s">
        <v>418</v>
      </c>
      <c r="B129" s="2" t="s">
        <v>401</v>
      </c>
      <c r="C129" s="2" t="s">
        <v>402</v>
      </c>
      <c r="D129" s="2" t="s">
        <v>5</v>
      </c>
    </row>
    <row r="130" customFormat="false" ht="12.8" hidden="false" customHeight="false" outlineLevel="0" collapsed="false">
      <c r="A130" s="0" t="n">
        <v>5</v>
      </c>
      <c r="B130" s="0" t="n">
        <v>1</v>
      </c>
      <c r="C130" s="0" t="n">
        <v>1</v>
      </c>
      <c r="D130" s="0" t="str">
        <f aca="false">"INSERT INTO public.food_foodrating (rating, food_id_id, user_id_id) VALUES ("&amp;A130&amp;", "&amp;B130&amp;", "&amp;C130&amp;");"</f>
        <v>INSERT INTO public.food_foodrating (rating, food_id_id, user_id_id) VALUES (5, 1, 1);</v>
      </c>
    </row>
    <row r="131" customFormat="false" ht="12.8" hidden="false" customHeight="false" outlineLevel="0" collapsed="false">
      <c r="A131" s="0" t="n">
        <v>5</v>
      </c>
      <c r="B131" s="0" t="n">
        <v>1</v>
      </c>
      <c r="C131" s="0" t="n">
        <v>2</v>
      </c>
      <c r="D131" s="0" t="str">
        <f aca="false">"INSERT INTO public.food_foodrating (rating, food_id_id, user_id_id) VALUES ("&amp;A131&amp;", "&amp;B131&amp;", "&amp;C131&amp;");"</f>
        <v>INSERT INTO public.food_foodrating (rating, food_id_id, user_id_id) VALUES (5, 1, 2);</v>
      </c>
    </row>
    <row r="132" customFormat="false" ht="12.8" hidden="false" customHeight="false" outlineLevel="0" collapsed="false">
      <c r="A132" s="0" t="n">
        <v>4</v>
      </c>
      <c r="B132" s="0" t="n">
        <v>1</v>
      </c>
      <c r="C132" s="0" t="n">
        <v>3</v>
      </c>
      <c r="D132" s="0" t="str">
        <f aca="false">"INSERT INTO public.food_foodrating (rating, food_id_id, user_id_id) VALUES ("&amp;A132&amp;", "&amp;B132&amp;", "&amp;C132&amp;");"</f>
        <v>INSERT INTO public.food_foodrating (rating, food_id_id, user_id_id) VALUES (4, 1, 3);</v>
      </c>
    </row>
    <row r="133" customFormat="false" ht="12.8" hidden="false" customHeight="false" outlineLevel="0" collapsed="false">
      <c r="A133" s="0" t="n">
        <v>3</v>
      </c>
      <c r="B133" s="0" t="n">
        <v>1</v>
      </c>
      <c r="C133" s="0" t="n">
        <v>4</v>
      </c>
      <c r="D133" s="0" t="str">
        <f aca="false">"INSERT INTO public.food_foodrating (rating, food_id_id, user_id_id) VALUES ("&amp;A133&amp;", "&amp;B133&amp;", "&amp;C133&amp;");"</f>
        <v>INSERT INTO public.food_foodrating (rating, food_id_id, user_id_id) VALUES (3, 1, 4);</v>
      </c>
    </row>
    <row r="134" customFormat="false" ht="12.8" hidden="false" customHeight="false" outlineLevel="0" collapsed="false">
      <c r="A134" s="0" t="n">
        <v>4</v>
      </c>
      <c r="B134" s="0" t="n">
        <v>2</v>
      </c>
      <c r="C134" s="0" t="n">
        <v>1</v>
      </c>
      <c r="D134" s="0" t="str">
        <f aca="false">"INSERT INTO public.food_foodrating (rating, food_id_id, user_id_id) VALUES ("&amp;A134&amp;", "&amp;B134&amp;", "&amp;C134&amp;");"</f>
        <v>INSERT INTO public.food_foodrating (rating, food_id_id, user_id_id) VALUES (4, 2, 1);</v>
      </c>
    </row>
    <row r="135" customFormat="false" ht="12.8" hidden="false" customHeight="false" outlineLevel="0" collapsed="false">
      <c r="A135" s="0" t="n">
        <v>3</v>
      </c>
      <c r="B135" s="0" t="n">
        <v>2</v>
      </c>
      <c r="C135" s="0" t="n">
        <v>2</v>
      </c>
      <c r="D135" s="0" t="str">
        <f aca="false">"INSERT INTO public.food_foodrating (rating, food_id_id, user_id_id) VALUES ("&amp;A135&amp;", "&amp;B135&amp;", "&amp;C135&amp;");"</f>
        <v>INSERT INTO public.food_foodrating (rating, food_id_id, user_id_id) VALUES (3, 2, 2);</v>
      </c>
    </row>
    <row r="136" customFormat="false" ht="12.8" hidden="false" customHeight="false" outlineLevel="0" collapsed="false">
      <c r="A136" s="0" t="n">
        <v>5</v>
      </c>
      <c r="B136" s="0" t="n">
        <v>2</v>
      </c>
      <c r="C136" s="0" t="n">
        <v>3</v>
      </c>
      <c r="D136" s="0" t="str">
        <f aca="false">"INSERT INTO public.food_foodrating (rating, food_id_id, user_id_id) VALUES ("&amp;A136&amp;", "&amp;B136&amp;", "&amp;C136&amp;");"</f>
        <v>INSERT INTO public.food_foodrating (rating, food_id_id, user_id_id) VALUES (5, 2, 3);</v>
      </c>
    </row>
    <row r="137" customFormat="false" ht="12.8" hidden="false" customHeight="false" outlineLevel="0" collapsed="false">
      <c r="A137" s="0" t="n">
        <v>5</v>
      </c>
      <c r="B137" s="0" t="n">
        <v>3</v>
      </c>
      <c r="C137" s="0" t="n">
        <v>1</v>
      </c>
      <c r="D137" s="0" t="str">
        <f aca="false">"INSERT INTO public.food_foodrating (rating, food_id_id, user_id_id) VALUES ("&amp;A137&amp;", "&amp;B137&amp;", "&amp;C137&amp;");"</f>
        <v>INSERT INTO public.food_foodrating (rating, food_id_id, user_id_id) VALUES (5, 3, 1);</v>
      </c>
    </row>
    <row r="138" customFormat="false" ht="12.8" hidden="false" customHeight="false" outlineLevel="0" collapsed="false">
      <c r="A138" s="0" t="n">
        <v>4</v>
      </c>
      <c r="B138" s="0" t="n">
        <v>3</v>
      </c>
      <c r="C138" s="0" t="n">
        <v>2</v>
      </c>
      <c r="D138" s="0" t="str">
        <f aca="false">"INSERT INTO public.food_foodrating (rating, food_id_id, user_id_id) VALUES ("&amp;A138&amp;", "&amp;B138&amp;", "&amp;C138&amp;");"</f>
        <v>INSERT INTO public.food_foodrating (rating, food_id_id, user_id_id) VALUES (4, 3, 2);</v>
      </c>
    </row>
    <row r="139" customFormat="false" ht="12.8" hidden="false" customHeight="false" outlineLevel="0" collapsed="false">
      <c r="A139" s="0" t="n">
        <v>2</v>
      </c>
      <c r="B139" s="0" t="n">
        <v>4</v>
      </c>
      <c r="C139" s="0" t="n">
        <v>1</v>
      </c>
      <c r="D139" s="0" t="str">
        <f aca="false">"INSERT INTO public.food_foodrating (rating, food_id_id, user_id_id) VALUES ("&amp;A139&amp;", "&amp;B139&amp;", "&amp;C139&amp;");"</f>
        <v>INSERT INTO public.food_foodrating (rating, food_id_id, user_id_id) VALUES (2, 4, 1);</v>
      </c>
    </row>
    <row r="140" customFormat="false" ht="12.8" hidden="false" customHeight="false" outlineLevel="0" collapsed="false">
      <c r="A140" s="0" t="n">
        <v>1</v>
      </c>
      <c r="B140" s="0" t="n">
        <v>5</v>
      </c>
      <c r="C140" s="0" t="n">
        <v>2</v>
      </c>
      <c r="D140" s="0" t="str">
        <f aca="false">"INSERT INTO public.food_foodrating (rating, food_id_id, user_id_id) VALUES ("&amp;A140&amp;", "&amp;B140&amp;", "&amp;C140&amp;");"</f>
        <v>INSERT INTO public.food_foodrating (rating, food_id_id, user_id_id) VALUES (1, 5, 2);</v>
      </c>
    </row>
    <row r="141" customFormat="false" ht="12.8" hidden="false" customHeight="false" outlineLevel="0" collapsed="false">
      <c r="A141" s="0" t="n">
        <v>3</v>
      </c>
      <c r="B141" s="0" t="n">
        <v>6</v>
      </c>
      <c r="C141" s="0" t="n">
        <v>3</v>
      </c>
      <c r="D141" s="0" t="str">
        <f aca="false">"INSERT INTO public.food_foodrating (rating, food_id_id, user_id_id) VALUES ("&amp;A141&amp;", "&amp;B141&amp;", "&amp;C141&amp;");"</f>
        <v>INSERT INTO public.food_foodrating (rating, food_id_id, user_id_id) VALUES (3, 6, 3);</v>
      </c>
    </row>
    <row r="142" customFormat="false" ht="12.8" hidden="false" customHeight="false" outlineLevel="0" collapsed="false">
      <c r="A142" s="0" t="n">
        <v>4</v>
      </c>
      <c r="B142" s="0" t="n">
        <v>7</v>
      </c>
      <c r="C142" s="0" t="n">
        <v>1</v>
      </c>
      <c r="D142" s="0" t="str">
        <f aca="false">"INSERT INTO public.food_foodrating (rating, food_id_id, user_id_id) VALUES ("&amp;A142&amp;", "&amp;B142&amp;", "&amp;C142&amp;");"</f>
        <v>INSERT INTO public.food_foodrating (rating, food_id_id, user_id_id) VALUES (4, 7, 1);</v>
      </c>
    </row>
    <row r="143" customFormat="false" ht="12.8" hidden="false" customHeight="false" outlineLevel="0" collapsed="false">
      <c r="A143" s="0" t="n">
        <v>5</v>
      </c>
      <c r="B143" s="0" t="n">
        <v>8</v>
      </c>
      <c r="C143" s="0" t="n">
        <v>2</v>
      </c>
      <c r="D143" s="0" t="str">
        <f aca="false">"INSERT INTO public.food_foodrating (rating, food_id_id, user_id_id) VALUES ("&amp;A143&amp;", "&amp;B143&amp;", "&amp;C143&amp;");"</f>
        <v>INSERT INTO public.food_foodrating (rating, food_id_id, user_id_id) VALUES (5, 8, 2);</v>
      </c>
    </row>
    <row r="144" customFormat="false" ht="15" hidden="false" customHeight="false" outlineLevel="0" collapsed="false">
      <c r="A144" s="5"/>
      <c r="B144" s="5"/>
      <c r="C144" s="5"/>
      <c r="D144" s="5"/>
    </row>
    <row r="145" customFormat="false" ht="12.8" hidden="false" customHeight="false" outlineLevel="0" collapsed="false">
      <c r="A145" s="2"/>
      <c r="B145" s="2"/>
      <c r="C145" s="2"/>
      <c r="D145" s="2"/>
    </row>
    <row r="146" customFormat="false" ht="15" hidden="false" customHeight="false" outlineLevel="0" collapsed="false">
      <c r="A146" s="5" t="s">
        <v>419</v>
      </c>
      <c r="B146" s="5"/>
      <c r="C146" s="5"/>
      <c r="D146" s="5"/>
      <c r="E146" s="5"/>
      <c r="F146" s="5"/>
    </row>
    <row r="147" customFormat="false" ht="12.8" hidden="false" customHeight="false" outlineLevel="0" collapsed="false">
      <c r="A147" s="2" t="s">
        <v>420</v>
      </c>
      <c r="B147" s="2" t="s">
        <v>421</v>
      </c>
      <c r="C147" s="2" t="s">
        <v>422</v>
      </c>
      <c r="D147" s="2" t="s">
        <v>423</v>
      </c>
      <c r="E147" s="2" t="s">
        <v>424</v>
      </c>
      <c r="F147" s="2" t="s">
        <v>425</v>
      </c>
      <c r="G147" s="2" t="s">
        <v>5</v>
      </c>
    </row>
    <row r="148" customFormat="false" ht="12.8" hidden="false" customHeight="false" outlineLevel="0" collapsed="false">
      <c r="A148" s="0" t="s">
        <v>426</v>
      </c>
      <c r="B148" s="6" t="s">
        <v>427</v>
      </c>
      <c r="C148" s="0" t="n">
        <v>79201111111</v>
      </c>
      <c r="D148" s="0" t="s">
        <v>428</v>
      </c>
      <c r="E148" s="0" t="s">
        <v>429</v>
      </c>
      <c r="F148" s="0" t="s">
        <v>430</v>
      </c>
      <c r="G148" s="0" t="str">
        <f aca="false">"INSERT INTO public.users_user (username, email, phone_number, first_name, last_name, password, is_superuser, is_staff, is_active, date_joined) VALUES ('"&amp;A148&amp;"', '"&amp;B148&amp;"', '+"&amp;C148&amp;"', '"&amp;D148&amp;"', '"&amp;E148&amp;"', '"&amp;F148&amp;"', False, False, True, NOW());"</f>
        <v>INSERT INTO public.users_user (username, email, phone_number, first_name, last_name, password, is_superuser, is_staff, is_active, date_joined) VALUES ('testuser1', 'testuser1@example.com', '+79201111111', 'Ivan', 'Ivanov', 'TU951753tu', False, False, True, NOW());</v>
      </c>
    </row>
    <row r="149" customFormat="false" ht="12.8" hidden="false" customHeight="false" outlineLevel="0" collapsed="false">
      <c r="A149" s="0" t="s">
        <v>431</v>
      </c>
      <c r="B149" s="0" t="s">
        <v>432</v>
      </c>
      <c r="C149" s="0" t="n">
        <v>79201111112</v>
      </c>
      <c r="D149" s="0" t="s">
        <v>433</v>
      </c>
      <c r="E149" s="0" t="s">
        <v>434</v>
      </c>
      <c r="F149" s="0" t="s">
        <v>430</v>
      </c>
      <c r="G149" s="0" t="str">
        <f aca="false">"INSERT INTO public.users_user (username, email, phone_number, first_name, last_name, password, is_superuser, is_staff, is_active, date_joined) VALUES ('"&amp;A149&amp;"', '"&amp;B149&amp;"', '+"&amp;C149&amp;"', '"&amp;D149&amp;"', '"&amp;E149&amp;"', '"&amp;F149&amp;"', False, False, True, NOW());"</f>
        <v>INSERT INTO public.users_user (username, email, phone_number, first_name, last_name, password, is_superuser, is_staff, is_active, date_joined) VALUES ('testuser2', 'testuser2@example.com', '+79201111112', 'Petr', 'Petrov', 'TU951753tu', False, False, True, NOW());</v>
      </c>
    </row>
    <row r="150" customFormat="false" ht="12.8" hidden="false" customHeight="false" outlineLevel="0" collapsed="false">
      <c r="A150" s="0" t="s">
        <v>435</v>
      </c>
      <c r="B150" s="0" t="s">
        <v>436</v>
      </c>
      <c r="C150" s="0" t="n">
        <v>79201111113</v>
      </c>
      <c r="D150" s="0" t="s">
        <v>437</v>
      </c>
      <c r="E150" s="0" t="s">
        <v>438</v>
      </c>
      <c r="F150" s="0" t="s">
        <v>430</v>
      </c>
      <c r="G150" s="0" t="str">
        <f aca="false">"INSERT INTO public.users_user (username, email, phone_number, first_name, last_name, password, is_superuser, is_staff, is_active, date_joined) VALUES ('"&amp;A150&amp;"', '"&amp;B150&amp;"', '+"&amp;C150&amp;"', '"&amp;D150&amp;"', '"&amp;E150&amp;"', '"&amp;F150&amp;"', False, False, True, NOW());"</f>
        <v>INSERT INTO public.users_user (username, email, phone_number, first_name, last_name, password, is_superuser, is_staff, is_active, date_joined) VALUES ('testuser3', 'testuser3@example.com', '+79201111113', 'Anton', 'Antonov', 'TU951753tu', False, False, True, NOW());</v>
      </c>
    </row>
    <row r="151" customFormat="false" ht="12.8" hidden="false" customHeight="false" outlineLevel="0" collapsed="false">
      <c r="A151" s="0" t="s">
        <v>439</v>
      </c>
      <c r="B151" s="0" t="s">
        <v>440</v>
      </c>
      <c r="C151" s="0" t="n">
        <v>79201111114</v>
      </c>
      <c r="D151" s="0" t="s">
        <v>441</v>
      </c>
      <c r="E151" s="0" t="s">
        <v>442</v>
      </c>
      <c r="F151" s="0" t="s">
        <v>430</v>
      </c>
      <c r="G151" s="0" t="str">
        <f aca="false">"INSERT INTO public.users_user (username, email, phone_number, first_name, last_name, password, is_superuser, is_staff, is_active, date_joined) VALUES ('"&amp;A151&amp;"', '"&amp;B151&amp;"', '+"&amp;C151&amp;"', '"&amp;D151&amp;"', '"&amp;E151&amp;"', '"&amp;F151&amp;"', False, False, True, NOW());"</f>
        <v>INSERT INTO public.users_user (username, email, phone_number, first_name, last_name, password, is_superuser, is_staff, is_active, date_joined) VALUES ('testuser4', 'testuser4@example.com', '+79201111114', 'Boris', 'Borisov', 'TU951753tu', False, False, True, NOW());</v>
      </c>
    </row>
    <row r="152" customFormat="false" ht="12.8" hidden="false" customHeight="false" outlineLevel="0" collapsed="false">
      <c r="A152" s="0" t="s">
        <v>443</v>
      </c>
      <c r="B152" s="0" t="s">
        <v>444</v>
      </c>
      <c r="C152" s="0" t="n">
        <v>79201111115</v>
      </c>
      <c r="D152" s="0" t="s">
        <v>445</v>
      </c>
      <c r="E152" s="0" t="s">
        <v>446</v>
      </c>
      <c r="F152" s="0" t="s">
        <v>430</v>
      </c>
      <c r="G152" s="0" t="str">
        <f aca="false">"INSERT INTO public.users_user (username, email, phone_number, first_name, last_name, password, is_superuser, is_staff, is_active, date_joined) VALUES ('"&amp;A152&amp;"', '"&amp;B152&amp;"', '+"&amp;C152&amp;"', '"&amp;D152&amp;"', '"&amp;E152&amp;"', '"&amp;F152&amp;"', False, False, True, NOW());"</f>
        <v>INSERT INTO public.users_user (username, email, phone_number, first_name, last_name, password, is_superuser, is_staff, is_active, date_joined) VALUES ('testuser5', 'testuser5@example.com', '+79201111115', 'Aleksandr', 'Alekseev', 'TU951753tu', False, False, True, NOW());</v>
      </c>
    </row>
    <row r="155" customFormat="false" ht="15" hidden="false" customHeight="false" outlineLevel="0" collapsed="false">
      <c r="A155" s="7" t="s">
        <v>447</v>
      </c>
      <c r="B155" s="7"/>
      <c r="C155" s="7"/>
      <c r="D155" s="7"/>
      <c r="E155" s="7"/>
    </row>
    <row r="156" customFormat="false" ht="12.8" hidden="false" customHeight="false" outlineLevel="0" collapsed="false">
      <c r="A156" s="2" t="s">
        <v>1</v>
      </c>
      <c r="B156" s="2" t="s">
        <v>2</v>
      </c>
      <c r="C156" s="2" t="s">
        <v>3</v>
      </c>
      <c r="D156" s="2" t="s">
        <v>4</v>
      </c>
      <c r="E156" s="2" t="s">
        <v>5</v>
      </c>
    </row>
    <row r="157" customFormat="false" ht="12.8" hidden="false" customHeight="false" outlineLevel="0" collapsed="false">
      <c r="A157" s="0" t="s">
        <v>448</v>
      </c>
      <c r="B157" s="0" t="s">
        <v>449</v>
      </c>
      <c r="C157" s="0" t="n">
        <v>10</v>
      </c>
      <c r="D157" s="0" t="s">
        <v>8</v>
      </c>
      <c r="E157" s="0" t="str">
        <f aca="false">"INSERT INTO public.food_foodtag (code, name, sort, is_active) VALUES ('"&amp;A157&amp;"', '"&amp;B157&amp;"', "&amp;C157&amp;", "&amp;D157&amp;");"</f>
        <v>INSERT INTO public.food_foodtag (code, name, sort, is_active) VALUES ('MEAT', 'Мясо', 10, True);</v>
      </c>
    </row>
    <row r="158" customFormat="false" ht="12.8" hidden="false" customHeight="false" outlineLevel="0" collapsed="false">
      <c r="A158" s="8" t="s">
        <v>450</v>
      </c>
      <c r="B158" s="0" t="s">
        <v>451</v>
      </c>
      <c r="C158" s="0" t="n">
        <v>20</v>
      </c>
      <c r="D158" s="0" t="s">
        <v>8</v>
      </c>
      <c r="E158" s="0" t="str">
        <f aca="false">"INSERT INTO public.food_foodtag (code, name, sort, is_active) VALUES ('"&amp;A158&amp;"', '"&amp;B158&amp;"', "&amp;C158&amp;", "&amp;D158&amp;");"</f>
        <v>INSERT INTO public.food_foodtag (code, name, sort, is_active) VALUES ('SIDE_DISH', 'Гарнир', 20, True);</v>
      </c>
    </row>
    <row r="159" customFormat="false" ht="12.8" hidden="false" customHeight="false" outlineLevel="0" collapsed="false">
      <c r="A159" s="8" t="s">
        <v>11</v>
      </c>
      <c r="B159" s="0" t="s">
        <v>452</v>
      </c>
      <c r="C159" s="0" t="n">
        <v>30</v>
      </c>
      <c r="D159" s="0" t="s">
        <v>8</v>
      </c>
      <c r="E159" s="0" t="str">
        <f aca="false">"INSERT INTO public.food_foodtag (code, name, sort, is_active) VALUES ('"&amp;A159&amp;"', '"&amp;B159&amp;"', "&amp;C159&amp;", "&amp;D159&amp;");"</f>
        <v>INSERT INTO public.food_foodtag (code, name, sort, is_active) VALUES ('VEGETABLES', 'Овощи', 30, True);</v>
      </c>
    </row>
    <row r="160" customFormat="false" ht="12.8" hidden="false" customHeight="false" outlineLevel="0" collapsed="false">
      <c r="A160" s="8" t="s">
        <v>453</v>
      </c>
      <c r="B160" s="0" t="s">
        <v>454</v>
      </c>
      <c r="C160" s="0" t="n">
        <v>40</v>
      </c>
      <c r="D160" s="0" t="s">
        <v>8</v>
      </c>
      <c r="E160" s="0" t="str">
        <f aca="false">"INSERT INTO public.food_foodtag (code, name, sort, is_active) VALUES ('"&amp;A160&amp;"', '"&amp;B160&amp;"', "&amp;C160&amp;", "&amp;D160&amp;");"</f>
        <v>INSERT INTO public.food_foodtag (code, name, sort, is_active) VALUES ('POULTRY', 'Птица', 40, True);</v>
      </c>
    </row>
    <row r="161" customFormat="false" ht="12.8" hidden="false" customHeight="false" outlineLevel="0" collapsed="false">
      <c r="A161" s="8" t="s">
        <v>455</v>
      </c>
      <c r="B161" s="0" t="s">
        <v>456</v>
      </c>
      <c r="C161" s="0" t="n">
        <v>50</v>
      </c>
      <c r="D161" s="0" t="s">
        <v>8</v>
      </c>
      <c r="E161" s="0" t="str">
        <f aca="false">"INSERT INTO public.food_foodtag (code, name, sort, is_active) VALUES ('"&amp;A161&amp;"', '"&amp;B161&amp;"', "&amp;C161&amp;", "&amp;D161&amp;");"</f>
        <v>INSERT INTO public.food_foodtag (code, name, sort, is_active) VALUES ('FISH', 'Рыба', 50, True);</v>
      </c>
    </row>
    <row r="164" customFormat="false" ht="15" hidden="false" customHeight="false" outlineLevel="0" collapsed="false">
      <c r="A164" s="7" t="s">
        <v>457</v>
      </c>
      <c r="B164" s="7"/>
      <c r="C164" s="7"/>
      <c r="D164" s="7"/>
      <c r="E164" s="7"/>
    </row>
    <row r="165" customFormat="false" ht="12.8" hidden="false" customHeight="false" outlineLevel="0" collapsed="false">
      <c r="A165" s="2" t="s">
        <v>1</v>
      </c>
      <c r="B165" s="2" t="s">
        <v>2</v>
      </c>
      <c r="C165" s="2" t="s">
        <v>3</v>
      </c>
      <c r="D165" s="2" t="s">
        <v>4</v>
      </c>
      <c r="E165" s="2" t="s">
        <v>5</v>
      </c>
    </row>
    <row r="166" customFormat="false" ht="12.8" hidden="false" customHeight="false" outlineLevel="0" collapsed="false">
      <c r="A166" s="8" t="s">
        <v>458</v>
      </c>
      <c r="B166" s="0" t="s">
        <v>459</v>
      </c>
      <c r="C166" s="0" t="n">
        <v>10</v>
      </c>
      <c r="D166" s="0" t="s">
        <v>8</v>
      </c>
      <c r="E166" s="0" t="str">
        <f aca="false">"INSERT INTO public.food_foodantitag (code, name, sort, is_active) VALUES ('"&amp;A166&amp;"', '"&amp;B166&amp;"', "&amp;C166&amp;", "&amp;D166&amp;");"</f>
        <v>INSERT INTO public.food_foodantitag (code, name, sort, is_active) VALUES ('SESAME SEEDS', 'Семена кунжута', 10, True);</v>
      </c>
    </row>
    <row r="167" customFormat="false" ht="12.8" hidden="false" customHeight="false" outlineLevel="0" collapsed="false">
      <c r="A167" s="8" t="s">
        <v>460</v>
      </c>
      <c r="B167" s="0" t="s">
        <v>461</v>
      </c>
      <c r="C167" s="0" t="n">
        <v>20</v>
      </c>
      <c r="D167" s="0" t="s">
        <v>8</v>
      </c>
      <c r="E167" s="0" t="str">
        <f aca="false">"INSERT INTO public.food_foodantitag (code, name, sort, is_active) VALUES ('"&amp;A167&amp;"', '"&amp;B167&amp;"', "&amp;C167&amp;", "&amp;D167&amp;");"</f>
        <v>INSERT INTO public.food_foodantitag (code, name, sort, is_active) VALUES ('TURMERIC', 'Куркума', 20, True);</v>
      </c>
    </row>
    <row r="168" customFormat="false" ht="12.8" hidden="false" customHeight="false" outlineLevel="0" collapsed="false">
      <c r="A168" s="8" t="s">
        <v>462</v>
      </c>
      <c r="B168" s="0" t="s">
        <v>463</v>
      </c>
      <c r="C168" s="0" t="n">
        <v>30</v>
      </c>
      <c r="D168" s="0" t="s">
        <v>8</v>
      </c>
      <c r="E168" s="0" t="str">
        <f aca="false">"INSERT INTO public.food_foodantitag (code, name, sort, is_active) VALUES ('"&amp;A168&amp;"', '"&amp;B168&amp;"', "&amp;C168&amp;", "&amp;D168&amp;");"</f>
        <v>INSERT INTO public.food_foodantitag (code, name, sort, is_active) VALUES ('WALNUTS', 'Грецкие орехи', 30, True);</v>
      </c>
    </row>
    <row r="169" customFormat="false" ht="12.8" hidden="false" customHeight="false" outlineLevel="0" collapsed="false">
      <c r="A169" s="8" t="s">
        <v>464</v>
      </c>
      <c r="B169" s="0" t="s">
        <v>465</v>
      </c>
      <c r="C169" s="0" t="n">
        <v>40</v>
      </c>
      <c r="D169" s="0" t="s">
        <v>8</v>
      </c>
      <c r="E169" s="0" t="str">
        <f aca="false">"INSERT INTO public.food_foodantitag (code, name, sort, is_active) VALUES ('"&amp;A169&amp;"', '"&amp;B169&amp;"', "&amp;C169&amp;", "&amp;D169&amp;");"</f>
        <v>INSERT INTO public.food_foodantitag (code, name, sort, is_active) VALUES ('EGGS', 'Яйца', 40, True);</v>
      </c>
    </row>
    <row r="170" customFormat="false" ht="12.8" hidden="false" customHeight="false" outlineLevel="0" collapsed="false">
      <c r="A170" s="8" t="s">
        <v>466</v>
      </c>
      <c r="B170" s="0" t="s">
        <v>467</v>
      </c>
      <c r="C170" s="0" t="n">
        <v>50</v>
      </c>
      <c r="D170" s="0" t="s">
        <v>8</v>
      </c>
      <c r="E170" s="0" t="str">
        <f aca="false">"INSERT INTO public.food_foodantitag (code, name, sort, is_active) VALUES ('"&amp;A170&amp;"', '"&amp;B170&amp;"', "&amp;C170&amp;", "&amp;D170&amp;");"</f>
        <v>INSERT INTO public.food_foodantitag (code, name, sort, is_active) VALUES ('SOY SAUCE', 'Соевый соус', 50, True);</v>
      </c>
    </row>
    <row r="171" customFormat="false" ht="12.8" hidden="false" customHeight="false" outlineLevel="0" collapsed="false">
      <c r="A171" s="8" t="s">
        <v>468</v>
      </c>
      <c r="B171" s="0" t="s">
        <v>469</v>
      </c>
      <c r="C171" s="0" t="n">
        <v>60</v>
      </c>
      <c r="D171" s="0" t="s">
        <v>8</v>
      </c>
      <c r="E171" s="0" t="str">
        <f aca="false">"INSERT INTO public.food_foodantitag (code, name, sort, is_active) VALUES ('"&amp;A171&amp;"', '"&amp;B171&amp;"', "&amp;C171&amp;", "&amp;D171&amp;");"</f>
        <v>INSERT INTO public.food_foodantitag (code, name, sort, is_active) VALUES ('OLIVE OIL', 'Оливковое масло', 60, True);</v>
      </c>
    </row>
    <row r="172" customFormat="false" ht="12.8" hidden="false" customHeight="false" outlineLevel="0" collapsed="false">
      <c r="A172" s="8" t="s">
        <v>470</v>
      </c>
      <c r="B172" s="0" t="s">
        <v>471</v>
      </c>
      <c r="C172" s="0" t="n">
        <v>70</v>
      </c>
      <c r="D172" s="0" t="s">
        <v>8</v>
      </c>
      <c r="E172" s="0" t="str">
        <f aca="false">"INSERT INTO public.food_foodantitag (code, name, sort, is_active) VALUES ('"&amp;A172&amp;"', '"&amp;B172&amp;"', "&amp;C172&amp;", "&amp;D172&amp;");"</f>
        <v>INSERT INTO public.food_foodantitag (code, name, sort, is_active) VALUES ('GLUTEN', 'Глютен', 70, True);</v>
      </c>
    </row>
    <row r="173" customFormat="false" ht="12.8" hidden="false" customHeight="false" outlineLevel="0" collapsed="false">
      <c r="A173" s="8" t="s">
        <v>472</v>
      </c>
      <c r="B173" s="0" t="s">
        <v>473</v>
      </c>
      <c r="C173" s="0" t="n">
        <v>80</v>
      </c>
      <c r="D173" s="0" t="s">
        <v>8</v>
      </c>
      <c r="E173" s="0" t="str">
        <f aca="false">"INSERT INTO public.food_foodantitag (code, name, sort, is_active) VALUES ('"&amp;A173&amp;"', '"&amp;B173&amp;"', "&amp;C173&amp;", "&amp;D173&amp;");"</f>
        <v>INSERT INTO public.food_foodantitag (code, name, sort, is_active) VALUES ('HEMP', 'Конопля', 80, True);</v>
      </c>
    </row>
    <row r="174" customFormat="false" ht="12.8" hidden="false" customHeight="false" outlineLevel="0" collapsed="false">
      <c r="A174" s="8" t="s">
        <v>474</v>
      </c>
      <c r="B174" s="0" t="s">
        <v>475</v>
      </c>
      <c r="C174" s="0" t="n">
        <v>90</v>
      </c>
      <c r="D174" s="0" t="s">
        <v>8</v>
      </c>
      <c r="E174" s="0" t="str">
        <f aca="false">"INSERT INTO public.food_foodantitag (code, name, sort, is_active) VALUES ('"&amp;A174&amp;"', '"&amp;B174&amp;"', "&amp;C174&amp;", "&amp;D174&amp;");"</f>
        <v>INSERT INTO public.food_foodantitag (code, name, sort, is_active) VALUES ('MUSTARD', 'Горчица', 90, True);</v>
      </c>
    </row>
    <row r="175" customFormat="false" ht="12.8" hidden="false" customHeight="false" outlineLevel="0" collapsed="false">
      <c r="A175" s="9" t="s">
        <v>476</v>
      </c>
      <c r="B175" s="0" t="s">
        <v>477</v>
      </c>
      <c r="C175" s="0" t="n">
        <v>100</v>
      </c>
      <c r="D175" s="0" t="s">
        <v>8</v>
      </c>
      <c r="E175" s="0" t="str">
        <f aca="false">"INSERT INTO public.food_foodantitag (code, name, sort, is_active) VALUES ('"&amp;A175&amp;"', '"&amp;B175&amp;"', "&amp;C175&amp;", "&amp;D175&amp;");"</f>
        <v>INSERT INTO public.food_foodantitag (code, name, sort, is_active) VALUES ('PAPRIKA', 'Паприка', 100, True);</v>
      </c>
    </row>
    <row r="176" customFormat="false" ht="12.8" hidden="false" customHeight="false" outlineLevel="0" collapsed="false">
      <c r="A176" s="8" t="s">
        <v>478</v>
      </c>
      <c r="B176" s="0" t="s">
        <v>479</v>
      </c>
      <c r="C176" s="0" t="n">
        <v>110</v>
      </c>
      <c r="D176" s="0" t="s">
        <v>8</v>
      </c>
      <c r="E176" s="0" t="str">
        <f aca="false">"INSERT INTO public.food_foodantitag (code, name, sort, is_active) VALUES ('"&amp;A176&amp;"', '"&amp;B176&amp;"', "&amp;C176&amp;", "&amp;D176&amp;");"</f>
        <v>INSERT INTO public.food_foodantitag (code, name, sort, is_active) VALUES ('DAIRY', 'Молочный', 110, True);</v>
      </c>
    </row>
    <row r="177" customFormat="false" ht="12.8" hidden="false" customHeight="false" outlineLevel="0" collapsed="false">
      <c r="A177" s="9" t="s">
        <v>480</v>
      </c>
      <c r="B177" s="0" t="s">
        <v>481</v>
      </c>
      <c r="C177" s="0" t="n">
        <v>120</v>
      </c>
      <c r="D177" s="0" t="s">
        <v>8</v>
      </c>
      <c r="E177" s="0" t="str">
        <f aca="false">"INSERT INTO public.food_foodantitag (code, name, sort, is_active) VALUES ('"&amp;A177&amp;"', '"&amp;B177&amp;"', "&amp;C177&amp;", "&amp;D177&amp;");"</f>
        <v>INSERT INTO public.food_foodantitag (code, name, sort, is_active) VALUES ('HONEY', 'Мед', 120, True);</v>
      </c>
    </row>
    <row r="178" customFormat="false" ht="23.85" hidden="false" customHeight="false" outlineLevel="0" collapsed="false">
      <c r="A178" s="8"/>
    </row>
    <row r="180" customFormat="false" ht="15" hidden="false" customHeight="false" outlineLevel="0" collapsed="false">
      <c r="A180" s="10" t="s">
        <v>482</v>
      </c>
      <c r="B180" s="10"/>
      <c r="C180" s="10"/>
    </row>
    <row r="181" customFormat="false" ht="12.8" hidden="false" customHeight="false" outlineLevel="0" collapsed="false">
      <c r="A181" s="2" t="s">
        <v>483</v>
      </c>
      <c r="B181" s="2" t="s">
        <v>484</v>
      </c>
      <c r="C181" s="2" t="s">
        <v>5</v>
      </c>
    </row>
    <row r="182" customFormat="false" ht="12.8" hidden="false" customHeight="false" outlineLevel="0" collapsed="false">
      <c r="A182" s="0" t="n">
        <v>1</v>
      </c>
      <c r="B182" s="0" t="s">
        <v>448</v>
      </c>
      <c r="C182" s="0" t="str">
        <f aca="false">"INSERT INTO public.food_foodtag (food_id_id, tag_id_id) VALUES ("&amp;A182&amp;", '"&amp;B182&amp;"');"</f>
        <v>INSERT INTO public.food_foodtag (food_id_id, tag_id_id) VALUES (1, 'MEAT');</v>
      </c>
    </row>
    <row r="183" customFormat="false" ht="12.8" hidden="false" customHeight="false" outlineLevel="0" collapsed="false">
      <c r="A183" s="0" t="n">
        <v>4</v>
      </c>
      <c r="B183" s="0" t="s">
        <v>448</v>
      </c>
      <c r="C183" s="0" t="str">
        <f aca="false">"INSERT INTO public.food_foodtag (food_id_id, tag_id_id) VALUES ("&amp;A183&amp;", '"&amp;B183&amp;"');"</f>
        <v>INSERT INTO public.food_foodtag (food_id_id, tag_id_id) VALUES (4, 'MEAT');</v>
      </c>
    </row>
    <row r="184" customFormat="false" ht="12.8" hidden="false" customHeight="false" outlineLevel="0" collapsed="false">
      <c r="A184" s="0" t="n">
        <v>7</v>
      </c>
      <c r="B184" s="0" t="s">
        <v>448</v>
      </c>
      <c r="C184" s="0" t="str">
        <f aca="false">"INSERT INTO public.food_foodtag (food_id_id, tag_id_id) VALUES ("&amp;A184&amp;", '"&amp;B184&amp;"');"</f>
        <v>INSERT INTO public.food_foodtag (food_id_id, tag_id_id) VALUES (7, 'MEAT');</v>
      </c>
    </row>
    <row r="185" customFormat="false" ht="12.8" hidden="false" customHeight="false" outlineLevel="0" collapsed="false">
      <c r="A185" s="0" t="n">
        <v>10</v>
      </c>
      <c r="B185" s="0" t="s">
        <v>448</v>
      </c>
      <c r="C185" s="0" t="str">
        <f aca="false">"INSERT INTO public.food_foodtag (food_id_id, tag_id_id) VALUES ("&amp;A185&amp;", '"&amp;B185&amp;"');"</f>
        <v>INSERT INTO public.food_foodtag (food_id_id, tag_id_id) VALUES (10, 'MEAT');</v>
      </c>
    </row>
    <row r="186" customFormat="false" ht="12.8" hidden="false" customHeight="false" outlineLevel="0" collapsed="false">
      <c r="A186" s="0" t="n">
        <v>13</v>
      </c>
      <c r="B186" s="0" t="s">
        <v>448</v>
      </c>
      <c r="C186" s="0" t="str">
        <f aca="false">"INSERT INTO public.food_foodtag (food_id_id, tag_id_id) VALUES ("&amp;A186&amp;", '"&amp;B186&amp;"');"</f>
        <v>INSERT INTO public.food_foodtag (food_id_id, tag_id_id) VALUES (13, 'MEAT');</v>
      </c>
    </row>
    <row r="187" customFormat="false" ht="12.8" hidden="false" customHeight="false" outlineLevel="0" collapsed="false">
      <c r="A187" s="0" t="n">
        <v>16</v>
      </c>
      <c r="B187" s="0" t="s">
        <v>448</v>
      </c>
      <c r="C187" s="0" t="str">
        <f aca="false">"INSERT INTO public.food_foodtag (food_id_id, tag_id_id) VALUES ("&amp;A187&amp;", '"&amp;B187&amp;"');"</f>
        <v>INSERT INTO public.food_foodtag (food_id_id, tag_id_id) VALUES (16, 'MEAT');</v>
      </c>
    </row>
    <row r="188" customFormat="false" ht="12.8" hidden="false" customHeight="false" outlineLevel="0" collapsed="false">
      <c r="A188" s="0" t="n">
        <v>19</v>
      </c>
      <c r="B188" s="0" t="s">
        <v>448</v>
      </c>
      <c r="C188" s="0" t="str">
        <f aca="false">"INSERT INTO public.food_foodtag (food_id_id, tag_id_id) VALUES ("&amp;A188&amp;", '"&amp;B188&amp;"');"</f>
        <v>INSERT INTO public.food_foodtag (food_id_id, tag_id_id) VALUES (19, 'MEAT');</v>
      </c>
    </row>
    <row r="189" customFormat="false" ht="12.8" hidden="false" customHeight="false" outlineLevel="0" collapsed="false">
      <c r="A189" s="0" t="n">
        <v>25</v>
      </c>
      <c r="B189" s="0" t="s">
        <v>448</v>
      </c>
      <c r="C189" s="0" t="str">
        <f aca="false">"INSERT INTO public.food_foodtag (food_id_id, tag_id_id) VALUES ("&amp;A189&amp;", '"&amp;B189&amp;"');"</f>
        <v>INSERT INTO public.food_foodtag (food_id_id, tag_id_id) VALUES (25, 'MEAT');</v>
      </c>
    </row>
    <row r="190" customFormat="false" ht="12.8" hidden="false" customHeight="false" outlineLevel="0" collapsed="false">
      <c r="A190" s="0" t="n">
        <v>31</v>
      </c>
      <c r="B190" s="0" t="s">
        <v>448</v>
      </c>
      <c r="C190" s="0" t="str">
        <f aca="false">"INSERT INTO public.food_foodtag (food_id_id, tag_id_id) VALUES ("&amp;A190&amp;", '"&amp;B190&amp;"');"</f>
        <v>INSERT INTO public.food_foodtag (food_id_id, tag_id_id) VALUES (31, 'MEAT');</v>
      </c>
    </row>
    <row r="191" customFormat="false" ht="12.8" hidden="false" customHeight="false" outlineLevel="0" collapsed="false">
      <c r="A191" s="0" t="n">
        <v>34</v>
      </c>
      <c r="B191" s="0" t="s">
        <v>448</v>
      </c>
      <c r="C191" s="0" t="str">
        <f aca="false">"INSERT INTO public.food_foodtag (food_id_id, tag_id_id) VALUES ("&amp;A191&amp;", '"&amp;B191&amp;"');"</f>
        <v>INSERT INTO public.food_foodtag (food_id_id, tag_id_id) VALUES (34, 'MEAT');</v>
      </c>
    </row>
    <row r="192" customFormat="false" ht="12.8" hidden="false" customHeight="false" outlineLevel="0" collapsed="false">
      <c r="A192" s="0" t="n">
        <v>2</v>
      </c>
      <c r="B192" s="8" t="s">
        <v>450</v>
      </c>
      <c r="C192" s="0" t="str">
        <f aca="false">"INSERT INTO public.food_foodtag (food_id_id, tag_id_id) VALUES ("&amp;A192&amp;", '"&amp;B192&amp;"');"</f>
        <v>INSERT INTO public.food_foodtag (food_id_id, tag_id_id) VALUES (2, 'SIDE_DISH');</v>
      </c>
    </row>
    <row r="193" customFormat="false" ht="12.8" hidden="false" customHeight="false" outlineLevel="0" collapsed="false">
      <c r="A193" s="0" t="n">
        <v>5</v>
      </c>
      <c r="B193" s="8" t="s">
        <v>450</v>
      </c>
      <c r="C193" s="0" t="str">
        <f aca="false">"INSERT INTO public.food_foodtag (food_id_id, tag_id_id) VALUES ("&amp;A193&amp;", '"&amp;B193&amp;"');"</f>
        <v>INSERT INTO public.food_foodtag (food_id_id, tag_id_id) VALUES (5, 'SIDE_DISH');</v>
      </c>
    </row>
    <row r="194" customFormat="false" ht="12.8" hidden="false" customHeight="false" outlineLevel="0" collapsed="false">
      <c r="A194" s="0" t="n">
        <v>8</v>
      </c>
      <c r="B194" s="8" t="s">
        <v>450</v>
      </c>
      <c r="C194" s="0" t="str">
        <f aca="false">"INSERT INTO public.food_foodtag (food_id_id, tag_id_id) VALUES ("&amp;A194&amp;", '"&amp;B194&amp;"');"</f>
        <v>INSERT INTO public.food_foodtag (food_id_id, tag_id_id) VALUES (8, 'SIDE_DISH');</v>
      </c>
    </row>
    <row r="195" customFormat="false" ht="12.8" hidden="false" customHeight="false" outlineLevel="0" collapsed="false">
      <c r="A195" s="0" t="n">
        <v>11</v>
      </c>
      <c r="B195" s="8" t="s">
        <v>450</v>
      </c>
      <c r="C195" s="0" t="str">
        <f aca="false">"INSERT INTO public.food_foodtag (food_id_id, tag_id_id) VALUES ("&amp;A195&amp;", '"&amp;B195&amp;"');"</f>
        <v>INSERT INTO public.food_foodtag (food_id_id, tag_id_id) VALUES (11, 'SIDE_DISH');</v>
      </c>
    </row>
    <row r="196" customFormat="false" ht="12.8" hidden="false" customHeight="false" outlineLevel="0" collapsed="false">
      <c r="A196" s="0" t="n">
        <v>14</v>
      </c>
      <c r="B196" s="8" t="s">
        <v>450</v>
      </c>
      <c r="C196" s="0" t="str">
        <f aca="false">"INSERT INTO public.food_foodtag (food_id_id, tag_id_id) VALUES ("&amp;A196&amp;", '"&amp;B196&amp;"');"</f>
        <v>INSERT INTO public.food_foodtag (food_id_id, tag_id_id) VALUES (14, 'SIDE_DISH');</v>
      </c>
    </row>
    <row r="197" customFormat="false" ht="12.8" hidden="false" customHeight="false" outlineLevel="0" collapsed="false">
      <c r="A197" s="0" t="n">
        <v>3</v>
      </c>
      <c r="B197" s="8" t="s">
        <v>11</v>
      </c>
      <c r="C197" s="0" t="str">
        <f aca="false">"INSERT INTO public.food_foodtag (food_id_id, tag_id_id) VALUES ("&amp;A197&amp;", '"&amp;B197&amp;"');"</f>
        <v>INSERT INTO public.food_foodtag (food_id_id, tag_id_id) VALUES (3, 'VEGETABLES');</v>
      </c>
    </row>
    <row r="198" customFormat="false" ht="12.8" hidden="false" customHeight="false" outlineLevel="0" collapsed="false">
      <c r="A198" s="0" t="n">
        <v>6</v>
      </c>
      <c r="B198" s="8" t="s">
        <v>11</v>
      </c>
      <c r="C198" s="0" t="str">
        <f aca="false">"INSERT INTO public.food_foodtag (food_id_id, tag_id_id) VALUES ("&amp;A198&amp;", '"&amp;B198&amp;"');"</f>
        <v>INSERT INTO public.food_foodtag (food_id_id, tag_id_id) VALUES (6, 'VEGETABLES');</v>
      </c>
    </row>
    <row r="199" customFormat="false" ht="12.8" hidden="false" customHeight="false" outlineLevel="0" collapsed="false">
      <c r="A199" s="0" t="n">
        <v>9</v>
      </c>
      <c r="B199" s="8" t="s">
        <v>11</v>
      </c>
      <c r="C199" s="0" t="str">
        <f aca="false">"INSERT INTO public.food_foodtag (food_id_id, tag_id_id) VALUES ("&amp;A199&amp;", '"&amp;B199&amp;"');"</f>
        <v>INSERT INTO public.food_foodtag (food_id_id, tag_id_id) VALUES (9, 'VEGETABLES');</v>
      </c>
    </row>
    <row r="200" customFormat="false" ht="12.8" hidden="false" customHeight="false" outlineLevel="0" collapsed="false">
      <c r="A200" s="0" t="n">
        <v>12</v>
      </c>
      <c r="B200" s="8" t="s">
        <v>11</v>
      </c>
      <c r="C200" s="0" t="str">
        <f aca="false">"INSERT INTO public.food_foodtag (food_id_id, tag_id_id) VALUES ("&amp;A200&amp;", '"&amp;B200&amp;"');"</f>
        <v>INSERT INTO public.food_foodtag (food_id_id, tag_id_id) VALUES (12, 'VEGETABLES');</v>
      </c>
    </row>
    <row r="201" customFormat="false" ht="12.8" hidden="false" customHeight="false" outlineLevel="0" collapsed="false">
      <c r="A201" s="0" t="n">
        <v>15</v>
      </c>
      <c r="B201" s="8" t="s">
        <v>11</v>
      </c>
      <c r="C201" s="0" t="str">
        <f aca="false">"INSERT INTO public.food_foodtag (food_id_id, tag_id_id) VALUES ("&amp;A201&amp;", '"&amp;B201&amp;"');"</f>
        <v>INSERT INTO public.food_foodtag (food_id_id, tag_id_id) VALUES (15, 'VEGETABLES');</v>
      </c>
    </row>
    <row r="204" customFormat="false" ht="15" hidden="false" customHeight="false" outlineLevel="0" collapsed="false">
      <c r="A204" s="10" t="s">
        <v>485</v>
      </c>
      <c r="B204" s="10"/>
      <c r="C204" s="10"/>
    </row>
    <row r="205" customFormat="false" ht="12.8" hidden="false" customHeight="false" outlineLevel="0" collapsed="false">
      <c r="A205" s="2" t="s">
        <v>483</v>
      </c>
      <c r="B205" s="2" t="s">
        <v>486</v>
      </c>
      <c r="C205" s="2" t="s">
        <v>5</v>
      </c>
    </row>
    <row r="206" customFormat="false" ht="12.8" hidden="false" customHeight="false" outlineLevel="0" collapsed="false">
      <c r="A206" s="0" t="n">
        <v>2</v>
      </c>
      <c r="B206" s="8" t="s">
        <v>460</v>
      </c>
      <c r="C206" s="0" t="str">
        <f aca="false">"INSERT INTO public.food_foodantitag (food_id_id, antitag_id_id) VALUES ("&amp;A206&amp;", '"&amp;B206&amp;"');"</f>
        <v>INSERT INTO public.food_foodantitag (food_id_id, antitag_id_id) VALUES (2, 'TURMERIC');</v>
      </c>
    </row>
    <row r="207" customFormat="false" ht="12.8" hidden="false" customHeight="false" outlineLevel="0" collapsed="false">
      <c r="A207" s="0" t="n">
        <v>1</v>
      </c>
      <c r="B207" s="8" t="s">
        <v>458</v>
      </c>
      <c r="C207" s="0" t="str">
        <f aca="false">"INSERT INTO public.food_foodantitag (food_id_id, antitag_id_id) VALUES ("&amp;A207&amp;", '"&amp;B207&amp;"');"</f>
        <v>INSERT INTO public.food_foodantitag (food_id_id, antitag_id_id) VALUES (1, 'SESAME SEEDS');</v>
      </c>
    </row>
    <row r="208" customFormat="false" ht="12.8" hidden="false" customHeight="false" outlineLevel="0" collapsed="false">
      <c r="A208" s="0" t="n">
        <v>4</v>
      </c>
      <c r="B208" s="8" t="s">
        <v>468</v>
      </c>
      <c r="C208" s="0" t="str">
        <f aca="false">"INSERT INTO public.food_foodantitag (food_id_id, antitag_id_id) VALUES ("&amp;A208&amp;", '"&amp;B208&amp;"');"</f>
        <v>INSERT INTO public.food_foodantitag (food_id_id, antitag_id_id) VALUES (4, 'OLIVE OIL');</v>
      </c>
    </row>
    <row r="209" customFormat="false" ht="12.8" hidden="false" customHeight="false" outlineLevel="0" collapsed="false">
      <c r="A209" s="0" t="n">
        <v>6</v>
      </c>
      <c r="B209" s="9" t="s">
        <v>476</v>
      </c>
      <c r="C209" s="0" t="str">
        <f aca="false">"INSERT INTO public.food_foodantitag (food_id_id, antitag_id_id) VALUES ("&amp;A209&amp;", '"&amp;B209&amp;"');"</f>
        <v>INSERT INTO public.food_foodantitag (food_id_id, antitag_id_id) VALUES (6, 'PAPRIKA');</v>
      </c>
    </row>
    <row r="210" customFormat="false" ht="12.8" hidden="false" customHeight="false" outlineLevel="0" collapsed="false">
      <c r="A210" s="0" t="n">
        <v>7</v>
      </c>
      <c r="B210" s="9" t="s">
        <v>476</v>
      </c>
      <c r="C210" s="0" t="str">
        <f aca="false">"INSERT INTO public.food_foodantitag (food_id_id, antitag_id_id) VALUES ("&amp;A210&amp;", '"&amp;B210&amp;"');"</f>
        <v>INSERT INTO public.food_foodantitag (food_id_id, antitag_id_id) VALUES (7, 'PAPRIKA');</v>
      </c>
    </row>
    <row r="211" customFormat="false" ht="12.8" hidden="false" customHeight="false" outlineLevel="0" collapsed="false">
      <c r="A211" s="0" t="n">
        <v>8</v>
      </c>
      <c r="B211" s="8" t="s">
        <v>468</v>
      </c>
      <c r="C211" s="0" t="str">
        <f aca="false">"INSERT INTO public.food_foodantitag (food_id_id, antitag_id_id) VALUES ("&amp;A211&amp;", '"&amp;B211&amp;"');"</f>
        <v>INSERT INTO public.food_foodantitag (food_id_id, antitag_id_id) VALUES (8, 'OLIVE OIL');</v>
      </c>
    </row>
    <row r="212" customFormat="false" ht="12.8" hidden="false" customHeight="false" outlineLevel="0" collapsed="false">
      <c r="A212" s="0" t="n">
        <v>11</v>
      </c>
      <c r="B212" s="8" t="s">
        <v>462</v>
      </c>
      <c r="C212" s="0" t="str">
        <f aca="false">"INSERT INTO public.food_foodantitag (food_id_id, antitag_id_id) VALUES ("&amp;A212&amp;", '"&amp;B212&amp;"');"</f>
        <v>INSERT INTO public.food_foodantitag (food_id_id, antitag_id_id) VALUES (11, 'WALNUTS');</v>
      </c>
    </row>
    <row r="213" customFormat="false" ht="12.8" hidden="false" customHeight="false" outlineLevel="0" collapsed="false">
      <c r="A213" s="0" t="n">
        <v>14</v>
      </c>
      <c r="B213" s="8" t="s">
        <v>466</v>
      </c>
      <c r="C213" s="0" t="str">
        <f aca="false">"INSERT INTO public.food_foodantitag (food_id_id, antitag_id_id) VALUES ("&amp;A213&amp;", '"&amp;B213&amp;"');"</f>
        <v>INSERT INTO public.food_foodantitag (food_id_id, antitag_id_id) VALUES (14, 'SOY SAUCE');</v>
      </c>
    </row>
    <row r="214" customFormat="false" ht="12.8" hidden="false" customHeight="false" outlineLevel="0" collapsed="false">
      <c r="A214" s="0" t="n">
        <v>18</v>
      </c>
      <c r="B214" s="8" t="s">
        <v>462</v>
      </c>
      <c r="C214" s="0" t="str">
        <f aca="false">"INSERT INTO public.food_foodantitag (food_id_id, antitag_id_id) VALUES ("&amp;A214&amp;", '"&amp;B214&amp;"');"</f>
        <v>INSERT INTO public.food_foodantitag (food_id_id, antitag_id_id) VALUES (18, 'WALNUTS');</v>
      </c>
    </row>
    <row r="226" customFormat="false" ht="15" hidden="false" customHeight="false" outlineLevel="0" collapsed="false">
      <c r="A226" s="10"/>
      <c r="B226" s="10"/>
      <c r="C226" s="10"/>
    </row>
    <row r="227" customFormat="false" ht="12.8" hidden="false" customHeight="false" outlineLevel="0" collapsed="false">
      <c r="A227" s="2"/>
      <c r="B227" s="2"/>
      <c r="C227" s="2"/>
    </row>
  </sheetData>
  <mergeCells count="11">
    <mergeCell ref="A1:F1"/>
    <mergeCell ref="A10:J10"/>
    <mergeCell ref="A110:D110"/>
    <mergeCell ref="A128:D128"/>
    <mergeCell ref="A144:D144"/>
    <mergeCell ref="A146:F146"/>
    <mergeCell ref="A155:E155"/>
    <mergeCell ref="A164:E164"/>
    <mergeCell ref="A180:C180"/>
    <mergeCell ref="A204:C204"/>
    <mergeCell ref="A226:C226"/>
  </mergeCells>
  <hyperlinks>
    <hyperlink ref="B148" r:id="rId1" display="testuser1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2024-06-13T14:53:44Z</dcterms:created>
  <dc:creator/>
  <dc:description/>
  <dc:language>ru-RU</dc:language>
  <cp:lastModifiedBy/>
  <dcterms:modified xsi:type="dcterms:W3CDTF">2024-06-15T18:09:40Z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