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8" i="1" l="1"/>
  <c r="F12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4" i="1"/>
  <c r="F4" i="1" s="1"/>
  <c r="G4" i="1" s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<sst xmlns="http://schemas.openxmlformats.org/spreadsheetml/2006/main" count="8" uniqueCount="8">
  <si>
    <t>Uвх, В</t>
  </si>
  <si>
    <t>Uвих, В</t>
  </si>
  <si>
    <t>Rвх, Ом</t>
  </si>
  <si>
    <t>Івх, мА</t>
  </si>
  <si>
    <t>Івих, мА</t>
  </si>
  <si>
    <t>Ki</t>
  </si>
  <si>
    <t>Ki середнє</t>
  </si>
  <si>
    <t>Rн,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</si>
</sst>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 вих</c:v>
          </c:tx>
          <c:marker>
            <c:symbol val="none"/>
          </c:marker>
          <c:cat>
            <c:numRef>
              <c:f>Лист1!$D$4:$D$13</c:f>
              <c:numCache>
                <c:formatCode>0.0000</c:formatCode>
                <c:ptCount val="10"/>
                <c:pt idx="0">
                  <c:v>7.6923076923076919E-3</c:v>
                </c:pt>
                <c:pt idx="1">
                  <c:v>1.3461538461538462E-2</c:v>
                </c:pt>
                <c:pt idx="2">
                  <c:v>1.9230769230769232E-2</c:v>
                </c:pt>
                <c:pt idx="3">
                  <c:v>2.4999999999999998E-2</c:v>
                </c:pt>
                <c:pt idx="4">
                  <c:v>3.0769230769230767E-2</c:v>
                </c:pt>
                <c:pt idx="5">
                  <c:v>3.653846153846154E-2</c:v>
                </c:pt>
                <c:pt idx="6">
                  <c:v>4.230769230769231E-2</c:v>
                </c:pt>
                <c:pt idx="7">
                  <c:v>4.807692307692308E-2</c:v>
                </c:pt>
                <c:pt idx="8">
                  <c:v>5.3846153846153849E-2</c:v>
                </c:pt>
                <c:pt idx="9">
                  <c:v>5.9615384615384619E-2</c:v>
                </c:pt>
              </c:numCache>
            </c:numRef>
          </c:cat>
          <c:val>
            <c:numRef>
              <c:f>Лист1!$E$4:$E$13</c:f>
              <c:numCache>
                <c:formatCode>0.000</c:formatCode>
                <c:ptCount val="10"/>
                <c:pt idx="0">
                  <c:v>3.3900000000000007E-2</c:v>
                </c:pt>
                <c:pt idx="1">
                  <c:v>5.79E-2</c:v>
                </c:pt>
                <c:pt idx="2">
                  <c:v>0.08</c:v>
                </c:pt>
                <c:pt idx="3">
                  <c:v>0.1008</c:v>
                </c:pt>
                <c:pt idx="4">
                  <c:v>0.12570000000000001</c:v>
                </c:pt>
                <c:pt idx="5">
                  <c:v>0.14369999999999999</c:v>
                </c:pt>
                <c:pt idx="6">
                  <c:v>0.16270000000000001</c:v>
                </c:pt>
                <c:pt idx="7">
                  <c:v>0.17049999999999998</c:v>
                </c:pt>
                <c:pt idx="8">
                  <c:v>0.1938</c:v>
                </c:pt>
                <c:pt idx="9">
                  <c:v>0.20929999999999999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65952"/>
        <c:axId val="201967872"/>
      </c:lineChart>
      <c:catAx>
        <c:axId val="2019659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Івх, мА</a:t>
                </a:r>
                <a:endParaRPr lang="uk-UA" baseline="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1967872"/>
        <c:crosses val="autoZero"/>
        <c:auto val="1"/>
        <c:lblAlgn val="ctr"/>
        <c:lblOffset val="100"/>
        <c:noMultiLvlLbl val="0"/>
      </c:catAx>
      <c:valAx>
        <c:axId val="2019678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</a:t>
                </a:r>
                <a:r>
                  <a:rPr lang="uk-UA" baseline="0"/>
                  <a:t>вих,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639143730886847E-2"/>
              <c:y val="0.3591058078640643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2019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30480</xdr:rowOff>
    </xdr:from>
    <xdr:to>
      <xdr:col>7</xdr:col>
      <xdr:colOff>403860</xdr:colOff>
      <xdr:row>30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tabSelected="1" workbookViewId="0">
      <selection activeCell="M5" sqref="M5"/>
    </sheetView>
  </sheetViews>
  <sheetFormatPr defaultRowHeight="14.4" x14ac:dyDescent="0.3"/>
  <cols>
    <col min="5" max="5" width="10.21875" customWidth="1"/>
    <col min="7" max="7" width="10.33203125" customWidth="1"/>
  </cols>
  <sheetData>
    <row r="3" spans="2:13" x14ac:dyDescent="0.3">
      <c r="B3" s="1" t="s">
        <v>0</v>
      </c>
      <c r="C3" s="1" t="s">
        <v>1</v>
      </c>
      <c r="D3" s="1" t="s">
        <v>3</v>
      </c>
      <c r="E3" s="2" t="s">
        <v>4</v>
      </c>
      <c r="F3" s="2" t="s">
        <v>5</v>
      </c>
      <c r="G3" s="2" t="s">
        <v>6</v>
      </c>
      <c r="L3" t="s">
        <v>2</v>
      </c>
      <c r="M3" t="s">
        <v>7</v>
      </c>
    </row>
    <row r="4" spans="2:13" x14ac:dyDescent="0.3">
      <c r="B4" s="1">
        <v>4.0000000000000001E-3</v>
      </c>
      <c r="C4" s="1">
        <v>0.33900000000000002</v>
      </c>
      <c r="D4" s="3">
        <f t="shared" ref="D4:D13" si="0">B4/$L$4*1000</f>
        <v>7.6923076923076919E-3</v>
      </c>
      <c r="E4" s="4">
        <f t="shared" ref="E4:E13" si="1">C4/$M$4*1000</f>
        <v>3.3900000000000007E-2</v>
      </c>
      <c r="F4" s="4">
        <f>E4/D4</f>
        <v>4.4070000000000009</v>
      </c>
      <c r="G4" s="5">
        <f>AVERAGE(F4:F13)</f>
        <v>3.9420252892862648</v>
      </c>
      <c r="L4">
        <v>520</v>
      </c>
      <c r="M4">
        <v>10000</v>
      </c>
    </row>
    <row r="5" spans="2:13" x14ac:dyDescent="0.3">
      <c r="B5" s="1">
        <v>7.0000000000000001E-3</v>
      </c>
      <c r="C5" s="1">
        <v>0.57899999999999996</v>
      </c>
      <c r="D5" s="3">
        <f t="shared" si="0"/>
        <v>1.3461538461538462E-2</v>
      </c>
      <c r="E5" s="4">
        <f t="shared" si="1"/>
        <v>5.79E-2</v>
      </c>
      <c r="F5" s="4">
        <f t="shared" ref="F5:F13" si="2">E5/D5</f>
        <v>4.3011428571428567</v>
      </c>
      <c r="G5" s="1"/>
    </row>
    <row r="6" spans="2:13" x14ac:dyDescent="0.3">
      <c r="B6" s="1">
        <v>0.01</v>
      </c>
      <c r="C6" s="1">
        <v>0.8</v>
      </c>
      <c r="D6" s="3">
        <f t="shared" si="0"/>
        <v>1.9230769230769232E-2</v>
      </c>
      <c r="E6" s="4">
        <f t="shared" si="1"/>
        <v>0.08</v>
      </c>
      <c r="F6" s="4">
        <f t="shared" si="2"/>
        <v>4.16</v>
      </c>
      <c r="G6" s="1"/>
    </row>
    <row r="7" spans="2:13" x14ac:dyDescent="0.3">
      <c r="B7" s="1">
        <v>1.2999999999999999E-2</v>
      </c>
      <c r="C7" s="1">
        <v>1.008</v>
      </c>
      <c r="D7" s="3">
        <f t="shared" si="0"/>
        <v>2.4999999999999998E-2</v>
      </c>
      <c r="E7" s="4">
        <f t="shared" si="1"/>
        <v>0.1008</v>
      </c>
      <c r="F7" s="4">
        <f t="shared" si="2"/>
        <v>4.032</v>
      </c>
      <c r="G7" s="1"/>
    </row>
    <row r="8" spans="2:13" x14ac:dyDescent="0.3">
      <c r="B8" s="1">
        <v>1.6E-2</v>
      </c>
      <c r="C8" s="1">
        <v>1.2569999999999999</v>
      </c>
      <c r="D8" s="3">
        <f t="shared" si="0"/>
        <v>3.0769230769230767E-2</v>
      </c>
      <c r="E8" s="4">
        <f t="shared" si="1"/>
        <v>0.12570000000000001</v>
      </c>
      <c r="F8" s="4">
        <f t="shared" si="2"/>
        <v>4.0852500000000003</v>
      </c>
      <c r="G8" s="1"/>
    </row>
    <row r="9" spans="2:13" x14ac:dyDescent="0.3">
      <c r="B9" s="1">
        <v>1.9E-2</v>
      </c>
      <c r="C9" s="1">
        <v>1.4370000000000001</v>
      </c>
      <c r="D9" s="3">
        <f t="shared" si="0"/>
        <v>3.653846153846154E-2</v>
      </c>
      <c r="E9" s="4">
        <f t="shared" si="1"/>
        <v>0.14369999999999999</v>
      </c>
      <c r="F9" s="4">
        <f t="shared" si="2"/>
        <v>3.9328421052631577</v>
      </c>
      <c r="G9" s="1"/>
    </row>
    <row r="10" spans="2:13" x14ac:dyDescent="0.3">
      <c r="B10" s="1">
        <v>2.1999999999999999E-2</v>
      </c>
      <c r="C10" s="1">
        <v>1.627</v>
      </c>
      <c r="D10" s="3">
        <f t="shared" si="0"/>
        <v>4.230769230769231E-2</v>
      </c>
      <c r="E10" s="4">
        <f t="shared" si="1"/>
        <v>0.16270000000000001</v>
      </c>
      <c r="F10" s="4">
        <f t="shared" si="2"/>
        <v>3.8456363636363635</v>
      </c>
      <c r="G10" s="1"/>
    </row>
    <row r="11" spans="2:13" x14ac:dyDescent="0.3">
      <c r="B11" s="1">
        <v>2.5000000000000001E-2</v>
      </c>
      <c r="C11" s="1">
        <v>1.7050000000000001</v>
      </c>
      <c r="D11" s="3">
        <f t="shared" si="0"/>
        <v>4.807692307692308E-2</v>
      </c>
      <c r="E11" s="4">
        <f t="shared" si="1"/>
        <v>0.17049999999999998</v>
      </c>
      <c r="F11" s="4">
        <f t="shared" si="2"/>
        <v>3.5463999999999993</v>
      </c>
      <c r="G11" s="1"/>
    </row>
    <row r="12" spans="2:13" x14ac:dyDescent="0.3">
      <c r="B12" s="1">
        <v>2.8000000000000001E-2</v>
      </c>
      <c r="C12" s="1">
        <v>1.9379999999999999</v>
      </c>
      <c r="D12" s="3">
        <f t="shared" si="0"/>
        <v>5.3846153846153849E-2</v>
      </c>
      <c r="E12" s="4">
        <f t="shared" si="1"/>
        <v>0.1938</v>
      </c>
      <c r="F12" s="4">
        <f t="shared" si="2"/>
        <v>3.5991428571428568</v>
      </c>
      <c r="G12" s="1"/>
    </row>
    <row r="13" spans="2:13" x14ac:dyDescent="0.3">
      <c r="B13" s="1">
        <v>3.1E-2</v>
      </c>
      <c r="C13" s="1">
        <v>2.093</v>
      </c>
      <c r="D13" s="3">
        <f t="shared" si="0"/>
        <v>5.9615384615384619E-2</v>
      </c>
      <c r="E13" s="4">
        <f t="shared" si="1"/>
        <v>0.20929999999999999</v>
      </c>
      <c r="F13" s="4">
        <f t="shared" si="2"/>
        <v>3.5108387096774187</v>
      </c>
      <c r="G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Саражинський</dc:creator>
  <cp:lastModifiedBy>Валентин Саражинський</cp:lastModifiedBy>
  <dcterms:created xsi:type="dcterms:W3CDTF">2019-05-10T12:38:46Z</dcterms:created>
  <dcterms:modified xsi:type="dcterms:W3CDTF">2019-05-17T10:00:33Z</dcterms:modified>
</cp:coreProperties>
</file>