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Desktop\Assignmets\Excel assignments\"/>
    </mc:Choice>
  </mc:AlternateContent>
  <xr:revisionPtr revIDLastSave="0" documentId="13_ncr:1_{DC416FCD-2E09-4FD3-9BD2-BA1D5E7880D4}" xr6:coauthVersionLast="47" xr6:coauthVersionMax="47" xr10:uidLastSave="{00000000-0000-0000-0000-000000000000}"/>
  <workbookProtection lockStructure="1"/>
  <bookViews>
    <workbookView xWindow="-120" yWindow="-120" windowWidth="20730" windowHeight="11160"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Data">SPORTSMEN!$A$1:$S$51</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7" l="1"/>
  <c r="Q2" i="1"/>
  <c r="K26" i="1"/>
  <c r="L26" i="1" s="1"/>
  <c r="M26" i="1" s="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L24" i="1"/>
  <c r="M24" i="1" s="1"/>
  <c r="L29" i="1"/>
  <c r="M29" i="1" s="1"/>
  <c r="L33" i="1"/>
  <c r="M33" i="1" s="1"/>
  <c r="L37" i="1"/>
  <c r="M37" i="1" s="1"/>
  <c r="L41" i="1"/>
  <c r="M41" i="1" s="1"/>
  <c r="L45" i="1"/>
  <c r="M45" i="1" s="1"/>
  <c r="L49" i="1"/>
  <c r="M49" i="1" s="1"/>
  <c r="L7" i="1"/>
  <c r="M7" i="1" s="1"/>
  <c r="L11" i="1"/>
  <c r="M11" i="1" s="1"/>
  <c r="L16" i="1"/>
  <c r="M16" i="1" s="1"/>
  <c r="L20" i="1"/>
  <c r="M20"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K3" i="1"/>
  <c r="L3" i="1" s="1"/>
  <c r="M3" i="1" s="1"/>
  <c r="K4" i="1"/>
  <c r="L4" i="1" s="1"/>
  <c r="M4" i="1" s="1"/>
  <c r="K5" i="1"/>
  <c r="L5" i="1" s="1"/>
  <c r="M5" i="1" s="1"/>
  <c r="K6" i="1"/>
  <c r="L6" i="1" s="1"/>
  <c r="M6" i="1" s="1"/>
  <c r="K7" i="1"/>
  <c r="K8" i="1"/>
  <c r="L8" i="1" s="1"/>
  <c r="M8" i="1" s="1"/>
  <c r="K9" i="1"/>
  <c r="L9" i="1" s="1"/>
  <c r="M9" i="1" s="1"/>
  <c r="K10" i="1"/>
  <c r="L10" i="1" s="1"/>
  <c r="M10" i="1" s="1"/>
  <c r="K11" i="1"/>
  <c r="K12" i="1"/>
  <c r="L12" i="1" s="1"/>
  <c r="M12" i="1" s="1"/>
  <c r="K13" i="1"/>
  <c r="L13" i="1" s="1"/>
  <c r="M13" i="1" s="1"/>
  <c r="K14" i="1"/>
  <c r="L14" i="1" s="1"/>
  <c r="M14" i="1" s="1"/>
  <c r="K15" i="1"/>
  <c r="L15" i="1" s="1"/>
  <c r="M15" i="1" s="1"/>
  <c r="K16" i="1"/>
  <c r="K17" i="1"/>
  <c r="L17" i="1" s="1"/>
  <c r="M17" i="1" s="1"/>
  <c r="K18" i="1"/>
  <c r="L18" i="1" s="1"/>
  <c r="M18" i="1" s="1"/>
  <c r="K19" i="1"/>
  <c r="L19" i="1" s="1"/>
  <c r="M19" i="1" s="1"/>
  <c r="K20" i="1"/>
  <c r="K21" i="1"/>
  <c r="L21" i="1" s="1"/>
  <c r="M21" i="1" s="1"/>
  <c r="K22" i="1"/>
  <c r="L22" i="1" s="1"/>
  <c r="M22" i="1" s="1"/>
  <c r="K23" i="1"/>
  <c r="L23" i="1" s="1"/>
  <c r="M23" i="1" s="1"/>
  <c r="K24" i="1"/>
  <c r="K25" i="1"/>
  <c r="L25" i="1" s="1"/>
  <c r="M25" i="1" s="1"/>
  <c r="K27" i="1"/>
  <c r="L27" i="1" s="1"/>
  <c r="M27" i="1" s="1"/>
  <c r="K28" i="1"/>
  <c r="L28" i="1" s="1"/>
  <c r="M28" i="1" s="1"/>
  <c r="K29" i="1"/>
  <c r="K30" i="1"/>
  <c r="L30" i="1" s="1"/>
  <c r="M30" i="1" s="1"/>
  <c r="K31" i="1"/>
  <c r="L31" i="1" s="1"/>
  <c r="M31" i="1" s="1"/>
  <c r="K32" i="1"/>
  <c r="L32" i="1" s="1"/>
  <c r="M32" i="1" s="1"/>
  <c r="K33" i="1"/>
  <c r="K34" i="1"/>
  <c r="L34" i="1" s="1"/>
  <c r="M34" i="1" s="1"/>
  <c r="K35" i="1"/>
  <c r="L35" i="1" s="1"/>
  <c r="M35" i="1" s="1"/>
  <c r="K36" i="1"/>
  <c r="L36" i="1" s="1"/>
  <c r="M36" i="1" s="1"/>
  <c r="K37" i="1"/>
  <c r="K38" i="1"/>
  <c r="L38" i="1" s="1"/>
  <c r="M38" i="1" s="1"/>
  <c r="K39" i="1"/>
  <c r="L39" i="1" s="1"/>
  <c r="M39" i="1" s="1"/>
  <c r="K40" i="1"/>
  <c r="L40" i="1" s="1"/>
  <c r="M40" i="1" s="1"/>
  <c r="K41" i="1"/>
  <c r="K42" i="1"/>
  <c r="L42" i="1" s="1"/>
  <c r="M42" i="1" s="1"/>
  <c r="K43" i="1"/>
  <c r="L43" i="1" s="1"/>
  <c r="M43" i="1" s="1"/>
  <c r="K44" i="1"/>
  <c r="L44" i="1" s="1"/>
  <c r="M44" i="1" s="1"/>
  <c r="K45" i="1"/>
  <c r="K46" i="1"/>
  <c r="L46" i="1" s="1"/>
  <c r="M46" i="1" s="1"/>
  <c r="K47" i="1"/>
  <c r="L47" i="1" s="1"/>
  <c r="M47" i="1" s="1"/>
  <c r="K48" i="1"/>
  <c r="L48" i="1" s="1"/>
  <c r="M48" i="1" s="1"/>
  <c r="K49" i="1"/>
  <c r="K50" i="1"/>
  <c r="L50" i="1" s="1"/>
  <c r="M50" i="1" s="1"/>
  <c r="K51" i="1"/>
  <c r="L51" i="1" s="1"/>
  <c r="M51" i="1" s="1"/>
  <c r="K2" i="1"/>
  <c r="I15" i="7" s="1"/>
  <c r="L2" i="1" l="1"/>
  <c r="M2" i="1" s="1"/>
  <c r="H6" i="7"/>
  <c r="H8" i="7"/>
  <c r="H10" i="7"/>
  <c r="H12" i="7"/>
  <c r="H14" i="7"/>
  <c r="I6" i="7"/>
  <c r="I8" i="7"/>
  <c r="I10" i="7"/>
  <c r="I12" i="7"/>
  <c r="I14" i="7"/>
  <c r="H5" i="7"/>
  <c r="H7" i="7"/>
  <c r="H11" i="7"/>
  <c r="H13" i="7"/>
  <c r="H15" i="7"/>
  <c r="I5" i="7"/>
  <c r="I7" i="7"/>
  <c r="I9" i="7"/>
  <c r="I11" i="7"/>
  <c r="I13" i="7"/>
</calcChain>
</file>

<file path=xl/sharedStrings.xml><?xml version="1.0" encoding="utf-8"?>
<sst xmlns="http://schemas.openxmlformats.org/spreadsheetml/2006/main" count="1063" uniqueCount="429">
  <si>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</si>
  <si>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</si>
  <si>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</si>
  <si>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</si>
  <si>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</si>
  <si>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</si>
  <si>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</si>
  <si>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</si>
  <si>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</si>
  <si>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</si>
  <si>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</si>
  <si>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</si>
  <si>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</si>
  <si>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</si>
  <si>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</si>
  <si>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</si>
  <si>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</si>
  <si>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</si>
  <si>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</si>
  <si>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</si>
  <si>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</si>
  <si>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</si>
  <si>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</si>
  <si>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</si>
  <si>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</si>
  <si>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</si>
  <si>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</si>
  <si>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</si>
  <si>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</si>
  <si>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</si>
  <si>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</si>
  <si>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</si>
  <si>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</si>
  <si>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</si>
  <si>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</si>
  <si>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</si>
  <si>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</si>
  <si>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</si>
  <si>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</si>
  <si>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</si>
  <si>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</si>
  <si>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</si>
  <si>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</si>
  <si>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</si>
  <si>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</si>
  <si>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</si>
  <si>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</si>
  <si>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</si>
  <si>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</si>
  <si>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</si>
  <si>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</si>
  <si>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</si>
  <si>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</si>
  <si>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</si>
  <si>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</si>
  <si>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</si>
  <si>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</si>
  <si>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</si>
  <si>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</si>
  <si>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</si>
  <si>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</si>
  <si>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</si>
  <si>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</si>
  <si>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</si>
  <si>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</si>
  <si>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</si>
  <si>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</si>
  <si>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</si>
  <si>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</si>
  <si>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</si>
  <si>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</si>
  <si>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</si>
  <si>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</si>
  <si>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</si>
  <si>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</si>
  <si>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</si>
  <si>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</si>
  <si>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</si>
  <si>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</si>
  <si>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</si>
  <si>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</si>
  <si>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</si>
  <si>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</si>
  <si>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</si>
  <si>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</si>
  <si>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</si>
  <si>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</si>
  <si>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</si>
  <si>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</si>
  <si>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</si>
  <si>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</si>
  <si>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</si>
  <si>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</si>
  <si>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</si>
  <si>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</si>
  <si>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</si>
  <si>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</si>
  <si>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</si>
  <si>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</si>
  <si>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</si>
  <si>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</si>
  <si>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</si>
  <si>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</si>
  <si>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</si>
  <si>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</si>
  <si>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</si>
  <si>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</si>
  <si>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</si>
  <si>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</si>
  <si>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</si>
  <si>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</si>
  <si>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</si>
  <si>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</si>
  <si>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</si>
  <si>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</si>
  <si>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</si>
  <si>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</si>
  <si>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</si>
  <si>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</si>
  <si>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</si>
  <si>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</si>
  <si>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</si>
  <si>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</si>
  <si>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</si>
  <si>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</si>
  <si>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</si>
  <si>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</si>
  <si>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</si>
  <si>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</si>
  <si>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</si>
  <si>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</si>
  <si>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</si>
  <si>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</si>
  <si>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</si>
  <si>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</si>
  <si>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</si>
  <si>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</si>
  <si>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</si>
  <si>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</si>
  <si>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</si>
  <si>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</si>
  <si>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</si>
  <si>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</si>
  <si>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</si>
  <si>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</si>
  <si>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</si>
  <si>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</si>
  <si>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</si>
  <si>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</si>
  <si>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</si>
  <si>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</si>
  <si>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</si>
  <si>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</si>
  <si>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</si>
  <si>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</si>
  <si>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</si>
  <si>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</si>
  <si>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</si>
  <si>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</si>
  <si>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</si>
  <si>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</si>
  <si>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</si>
  <si>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</si>
  <si>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</si>
  <si>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</si>
  <si>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</si>
  <si>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</si>
  <si>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</si>
  <si>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</si>
  <si>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</si>
  <si>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</si>
  <si>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</si>
  <si>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</si>
  <si>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</si>
  <si>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</si>
  <si>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</si>
  <si>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</si>
  <si>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</si>
  <si>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</si>
  <si>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</si>
  <si>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</si>
  <si>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</si>
  <si>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</si>
  <si>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</si>
  <si>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</si>
  <si>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</si>
  <si>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</si>
  <si>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</si>
  <si>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</si>
  <si>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</si>
  <si>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</si>
  <si>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</si>
  <si>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</si>
  <si>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</si>
  <si>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</si>
  <si>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</si>
  <si>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</si>
  <si>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</si>
  <si>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</si>
  <si>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</si>
  <si>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</si>
  <si>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</si>
  <si>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</si>
  <si>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</si>
  <si>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</si>
  <si>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</si>
  <si>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</si>
  <si>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</si>
  <si>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</si>
  <si>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</si>
  <si>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</si>
  <si>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</si>
  <si>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</si>
  <si>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</si>
  <si>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</si>
  <si>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</si>
  <si>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</si>
  <si>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</si>
  <si>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</si>
  <si>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</si>
  <si>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</si>
  <si>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</si>
  <si>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</si>
  <si>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</si>
  <si>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</si>
  <si>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</si>
  <si>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</si>
  <si>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</si>
  <si>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</si>
  <si>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</si>
  <si>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</si>
  <si>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</si>
  <si>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</si>
  <si>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</si>
  <si>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</si>
  <si>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</si>
  <si>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</si>
  <si>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</si>
  <si>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</si>
  <si>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</si>
  <si>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</si>
  <si>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</si>
  <si>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</si>
  <si>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</si>
  <si>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</si>
  <si>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</si>
  <si>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</si>
  <si>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</si>
  <si>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</si>
  <si>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</si>
  <si>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</si>
  <si>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</si>
  <si>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</si>
  <si>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</si>
  <si>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</si>
  <si>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</si>
  <si>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</si>
  <si>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</si>
  <si>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</si>
  <si>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</si>
  <si>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</si>
  <si>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</si>
  <si>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</si>
  <si>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</si>
  <si>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</si>
  <si>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</si>
  <si>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</si>
  <si>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</si>
  <si>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</si>
  <si>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</si>
  <si>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</si>
  <si>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</si>
  <si>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</si>
  <si>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</si>
  <si>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</si>
  <si>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</si>
  <si>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</si>
  <si>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</si>
  <si>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</si>
  <si>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</si>
  <si>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</si>
  <si>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</si>
  <si>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</si>
  <si>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</si>
  <si>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MS. ANNIE  ABBOTT</t>
  </si>
  <si>
    <t>MS. AURELIE  LIESUCHKE</t>
  </si>
  <si>
    <t>SR. TOMAS FERREIRA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</si>
  <si>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</si>
  <si>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</si>
  <si>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</si>
  <si>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</si>
  <si>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</si>
  <si>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</si>
  <si>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</si>
  <si>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</si>
  <si>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</si>
  <si>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</si>
  <si>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</si>
  <si>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</si>
  <si>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</si>
  <si>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</si>
  <si>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</si>
  <si>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</si>
  <si>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</si>
  <si>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</si>
  <si>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</si>
  <si>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</si>
  <si>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</si>
  <si>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</si>
  <si>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</si>
  <si>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</si>
  <si>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</si>
  <si>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</si>
  <si>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</si>
  <si>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</si>
  <si>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</si>
  <si>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</si>
  <si>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</si>
  <si>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</si>
  <si>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</si>
  <si>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</si>
  <si>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</si>
  <si>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CANTU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</si>
  <si>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</si>
  <si>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</si>
  <si>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</si>
  <si>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</si>
  <si>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</si>
  <si>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</si>
  <si>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</si>
  <si>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</si>
  <si>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</si>
  <si>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</si>
  <si>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PONTES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</si>
  <si>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</si>
  <si>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</si>
  <si>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</si>
  <si>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</si>
  <si>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</si>
  <si>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</si>
  <si>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</si>
  <si>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</si>
  <si>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</si>
  <si>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</si>
  <si>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</si>
  <si>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</si>
  <si>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</si>
  <si>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</si>
  <si>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</si>
  <si>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</si>
  <si>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</si>
  <si>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</si>
  <si>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</si>
  <si>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</si>
  <si>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</si>
  <si>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</si>
  <si>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</si>
  <si>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</si>
  <si>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</si>
  <si>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</si>
  <si>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</si>
  <si>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</si>
  <si>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</si>
  <si>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</si>
  <si>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</si>
  <si>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</si>
  <si>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</si>
  <si>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</si>
  <si>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</si>
  <si>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</si>
  <si>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</si>
  <si>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</si>
  <si>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</si>
  <si>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</si>
  <si>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</si>
  <si>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</si>
  <si>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</si>
  <si>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</si>
  <si>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</si>
  <si>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</si>
  <si>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</si>
  <si>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</si>
  <si>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</si>
  <si>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</si>
  <si>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1955</t>
  </si>
  <si>
    <t>1959</t>
  </si>
  <si>
    <t>1960</t>
  </si>
  <si>
    <t>1963</t>
  </si>
  <si>
    <t>1964</t>
  </si>
  <si>
    <t>1965</t>
  </si>
  <si>
    <t>1966</t>
  </si>
  <si>
    <t>1968</t>
  </si>
  <si>
    <t>1969</t>
  </si>
  <si>
    <t>1970</t>
  </si>
  <si>
    <t>1971</t>
  </si>
  <si>
    <t>1972</t>
  </si>
  <si>
    <t>1973</t>
  </si>
  <si>
    <t>1974</t>
  </si>
  <si>
    <t>1975</t>
  </si>
  <si>
    <t>1976</t>
  </si>
  <si>
    <t>1977</t>
  </si>
  <si>
    <t>1978</t>
  </si>
  <si>
    <t>1979</t>
  </si>
  <si>
    <t>1980</t>
  </si>
  <si>
    <t>1981</t>
  </si>
  <si>
    <t>1982</t>
  </si>
  <si>
    <t>1983</t>
  </si>
  <si>
    <t>1984</t>
  </si>
  <si>
    <t>1986</t>
  </si>
  <si>
    <t>1987</t>
  </si>
  <si>
    <t>1988</t>
  </si>
  <si>
    <t>1989</t>
  </si>
  <si>
    <t>1990</t>
  </si>
  <si>
    <t>1992</t>
  </si>
  <si>
    <t>1993</t>
  </si>
  <si>
    <t>1994</t>
  </si>
  <si>
    <t>1996</t>
  </si>
  <si>
    <t>1997</t>
  </si>
  <si>
    <t>1999</t>
  </si>
  <si>
    <t>Column Labels</t>
  </si>
  <si>
    <t>Count of MEMBER ID</t>
  </si>
  <si>
    <t>Years</t>
  </si>
  <si>
    <t>(All)</t>
  </si>
  <si>
    <t>Column1</t>
  </si>
  <si>
    <t>State</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</si>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</sst>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
    <numFmt numFmtId="165" formatCode="dd\ mmmm\ yyyy"/>
    <numFmt numFmtId="166" formatCode="[&lt;=100000]00.00,\ &quot;k&quot;;[&gt;=100000]00.0,\ &quot;k&quot;;###"/>
    <numFmt numFmtId="167" formatCode="0.0&quot;kg&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66">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applyAlignment="1">
      <alignment horizontal="right"/>
    </xf>
    <xf numFmtId="167" fontId="1" fillId="2" borderId="1" xfId="0" applyNumberFormat="1" applyFont="1" applyFill="1" applyBorder="1" applyAlignment="1">
      <alignment horizontal="left"/>
    </xf>
    <xf numFmtId="167" fontId="0" fillId="0" borderId="1" xfId="0" applyNumberFormat="1" applyBorder="1"/>
    <xf numFmtId="0" fontId="0" fillId="0" borderId="0" xfId="0" pivotButton="1"/>
    <xf numFmtId="4" fontId="0" fillId="0" borderId="1" xfId="0" applyNumberFormat="1" applyBorder="1" applyAlignment="1">
      <alignment horizontal="right"/>
    </xf>
    <xf numFmtId="0" fontId="1" fillId="2" borderId="22" xfId="0" applyFont="1" applyFill="1" applyBorder="1" applyAlignment="1">
      <alignment horizontal="left"/>
    </xf>
    <xf numFmtId="164" fontId="0" fillId="0" borderId="22" xfId="0" applyNumberFormat="1" applyBorder="1"/>
    <xf numFmtId="0" fontId="1" fillId="2" borderId="23" xfId="0" applyFont="1" applyFill="1" applyBorder="1" applyAlignment="1">
      <alignment horizontal="left"/>
    </xf>
    <xf numFmtId="166" fontId="0" fillId="0" borderId="23" xfId="0" applyNumberFormat="1" applyBorder="1"/>
    <xf numFmtId="164" fontId="0" fillId="0" borderId="24" xfId="0" applyNumberFormat="1" applyBorder="1"/>
    <xf numFmtId="0" fontId="0" fillId="0" borderId="25" xfId="0" applyBorder="1" applyAlignment="1">
      <alignment horizontal="left"/>
    </xf>
    <xf numFmtId="0" fontId="0" fillId="0" borderId="25" xfId="0" applyBorder="1"/>
    <xf numFmtId="165" fontId="0" fillId="0" borderId="25" xfId="0" applyNumberFormat="1" applyBorder="1" applyAlignment="1">
      <alignment horizontal="right"/>
    </xf>
    <xf numFmtId="0" fontId="0" fillId="0" borderId="25" xfId="0" applyBorder="1" applyAlignment="1">
      <alignment horizontal="right"/>
    </xf>
    <xf numFmtId="167" fontId="0" fillId="0" borderId="25" xfId="0" applyNumberFormat="1" applyBorder="1"/>
    <xf numFmtId="166" fontId="0" fillId="0" borderId="26" xfId="0" applyNumberFormat="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27" xfId="0" applyBorder="1"/>
    <xf numFmtId="0" fontId="0" fillId="0" borderId="28" xfId="0" applyBorder="1"/>
    <xf numFmtId="0" fontId="0" fillId="0" borderId="2" xfId="0" applyBorder="1"/>
    <xf numFmtId="0" fontId="0" fillId="0" borderId="0" xfId="0" applyBorder="1"/>
    <xf numFmtId="0" fontId="12" fillId="0" borderId="1" xfId="0" applyFont="1" applyBorder="1"/>
    <xf numFmtId="0" fontId="0" fillId="0" borderId="0" xfId="0" pivotButton="1" applyFont="1"/>
    <xf numFmtId="164" fontId="0" fillId="0" borderId="1" xfId="0" applyNumberFormat="1" applyFont="1" applyBorder="1"/>
    <xf numFmtId="0" fontId="0" fillId="0" borderId="1" xfId="0" applyFont="1" applyBorder="1"/>
  </cellXfs>
  <cellStyles count="1">
    <cellStyle name="Normal" xfId="0" builtinId="0"/>
  </cellStyles>
  <dxfs count="938">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numFmt numFmtId="166" formatCode="[&lt;=100000]00.00,\ &quot;k&quot;;[&gt;=100000]00.0,\ &quot;k&quot;;###"/>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7" formatCode="0.0&quot;kg&quot;"/>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dd\ mmmm\ yyyy"/>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0"/>
        <color theme="1"/>
        <name val="Calibri"/>
        <family val="2"/>
        <scheme val="none"/>
      </font>
      <fill>
        <patternFill patternType="solid">
          <fgColor indexed="64"/>
          <bgColor theme="4"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Table Style 1" pivot="0" count="0" xr9:uid="{835AC8E8-C8D4-49F9-89C2-9A5F18CA1E7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949.674359837962" createdVersion="8" refreshedVersion="8" minRefreshableVersion="3" recordCount="50" xr:uid="{7D27869A-2024-4A6F-9400-1DB1D946317B}">
  <cacheSource type="worksheet">
    <worksheetSource name="data"/>
  </cacheSource>
  <cacheFields count="21">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7/30/1955"/>
          <s v="Jan"/>
          <s v="Feb"/>
          <s v="Mar"/>
          <s v="Apr"/>
          <s v="May"/>
          <s v="Jun"/>
          <s v="Jul"/>
          <s v="Aug"/>
          <s v="Sep"/>
          <s v="Oct"/>
          <s v="Nov"/>
          <s v="Dec"/>
          <s v="&gt;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6">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7/30/1955"/>
          <s v="Qtr1"/>
          <s v="Qtr2"/>
          <s v="Qtr3"/>
          <s v="Qtr4"/>
          <s v="&gt;8/29/1999"/>
        </groupItems>
      </fieldGroup>
    </cacheField>
    <cacheField name="Years"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551338-752C-471C-BA85-0372C6A8371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1">
    <pivotField dataField="1"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6"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94239B-A3B4-49BF-BF1B-98B3FA81DD60}" name="PivotTable2"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21">
    <pivotField axis="axisRow" compact="0" numFmtId="164"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extLst>
        <ext xmlns:x14="http://schemas.microsoft.com/office/spreadsheetml/2009/9/main" uri="{2946ED86-A175-432a-8AC1-64E0C546D7DE}">
          <x14:pivotField fillDownLabels="1"/>
        </ext>
      </extLst>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5"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1">
        <item x="7"/>
        <item x="4"/>
        <item x="5"/>
        <item x="1"/>
        <item x="6"/>
        <item x="3"/>
        <item x="9"/>
        <item x="8"/>
        <item x="10"/>
        <item x="2"/>
        <item x="0"/>
      </items>
      <extLst>
        <ext xmlns:x14="http://schemas.microsoft.com/office/spreadsheetml/2009/9/main" uri="{2946ED86-A175-432a-8AC1-64E0C546D7DE}">
          <x14:pivotField fillDownLabels="1"/>
        </ext>
      </extLst>
    </pivotField>
    <pivotField axis="axisRow" compact="0" outline="0" showAll="0" defaultSubtotal="0">
      <items count="7">
        <item x="5"/>
        <item x="0"/>
        <item x="3"/>
        <item x="2"/>
        <item x="1"/>
        <item x="4"/>
        <item x="6"/>
      </items>
      <extLst>
        <ext xmlns:x14="http://schemas.microsoft.com/office/spreadsheetml/2009/9/main" uri="{2946ED86-A175-432a-8AC1-64E0C546D7DE}">
          <x14:pivotField fillDownLabels="1"/>
        </ext>
      </extLst>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extLst>
        <ext xmlns:x14="http://schemas.microsoft.com/office/spreadsheetml/2009/9/main" uri="{2946ED86-A175-432a-8AC1-64E0C546D7DE}">
          <x14:pivotField fillDownLabels="1"/>
        </ext>
      </extLst>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formats count="501">
    <format dxfId="909">
      <pivotArea dataOnly="0" labelOnly="1" outline="0" fieldPosition="0">
        <references count="1">
          <reference field="0" count="0"/>
        </references>
      </pivotArea>
    </format>
    <format dxfId="908">
      <pivotArea dataOnly="0" labelOnly="1" outline="0" fieldPosition="0">
        <references count="2">
          <reference field="0" count="1" selected="0">
            <x v="0"/>
          </reference>
          <reference field="1" count="1">
            <x v="32"/>
          </reference>
        </references>
      </pivotArea>
    </format>
    <format dxfId="907">
      <pivotArea dataOnly="0" labelOnly="1" outline="0" fieldPosition="0">
        <references count="2">
          <reference field="0" count="1" selected="0">
            <x v="1"/>
          </reference>
          <reference field="1" count="1">
            <x v="33"/>
          </reference>
        </references>
      </pivotArea>
    </format>
    <format dxfId="906">
      <pivotArea dataOnly="0" labelOnly="1" outline="0" fieldPosition="0">
        <references count="2">
          <reference field="0" count="1" selected="0">
            <x v="2"/>
          </reference>
          <reference field="1" count="1">
            <x v="45"/>
          </reference>
        </references>
      </pivotArea>
    </format>
    <format dxfId="905">
      <pivotArea dataOnly="0" labelOnly="1" outline="0" fieldPosition="0">
        <references count="2">
          <reference field="0" count="1" selected="0">
            <x v="3"/>
          </reference>
          <reference field="1" count="1">
            <x v="34"/>
          </reference>
        </references>
      </pivotArea>
    </format>
    <format dxfId="904">
      <pivotArea dataOnly="0" labelOnly="1" outline="0" fieldPosition="0">
        <references count="2">
          <reference field="0" count="1" selected="0">
            <x v="4"/>
          </reference>
          <reference field="1" count="1">
            <x v="3"/>
          </reference>
        </references>
      </pivotArea>
    </format>
    <format dxfId="903">
      <pivotArea dataOnly="0" labelOnly="1" outline="0" fieldPosition="0">
        <references count="2">
          <reference field="0" count="1" selected="0">
            <x v="5"/>
          </reference>
          <reference field="1" count="1">
            <x v="26"/>
          </reference>
        </references>
      </pivotArea>
    </format>
    <format dxfId="902">
      <pivotArea dataOnly="0" labelOnly="1" outline="0" fieldPosition="0">
        <references count="2">
          <reference field="0" count="1" selected="0">
            <x v="6"/>
          </reference>
          <reference field="1" count="1">
            <x v="31"/>
          </reference>
        </references>
      </pivotArea>
    </format>
    <format dxfId="901">
      <pivotArea dataOnly="0" labelOnly="1" outline="0" fieldPosition="0">
        <references count="2">
          <reference field="0" count="1" selected="0">
            <x v="7"/>
          </reference>
          <reference field="1" count="1">
            <x v="27"/>
          </reference>
        </references>
      </pivotArea>
    </format>
    <format dxfId="900">
      <pivotArea dataOnly="0" labelOnly="1" outline="0" fieldPosition="0">
        <references count="2">
          <reference field="0" count="1" selected="0">
            <x v="8"/>
          </reference>
          <reference field="1" count="1">
            <x v="30"/>
          </reference>
        </references>
      </pivotArea>
    </format>
    <format dxfId="899">
      <pivotArea dataOnly="0" labelOnly="1" outline="0" fieldPosition="0">
        <references count="2">
          <reference field="0" count="1" selected="0">
            <x v="9"/>
          </reference>
          <reference field="1" count="1">
            <x v="28"/>
          </reference>
        </references>
      </pivotArea>
    </format>
    <format dxfId="898">
      <pivotArea dataOnly="0" labelOnly="1" outline="0" fieldPosition="0">
        <references count="2">
          <reference field="0" count="1" selected="0">
            <x v="10"/>
          </reference>
          <reference field="1" count="1">
            <x v="41"/>
          </reference>
        </references>
      </pivotArea>
    </format>
    <format dxfId="897">
      <pivotArea dataOnly="0" labelOnly="1" outline="0" fieldPosition="0">
        <references count="2">
          <reference field="0" count="1" selected="0">
            <x v="11"/>
          </reference>
          <reference field="1" count="1">
            <x v="29"/>
          </reference>
        </references>
      </pivotArea>
    </format>
    <format dxfId="896">
      <pivotArea dataOnly="0" labelOnly="1" outline="0" fieldPosition="0">
        <references count="2">
          <reference field="0" count="1" selected="0">
            <x v="12"/>
          </reference>
          <reference field="1" count="1">
            <x v="36"/>
          </reference>
        </references>
      </pivotArea>
    </format>
    <format dxfId="895">
      <pivotArea dataOnly="0" labelOnly="1" outline="0" fieldPosition="0">
        <references count="2">
          <reference field="0" count="1" selected="0">
            <x v="13"/>
          </reference>
          <reference field="1" count="1">
            <x v="11"/>
          </reference>
        </references>
      </pivotArea>
    </format>
    <format dxfId="894">
      <pivotArea dataOnly="0" labelOnly="1" outline="0" fieldPosition="0">
        <references count="2">
          <reference field="0" count="1" selected="0">
            <x v="14"/>
          </reference>
          <reference field="1" count="1">
            <x v="40"/>
          </reference>
        </references>
      </pivotArea>
    </format>
    <format dxfId="893">
      <pivotArea dataOnly="0" labelOnly="1" outline="0" fieldPosition="0">
        <references count="2">
          <reference field="0" count="1" selected="0">
            <x v="15"/>
          </reference>
          <reference field="1" count="1">
            <x v="12"/>
          </reference>
        </references>
      </pivotArea>
    </format>
    <format dxfId="892">
      <pivotArea dataOnly="0" labelOnly="1" outline="0" fieldPosition="0">
        <references count="2">
          <reference field="0" count="1" selected="0">
            <x v="16"/>
          </reference>
          <reference field="1" count="1">
            <x v="13"/>
          </reference>
        </references>
      </pivotArea>
    </format>
    <format dxfId="891">
      <pivotArea dataOnly="0" labelOnly="1" outline="0" fieldPosition="0">
        <references count="2">
          <reference field="0" count="1" selected="0">
            <x v="17"/>
          </reference>
          <reference field="1" count="1">
            <x v="14"/>
          </reference>
        </references>
      </pivotArea>
    </format>
    <format dxfId="890">
      <pivotArea dataOnly="0" labelOnly="1" outline="0" fieldPosition="0">
        <references count="2">
          <reference field="0" count="1" selected="0">
            <x v="18"/>
          </reference>
          <reference field="1" count="1">
            <x v="2"/>
          </reference>
        </references>
      </pivotArea>
    </format>
    <format dxfId="889">
      <pivotArea dataOnly="0" labelOnly="1" outline="0" fieldPosition="0">
        <references count="2">
          <reference field="0" count="1" selected="0">
            <x v="19"/>
          </reference>
          <reference field="1" count="1">
            <x v="24"/>
          </reference>
        </references>
      </pivotArea>
    </format>
    <format dxfId="888">
      <pivotArea dataOnly="0" labelOnly="1" outline="0" fieldPosition="0">
        <references count="2">
          <reference field="0" count="1" selected="0">
            <x v="20"/>
          </reference>
          <reference field="1" count="1">
            <x v="25"/>
          </reference>
        </references>
      </pivotArea>
    </format>
    <format dxfId="887">
      <pivotArea dataOnly="0" labelOnly="1" outline="0" fieldPosition="0">
        <references count="2">
          <reference field="0" count="1" selected="0">
            <x v="21"/>
          </reference>
          <reference field="1" count="1">
            <x v="1"/>
          </reference>
        </references>
      </pivotArea>
    </format>
    <format dxfId="886">
      <pivotArea dataOnly="0" labelOnly="1" outline="0" fieldPosition="0">
        <references count="2">
          <reference field="0" count="1" selected="0">
            <x v="22"/>
          </reference>
          <reference field="1" count="1">
            <x v="4"/>
          </reference>
        </references>
      </pivotArea>
    </format>
    <format dxfId="885">
      <pivotArea dataOnly="0" labelOnly="1" outline="0" fieldPosition="0">
        <references count="2">
          <reference field="0" count="1" selected="0">
            <x v="23"/>
          </reference>
          <reference field="1" count="1">
            <x v="5"/>
          </reference>
        </references>
      </pivotArea>
    </format>
    <format dxfId="884">
      <pivotArea dataOnly="0" labelOnly="1" outline="0" fieldPosition="0">
        <references count="2">
          <reference field="0" count="1" selected="0">
            <x v="24"/>
          </reference>
          <reference field="1" count="1">
            <x v="6"/>
          </reference>
        </references>
      </pivotArea>
    </format>
    <format dxfId="883">
      <pivotArea dataOnly="0" labelOnly="1" outline="0" fieldPosition="0">
        <references count="2">
          <reference field="0" count="1" selected="0">
            <x v="25"/>
          </reference>
          <reference field="1" count="1">
            <x v="35"/>
          </reference>
        </references>
      </pivotArea>
    </format>
    <format dxfId="882">
      <pivotArea dataOnly="0" labelOnly="1" outline="0" fieldPosition="0">
        <references count="2">
          <reference field="0" count="1" selected="0">
            <x v="26"/>
          </reference>
          <reference field="1" count="1">
            <x v="9"/>
          </reference>
        </references>
      </pivotArea>
    </format>
    <format dxfId="881">
      <pivotArea dataOnly="0" labelOnly="1" outline="0" fieldPosition="0">
        <references count="2">
          <reference field="0" count="1" selected="0">
            <x v="27"/>
          </reference>
          <reference field="1" count="1">
            <x v="10"/>
          </reference>
        </references>
      </pivotArea>
    </format>
    <format dxfId="880">
      <pivotArea dataOnly="0" labelOnly="1" outline="0" fieldPosition="0">
        <references count="2">
          <reference field="0" count="1" selected="0">
            <x v="28"/>
          </reference>
          <reference field="1" count="1">
            <x v="39"/>
          </reference>
        </references>
      </pivotArea>
    </format>
    <format dxfId="879">
      <pivotArea dataOnly="0" labelOnly="1" outline="0" fieldPosition="0">
        <references count="2">
          <reference field="0" count="1" selected="0">
            <x v="29"/>
          </reference>
          <reference field="1" count="1">
            <x v="23"/>
          </reference>
        </references>
      </pivotArea>
    </format>
    <format dxfId="878">
      <pivotArea dataOnly="0" labelOnly="1" outline="0" fieldPosition="0">
        <references count="2">
          <reference field="0" count="1" selected="0">
            <x v="30"/>
          </reference>
          <reference field="1" count="1">
            <x v="22"/>
          </reference>
        </references>
      </pivotArea>
    </format>
    <format dxfId="877">
      <pivotArea dataOnly="0" labelOnly="1" outline="0" fieldPosition="0">
        <references count="2">
          <reference field="0" count="1" selected="0">
            <x v="31"/>
          </reference>
          <reference field="1" count="1">
            <x v="21"/>
          </reference>
        </references>
      </pivotArea>
    </format>
    <format dxfId="876">
      <pivotArea dataOnly="0" labelOnly="1" outline="0" fieldPosition="0">
        <references count="2">
          <reference field="0" count="1" selected="0">
            <x v="32"/>
          </reference>
          <reference field="1" count="1">
            <x v="19"/>
          </reference>
        </references>
      </pivotArea>
    </format>
    <format dxfId="875">
      <pivotArea dataOnly="0" labelOnly="1" outline="0" fieldPosition="0">
        <references count="2">
          <reference field="0" count="1" selected="0">
            <x v="33"/>
          </reference>
          <reference field="1" count="1">
            <x v="20"/>
          </reference>
        </references>
      </pivotArea>
    </format>
    <format dxfId="874">
      <pivotArea dataOnly="0" labelOnly="1" outline="0" fieldPosition="0">
        <references count="2">
          <reference field="0" count="1" selected="0">
            <x v="34"/>
          </reference>
          <reference field="1" count="1">
            <x v="16"/>
          </reference>
        </references>
      </pivotArea>
    </format>
    <format dxfId="873">
      <pivotArea dataOnly="0" labelOnly="1" outline="0" fieldPosition="0">
        <references count="2">
          <reference field="0" count="1" selected="0">
            <x v="35"/>
          </reference>
          <reference field="1" count="1">
            <x v="17"/>
          </reference>
        </references>
      </pivotArea>
    </format>
    <format dxfId="872">
      <pivotArea dataOnly="0" labelOnly="1" outline="0" fieldPosition="0">
        <references count="2">
          <reference field="0" count="1" selected="0">
            <x v="36"/>
          </reference>
          <reference field="1" count="1">
            <x v="15"/>
          </reference>
        </references>
      </pivotArea>
    </format>
    <format dxfId="871">
      <pivotArea dataOnly="0" labelOnly="1" outline="0" fieldPosition="0">
        <references count="2">
          <reference field="0" count="1" selected="0">
            <x v="37"/>
          </reference>
          <reference field="1" count="1">
            <x v="18"/>
          </reference>
        </references>
      </pivotArea>
    </format>
    <format dxfId="870">
      <pivotArea dataOnly="0" labelOnly="1" outline="0" fieldPosition="0">
        <references count="2">
          <reference field="0" count="1" selected="0">
            <x v="38"/>
          </reference>
          <reference field="1" count="1">
            <x v="44"/>
          </reference>
        </references>
      </pivotArea>
    </format>
    <format dxfId="869">
      <pivotArea dataOnly="0" labelOnly="1" outline="0" fieldPosition="0">
        <references count="2">
          <reference field="0" count="1" selected="0">
            <x v="39"/>
          </reference>
          <reference field="1" count="1">
            <x v="43"/>
          </reference>
        </references>
      </pivotArea>
    </format>
    <format dxfId="868">
      <pivotArea dataOnly="0" labelOnly="1" outline="0" fieldPosition="0">
        <references count="2">
          <reference field="0" count="1" selected="0">
            <x v="40"/>
          </reference>
          <reference field="1" count="1">
            <x v="49"/>
          </reference>
        </references>
      </pivotArea>
    </format>
    <format dxfId="867">
      <pivotArea dataOnly="0" labelOnly="1" outline="0" fieldPosition="0">
        <references count="2">
          <reference field="0" count="1" selected="0">
            <x v="41"/>
          </reference>
          <reference field="1" count="1">
            <x v="46"/>
          </reference>
        </references>
      </pivotArea>
    </format>
    <format dxfId="866">
      <pivotArea dataOnly="0" labelOnly="1" outline="0" fieldPosition="0">
        <references count="2">
          <reference field="0" count="1" selected="0">
            <x v="42"/>
          </reference>
          <reference field="1" count="1">
            <x v="48"/>
          </reference>
        </references>
      </pivotArea>
    </format>
    <format dxfId="865">
      <pivotArea dataOnly="0" labelOnly="1" outline="0" fieldPosition="0">
        <references count="2">
          <reference field="0" count="1" selected="0">
            <x v="43"/>
          </reference>
          <reference field="1" count="1">
            <x v="47"/>
          </reference>
        </references>
      </pivotArea>
    </format>
    <format dxfId="864">
      <pivotArea dataOnly="0" labelOnly="1" outline="0" fieldPosition="0">
        <references count="2">
          <reference field="0" count="1" selected="0">
            <x v="44"/>
          </reference>
          <reference field="1" count="1">
            <x v="38"/>
          </reference>
        </references>
      </pivotArea>
    </format>
    <format dxfId="863">
      <pivotArea dataOnly="0" labelOnly="1" outline="0" fieldPosition="0">
        <references count="2">
          <reference field="0" count="1" selected="0">
            <x v="45"/>
          </reference>
          <reference field="1" count="1">
            <x v="0"/>
          </reference>
        </references>
      </pivotArea>
    </format>
    <format dxfId="862">
      <pivotArea dataOnly="0" labelOnly="1" outline="0" fieldPosition="0">
        <references count="2">
          <reference field="0" count="1" selected="0">
            <x v="46"/>
          </reference>
          <reference field="1" count="1">
            <x v="37"/>
          </reference>
        </references>
      </pivotArea>
    </format>
    <format dxfId="861">
      <pivotArea dataOnly="0" labelOnly="1" outline="0" fieldPosition="0">
        <references count="2">
          <reference field="0" count="1" selected="0">
            <x v="47"/>
          </reference>
          <reference field="1" count="1">
            <x v="7"/>
          </reference>
        </references>
      </pivotArea>
    </format>
    <format dxfId="860">
      <pivotArea dataOnly="0" labelOnly="1" outline="0" fieldPosition="0">
        <references count="2">
          <reference field="0" count="1" selected="0">
            <x v="48"/>
          </reference>
          <reference field="1" count="1">
            <x v="8"/>
          </reference>
        </references>
      </pivotArea>
    </format>
    <format dxfId="859">
      <pivotArea dataOnly="0" labelOnly="1" outline="0" fieldPosition="0">
        <references count="2">
          <reference field="0" count="1" selected="0">
            <x v="49"/>
          </reference>
          <reference field="1" count="1">
            <x v="42"/>
          </reference>
        </references>
      </pivotArea>
    </format>
    <format dxfId="858">
      <pivotArea dataOnly="0" labelOnly="1" outline="0" fieldPosition="0">
        <references count="3">
          <reference field="0" count="1" selected="0">
            <x v="0"/>
          </reference>
          <reference field="1" count="1" selected="0">
            <x v="32"/>
          </reference>
          <reference field="12" count="1">
            <x v="0"/>
          </reference>
        </references>
      </pivotArea>
    </format>
    <format dxfId="857">
      <pivotArea dataOnly="0" labelOnly="1" outline="0" fieldPosition="0">
        <references count="3">
          <reference field="0" count="1" selected="0">
            <x v="1"/>
          </reference>
          <reference field="1" count="1" selected="0">
            <x v="33"/>
          </reference>
          <reference field="12" count="1">
            <x v="18"/>
          </reference>
        </references>
      </pivotArea>
    </format>
    <format dxfId="856">
      <pivotArea dataOnly="0" labelOnly="1" outline="0" fieldPosition="0">
        <references count="3">
          <reference field="0" count="1" selected="0">
            <x v="2"/>
          </reference>
          <reference field="1" count="1" selected="0">
            <x v="45"/>
          </reference>
          <reference field="12" count="1">
            <x v="10"/>
          </reference>
        </references>
      </pivotArea>
    </format>
    <format dxfId="855">
      <pivotArea dataOnly="0" labelOnly="1" outline="0" fieldPosition="0">
        <references count="3">
          <reference field="0" count="1" selected="0">
            <x v="3"/>
          </reference>
          <reference field="1" count="1" selected="0">
            <x v="34"/>
          </reference>
          <reference field="12" count="1">
            <x v="7"/>
          </reference>
        </references>
      </pivotArea>
    </format>
    <format dxfId="854">
      <pivotArea dataOnly="0" labelOnly="1" outline="0" fieldPosition="0">
        <references count="3">
          <reference field="0" count="1" selected="0">
            <x v="4"/>
          </reference>
          <reference field="1" count="1" selected="0">
            <x v="3"/>
          </reference>
          <reference field="12" count="1">
            <x v="5"/>
          </reference>
        </references>
      </pivotArea>
    </format>
    <format dxfId="853">
      <pivotArea dataOnly="0" labelOnly="1" outline="0" fieldPosition="0">
        <references count="3">
          <reference field="0" count="1" selected="0">
            <x v="5"/>
          </reference>
          <reference field="1" count="1" selected="0">
            <x v="26"/>
          </reference>
          <reference field="12" count="1">
            <x v="19"/>
          </reference>
        </references>
      </pivotArea>
    </format>
    <format dxfId="852">
      <pivotArea dataOnly="0" labelOnly="1" outline="0" fieldPosition="0">
        <references count="3">
          <reference field="0" count="1" selected="0">
            <x v="6"/>
          </reference>
          <reference field="1" count="1" selected="0">
            <x v="31"/>
          </reference>
          <reference field="12" count="1">
            <x v="9"/>
          </reference>
        </references>
      </pivotArea>
    </format>
    <format dxfId="851">
      <pivotArea dataOnly="0" labelOnly="1" outline="0" fieldPosition="0">
        <references count="3">
          <reference field="0" count="1" selected="0">
            <x v="7"/>
          </reference>
          <reference field="1" count="1" selected="0">
            <x v="27"/>
          </reference>
          <reference field="12" count="1">
            <x v="30"/>
          </reference>
        </references>
      </pivotArea>
    </format>
    <format dxfId="850">
      <pivotArea dataOnly="0" labelOnly="1" outline="0" fieldPosition="0">
        <references count="3">
          <reference field="0" count="1" selected="0">
            <x v="8"/>
          </reference>
          <reference field="1" count="1" selected="0">
            <x v="30"/>
          </reference>
          <reference field="12" count="1">
            <x v="41"/>
          </reference>
        </references>
      </pivotArea>
    </format>
    <format dxfId="849">
      <pivotArea dataOnly="0" labelOnly="1" outline="0" fieldPosition="0">
        <references count="3">
          <reference field="0" count="1" selected="0">
            <x v="9"/>
          </reference>
          <reference field="1" count="1" selected="0">
            <x v="28"/>
          </reference>
          <reference field="12" count="1">
            <x v="38"/>
          </reference>
        </references>
      </pivotArea>
    </format>
    <format dxfId="848">
      <pivotArea dataOnly="0" labelOnly="1" outline="0" fieldPosition="0">
        <references count="3">
          <reference field="0" count="1" selected="0">
            <x v="10"/>
          </reference>
          <reference field="1" count="1" selected="0">
            <x v="41"/>
          </reference>
          <reference field="12" count="1">
            <x v="23"/>
          </reference>
        </references>
      </pivotArea>
    </format>
    <format dxfId="847">
      <pivotArea dataOnly="0" labelOnly="1" outline="0" fieldPosition="0">
        <references count="3">
          <reference field="0" count="1" selected="0">
            <x v="11"/>
          </reference>
          <reference field="1" count="1" selected="0">
            <x v="29"/>
          </reference>
          <reference field="12" count="1">
            <x v="49"/>
          </reference>
        </references>
      </pivotArea>
    </format>
    <format dxfId="846">
      <pivotArea dataOnly="0" labelOnly="1" outline="0" fieldPosition="0">
        <references count="3">
          <reference field="0" count="1" selected="0">
            <x v="12"/>
          </reference>
          <reference field="1" count="1" selected="0">
            <x v="36"/>
          </reference>
          <reference field="12" count="1">
            <x v="37"/>
          </reference>
        </references>
      </pivotArea>
    </format>
    <format dxfId="845">
      <pivotArea dataOnly="0" labelOnly="1" outline="0" fieldPosition="0">
        <references count="3">
          <reference field="0" count="1" selected="0">
            <x v="13"/>
          </reference>
          <reference field="1" count="1" selected="0">
            <x v="11"/>
          </reference>
          <reference field="12" count="1">
            <x v="47"/>
          </reference>
        </references>
      </pivotArea>
    </format>
    <format dxfId="844">
      <pivotArea dataOnly="0" labelOnly="1" outline="0" fieldPosition="0">
        <references count="3">
          <reference field="0" count="1" selected="0">
            <x v="14"/>
          </reference>
          <reference field="1" count="1" selected="0">
            <x v="40"/>
          </reference>
          <reference field="12" count="1">
            <x v="36"/>
          </reference>
        </references>
      </pivotArea>
    </format>
    <format dxfId="843">
      <pivotArea dataOnly="0" labelOnly="1" outline="0" fieldPosition="0">
        <references count="3">
          <reference field="0" count="1" selected="0">
            <x v="15"/>
          </reference>
          <reference field="1" count="1" selected="0">
            <x v="12"/>
          </reference>
          <reference field="12" count="1">
            <x v="4"/>
          </reference>
        </references>
      </pivotArea>
    </format>
    <format dxfId="842">
      <pivotArea dataOnly="0" labelOnly="1" outline="0" fieldPosition="0">
        <references count="3">
          <reference field="0" count="1" selected="0">
            <x v="16"/>
          </reference>
          <reference field="1" count="1" selected="0">
            <x v="13"/>
          </reference>
          <reference field="12" count="1">
            <x v="42"/>
          </reference>
        </references>
      </pivotArea>
    </format>
    <format dxfId="841">
      <pivotArea dataOnly="0" labelOnly="1" outline="0" fieldPosition="0">
        <references count="3">
          <reference field="0" count="1" selected="0">
            <x v="17"/>
          </reference>
          <reference field="1" count="1" selected="0">
            <x v="14"/>
          </reference>
          <reference field="12" count="1">
            <x v="44"/>
          </reference>
        </references>
      </pivotArea>
    </format>
    <format dxfId="840">
      <pivotArea dataOnly="0" labelOnly="1" outline="0" fieldPosition="0">
        <references count="3">
          <reference field="0" count="1" selected="0">
            <x v="18"/>
          </reference>
          <reference field="1" count="1" selected="0">
            <x v="2"/>
          </reference>
          <reference field="12" count="1">
            <x v="31"/>
          </reference>
        </references>
      </pivotArea>
    </format>
    <format dxfId="839">
      <pivotArea dataOnly="0" labelOnly="1" outline="0" fieldPosition="0">
        <references count="3">
          <reference field="0" count="1" selected="0">
            <x v="19"/>
          </reference>
          <reference field="1" count="1" selected="0">
            <x v="24"/>
          </reference>
          <reference field="12" count="1">
            <x v="12"/>
          </reference>
        </references>
      </pivotArea>
    </format>
    <format dxfId="838">
      <pivotArea dataOnly="0" labelOnly="1" outline="0" fieldPosition="0">
        <references count="3">
          <reference field="0" count="1" selected="0">
            <x v="20"/>
          </reference>
          <reference field="1" count="1" selected="0">
            <x v="25"/>
          </reference>
          <reference field="12" count="1">
            <x v="35"/>
          </reference>
        </references>
      </pivotArea>
    </format>
    <format dxfId="837">
      <pivotArea dataOnly="0" labelOnly="1" outline="0" fieldPosition="0">
        <references count="3">
          <reference field="0" count="1" selected="0">
            <x v="21"/>
          </reference>
          <reference field="1" count="1" selected="0">
            <x v="1"/>
          </reference>
          <reference field="12" count="1">
            <x v="25"/>
          </reference>
        </references>
      </pivotArea>
    </format>
    <format dxfId="836">
      <pivotArea dataOnly="0" labelOnly="1" outline="0" fieldPosition="0">
        <references count="3">
          <reference field="0" count="1" selected="0">
            <x v="22"/>
          </reference>
          <reference field="1" count="1" selected="0">
            <x v="4"/>
          </reference>
          <reference field="12" count="1">
            <x v="46"/>
          </reference>
        </references>
      </pivotArea>
    </format>
    <format dxfId="835">
      <pivotArea dataOnly="0" labelOnly="1" outline="0" fieldPosition="0">
        <references count="3">
          <reference field="0" count="1" selected="0">
            <x v="23"/>
          </reference>
          <reference field="1" count="1" selected="0">
            <x v="5"/>
          </reference>
          <reference field="12" count="1">
            <x v="3"/>
          </reference>
        </references>
      </pivotArea>
    </format>
    <format dxfId="834">
      <pivotArea dataOnly="0" labelOnly="1" outline="0" fieldPosition="0">
        <references count="3">
          <reference field="0" count="1" selected="0">
            <x v="24"/>
          </reference>
          <reference field="1" count="1" selected="0">
            <x v="6"/>
          </reference>
          <reference field="12" count="1">
            <x v="1"/>
          </reference>
        </references>
      </pivotArea>
    </format>
    <format dxfId="833">
      <pivotArea dataOnly="0" labelOnly="1" outline="0" fieldPosition="0">
        <references count="3">
          <reference field="0" count="1" selected="0">
            <x v="25"/>
          </reference>
          <reference field="1" count="1" selected="0">
            <x v="35"/>
          </reference>
          <reference field="12" count="1">
            <x v="34"/>
          </reference>
        </references>
      </pivotArea>
    </format>
    <format dxfId="832">
      <pivotArea dataOnly="0" labelOnly="1" outline="0" fieldPosition="0">
        <references count="3">
          <reference field="0" count="1" selected="0">
            <x v="26"/>
          </reference>
          <reference field="1" count="1" selected="0">
            <x v="9"/>
          </reference>
          <reference field="12" count="1">
            <x v="48"/>
          </reference>
        </references>
      </pivotArea>
    </format>
    <format dxfId="831">
      <pivotArea dataOnly="0" labelOnly="1" outline="0" fieldPosition="0">
        <references count="3">
          <reference field="0" count="1" selected="0">
            <x v="27"/>
          </reference>
          <reference field="1" count="1" selected="0">
            <x v="10"/>
          </reference>
          <reference field="12" count="1">
            <x v="14"/>
          </reference>
        </references>
      </pivotArea>
    </format>
    <format dxfId="830">
      <pivotArea dataOnly="0" labelOnly="1" outline="0" fieldPosition="0">
        <references count="3">
          <reference field="0" count="1" selected="0">
            <x v="28"/>
          </reference>
          <reference field="1" count="1" selected="0">
            <x v="39"/>
          </reference>
          <reference field="12" count="1">
            <x v="32"/>
          </reference>
        </references>
      </pivotArea>
    </format>
    <format dxfId="829">
      <pivotArea dataOnly="0" labelOnly="1" outline="0" fieldPosition="0">
        <references count="3">
          <reference field="0" count="1" selected="0">
            <x v="29"/>
          </reference>
          <reference field="1" count="1" selected="0">
            <x v="23"/>
          </reference>
          <reference field="12" count="1">
            <x v="22"/>
          </reference>
        </references>
      </pivotArea>
    </format>
    <format dxfId="828">
      <pivotArea dataOnly="0" labelOnly="1" outline="0" fieldPosition="0">
        <references count="3">
          <reference field="0" count="1" selected="0">
            <x v="30"/>
          </reference>
          <reference field="1" count="1" selected="0">
            <x v="22"/>
          </reference>
          <reference field="12" count="1">
            <x v="8"/>
          </reference>
        </references>
      </pivotArea>
    </format>
    <format dxfId="827">
      <pivotArea dataOnly="0" labelOnly="1" outline="0" fieldPosition="0">
        <references count="3">
          <reference field="0" count="1" selected="0">
            <x v="31"/>
          </reference>
          <reference field="1" count="1" selected="0">
            <x v="21"/>
          </reference>
          <reference field="12" count="1">
            <x v="6"/>
          </reference>
        </references>
      </pivotArea>
    </format>
    <format dxfId="826">
      <pivotArea dataOnly="0" labelOnly="1" outline="0" fieldPosition="0">
        <references count="3">
          <reference field="0" count="1" selected="0">
            <x v="32"/>
          </reference>
          <reference field="1" count="1" selected="0">
            <x v="19"/>
          </reference>
          <reference field="12" count="1">
            <x v="45"/>
          </reference>
        </references>
      </pivotArea>
    </format>
    <format dxfId="825">
      <pivotArea dataOnly="0" labelOnly="1" outline="0" fieldPosition="0">
        <references count="3">
          <reference field="0" count="1" selected="0">
            <x v="33"/>
          </reference>
          <reference field="1" count="1" selected="0">
            <x v="20"/>
          </reference>
          <reference field="12" count="1">
            <x v="17"/>
          </reference>
        </references>
      </pivotArea>
    </format>
    <format dxfId="824">
      <pivotArea dataOnly="0" labelOnly="1" outline="0" fieldPosition="0">
        <references count="3">
          <reference field="0" count="1" selected="0">
            <x v="34"/>
          </reference>
          <reference field="1" count="1" selected="0">
            <x v="16"/>
          </reference>
          <reference field="12" count="1">
            <x v="16"/>
          </reference>
        </references>
      </pivotArea>
    </format>
    <format dxfId="823">
      <pivotArea dataOnly="0" labelOnly="1" outline="0" fieldPosition="0">
        <references count="3">
          <reference field="0" count="1" selected="0">
            <x v="35"/>
          </reference>
          <reference field="1" count="1" selected="0">
            <x v="17"/>
          </reference>
          <reference field="12" count="1">
            <x v="15"/>
          </reference>
        </references>
      </pivotArea>
    </format>
    <format dxfId="822">
      <pivotArea dataOnly="0" labelOnly="1" outline="0" fieldPosition="0">
        <references count="3">
          <reference field="0" count="1" selected="0">
            <x v="36"/>
          </reference>
          <reference field="1" count="1" selected="0">
            <x v="15"/>
          </reference>
          <reference field="12" count="1">
            <x v="20"/>
          </reference>
        </references>
      </pivotArea>
    </format>
    <format dxfId="821">
      <pivotArea dataOnly="0" labelOnly="1" outline="0" fieldPosition="0">
        <references count="3">
          <reference field="0" count="1" selected="0">
            <x v="37"/>
          </reference>
          <reference field="1" count="1" selected="0">
            <x v="18"/>
          </reference>
          <reference field="12" count="1">
            <x v="13"/>
          </reference>
        </references>
      </pivotArea>
    </format>
    <format dxfId="820">
      <pivotArea dataOnly="0" labelOnly="1" outline="0" fieldPosition="0">
        <references count="3">
          <reference field="0" count="1" selected="0">
            <x v="38"/>
          </reference>
          <reference field="1" count="1" selected="0">
            <x v="44"/>
          </reference>
          <reference field="12" count="1">
            <x v="43"/>
          </reference>
        </references>
      </pivotArea>
    </format>
    <format dxfId="819">
      <pivotArea dataOnly="0" labelOnly="1" outline="0" fieldPosition="0">
        <references count="3">
          <reference field="0" count="1" selected="0">
            <x v="39"/>
          </reference>
          <reference field="1" count="1" selected="0">
            <x v="43"/>
          </reference>
          <reference field="12" count="1">
            <x v="28"/>
          </reference>
        </references>
      </pivotArea>
    </format>
    <format dxfId="818">
      <pivotArea dataOnly="0" labelOnly="1" outline="0" fieldPosition="0">
        <references count="3">
          <reference field="0" count="1" selected="0">
            <x v="40"/>
          </reference>
          <reference field="1" count="1" selected="0">
            <x v="49"/>
          </reference>
          <reference field="12" count="1">
            <x v="24"/>
          </reference>
        </references>
      </pivotArea>
    </format>
    <format dxfId="817">
      <pivotArea dataOnly="0" labelOnly="1" outline="0" fieldPosition="0">
        <references count="3">
          <reference field="0" count="1" selected="0">
            <x v="41"/>
          </reference>
          <reference field="1" count="1" selected="0">
            <x v="46"/>
          </reference>
          <reference field="12" count="1">
            <x v="11"/>
          </reference>
        </references>
      </pivotArea>
    </format>
    <format dxfId="816">
      <pivotArea dataOnly="0" labelOnly="1" outline="0" fieldPosition="0">
        <references count="3">
          <reference field="0" count="1" selected="0">
            <x v="42"/>
          </reference>
          <reference field="1" count="1" selected="0">
            <x v="48"/>
          </reference>
          <reference field="12" count="1">
            <x v="2"/>
          </reference>
        </references>
      </pivotArea>
    </format>
    <format dxfId="815">
      <pivotArea dataOnly="0" labelOnly="1" outline="0" fieldPosition="0">
        <references count="3">
          <reference field="0" count="1" selected="0">
            <x v="43"/>
          </reference>
          <reference field="1" count="1" selected="0">
            <x v="47"/>
          </reference>
          <reference field="12" count="1">
            <x v="21"/>
          </reference>
        </references>
      </pivotArea>
    </format>
    <format dxfId="814">
      <pivotArea dataOnly="0" labelOnly="1" outline="0" fieldPosition="0">
        <references count="3">
          <reference field="0" count="1" selected="0">
            <x v="44"/>
          </reference>
          <reference field="1" count="1" selected="0">
            <x v="38"/>
          </reference>
          <reference field="12" count="1">
            <x v="29"/>
          </reference>
        </references>
      </pivotArea>
    </format>
    <format dxfId="813">
      <pivotArea dataOnly="0" labelOnly="1" outline="0" fieldPosition="0">
        <references count="3">
          <reference field="0" count="1" selected="0">
            <x v="45"/>
          </reference>
          <reference field="1" count="1" selected="0">
            <x v="0"/>
          </reference>
          <reference field="12" count="1">
            <x v="27"/>
          </reference>
        </references>
      </pivotArea>
    </format>
    <format dxfId="812">
      <pivotArea dataOnly="0" labelOnly="1" outline="0" fieldPosition="0">
        <references count="3">
          <reference field="0" count="1" selected="0">
            <x v="46"/>
          </reference>
          <reference field="1" count="1" selected="0">
            <x v="37"/>
          </reference>
          <reference field="12" count="1">
            <x v="33"/>
          </reference>
        </references>
      </pivotArea>
    </format>
    <format dxfId="811">
      <pivotArea dataOnly="0" labelOnly="1" outline="0" fieldPosition="0">
        <references count="3">
          <reference field="0" count="1" selected="0">
            <x v="47"/>
          </reference>
          <reference field="1" count="1" selected="0">
            <x v="7"/>
          </reference>
          <reference field="12" count="1">
            <x v="40"/>
          </reference>
        </references>
      </pivotArea>
    </format>
    <format dxfId="810">
      <pivotArea dataOnly="0" labelOnly="1" outline="0" fieldPosition="0">
        <references count="3">
          <reference field="0" count="1" selected="0">
            <x v="48"/>
          </reference>
          <reference field="1" count="1" selected="0">
            <x v="8"/>
          </reference>
          <reference field="12" count="1">
            <x v="26"/>
          </reference>
        </references>
      </pivotArea>
    </format>
    <format dxfId="809">
      <pivotArea dataOnly="0" labelOnly="1" outline="0" fieldPosition="0">
        <references count="3">
          <reference field="0" count="1" selected="0">
            <x v="49"/>
          </reference>
          <reference field="1" count="1" selected="0">
            <x v="42"/>
          </reference>
          <reference field="12" count="1">
            <x v="39"/>
          </reference>
        </references>
      </pivotArea>
    </format>
    <format dxfId="808">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807">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806">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805">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804">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803">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802">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801">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800">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799">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798">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797">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796">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795">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794">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793">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792">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791">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790">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789">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788">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787">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786">
      <pivotArea dataOnly="0" labelOnly="1" outline="0" fieldPosition="0">
        <references count="5">
          <reference field="0" count="1" selected="0">
            <x v="0"/>
          </reference>
          <reference field="1" count="1" selected="0">
            <x v="32"/>
          </reference>
          <reference field="8" count="1" selected="0">
            <x v="0"/>
          </reference>
          <reference field="12" count="1" selected="0">
            <x v="0"/>
          </reference>
          <reference field="20" count="1">
            <x v="43"/>
          </reference>
        </references>
      </pivotArea>
    </format>
    <format dxfId="785">
      <pivotArea dataOnly="0" labelOnly="1" outline="0" fieldPosition="0">
        <references count="5">
          <reference field="0" count="1" selected="0">
            <x v="1"/>
          </reference>
          <reference field="1" count="1" selected="0">
            <x v="33"/>
          </reference>
          <reference field="8" count="1" selected="0">
            <x v="0"/>
          </reference>
          <reference field="12" count="1" selected="0">
            <x v="18"/>
          </reference>
          <reference field="20" count="1">
            <x v="38"/>
          </reference>
        </references>
      </pivotArea>
    </format>
    <format dxfId="784">
      <pivotArea dataOnly="0" labelOnly="1" outline="0" fieldPosition="0">
        <references count="5">
          <reference field="0" count="1" selected="0">
            <x v="2"/>
          </reference>
          <reference field="1" count="1" selected="0">
            <x v="45"/>
          </reference>
          <reference field="8" count="1" selected="0">
            <x v="1"/>
          </reference>
          <reference field="12" count="1" selected="0">
            <x v="10"/>
          </reference>
          <reference field="20" count="1">
            <x v="15"/>
          </reference>
        </references>
      </pivotArea>
    </format>
    <format dxfId="783">
      <pivotArea dataOnly="0" labelOnly="1" outline="0" fieldPosition="0">
        <references count="5">
          <reference field="0" count="1" selected="0">
            <x v="3"/>
          </reference>
          <reference field="1" count="1" selected="0">
            <x v="34"/>
          </reference>
          <reference field="8" count="1" selected="0">
            <x v="0"/>
          </reference>
          <reference field="12" count="1" selected="0">
            <x v="7"/>
          </reference>
          <reference field="20" count="1">
            <x v="21"/>
          </reference>
        </references>
      </pivotArea>
    </format>
    <format dxfId="782">
      <pivotArea dataOnly="0" labelOnly="1" outline="0" fieldPosition="0">
        <references count="5">
          <reference field="0" count="1" selected="0">
            <x v="4"/>
          </reference>
          <reference field="1" count="1" selected="0">
            <x v="3"/>
          </reference>
          <reference field="8" count="1" selected="0">
            <x v="1"/>
          </reference>
          <reference field="12" count="1" selected="0">
            <x v="5"/>
          </reference>
          <reference field="20" count="1">
            <x v="16"/>
          </reference>
        </references>
      </pivotArea>
    </format>
    <format dxfId="781">
      <pivotArea dataOnly="0" labelOnly="1" outline="0" fieldPosition="0">
        <references count="5">
          <reference field="0" count="1" selected="0">
            <x v="5"/>
          </reference>
          <reference field="1" count="1" selected="0">
            <x v="26"/>
          </reference>
          <reference field="8" count="1" selected="0">
            <x v="1"/>
          </reference>
          <reference field="12" count="1" selected="0">
            <x v="19"/>
          </reference>
          <reference field="20" count="1">
            <x v="38"/>
          </reference>
        </references>
      </pivotArea>
    </format>
    <format dxfId="780">
      <pivotArea dataOnly="0" labelOnly="1" outline="0" fieldPosition="0">
        <references count="5">
          <reference field="0" count="1" selected="0">
            <x v="6"/>
          </reference>
          <reference field="1" count="1" selected="0">
            <x v="31"/>
          </reference>
          <reference field="8" count="1" selected="0">
            <x v="0"/>
          </reference>
          <reference field="12" count="1" selected="0">
            <x v="9"/>
          </reference>
          <reference field="20" count="1">
            <x v="45"/>
          </reference>
        </references>
      </pivotArea>
    </format>
    <format dxfId="779">
      <pivotArea dataOnly="0" labelOnly="1" outline="0" fieldPosition="0">
        <references count="5">
          <reference field="0" count="1" selected="0">
            <x v="7"/>
          </reference>
          <reference field="1" count="1" selected="0">
            <x v="27"/>
          </reference>
          <reference field="8" count="1" selected="0">
            <x v="1"/>
          </reference>
          <reference field="12" count="1" selected="0">
            <x v="30"/>
          </reference>
          <reference field="20" count="1">
            <x v="9"/>
          </reference>
        </references>
      </pivotArea>
    </format>
    <format dxfId="778">
      <pivotArea dataOnly="0" labelOnly="1" outline="0" fieldPosition="0">
        <references count="5">
          <reference field="0" count="1" selected="0">
            <x v="8"/>
          </reference>
          <reference field="1" count="1" selected="0">
            <x v="30"/>
          </reference>
          <reference field="8" count="1" selected="0">
            <x v="0"/>
          </reference>
          <reference field="12" count="1" selected="0">
            <x v="41"/>
          </reference>
          <reference field="20" count="1">
            <x v="17"/>
          </reference>
        </references>
      </pivotArea>
    </format>
    <format dxfId="777">
      <pivotArea dataOnly="0" labelOnly="1" outline="0" fieldPosition="0">
        <references count="5">
          <reference field="0" count="1" selected="0">
            <x v="9"/>
          </reference>
          <reference field="1" count="1" selected="0">
            <x v="28"/>
          </reference>
          <reference field="8" count="1" selected="0">
            <x v="1"/>
          </reference>
          <reference field="12" count="1" selected="0">
            <x v="38"/>
          </reference>
          <reference field="20" count="1">
            <x v="10"/>
          </reference>
        </references>
      </pivotArea>
    </format>
    <format dxfId="776">
      <pivotArea dataOnly="0" labelOnly="1" outline="0" fieldPosition="0">
        <references count="5">
          <reference field="0" count="1" selected="0">
            <x v="10"/>
          </reference>
          <reference field="1" count="1" selected="0">
            <x v="41"/>
          </reference>
          <reference field="8" count="1" selected="0">
            <x v="1"/>
          </reference>
          <reference field="12" count="1" selected="0">
            <x v="23"/>
          </reference>
          <reference field="20" count="1">
            <x v="32"/>
          </reference>
        </references>
      </pivotArea>
    </format>
    <format dxfId="775">
      <pivotArea dataOnly="0" labelOnly="1" outline="0" fieldPosition="0">
        <references count="5">
          <reference field="0" count="1" selected="0">
            <x v="11"/>
          </reference>
          <reference field="1" count="1" selected="0">
            <x v="29"/>
          </reference>
          <reference field="8" count="1" selected="0">
            <x v="0"/>
          </reference>
          <reference field="12" count="1" selected="0">
            <x v="49"/>
          </reference>
          <reference field="20" count="1">
            <x v="23"/>
          </reference>
        </references>
      </pivotArea>
    </format>
    <format dxfId="774">
      <pivotArea dataOnly="0" labelOnly="1" outline="0" fieldPosition="0">
        <references count="5">
          <reference field="0" count="1" selected="0">
            <x v="13"/>
          </reference>
          <reference field="1" count="1" selected="0">
            <x v="11"/>
          </reference>
          <reference field="8" count="1" selected="0">
            <x v="1"/>
          </reference>
          <reference field="12" count="1" selected="0">
            <x v="47"/>
          </reference>
          <reference field="20" count="1">
            <x v="5"/>
          </reference>
        </references>
      </pivotArea>
    </format>
    <format dxfId="773">
      <pivotArea dataOnly="0" labelOnly="1" outline="0" fieldPosition="0">
        <references count="5">
          <reference field="0" count="1" selected="0">
            <x v="14"/>
          </reference>
          <reference field="1" count="1" selected="0">
            <x v="40"/>
          </reference>
          <reference field="8" count="1" selected="0">
            <x v="0"/>
          </reference>
          <reference field="12" count="1" selected="0">
            <x v="36"/>
          </reference>
          <reference field="20" count="1">
            <x v="11"/>
          </reference>
        </references>
      </pivotArea>
    </format>
    <format dxfId="772">
      <pivotArea dataOnly="0" labelOnly="1" outline="0" fieldPosition="0">
        <references count="5">
          <reference field="0" count="1" selected="0">
            <x v="15"/>
          </reference>
          <reference field="1" count="1" selected="0">
            <x v="12"/>
          </reference>
          <reference field="8" count="1" selected="0">
            <x v="1"/>
          </reference>
          <reference field="12" count="1" selected="0">
            <x v="4"/>
          </reference>
          <reference field="20" count="1">
            <x v="15"/>
          </reference>
        </references>
      </pivotArea>
    </format>
    <format dxfId="771">
      <pivotArea dataOnly="0" labelOnly="1" outline="0" fieldPosition="0">
        <references count="5">
          <reference field="0" count="1" selected="0">
            <x v="16"/>
          </reference>
          <reference field="1" count="1" selected="0">
            <x v="13"/>
          </reference>
          <reference field="8" count="1" selected="0">
            <x v="1"/>
          </reference>
          <reference field="12" count="1" selected="0">
            <x v="42"/>
          </reference>
          <reference field="20" count="1">
            <x v="18"/>
          </reference>
        </references>
      </pivotArea>
    </format>
    <format dxfId="770">
      <pivotArea dataOnly="0" labelOnly="1" outline="0" fieldPosition="0">
        <references count="5">
          <reference field="0" count="1" selected="0">
            <x v="17"/>
          </reference>
          <reference field="1" count="1" selected="0">
            <x v="14"/>
          </reference>
          <reference field="8" count="1" selected="0">
            <x v="1"/>
          </reference>
          <reference field="12" count="1" selected="0">
            <x v="44"/>
          </reference>
          <reference field="20" count="1">
            <x v="5"/>
          </reference>
        </references>
      </pivotArea>
    </format>
    <format dxfId="769">
      <pivotArea dataOnly="0" labelOnly="1" outline="0" fieldPosition="0">
        <references count="5">
          <reference field="0" count="1" selected="0">
            <x v="18"/>
          </reference>
          <reference field="1" count="1" selected="0">
            <x v="2"/>
          </reference>
          <reference field="8" count="1" selected="0">
            <x v="0"/>
          </reference>
          <reference field="12" count="1" selected="0">
            <x v="31"/>
          </reference>
          <reference field="20" count="1">
            <x v="23"/>
          </reference>
        </references>
      </pivotArea>
    </format>
    <format dxfId="768">
      <pivotArea dataOnly="0" labelOnly="1" outline="0" fieldPosition="0">
        <references count="5">
          <reference field="0" count="1" selected="0">
            <x v="19"/>
          </reference>
          <reference field="1" count="1" selected="0">
            <x v="24"/>
          </reference>
          <reference field="8" count="1" selected="0">
            <x v="1"/>
          </reference>
          <reference field="12" count="1" selected="0">
            <x v="12"/>
          </reference>
          <reference field="20" count="1">
            <x v="22"/>
          </reference>
        </references>
      </pivotArea>
    </format>
    <format dxfId="767">
      <pivotArea dataOnly="0" labelOnly="1" outline="0" fieldPosition="0">
        <references count="5">
          <reference field="0" count="1" selected="0">
            <x v="20"/>
          </reference>
          <reference field="1" count="1" selected="0">
            <x v="25"/>
          </reference>
          <reference field="8" count="1" selected="0">
            <x v="1"/>
          </reference>
          <reference field="12" count="1" selected="0">
            <x v="35"/>
          </reference>
          <reference field="20" count="1">
            <x v="42"/>
          </reference>
        </references>
      </pivotArea>
    </format>
    <format dxfId="766">
      <pivotArea dataOnly="0" labelOnly="1" outline="0" fieldPosition="0">
        <references count="5">
          <reference field="0" count="1" selected="0">
            <x v="21"/>
          </reference>
          <reference field="1" count="1" selected="0">
            <x v="1"/>
          </reference>
          <reference field="8" count="1" selected="0">
            <x v="0"/>
          </reference>
          <reference field="12" count="1" selected="0">
            <x v="25"/>
          </reference>
          <reference field="20" count="1">
            <x v="10"/>
          </reference>
        </references>
      </pivotArea>
    </format>
    <format dxfId="765">
      <pivotArea dataOnly="0" labelOnly="1" outline="0" fieldPosition="0">
        <references count="5">
          <reference field="0" count="1" selected="0">
            <x v="22"/>
          </reference>
          <reference field="1" count="1" selected="0">
            <x v="4"/>
          </reference>
          <reference field="8" count="1" selected="0">
            <x v="0"/>
          </reference>
          <reference field="12" count="1" selected="0">
            <x v="46"/>
          </reference>
          <reference field="20" count="1">
            <x v="1"/>
          </reference>
        </references>
      </pivotArea>
    </format>
    <format dxfId="764">
      <pivotArea dataOnly="0" labelOnly="1" outline="0" fieldPosition="0">
        <references count="5">
          <reference field="0" count="1" selected="0">
            <x v="23"/>
          </reference>
          <reference field="1" count="1" selected="0">
            <x v="5"/>
          </reference>
          <reference field="8" count="1" selected="0">
            <x v="0"/>
          </reference>
          <reference field="12" count="1" selected="0">
            <x v="3"/>
          </reference>
          <reference field="20" count="1">
            <x v="45"/>
          </reference>
        </references>
      </pivotArea>
    </format>
    <format dxfId="763">
      <pivotArea dataOnly="0" labelOnly="1" outline="0" fieldPosition="0">
        <references count="5">
          <reference field="0" count="1" selected="0">
            <x v="24"/>
          </reference>
          <reference field="1" count="1" selected="0">
            <x v="6"/>
          </reference>
          <reference field="8" count="1" selected="0">
            <x v="0"/>
          </reference>
          <reference field="12" count="1" selected="0">
            <x v="1"/>
          </reference>
          <reference field="20" count="1">
            <x v="12"/>
          </reference>
        </references>
      </pivotArea>
    </format>
    <format dxfId="762">
      <pivotArea dataOnly="0" labelOnly="1" outline="0" fieldPosition="0">
        <references count="5">
          <reference field="0" count="1" selected="0">
            <x v="25"/>
          </reference>
          <reference field="1" count="1" selected="0">
            <x v="35"/>
          </reference>
          <reference field="8" count="1" selected="0">
            <x v="0"/>
          </reference>
          <reference field="12" count="1" selected="0">
            <x v="34"/>
          </reference>
          <reference field="20" count="1">
            <x v="24"/>
          </reference>
        </references>
      </pivotArea>
    </format>
    <format dxfId="761">
      <pivotArea dataOnly="0" labelOnly="1" outline="0" fieldPosition="0">
        <references count="5">
          <reference field="0" count="1" selected="0">
            <x v="26"/>
          </reference>
          <reference field="1" count="1" selected="0">
            <x v="9"/>
          </reference>
          <reference field="8" count="1" selected="0">
            <x v="1"/>
          </reference>
          <reference field="12" count="1" selected="0">
            <x v="48"/>
          </reference>
          <reference field="20" count="1">
            <x v="16"/>
          </reference>
        </references>
      </pivotArea>
    </format>
    <format dxfId="760">
      <pivotArea dataOnly="0" labelOnly="1" outline="0" fieldPosition="0">
        <references count="5">
          <reference field="0" count="1" selected="0">
            <x v="27"/>
          </reference>
          <reference field="1" count="1" selected="0">
            <x v="10"/>
          </reference>
          <reference field="8" count="1" selected="0">
            <x v="1"/>
          </reference>
          <reference field="12" count="1" selected="0">
            <x v="14"/>
          </reference>
          <reference field="20" count="1">
            <x v="28"/>
          </reference>
        </references>
      </pivotArea>
    </format>
    <format dxfId="759">
      <pivotArea dataOnly="0" labelOnly="1" outline="0" fieldPosition="0">
        <references count="5">
          <reference field="0" count="1" selected="0">
            <x v="28"/>
          </reference>
          <reference field="1" count="1" selected="0">
            <x v="39"/>
          </reference>
          <reference field="8" count="1" selected="0">
            <x v="0"/>
          </reference>
          <reference field="12" count="1" selected="0">
            <x v="32"/>
          </reference>
          <reference field="20" count="1">
            <x v="40"/>
          </reference>
        </references>
      </pivotArea>
    </format>
    <format dxfId="758">
      <pivotArea dataOnly="0" labelOnly="1" outline="0" fieldPosition="0">
        <references count="5">
          <reference field="0" count="1" selected="0">
            <x v="29"/>
          </reference>
          <reference field="1" count="1" selected="0">
            <x v="23"/>
          </reference>
          <reference field="8" count="1" selected="0">
            <x v="0"/>
          </reference>
          <reference field="12" count="1" selected="0">
            <x v="22"/>
          </reference>
          <reference field="20" count="1">
            <x v="25"/>
          </reference>
        </references>
      </pivotArea>
    </format>
    <format dxfId="757">
      <pivotArea dataOnly="0" labelOnly="1" outline="0" fieldPosition="0">
        <references count="5">
          <reference field="0" count="1" selected="0">
            <x v="30"/>
          </reference>
          <reference field="1" count="1" selected="0">
            <x v="22"/>
          </reference>
          <reference field="8" count="1" selected="0">
            <x v="0"/>
          </reference>
          <reference field="12" count="1" selected="0">
            <x v="8"/>
          </reference>
          <reference field="20" count="1">
            <x v="35"/>
          </reference>
        </references>
      </pivotArea>
    </format>
    <format dxfId="756">
      <pivotArea dataOnly="0" labelOnly="1" outline="0" fieldPosition="0">
        <references count="5">
          <reference field="0" count="1" selected="0">
            <x v="31"/>
          </reference>
          <reference field="1" count="1" selected="0">
            <x v="21"/>
          </reference>
          <reference field="8" count="1" selected="0">
            <x v="0"/>
          </reference>
          <reference field="12" count="1" selected="0">
            <x v="6"/>
          </reference>
          <reference field="20" count="1">
            <x v="16"/>
          </reference>
        </references>
      </pivotArea>
    </format>
    <format dxfId="755">
      <pivotArea dataOnly="0" labelOnly="1" outline="0" fieldPosition="0">
        <references count="5">
          <reference field="0" count="1" selected="0">
            <x v="32"/>
          </reference>
          <reference field="1" count="1" selected="0">
            <x v="19"/>
          </reference>
          <reference field="8" count="1" selected="0">
            <x v="1"/>
          </reference>
          <reference field="12" count="1" selected="0">
            <x v="45"/>
          </reference>
          <reference field="20" count="1">
            <x v="26"/>
          </reference>
        </references>
      </pivotArea>
    </format>
    <format dxfId="754">
      <pivotArea dataOnly="0" labelOnly="1" outline="0" fieldPosition="0">
        <references count="5">
          <reference field="0" count="1" selected="0">
            <x v="33"/>
          </reference>
          <reference field="1" count="1" selected="0">
            <x v="20"/>
          </reference>
          <reference field="8" count="1" selected="0">
            <x v="1"/>
          </reference>
          <reference field="12" count="1" selected="0">
            <x v="17"/>
          </reference>
          <reference field="20" count="1">
            <x v="27"/>
          </reference>
        </references>
      </pivotArea>
    </format>
    <format dxfId="753">
      <pivotArea dataOnly="0" labelOnly="1" outline="0" fieldPosition="0">
        <references count="5">
          <reference field="0" count="1" selected="0">
            <x v="34"/>
          </reference>
          <reference field="1" count="1" selected="0">
            <x v="16"/>
          </reference>
          <reference field="8" count="1" selected="0">
            <x v="1"/>
          </reference>
          <reference field="12" count="1" selected="0">
            <x v="16"/>
          </reference>
          <reference field="20" count="1">
            <x v="1"/>
          </reference>
        </references>
      </pivotArea>
    </format>
    <format dxfId="752">
      <pivotArea dataOnly="0" labelOnly="1" outline="0" fieldPosition="0">
        <references count="5">
          <reference field="0" count="1" selected="0">
            <x v="35"/>
          </reference>
          <reference field="1" count="1" selected="0">
            <x v="17"/>
          </reference>
          <reference field="8" count="1" selected="0">
            <x v="1"/>
          </reference>
          <reference field="12" count="1" selected="0">
            <x v="15"/>
          </reference>
          <reference field="20" count="1">
            <x v="21"/>
          </reference>
        </references>
      </pivotArea>
    </format>
    <format dxfId="751">
      <pivotArea dataOnly="0" labelOnly="1" outline="0" fieldPosition="0">
        <references count="5">
          <reference field="0" count="1" selected="0">
            <x v="36"/>
          </reference>
          <reference field="1" count="1" selected="0">
            <x v="15"/>
          </reference>
          <reference field="8" count="1" selected="0">
            <x v="1"/>
          </reference>
          <reference field="12" count="1" selected="0">
            <x v="20"/>
          </reference>
          <reference field="20" count="1">
            <x v="32"/>
          </reference>
        </references>
      </pivotArea>
    </format>
    <format dxfId="750">
      <pivotArea dataOnly="0" labelOnly="1" outline="0" fieldPosition="0">
        <references count="5">
          <reference field="0" count="1" selected="0">
            <x v="37"/>
          </reference>
          <reference field="1" count="1" selected="0">
            <x v="18"/>
          </reference>
          <reference field="8" count="1" selected="0">
            <x v="1"/>
          </reference>
          <reference field="12" count="1" selected="0">
            <x v="13"/>
          </reference>
          <reference field="20" count="1">
            <x v="29"/>
          </reference>
        </references>
      </pivotArea>
    </format>
    <format dxfId="749">
      <pivotArea dataOnly="0" labelOnly="1" outline="0" fieldPosition="0">
        <references count="5">
          <reference field="0" count="1" selected="0">
            <x v="38"/>
          </reference>
          <reference field="1" count="1" selected="0">
            <x v="44"/>
          </reference>
          <reference field="8" count="1" selected="0">
            <x v="1"/>
          </reference>
          <reference field="12" count="1" selected="0">
            <x v="43"/>
          </reference>
          <reference field="20" count="1">
            <x v="30"/>
          </reference>
        </references>
      </pivotArea>
    </format>
    <format dxfId="748">
      <pivotArea dataOnly="0" labelOnly="1" outline="0" fieldPosition="0">
        <references count="5">
          <reference field="0" count="1" selected="0">
            <x v="39"/>
          </reference>
          <reference field="1" count="1" selected="0">
            <x v="43"/>
          </reference>
          <reference field="8" count="1" selected="0">
            <x v="1"/>
          </reference>
          <reference field="12" count="1" selected="0">
            <x v="28"/>
          </reference>
          <reference field="20" count="1">
            <x v="34"/>
          </reference>
        </references>
      </pivotArea>
    </format>
    <format dxfId="747">
      <pivotArea dataOnly="0" labelOnly="1" outline="0" fieldPosition="0">
        <references count="5">
          <reference field="0" count="1" selected="0">
            <x v="40"/>
          </reference>
          <reference field="1" count="1" selected="0">
            <x v="49"/>
          </reference>
          <reference field="8" count="1" selected="0">
            <x v="0"/>
          </reference>
          <reference field="12" count="1" selected="0">
            <x v="24"/>
          </reference>
          <reference field="20" count="1">
            <x v="20"/>
          </reference>
        </references>
      </pivotArea>
    </format>
    <format dxfId="746">
      <pivotArea dataOnly="0" labelOnly="1" outline="0" fieldPosition="0">
        <references count="5">
          <reference field="0" count="1" selected="0">
            <x v="41"/>
          </reference>
          <reference field="1" count="1" selected="0">
            <x v="46"/>
          </reference>
          <reference field="8" count="1" selected="0">
            <x v="0"/>
          </reference>
          <reference field="12" count="1" selected="0">
            <x v="11"/>
          </reference>
          <reference field="20" count="1">
            <x v="36"/>
          </reference>
        </references>
      </pivotArea>
    </format>
    <format dxfId="745">
      <pivotArea dataOnly="0" labelOnly="1" outline="0" fieldPosition="0">
        <references count="5">
          <reference field="0" count="1" selected="0">
            <x v="42"/>
          </reference>
          <reference field="1" count="1" selected="0">
            <x v="48"/>
          </reference>
          <reference field="8" count="1" selected="0">
            <x v="0"/>
          </reference>
          <reference field="12" count="1" selected="0">
            <x v="2"/>
          </reference>
          <reference field="20" count="1">
            <x v="6"/>
          </reference>
        </references>
      </pivotArea>
    </format>
    <format dxfId="744">
      <pivotArea dataOnly="0" labelOnly="1" outline="0" fieldPosition="0">
        <references count="5">
          <reference field="0" count="1" selected="0">
            <x v="43"/>
          </reference>
          <reference field="1" count="1" selected="0">
            <x v="47"/>
          </reference>
          <reference field="8" count="1" selected="0">
            <x v="0"/>
          </reference>
          <reference field="12" count="1" selected="0">
            <x v="21"/>
          </reference>
          <reference field="20" count="1">
            <x v="11"/>
          </reference>
        </references>
      </pivotArea>
    </format>
    <format dxfId="743">
      <pivotArea dataOnly="0" labelOnly="1" outline="0" fieldPosition="0">
        <references count="5">
          <reference field="0" count="1" selected="0">
            <x v="44"/>
          </reference>
          <reference field="1" count="1" selected="0">
            <x v="38"/>
          </reference>
          <reference field="8" count="1" selected="0">
            <x v="0"/>
          </reference>
          <reference field="12" count="1" selected="0">
            <x v="29"/>
          </reference>
          <reference field="20" count="1">
            <x v="6"/>
          </reference>
        </references>
      </pivotArea>
    </format>
    <format dxfId="742">
      <pivotArea dataOnly="0" labelOnly="1" outline="0" fieldPosition="0">
        <references count="5">
          <reference field="0" count="1" selected="0">
            <x v="45"/>
          </reference>
          <reference field="1" count="1" selected="0">
            <x v="0"/>
          </reference>
          <reference field="8" count="1" selected="0">
            <x v="1"/>
          </reference>
          <reference field="12" count="1" selected="0">
            <x v="27"/>
          </reference>
          <reference field="20" count="1">
            <x v="19"/>
          </reference>
        </references>
      </pivotArea>
    </format>
    <format dxfId="741">
      <pivotArea dataOnly="0" labelOnly="1" outline="0" fieldPosition="0">
        <references count="5">
          <reference field="0" count="1" selected="0">
            <x v="46"/>
          </reference>
          <reference field="1" count="1" selected="0">
            <x v="37"/>
          </reference>
          <reference field="8" count="1" selected="0">
            <x v="0"/>
          </reference>
          <reference field="12" count="1" selected="0">
            <x v="33"/>
          </reference>
          <reference field="20" count="1">
            <x v="14"/>
          </reference>
        </references>
      </pivotArea>
    </format>
    <format dxfId="740">
      <pivotArea dataOnly="0" labelOnly="1" outline="0" fieldPosition="0">
        <references count="5">
          <reference field="0" count="1" selected="0">
            <x v="47"/>
          </reference>
          <reference field="1" count="1" selected="0">
            <x v="7"/>
          </reference>
          <reference field="8" count="1" selected="0">
            <x v="0"/>
          </reference>
          <reference field="12" count="1" selected="0">
            <x v="40"/>
          </reference>
          <reference field="20" count="1">
            <x v="43"/>
          </reference>
        </references>
      </pivotArea>
    </format>
    <format dxfId="739">
      <pivotArea dataOnly="0" labelOnly="1" outline="0" fieldPosition="0">
        <references count="5">
          <reference field="0" count="1" selected="0">
            <x v="48"/>
          </reference>
          <reference field="1" count="1" selected="0">
            <x v="8"/>
          </reference>
          <reference field="8" count="1" selected="0">
            <x v="1"/>
          </reference>
          <reference field="12" count="1" selected="0">
            <x v="26"/>
          </reference>
          <reference field="20" count="1">
            <x v="33"/>
          </reference>
        </references>
      </pivotArea>
    </format>
    <format dxfId="738">
      <pivotArea dataOnly="0" labelOnly="1" outline="0" fieldPosition="0">
        <references count="5">
          <reference field="0" count="1" selected="0">
            <x v="49"/>
          </reference>
          <reference field="1" count="1" selected="0">
            <x v="42"/>
          </reference>
          <reference field="8" count="1" selected="0">
            <x v="1"/>
          </reference>
          <reference field="12" count="1" selected="0">
            <x v="39"/>
          </reference>
          <reference field="20" count="1">
            <x v="39"/>
          </reference>
        </references>
      </pivotArea>
    </format>
    <format dxfId="737">
      <pivotArea dataOnly="0" labelOnly="1" outline="0" fieldPosition="0">
        <references count="6">
          <reference field="0" count="1" selected="0">
            <x v="0"/>
          </reference>
          <reference field="1" count="1" selected="0">
            <x v="32"/>
          </reference>
          <reference field="8" count="1" selected="0">
            <x v="0"/>
          </reference>
          <reference field="10" count="1">
            <x v="10"/>
          </reference>
          <reference field="12" count="1" selected="0">
            <x v="0"/>
          </reference>
          <reference field="20" count="1" selected="0">
            <x v="43"/>
          </reference>
        </references>
      </pivotArea>
    </format>
    <format dxfId="736">
      <pivotArea dataOnly="0" labelOnly="1" outline="0" fieldPosition="0">
        <references count="6">
          <reference field="0" count="1" selected="0">
            <x v="2"/>
          </reference>
          <reference field="1" count="1" selected="0">
            <x v="45"/>
          </reference>
          <reference field="8" count="1" selected="0">
            <x v="1"/>
          </reference>
          <reference field="10" count="1">
            <x v="3"/>
          </reference>
          <reference field="12" count="1" selected="0">
            <x v="10"/>
          </reference>
          <reference field="20" count="1" selected="0">
            <x v="15"/>
          </reference>
        </references>
      </pivotArea>
    </format>
    <format dxfId="735">
      <pivotArea dataOnly="0" labelOnly="1" outline="0" fieldPosition="0">
        <references count="6">
          <reference field="0" count="1" selected="0">
            <x v="3"/>
          </reference>
          <reference field="1" count="1" selected="0">
            <x v="34"/>
          </reference>
          <reference field="8" count="1" selected="0">
            <x v="0"/>
          </reference>
          <reference field="10" count="1">
            <x v="10"/>
          </reference>
          <reference field="12" count="1" selected="0">
            <x v="7"/>
          </reference>
          <reference field="20" count="1" selected="0">
            <x v="21"/>
          </reference>
        </references>
      </pivotArea>
    </format>
    <format dxfId="734">
      <pivotArea dataOnly="0" labelOnly="1" outline="0" fieldPosition="0">
        <references count="6">
          <reference field="0" count="1" selected="0">
            <x v="8"/>
          </reference>
          <reference field="1" count="1" selected="0">
            <x v="30"/>
          </reference>
          <reference field="8" count="1" selected="0">
            <x v="0"/>
          </reference>
          <reference field="10" count="1">
            <x v="9"/>
          </reference>
          <reference field="12" count="1" selected="0">
            <x v="41"/>
          </reference>
          <reference field="20" count="1" selected="0">
            <x v="17"/>
          </reference>
        </references>
      </pivotArea>
    </format>
    <format dxfId="733">
      <pivotArea dataOnly="0" labelOnly="1" outline="0" fieldPosition="0">
        <references count="6">
          <reference field="0" count="1" selected="0">
            <x v="13"/>
          </reference>
          <reference field="1" count="1" selected="0">
            <x v="11"/>
          </reference>
          <reference field="8" count="1" selected="0">
            <x v="1"/>
          </reference>
          <reference field="10" count="1">
            <x v="5"/>
          </reference>
          <reference field="12" count="1" selected="0">
            <x v="47"/>
          </reference>
          <reference field="20" count="1" selected="0">
            <x v="5"/>
          </reference>
        </references>
      </pivotArea>
    </format>
    <format dxfId="732">
      <pivotArea dataOnly="0" labelOnly="1" outline="0" fieldPosition="0">
        <references count="6">
          <reference field="0" count="1" selected="0">
            <x v="18"/>
          </reference>
          <reference field="1" count="1" selected="0">
            <x v="2"/>
          </reference>
          <reference field="8" count="1" selected="0">
            <x v="0"/>
          </reference>
          <reference field="10" count="1">
            <x v="1"/>
          </reference>
          <reference field="12" count="1" selected="0">
            <x v="31"/>
          </reference>
          <reference field="20" count="1" selected="0">
            <x v="23"/>
          </reference>
        </references>
      </pivotArea>
    </format>
    <format dxfId="731">
      <pivotArea dataOnly="0" labelOnly="1" outline="0" fieldPosition="0">
        <references count="6">
          <reference field="0" count="1" selected="0">
            <x v="26"/>
          </reference>
          <reference field="1" count="1" selected="0">
            <x v="9"/>
          </reference>
          <reference field="8" count="1" selected="0">
            <x v="1"/>
          </reference>
          <reference field="10" count="1">
            <x v="2"/>
          </reference>
          <reference field="12" count="1" selected="0">
            <x v="48"/>
          </reference>
          <reference field="20" count="1" selected="0">
            <x v="16"/>
          </reference>
        </references>
      </pivotArea>
    </format>
    <format dxfId="730">
      <pivotArea dataOnly="0" labelOnly="1" outline="0" fieldPosition="0">
        <references count="6">
          <reference field="0" count="1" selected="0">
            <x v="29"/>
          </reference>
          <reference field="1" count="1" selected="0">
            <x v="23"/>
          </reference>
          <reference field="8" count="1" selected="0">
            <x v="0"/>
          </reference>
          <reference field="10" count="1">
            <x v="4"/>
          </reference>
          <reference field="12" count="1" selected="0">
            <x v="22"/>
          </reference>
          <reference field="20" count="1" selected="0">
            <x v="25"/>
          </reference>
        </references>
      </pivotArea>
    </format>
    <format dxfId="729">
      <pivotArea dataOnly="0" labelOnly="1" outline="0" fieldPosition="0">
        <references count="6">
          <reference field="0" count="1" selected="0">
            <x v="38"/>
          </reference>
          <reference field="1" count="1" selected="0">
            <x v="44"/>
          </reference>
          <reference field="8" count="1" selected="0">
            <x v="1"/>
          </reference>
          <reference field="10" count="1">
            <x v="0"/>
          </reference>
          <reference field="12" count="1" selected="0">
            <x v="43"/>
          </reference>
          <reference field="20" count="1" selected="0">
            <x v="30"/>
          </reference>
        </references>
      </pivotArea>
    </format>
    <format dxfId="728">
      <pivotArea dataOnly="0" labelOnly="1" outline="0" fieldPosition="0">
        <references count="6">
          <reference field="0" count="1" selected="0">
            <x v="41"/>
          </reference>
          <reference field="1" count="1" selected="0">
            <x v="46"/>
          </reference>
          <reference field="8" count="1" selected="0">
            <x v="0"/>
          </reference>
          <reference field="10" count="1">
            <x v="7"/>
          </reference>
          <reference field="12" count="1" selected="0">
            <x v="11"/>
          </reference>
          <reference field="20" count="1" selected="0">
            <x v="36"/>
          </reference>
        </references>
      </pivotArea>
    </format>
    <format dxfId="727">
      <pivotArea dataOnly="0" labelOnly="1" outline="0" fieldPosition="0">
        <references count="6">
          <reference field="0" count="1" selected="0">
            <x v="44"/>
          </reference>
          <reference field="1" count="1" selected="0">
            <x v="38"/>
          </reference>
          <reference field="8" count="1" selected="0">
            <x v="0"/>
          </reference>
          <reference field="10" count="1">
            <x v="6"/>
          </reference>
          <reference field="12" count="1" selected="0">
            <x v="29"/>
          </reference>
          <reference field="20" count="1" selected="0">
            <x v="6"/>
          </reference>
        </references>
      </pivotArea>
    </format>
    <format dxfId="726">
      <pivotArea dataOnly="0" labelOnly="1" outline="0" fieldPosition="0">
        <references count="6">
          <reference field="0" count="1" selected="0">
            <x v="47"/>
          </reference>
          <reference field="1" count="1" selected="0">
            <x v="7"/>
          </reference>
          <reference field="8" count="1" selected="0">
            <x v="0"/>
          </reference>
          <reference field="10" count="1">
            <x v="8"/>
          </reference>
          <reference field="12" count="1" selected="0">
            <x v="40"/>
          </reference>
          <reference field="20" count="1" selected="0">
            <x v="43"/>
          </reference>
        </references>
      </pivotArea>
    </format>
    <format dxfId="725">
      <pivotArea dataOnly="0" labelOnly="1" outline="0" fieldPosition="0">
        <references count="6">
          <reference field="0" count="1" selected="0">
            <x v="49"/>
          </reference>
          <reference field="1" count="1" selected="0">
            <x v="42"/>
          </reference>
          <reference field="8" count="1" selected="0">
            <x v="1"/>
          </reference>
          <reference field="10" count="1">
            <x v="3"/>
          </reference>
          <reference field="12" count="1" selected="0">
            <x v="39"/>
          </reference>
          <reference field="20" count="1" selected="0">
            <x v="39"/>
          </reference>
        </references>
      </pivotArea>
    </format>
    <format dxfId="724">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1" count="1">
            <x v="1"/>
          </reference>
          <reference field="12" count="1" selected="0">
            <x v="0"/>
          </reference>
          <reference field="20" count="1" selected="0">
            <x v="43"/>
          </reference>
        </references>
      </pivotArea>
    </format>
    <format dxfId="723">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1" count="1">
            <x v="4"/>
          </reference>
          <reference field="12" count="1" selected="0">
            <x v="10"/>
          </reference>
          <reference field="20" count="1" selected="0">
            <x v="15"/>
          </reference>
        </references>
      </pivotArea>
    </format>
    <format dxfId="722">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1" count="1">
            <x v="1"/>
          </reference>
          <reference field="12" count="1" selected="0">
            <x v="7"/>
          </reference>
          <reference field="20" count="1" selected="0">
            <x v="21"/>
          </reference>
        </references>
      </pivotArea>
    </format>
    <format dxfId="721">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0" count="1" selected="0">
            <x v="5"/>
          </reference>
        </references>
      </pivotArea>
    </format>
    <format dxfId="720">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1" count="1">
            <x v="1"/>
          </reference>
          <reference field="12" count="1" selected="0">
            <x v="31"/>
          </reference>
          <reference field="20" count="1" selected="0">
            <x v="23"/>
          </reference>
        </references>
      </pivotArea>
    </format>
    <format dxfId="719">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0" count="1" selected="0">
            <x v="16"/>
          </reference>
        </references>
      </pivotArea>
    </format>
    <format dxfId="718">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1" count="1">
            <x v="2"/>
          </reference>
          <reference field="12" count="1" selected="0">
            <x v="22"/>
          </reference>
          <reference field="20" count="1" selected="0">
            <x v="25"/>
          </reference>
        </references>
      </pivotArea>
    </format>
    <format dxfId="717">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1" count="1">
            <x v="5"/>
          </reference>
          <reference field="12" count="1" selected="0">
            <x v="43"/>
          </reference>
          <reference field="20" count="1" selected="0">
            <x v="30"/>
          </reference>
        </references>
      </pivotArea>
    </format>
    <format dxfId="716">
      <pivotArea dataOnly="0" labelOnly="1" outline="0" fieldPosition="0">
        <references count="7">
          <reference field="0" count="1" selected="0">
            <x v="44"/>
          </reference>
          <reference field="1" count="1" selected="0">
            <x v="38"/>
          </reference>
          <reference field="8" count="1" selected="0">
            <x v="0"/>
          </reference>
          <reference field="10" count="1" selected="0">
            <x v="6"/>
          </reference>
          <reference field="11" count="1">
            <x v="0"/>
          </reference>
          <reference field="12" count="1" selected="0">
            <x v="29"/>
          </reference>
          <reference field="20" count="1" selected="0">
            <x v="6"/>
          </reference>
        </references>
      </pivotArea>
    </format>
    <format dxfId="715">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0" count="1" selected="0">
            <x v="43"/>
          </reference>
        </references>
      </pivotArea>
    </format>
    <format dxfId="714">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0" count="1" selected="0">
            <x v="39"/>
          </reference>
        </references>
      </pivotArea>
    </format>
    <format dxfId="713">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0" count="1" selected="0">
            <x v="43"/>
          </reference>
        </references>
      </pivotArea>
    </format>
    <format dxfId="712">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0" count="1" selected="0">
            <x v="38"/>
          </reference>
        </references>
      </pivotArea>
    </format>
    <format dxfId="711">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0" count="1" selected="0">
            <x v="15"/>
          </reference>
        </references>
      </pivotArea>
    </format>
    <format dxfId="710">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0" count="1" selected="0">
            <x v="21"/>
          </reference>
        </references>
      </pivotArea>
    </format>
    <format dxfId="709">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0" count="1" selected="0">
            <x v="16"/>
          </reference>
        </references>
      </pivotArea>
    </format>
    <format dxfId="708">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0" count="1" selected="0">
            <x v="38"/>
          </reference>
        </references>
      </pivotArea>
    </format>
    <format dxfId="707">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0" count="1" selected="0">
            <x v="45"/>
          </reference>
        </references>
      </pivotArea>
    </format>
    <format dxfId="706">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0" count="1" selected="0">
            <x v="9"/>
          </reference>
        </references>
      </pivotArea>
    </format>
    <format dxfId="705">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0" count="1" selected="0">
            <x v="17"/>
          </reference>
        </references>
      </pivotArea>
    </format>
    <format dxfId="704">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0" count="1" selected="0">
            <x v="10"/>
          </reference>
        </references>
      </pivotArea>
    </format>
    <format dxfId="703">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0" count="1" selected="0">
            <x v="32"/>
          </reference>
        </references>
      </pivotArea>
    </format>
    <format dxfId="702">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0" count="1" selected="0">
            <x v="23"/>
          </reference>
        </references>
      </pivotArea>
    </format>
    <format dxfId="701">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0" count="1" selected="0">
            <x v="23"/>
          </reference>
        </references>
      </pivotArea>
    </format>
    <format dxfId="700">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0" count="1" selected="0">
            <x v="5"/>
          </reference>
        </references>
      </pivotArea>
    </format>
    <format dxfId="699">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0" count="1" selected="0">
            <x v="11"/>
          </reference>
        </references>
      </pivotArea>
    </format>
    <format dxfId="698">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0" count="1" selected="0">
            <x v="15"/>
          </reference>
        </references>
      </pivotArea>
    </format>
    <format dxfId="697">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0" count="1" selected="0">
            <x v="18"/>
          </reference>
        </references>
      </pivotArea>
    </format>
    <format dxfId="696">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0" count="1" selected="0">
            <x v="5"/>
          </reference>
        </references>
      </pivotArea>
    </format>
    <format dxfId="695">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0" count="1" selected="0">
            <x v="23"/>
          </reference>
        </references>
      </pivotArea>
    </format>
    <format dxfId="694">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0" count="1" selected="0">
            <x v="22"/>
          </reference>
        </references>
      </pivotArea>
    </format>
    <format dxfId="693">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0" count="1" selected="0">
            <x v="42"/>
          </reference>
        </references>
      </pivotArea>
    </format>
    <format dxfId="692">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0" count="1" selected="0">
            <x v="10"/>
          </reference>
        </references>
      </pivotArea>
    </format>
    <format dxfId="691">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0" count="1" selected="0">
            <x v="1"/>
          </reference>
        </references>
      </pivotArea>
    </format>
    <format dxfId="690">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0" count="1" selected="0">
            <x v="45"/>
          </reference>
        </references>
      </pivotArea>
    </format>
    <format dxfId="689">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0" count="1" selected="0">
            <x v="12"/>
          </reference>
        </references>
      </pivotArea>
    </format>
    <format dxfId="688">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0" count="1" selected="0">
            <x v="24"/>
          </reference>
        </references>
      </pivotArea>
    </format>
    <format dxfId="687">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0" count="1" selected="0">
            <x v="16"/>
          </reference>
        </references>
      </pivotArea>
    </format>
    <format dxfId="686">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0" count="1" selected="0">
            <x v="28"/>
          </reference>
        </references>
      </pivotArea>
    </format>
    <format dxfId="685">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0" count="1" selected="0">
            <x v="40"/>
          </reference>
        </references>
      </pivotArea>
    </format>
    <format dxfId="684">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0" count="1" selected="0">
            <x v="25"/>
          </reference>
        </references>
      </pivotArea>
    </format>
    <format dxfId="683">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0" count="1" selected="0">
            <x v="35"/>
          </reference>
        </references>
      </pivotArea>
    </format>
    <format dxfId="682">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0" count="1" selected="0">
            <x v="16"/>
          </reference>
        </references>
      </pivotArea>
    </format>
    <format dxfId="681">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0" count="1" selected="0">
            <x v="26"/>
          </reference>
        </references>
      </pivotArea>
    </format>
    <format dxfId="680">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0" count="1" selected="0">
            <x v="27"/>
          </reference>
        </references>
      </pivotArea>
    </format>
    <format dxfId="679">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0" count="1" selected="0">
            <x v="1"/>
          </reference>
        </references>
      </pivotArea>
    </format>
    <format dxfId="678">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0" count="1" selected="0">
            <x v="21"/>
          </reference>
        </references>
      </pivotArea>
    </format>
    <format dxfId="677">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0" count="1" selected="0">
            <x v="32"/>
          </reference>
        </references>
      </pivotArea>
    </format>
    <format dxfId="676">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0" count="1" selected="0">
            <x v="29"/>
          </reference>
        </references>
      </pivotArea>
    </format>
    <format dxfId="675">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0" count="1" selected="0">
            <x v="30"/>
          </reference>
        </references>
      </pivotArea>
    </format>
    <format dxfId="674">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0" count="1" selected="0">
            <x v="34"/>
          </reference>
        </references>
      </pivotArea>
    </format>
    <format dxfId="673">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0" count="1" selected="0">
            <x v="20"/>
          </reference>
        </references>
      </pivotArea>
    </format>
    <format dxfId="672">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0" count="1" selected="0">
            <x v="36"/>
          </reference>
        </references>
      </pivotArea>
    </format>
    <format dxfId="671">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0" count="1" selected="0">
            <x v="6"/>
          </reference>
        </references>
      </pivotArea>
    </format>
    <format dxfId="670">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0" count="1" selected="0">
            <x v="11"/>
          </reference>
        </references>
      </pivotArea>
    </format>
    <format dxfId="669">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 field="20" count="1" selected="0">
            <x v="6"/>
          </reference>
        </references>
      </pivotArea>
    </format>
    <format dxfId="668">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0" count="1" selected="0">
            <x v="19"/>
          </reference>
        </references>
      </pivotArea>
    </format>
    <format dxfId="667">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 field="20" count="1" selected="0">
            <x v="14"/>
          </reference>
        </references>
      </pivotArea>
    </format>
    <format dxfId="666">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0" count="1" selected="0">
            <x v="43"/>
          </reference>
        </references>
      </pivotArea>
    </format>
    <format dxfId="665">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0" count="1" selected="0">
            <x v="33"/>
          </reference>
        </references>
      </pivotArea>
    </format>
    <format dxfId="664">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0" count="1" selected="0">
            <x v="39"/>
          </reference>
        </references>
      </pivotArea>
    </format>
    <format dxfId="663">
      <pivotArea type="all" dataOnly="0" outline="0" fieldPosition="0"/>
    </format>
    <format dxfId="407">
      <pivotArea field="0" type="button" dataOnly="0" labelOnly="1" outline="0" axis="axisRow" fieldPosition="0"/>
    </format>
    <format dxfId="406">
      <pivotArea field="1" type="button" dataOnly="0" labelOnly="1" outline="0" axis="axisRow" fieldPosition="1"/>
    </format>
    <format dxfId="405">
      <pivotArea field="12" type="button" dataOnly="0" labelOnly="1" outline="0" axis="axisRow" fieldPosition="2"/>
    </format>
    <format dxfId="404">
      <pivotArea field="8" type="button" dataOnly="0" labelOnly="1" outline="0" axis="axisRow" fieldPosition="3"/>
    </format>
    <format dxfId="403">
      <pivotArea field="20" type="button" dataOnly="0" labelOnly="1" outline="0" axis="axisRow" fieldPosition="4"/>
    </format>
    <format dxfId="402">
      <pivotArea field="10" type="button" dataOnly="0" labelOnly="1" outline="0" axis="axisRow" fieldPosition="5"/>
    </format>
    <format dxfId="401">
      <pivotArea field="11" type="button" dataOnly="0" labelOnly="1" outline="0" axis="axisRow" fieldPosition="6"/>
    </format>
    <format dxfId="400">
      <pivotArea field="17" type="button" dataOnly="0" labelOnly="1" outline="0" axis="axisRow" fieldPosition="7"/>
    </format>
    <format dxfId="399">
      <pivotArea dataOnly="0" labelOnly="1" outline="0" fieldPosition="0">
        <references count="1">
          <reference field="0" count="0"/>
        </references>
      </pivotArea>
    </format>
    <format dxfId="398">
      <pivotArea dataOnly="0" labelOnly="1" outline="0" fieldPosition="0">
        <references count="2">
          <reference field="0" count="1" selected="0">
            <x v="0"/>
          </reference>
          <reference field="1" count="1">
            <x v="32"/>
          </reference>
        </references>
      </pivotArea>
    </format>
    <format dxfId="397">
      <pivotArea dataOnly="0" labelOnly="1" outline="0" fieldPosition="0">
        <references count="2">
          <reference field="0" count="1" selected="0">
            <x v="1"/>
          </reference>
          <reference field="1" count="1">
            <x v="33"/>
          </reference>
        </references>
      </pivotArea>
    </format>
    <format dxfId="396">
      <pivotArea dataOnly="0" labelOnly="1" outline="0" fieldPosition="0">
        <references count="2">
          <reference field="0" count="1" selected="0">
            <x v="2"/>
          </reference>
          <reference field="1" count="1">
            <x v="45"/>
          </reference>
        </references>
      </pivotArea>
    </format>
    <format dxfId="395">
      <pivotArea dataOnly="0" labelOnly="1" outline="0" fieldPosition="0">
        <references count="2">
          <reference field="0" count="1" selected="0">
            <x v="3"/>
          </reference>
          <reference field="1" count="1">
            <x v="34"/>
          </reference>
        </references>
      </pivotArea>
    </format>
    <format dxfId="394">
      <pivotArea dataOnly="0" labelOnly="1" outline="0" fieldPosition="0">
        <references count="2">
          <reference field="0" count="1" selected="0">
            <x v="4"/>
          </reference>
          <reference field="1" count="1">
            <x v="3"/>
          </reference>
        </references>
      </pivotArea>
    </format>
    <format dxfId="393">
      <pivotArea dataOnly="0" labelOnly="1" outline="0" fieldPosition="0">
        <references count="2">
          <reference field="0" count="1" selected="0">
            <x v="5"/>
          </reference>
          <reference field="1" count="1">
            <x v="26"/>
          </reference>
        </references>
      </pivotArea>
    </format>
    <format dxfId="392">
      <pivotArea dataOnly="0" labelOnly="1" outline="0" fieldPosition="0">
        <references count="2">
          <reference field="0" count="1" selected="0">
            <x v="6"/>
          </reference>
          <reference field="1" count="1">
            <x v="31"/>
          </reference>
        </references>
      </pivotArea>
    </format>
    <format dxfId="391">
      <pivotArea dataOnly="0" labelOnly="1" outline="0" fieldPosition="0">
        <references count="2">
          <reference field="0" count="1" selected="0">
            <x v="7"/>
          </reference>
          <reference field="1" count="1">
            <x v="27"/>
          </reference>
        </references>
      </pivotArea>
    </format>
    <format dxfId="390">
      <pivotArea dataOnly="0" labelOnly="1" outline="0" fieldPosition="0">
        <references count="2">
          <reference field="0" count="1" selected="0">
            <x v="8"/>
          </reference>
          <reference field="1" count="1">
            <x v="30"/>
          </reference>
        </references>
      </pivotArea>
    </format>
    <format dxfId="389">
      <pivotArea dataOnly="0" labelOnly="1" outline="0" fieldPosition="0">
        <references count="2">
          <reference field="0" count="1" selected="0">
            <x v="9"/>
          </reference>
          <reference field="1" count="1">
            <x v="28"/>
          </reference>
        </references>
      </pivotArea>
    </format>
    <format dxfId="388">
      <pivotArea dataOnly="0" labelOnly="1" outline="0" fieldPosition="0">
        <references count="2">
          <reference field="0" count="1" selected="0">
            <x v="10"/>
          </reference>
          <reference field="1" count="1">
            <x v="41"/>
          </reference>
        </references>
      </pivotArea>
    </format>
    <format dxfId="387">
      <pivotArea dataOnly="0" labelOnly="1" outline="0" fieldPosition="0">
        <references count="2">
          <reference field="0" count="1" selected="0">
            <x v="11"/>
          </reference>
          <reference field="1" count="1">
            <x v="29"/>
          </reference>
        </references>
      </pivotArea>
    </format>
    <format dxfId="386">
      <pivotArea dataOnly="0" labelOnly="1" outline="0" fieldPosition="0">
        <references count="2">
          <reference field="0" count="1" selected="0">
            <x v="12"/>
          </reference>
          <reference field="1" count="1">
            <x v="36"/>
          </reference>
        </references>
      </pivotArea>
    </format>
    <format dxfId="385">
      <pivotArea dataOnly="0" labelOnly="1" outline="0" fieldPosition="0">
        <references count="2">
          <reference field="0" count="1" selected="0">
            <x v="13"/>
          </reference>
          <reference field="1" count="1">
            <x v="11"/>
          </reference>
        </references>
      </pivotArea>
    </format>
    <format dxfId="384">
      <pivotArea dataOnly="0" labelOnly="1" outline="0" fieldPosition="0">
        <references count="2">
          <reference field="0" count="1" selected="0">
            <x v="14"/>
          </reference>
          <reference field="1" count="1">
            <x v="40"/>
          </reference>
        </references>
      </pivotArea>
    </format>
    <format dxfId="383">
      <pivotArea dataOnly="0" labelOnly="1" outline="0" fieldPosition="0">
        <references count="2">
          <reference field="0" count="1" selected="0">
            <x v="15"/>
          </reference>
          <reference field="1" count="1">
            <x v="12"/>
          </reference>
        </references>
      </pivotArea>
    </format>
    <format dxfId="382">
      <pivotArea dataOnly="0" labelOnly="1" outline="0" fieldPosition="0">
        <references count="2">
          <reference field="0" count="1" selected="0">
            <x v="16"/>
          </reference>
          <reference field="1" count="1">
            <x v="13"/>
          </reference>
        </references>
      </pivotArea>
    </format>
    <format dxfId="381">
      <pivotArea dataOnly="0" labelOnly="1" outline="0" fieldPosition="0">
        <references count="2">
          <reference field="0" count="1" selected="0">
            <x v="17"/>
          </reference>
          <reference field="1" count="1">
            <x v="14"/>
          </reference>
        </references>
      </pivotArea>
    </format>
    <format dxfId="380">
      <pivotArea dataOnly="0" labelOnly="1" outline="0" fieldPosition="0">
        <references count="2">
          <reference field="0" count="1" selected="0">
            <x v="18"/>
          </reference>
          <reference field="1" count="1">
            <x v="2"/>
          </reference>
        </references>
      </pivotArea>
    </format>
    <format dxfId="379">
      <pivotArea dataOnly="0" labelOnly="1" outline="0" fieldPosition="0">
        <references count="2">
          <reference field="0" count="1" selected="0">
            <x v="19"/>
          </reference>
          <reference field="1" count="1">
            <x v="24"/>
          </reference>
        </references>
      </pivotArea>
    </format>
    <format dxfId="378">
      <pivotArea dataOnly="0" labelOnly="1" outline="0" fieldPosition="0">
        <references count="2">
          <reference field="0" count="1" selected="0">
            <x v="20"/>
          </reference>
          <reference field="1" count="1">
            <x v="25"/>
          </reference>
        </references>
      </pivotArea>
    </format>
    <format dxfId="377">
      <pivotArea dataOnly="0" labelOnly="1" outline="0" fieldPosition="0">
        <references count="2">
          <reference field="0" count="1" selected="0">
            <x v="21"/>
          </reference>
          <reference field="1" count="1">
            <x v="1"/>
          </reference>
        </references>
      </pivotArea>
    </format>
    <format dxfId="376">
      <pivotArea dataOnly="0" labelOnly="1" outline="0" fieldPosition="0">
        <references count="2">
          <reference field="0" count="1" selected="0">
            <x v="22"/>
          </reference>
          <reference field="1" count="1">
            <x v="4"/>
          </reference>
        </references>
      </pivotArea>
    </format>
    <format dxfId="375">
      <pivotArea dataOnly="0" labelOnly="1" outline="0" fieldPosition="0">
        <references count="2">
          <reference field="0" count="1" selected="0">
            <x v="23"/>
          </reference>
          <reference field="1" count="1">
            <x v="5"/>
          </reference>
        </references>
      </pivotArea>
    </format>
    <format dxfId="374">
      <pivotArea dataOnly="0" labelOnly="1" outline="0" fieldPosition="0">
        <references count="2">
          <reference field="0" count="1" selected="0">
            <x v="24"/>
          </reference>
          <reference field="1" count="1">
            <x v="6"/>
          </reference>
        </references>
      </pivotArea>
    </format>
    <format dxfId="373">
      <pivotArea dataOnly="0" labelOnly="1" outline="0" fieldPosition="0">
        <references count="2">
          <reference field="0" count="1" selected="0">
            <x v="25"/>
          </reference>
          <reference field="1" count="1">
            <x v="35"/>
          </reference>
        </references>
      </pivotArea>
    </format>
    <format dxfId="372">
      <pivotArea dataOnly="0" labelOnly="1" outline="0" fieldPosition="0">
        <references count="2">
          <reference field="0" count="1" selected="0">
            <x v="26"/>
          </reference>
          <reference field="1" count="1">
            <x v="9"/>
          </reference>
        </references>
      </pivotArea>
    </format>
    <format dxfId="371">
      <pivotArea dataOnly="0" labelOnly="1" outline="0" fieldPosition="0">
        <references count="2">
          <reference field="0" count="1" selected="0">
            <x v="27"/>
          </reference>
          <reference field="1" count="1">
            <x v="10"/>
          </reference>
        </references>
      </pivotArea>
    </format>
    <format dxfId="370">
      <pivotArea dataOnly="0" labelOnly="1" outline="0" fieldPosition="0">
        <references count="2">
          <reference field="0" count="1" selected="0">
            <x v="28"/>
          </reference>
          <reference field="1" count="1">
            <x v="39"/>
          </reference>
        </references>
      </pivotArea>
    </format>
    <format dxfId="369">
      <pivotArea dataOnly="0" labelOnly="1" outline="0" fieldPosition="0">
        <references count="2">
          <reference field="0" count="1" selected="0">
            <x v="29"/>
          </reference>
          <reference field="1" count="1">
            <x v="23"/>
          </reference>
        </references>
      </pivotArea>
    </format>
    <format dxfId="368">
      <pivotArea dataOnly="0" labelOnly="1" outline="0" fieldPosition="0">
        <references count="2">
          <reference field="0" count="1" selected="0">
            <x v="30"/>
          </reference>
          <reference field="1" count="1">
            <x v="22"/>
          </reference>
        </references>
      </pivotArea>
    </format>
    <format dxfId="367">
      <pivotArea dataOnly="0" labelOnly="1" outline="0" fieldPosition="0">
        <references count="2">
          <reference field="0" count="1" selected="0">
            <x v="31"/>
          </reference>
          <reference field="1" count="1">
            <x v="21"/>
          </reference>
        </references>
      </pivotArea>
    </format>
    <format dxfId="366">
      <pivotArea dataOnly="0" labelOnly="1" outline="0" fieldPosition="0">
        <references count="2">
          <reference field="0" count="1" selected="0">
            <x v="32"/>
          </reference>
          <reference field="1" count="1">
            <x v="19"/>
          </reference>
        </references>
      </pivotArea>
    </format>
    <format dxfId="365">
      <pivotArea dataOnly="0" labelOnly="1" outline="0" fieldPosition="0">
        <references count="2">
          <reference field="0" count="1" selected="0">
            <x v="33"/>
          </reference>
          <reference field="1" count="1">
            <x v="20"/>
          </reference>
        </references>
      </pivotArea>
    </format>
    <format dxfId="364">
      <pivotArea dataOnly="0" labelOnly="1" outline="0" fieldPosition="0">
        <references count="2">
          <reference field="0" count="1" selected="0">
            <x v="34"/>
          </reference>
          <reference field="1" count="1">
            <x v="16"/>
          </reference>
        </references>
      </pivotArea>
    </format>
    <format dxfId="363">
      <pivotArea dataOnly="0" labelOnly="1" outline="0" fieldPosition="0">
        <references count="2">
          <reference field="0" count="1" selected="0">
            <x v="35"/>
          </reference>
          <reference field="1" count="1">
            <x v="17"/>
          </reference>
        </references>
      </pivotArea>
    </format>
    <format dxfId="362">
      <pivotArea dataOnly="0" labelOnly="1" outline="0" fieldPosition="0">
        <references count="2">
          <reference field="0" count="1" selected="0">
            <x v="36"/>
          </reference>
          <reference field="1" count="1">
            <x v="15"/>
          </reference>
        </references>
      </pivotArea>
    </format>
    <format dxfId="361">
      <pivotArea dataOnly="0" labelOnly="1" outline="0" fieldPosition="0">
        <references count="2">
          <reference field="0" count="1" selected="0">
            <x v="37"/>
          </reference>
          <reference field="1" count="1">
            <x v="18"/>
          </reference>
        </references>
      </pivotArea>
    </format>
    <format dxfId="360">
      <pivotArea dataOnly="0" labelOnly="1" outline="0" fieldPosition="0">
        <references count="2">
          <reference field="0" count="1" selected="0">
            <x v="38"/>
          </reference>
          <reference field="1" count="1">
            <x v="44"/>
          </reference>
        </references>
      </pivotArea>
    </format>
    <format dxfId="359">
      <pivotArea dataOnly="0" labelOnly="1" outline="0" fieldPosition="0">
        <references count="2">
          <reference field="0" count="1" selected="0">
            <x v="39"/>
          </reference>
          <reference field="1" count="1">
            <x v="43"/>
          </reference>
        </references>
      </pivotArea>
    </format>
    <format dxfId="358">
      <pivotArea dataOnly="0" labelOnly="1" outline="0" fieldPosition="0">
        <references count="2">
          <reference field="0" count="1" selected="0">
            <x v="40"/>
          </reference>
          <reference field="1" count="1">
            <x v="49"/>
          </reference>
        </references>
      </pivotArea>
    </format>
    <format dxfId="357">
      <pivotArea dataOnly="0" labelOnly="1" outline="0" fieldPosition="0">
        <references count="2">
          <reference field="0" count="1" selected="0">
            <x v="41"/>
          </reference>
          <reference field="1" count="1">
            <x v="46"/>
          </reference>
        </references>
      </pivotArea>
    </format>
    <format dxfId="356">
      <pivotArea dataOnly="0" labelOnly="1" outline="0" fieldPosition="0">
        <references count="2">
          <reference field="0" count="1" selected="0">
            <x v="42"/>
          </reference>
          <reference field="1" count="1">
            <x v="48"/>
          </reference>
        </references>
      </pivotArea>
    </format>
    <format dxfId="355">
      <pivotArea dataOnly="0" labelOnly="1" outline="0" fieldPosition="0">
        <references count="2">
          <reference field="0" count="1" selected="0">
            <x v="43"/>
          </reference>
          <reference field="1" count="1">
            <x v="47"/>
          </reference>
        </references>
      </pivotArea>
    </format>
    <format dxfId="354">
      <pivotArea dataOnly="0" labelOnly="1" outline="0" fieldPosition="0">
        <references count="2">
          <reference field="0" count="1" selected="0">
            <x v="44"/>
          </reference>
          <reference field="1" count="1">
            <x v="38"/>
          </reference>
        </references>
      </pivotArea>
    </format>
    <format dxfId="353">
      <pivotArea dataOnly="0" labelOnly="1" outline="0" fieldPosition="0">
        <references count="2">
          <reference field="0" count="1" selected="0">
            <x v="45"/>
          </reference>
          <reference field="1" count="1">
            <x v="0"/>
          </reference>
        </references>
      </pivotArea>
    </format>
    <format dxfId="352">
      <pivotArea dataOnly="0" labelOnly="1" outline="0" fieldPosition="0">
        <references count="2">
          <reference field="0" count="1" selected="0">
            <x v="46"/>
          </reference>
          <reference field="1" count="1">
            <x v="37"/>
          </reference>
        </references>
      </pivotArea>
    </format>
    <format dxfId="351">
      <pivotArea dataOnly="0" labelOnly="1" outline="0" fieldPosition="0">
        <references count="2">
          <reference field="0" count="1" selected="0">
            <x v="47"/>
          </reference>
          <reference field="1" count="1">
            <x v="7"/>
          </reference>
        </references>
      </pivotArea>
    </format>
    <format dxfId="350">
      <pivotArea dataOnly="0" labelOnly="1" outline="0" fieldPosition="0">
        <references count="2">
          <reference field="0" count="1" selected="0">
            <x v="48"/>
          </reference>
          <reference field="1" count="1">
            <x v="8"/>
          </reference>
        </references>
      </pivotArea>
    </format>
    <format dxfId="349">
      <pivotArea dataOnly="0" labelOnly="1" outline="0" fieldPosition="0">
        <references count="2">
          <reference field="0" count="1" selected="0">
            <x v="49"/>
          </reference>
          <reference field="1" count="1">
            <x v="42"/>
          </reference>
        </references>
      </pivotArea>
    </format>
    <format dxfId="348">
      <pivotArea dataOnly="0" labelOnly="1" outline="0" fieldPosition="0">
        <references count="3">
          <reference field="0" count="1" selected="0">
            <x v="0"/>
          </reference>
          <reference field="1" count="1" selected="0">
            <x v="32"/>
          </reference>
          <reference field="12" count="1">
            <x v="0"/>
          </reference>
        </references>
      </pivotArea>
    </format>
    <format dxfId="347">
      <pivotArea dataOnly="0" labelOnly="1" outline="0" fieldPosition="0">
        <references count="3">
          <reference field="0" count="1" selected="0">
            <x v="1"/>
          </reference>
          <reference field="1" count="1" selected="0">
            <x v="33"/>
          </reference>
          <reference field="12" count="1">
            <x v="18"/>
          </reference>
        </references>
      </pivotArea>
    </format>
    <format dxfId="346">
      <pivotArea dataOnly="0" labelOnly="1" outline="0" fieldPosition="0">
        <references count="3">
          <reference field="0" count="1" selected="0">
            <x v="2"/>
          </reference>
          <reference field="1" count="1" selected="0">
            <x v="45"/>
          </reference>
          <reference field="12" count="1">
            <x v="10"/>
          </reference>
        </references>
      </pivotArea>
    </format>
    <format dxfId="345">
      <pivotArea dataOnly="0" labelOnly="1" outline="0" fieldPosition="0">
        <references count="3">
          <reference field="0" count="1" selected="0">
            <x v="3"/>
          </reference>
          <reference field="1" count="1" selected="0">
            <x v="34"/>
          </reference>
          <reference field="12" count="1">
            <x v="7"/>
          </reference>
        </references>
      </pivotArea>
    </format>
    <format dxfId="344">
      <pivotArea dataOnly="0" labelOnly="1" outline="0" fieldPosition="0">
        <references count="3">
          <reference field="0" count="1" selected="0">
            <x v="4"/>
          </reference>
          <reference field="1" count="1" selected="0">
            <x v="3"/>
          </reference>
          <reference field="12" count="1">
            <x v="5"/>
          </reference>
        </references>
      </pivotArea>
    </format>
    <format dxfId="343">
      <pivotArea dataOnly="0" labelOnly="1" outline="0" fieldPosition="0">
        <references count="3">
          <reference field="0" count="1" selected="0">
            <x v="5"/>
          </reference>
          <reference field="1" count="1" selected="0">
            <x v="26"/>
          </reference>
          <reference field="12" count="1">
            <x v="19"/>
          </reference>
        </references>
      </pivotArea>
    </format>
    <format dxfId="342">
      <pivotArea dataOnly="0" labelOnly="1" outline="0" fieldPosition="0">
        <references count="3">
          <reference field="0" count="1" selected="0">
            <x v="6"/>
          </reference>
          <reference field="1" count="1" selected="0">
            <x v="31"/>
          </reference>
          <reference field="12" count="1">
            <x v="9"/>
          </reference>
        </references>
      </pivotArea>
    </format>
    <format dxfId="341">
      <pivotArea dataOnly="0" labelOnly="1" outline="0" fieldPosition="0">
        <references count="3">
          <reference field="0" count="1" selected="0">
            <x v="7"/>
          </reference>
          <reference field="1" count="1" selected="0">
            <x v="27"/>
          </reference>
          <reference field="12" count="1">
            <x v="30"/>
          </reference>
        </references>
      </pivotArea>
    </format>
    <format dxfId="340">
      <pivotArea dataOnly="0" labelOnly="1" outline="0" fieldPosition="0">
        <references count="3">
          <reference field="0" count="1" selected="0">
            <x v="8"/>
          </reference>
          <reference field="1" count="1" selected="0">
            <x v="30"/>
          </reference>
          <reference field="12" count="1">
            <x v="41"/>
          </reference>
        </references>
      </pivotArea>
    </format>
    <format dxfId="339">
      <pivotArea dataOnly="0" labelOnly="1" outline="0" fieldPosition="0">
        <references count="3">
          <reference field="0" count="1" selected="0">
            <x v="9"/>
          </reference>
          <reference field="1" count="1" selected="0">
            <x v="28"/>
          </reference>
          <reference field="12" count="1">
            <x v="38"/>
          </reference>
        </references>
      </pivotArea>
    </format>
    <format dxfId="338">
      <pivotArea dataOnly="0" labelOnly="1" outline="0" fieldPosition="0">
        <references count="3">
          <reference field="0" count="1" selected="0">
            <x v="10"/>
          </reference>
          <reference field="1" count="1" selected="0">
            <x v="41"/>
          </reference>
          <reference field="12" count="1">
            <x v="23"/>
          </reference>
        </references>
      </pivotArea>
    </format>
    <format dxfId="337">
      <pivotArea dataOnly="0" labelOnly="1" outline="0" fieldPosition="0">
        <references count="3">
          <reference field="0" count="1" selected="0">
            <x v="11"/>
          </reference>
          <reference field="1" count="1" selected="0">
            <x v="29"/>
          </reference>
          <reference field="12" count="1">
            <x v="49"/>
          </reference>
        </references>
      </pivotArea>
    </format>
    <format dxfId="336">
      <pivotArea dataOnly="0" labelOnly="1" outline="0" fieldPosition="0">
        <references count="3">
          <reference field="0" count="1" selected="0">
            <x v="12"/>
          </reference>
          <reference field="1" count="1" selected="0">
            <x v="36"/>
          </reference>
          <reference field="12" count="1">
            <x v="37"/>
          </reference>
        </references>
      </pivotArea>
    </format>
    <format dxfId="335">
      <pivotArea dataOnly="0" labelOnly="1" outline="0" fieldPosition="0">
        <references count="3">
          <reference field="0" count="1" selected="0">
            <x v="13"/>
          </reference>
          <reference field="1" count="1" selected="0">
            <x v="11"/>
          </reference>
          <reference field="12" count="1">
            <x v="47"/>
          </reference>
        </references>
      </pivotArea>
    </format>
    <format dxfId="334">
      <pivotArea dataOnly="0" labelOnly="1" outline="0" fieldPosition="0">
        <references count="3">
          <reference field="0" count="1" selected="0">
            <x v="14"/>
          </reference>
          <reference field="1" count="1" selected="0">
            <x v="40"/>
          </reference>
          <reference field="12" count="1">
            <x v="36"/>
          </reference>
        </references>
      </pivotArea>
    </format>
    <format dxfId="333">
      <pivotArea dataOnly="0" labelOnly="1" outline="0" fieldPosition="0">
        <references count="3">
          <reference field="0" count="1" selected="0">
            <x v="15"/>
          </reference>
          <reference field="1" count="1" selected="0">
            <x v="12"/>
          </reference>
          <reference field="12" count="1">
            <x v="4"/>
          </reference>
        </references>
      </pivotArea>
    </format>
    <format dxfId="332">
      <pivotArea dataOnly="0" labelOnly="1" outline="0" fieldPosition="0">
        <references count="3">
          <reference field="0" count="1" selected="0">
            <x v="16"/>
          </reference>
          <reference field="1" count="1" selected="0">
            <x v="13"/>
          </reference>
          <reference field="12" count="1">
            <x v="42"/>
          </reference>
        </references>
      </pivotArea>
    </format>
    <format dxfId="331">
      <pivotArea dataOnly="0" labelOnly="1" outline="0" fieldPosition="0">
        <references count="3">
          <reference field="0" count="1" selected="0">
            <x v="17"/>
          </reference>
          <reference field="1" count="1" selected="0">
            <x v="14"/>
          </reference>
          <reference field="12" count="1">
            <x v="44"/>
          </reference>
        </references>
      </pivotArea>
    </format>
    <format dxfId="330">
      <pivotArea dataOnly="0" labelOnly="1" outline="0" fieldPosition="0">
        <references count="3">
          <reference field="0" count="1" selected="0">
            <x v="18"/>
          </reference>
          <reference field="1" count="1" selected="0">
            <x v="2"/>
          </reference>
          <reference field="12" count="1">
            <x v="31"/>
          </reference>
        </references>
      </pivotArea>
    </format>
    <format dxfId="329">
      <pivotArea dataOnly="0" labelOnly="1" outline="0" fieldPosition="0">
        <references count="3">
          <reference field="0" count="1" selected="0">
            <x v="19"/>
          </reference>
          <reference field="1" count="1" selected="0">
            <x v="24"/>
          </reference>
          <reference field="12" count="1">
            <x v="12"/>
          </reference>
        </references>
      </pivotArea>
    </format>
    <format dxfId="328">
      <pivotArea dataOnly="0" labelOnly="1" outline="0" fieldPosition="0">
        <references count="3">
          <reference field="0" count="1" selected="0">
            <x v="20"/>
          </reference>
          <reference field="1" count="1" selected="0">
            <x v="25"/>
          </reference>
          <reference field="12" count="1">
            <x v="35"/>
          </reference>
        </references>
      </pivotArea>
    </format>
    <format dxfId="327">
      <pivotArea dataOnly="0" labelOnly="1" outline="0" fieldPosition="0">
        <references count="3">
          <reference field="0" count="1" selected="0">
            <x v="21"/>
          </reference>
          <reference field="1" count="1" selected="0">
            <x v="1"/>
          </reference>
          <reference field="12" count="1">
            <x v="25"/>
          </reference>
        </references>
      </pivotArea>
    </format>
    <format dxfId="326">
      <pivotArea dataOnly="0" labelOnly="1" outline="0" fieldPosition="0">
        <references count="3">
          <reference field="0" count="1" selected="0">
            <x v="22"/>
          </reference>
          <reference field="1" count="1" selected="0">
            <x v="4"/>
          </reference>
          <reference field="12" count="1">
            <x v="46"/>
          </reference>
        </references>
      </pivotArea>
    </format>
    <format dxfId="325">
      <pivotArea dataOnly="0" labelOnly="1" outline="0" fieldPosition="0">
        <references count="3">
          <reference field="0" count="1" selected="0">
            <x v="23"/>
          </reference>
          <reference field="1" count="1" selected="0">
            <x v="5"/>
          </reference>
          <reference field="12" count="1">
            <x v="3"/>
          </reference>
        </references>
      </pivotArea>
    </format>
    <format dxfId="324">
      <pivotArea dataOnly="0" labelOnly="1" outline="0" fieldPosition="0">
        <references count="3">
          <reference field="0" count="1" selected="0">
            <x v="24"/>
          </reference>
          <reference field="1" count="1" selected="0">
            <x v="6"/>
          </reference>
          <reference field="12" count="1">
            <x v="1"/>
          </reference>
        </references>
      </pivotArea>
    </format>
    <format dxfId="323">
      <pivotArea dataOnly="0" labelOnly="1" outline="0" fieldPosition="0">
        <references count="3">
          <reference field="0" count="1" selected="0">
            <x v="25"/>
          </reference>
          <reference field="1" count="1" selected="0">
            <x v="35"/>
          </reference>
          <reference field="12" count="1">
            <x v="34"/>
          </reference>
        </references>
      </pivotArea>
    </format>
    <format dxfId="322">
      <pivotArea dataOnly="0" labelOnly="1" outline="0" fieldPosition="0">
        <references count="3">
          <reference field="0" count="1" selected="0">
            <x v="26"/>
          </reference>
          <reference field="1" count="1" selected="0">
            <x v="9"/>
          </reference>
          <reference field="12" count="1">
            <x v="48"/>
          </reference>
        </references>
      </pivotArea>
    </format>
    <format dxfId="321">
      <pivotArea dataOnly="0" labelOnly="1" outline="0" fieldPosition="0">
        <references count="3">
          <reference field="0" count="1" selected="0">
            <x v="27"/>
          </reference>
          <reference field="1" count="1" selected="0">
            <x v="10"/>
          </reference>
          <reference field="12" count="1">
            <x v="14"/>
          </reference>
        </references>
      </pivotArea>
    </format>
    <format dxfId="320">
      <pivotArea dataOnly="0" labelOnly="1" outline="0" fieldPosition="0">
        <references count="3">
          <reference field="0" count="1" selected="0">
            <x v="28"/>
          </reference>
          <reference field="1" count="1" selected="0">
            <x v="39"/>
          </reference>
          <reference field="12" count="1">
            <x v="32"/>
          </reference>
        </references>
      </pivotArea>
    </format>
    <format dxfId="319">
      <pivotArea dataOnly="0" labelOnly="1" outline="0" fieldPosition="0">
        <references count="3">
          <reference field="0" count="1" selected="0">
            <x v="29"/>
          </reference>
          <reference field="1" count="1" selected="0">
            <x v="23"/>
          </reference>
          <reference field="12" count="1">
            <x v="22"/>
          </reference>
        </references>
      </pivotArea>
    </format>
    <format dxfId="318">
      <pivotArea dataOnly="0" labelOnly="1" outline="0" fieldPosition="0">
        <references count="3">
          <reference field="0" count="1" selected="0">
            <x v="30"/>
          </reference>
          <reference field="1" count="1" selected="0">
            <x v="22"/>
          </reference>
          <reference field="12" count="1">
            <x v="8"/>
          </reference>
        </references>
      </pivotArea>
    </format>
    <format dxfId="317">
      <pivotArea dataOnly="0" labelOnly="1" outline="0" fieldPosition="0">
        <references count="3">
          <reference field="0" count="1" selected="0">
            <x v="31"/>
          </reference>
          <reference field="1" count="1" selected="0">
            <x v="21"/>
          </reference>
          <reference field="12" count="1">
            <x v="6"/>
          </reference>
        </references>
      </pivotArea>
    </format>
    <format dxfId="316">
      <pivotArea dataOnly="0" labelOnly="1" outline="0" fieldPosition="0">
        <references count="3">
          <reference field="0" count="1" selected="0">
            <x v="32"/>
          </reference>
          <reference field="1" count="1" selected="0">
            <x v="19"/>
          </reference>
          <reference field="12" count="1">
            <x v="45"/>
          </reference>
        </references>
      </pivotArea>
    </format>
    <format dxfId="315">
      <pivotArea dataOnly="0" labelOnly="1" outline="0" fieldPosition="0">
        <references count="3">
          <reference field="0" count="1" selected="0">
            <x v="33"/>
          </reference>
          <reference field="1" count="1" selected="0">
            <x v="20"/>
          </reference>
          <reference field="12" count="1">
            <x v="17"/>
          </reference>
        </references>
      </pivotArea>
    </format>
    <format dxfId="314">
      <pivotArea dataOnly="0" labelOnly="1" outline="0" fieldPosition="0">
        <references count="3">
          <reference field="0" count="1" selected="0">
            <x v="34"/>
          </reference>
          <reference field="1" count="1" selected="0">
            <x v="16"/>
          </reference>
          <reference field="12" count="1">
            <x v="16"/>
          </reference>
        </references>
      </pivotArea>
    </format>
    <format dxfId="313">
      <pivotArea dataOnly="0" labelOnly="1" outline="0" fieldPosition="0">
        <references count="3">
          <reference field="0" count="1" selected="0">
            <x v="35"/>
          </reference>
          <reference field="1" count="1" selected="0">
            <x v="17"/>
          </reference>
          <reference field="12" count="1">
            <x v="15"/>
          </reference>
        </references>
      </pivotArea>
    </format>
    <format dxfId="312">
      <pivotArea dataOnly="0" labelOnly="1" outline="0" fieldPosition="0">
        <references count="3">
          <reference field="0" count="1" selected="0">
            <x v="36"/>
          </reference>
          <reference field="1" count="1" selected="0">
            <x v="15"/>
          </reference>
          <reference field="12" count="1">
            <x v="20"/>
          </reference>
        </references>
      </pivotArea>
    </format>
    <format dxfId="311">
      <pivotArea dataOnly="0" labelOnly="1" outline="0" fieldPosition="0">
        <references count="3">
          <reference field="0" count="1" selected="0">
            <x v="37"/>
          </reference>
          <reference field="1" count="1" selected="0">
            <x v="18"/>
          </reference>
          <reference field="12" count="1">
            <x v="13"/>
          </reference>
        </references>
      </pivotArea>
    </format>
    <format dxfId="310">
      <pivotArea dataOnly="0" labelOnly="1" outline="0" fieldPosition="0">
        <references count="3">
          <reference field="0" count="1" selected="0">
            <x v="38"/>
          </reference>
          <reference field="1" count="1" selected="0">
            <x v="44"/>
          </reference>
          <reference field="12" count="1">
            <x v="43"/>
          </reference>
        </references>
      </pivotArea>
    </format>
    <format dxfId="309">
      <pivotArea dataOnly="0" labelOnly="1" outline="0" fieldPosition="0">
        <references count="3">
          <reference field="0" count="1" selected="0">
            <x v="39"/>
          </reference>
          <reference field="1" count="1" selected="0">
            <x v="43"/>
          </reference>
          <reference field="12" count="1">
            <x v="28"/>
          </reference>
        </references>
      </pivotArea>
    </format>
    <format dxfId="308">
      <pivotArea dataOnly="0" labelOnly="1" outline="0" fieldPosition="0">
        <references count="3">
          <reference field="0" count="1" selected="0">
            <x v="40"/>
          </reference>
          <reference field="1" count="1" selected="0">
            <x v="49"/>
          </reference>
          <reference field="12" count="1">
            <x v="24"/>
          </reference>
        </references>
      </pivotArea>
    </format>
    <format dxfId="307">
      <pivotArea dataOnly="0" labelOnly="1" outline="0" fieldPosition="0">
        <references count="3">
          <reference field="0" count="1" selected="0">
            <x v="41"/>
          </reference>
          <reference field="1" count="1" selected="0">
            <x v="46"/>
          </reference>
          <reference field="12" count="1">
            <x v="11"/>
          </reference>
        </references>
      </pivotArea>
    </format>
    <format dxfId="306">
      <pivotArea dataOnly="0" labelOnly="1" outline="0" fieldPosition="0">
        <references count="3">
          <reference field="0" count="1" selected="0">
            <x v="42"/>
          </reference>
          <reference field="1" count="1" selected="0">
            <x v="48"/>
          </reference>
          <reference field="12" count="1">
            <x v="2"/>
          </reference>
        </references>
      </pivotArea>
    </format>
    <format dxfId="305">
      <pivotArea dataOnly="0" labelOnly="1" outline="0" fieldPosition="0">
        <references count="3">
          <reference field="0" count="1" selected="0">
            <x v="43"/>
          </reference>
          <reference field="1" count="1" selected="0">
            <x v="47"/>
          </reference>
          <reference field="12" count="1">
            <x v="21"/>
          </reference>
        </references>
      </pivotArea>
    </format>
    <format dxfId="304">
      <pivotArea dataOnly="0" labelOnly="1" outline="0" fieldPosition="0">
        <references count="3">
          <reference field="0" count="1" selected="0">
            <x v="44"/>
          </reference>
          <reference field="1" count="1" selected="0">
            <x v="38"/>
          </reference>
          <reference field="12" count="1">
            <x v="29"/>
          </reference>
        </references>
      </pivotArea>
    </format>
    <format dxfId="303">
      <pivotArea dataOnly="0" labelOnly="1" outline="0" fieldPosition="0">
        <references count="3">
          <reference field="0" count="1" selected="0">
            <x v="45"/>
          </reference>
          <reference field="1" count="1" selected="0">
            <x v="0"/>
          </reference>
          <reference field="12" count="1">
            <x v="27"/>
          </reference>
        </references>
      </pivotArea>
    </format>
    <format dxfId="302">
      <pivotArea dataOnly="0" labelOnly="1" outline="0" fieldPosition="0">
        <references count="3">
          <reference field="0" count="1" selected="0">
            <x v="46"/>
          </reference>
          <reference field="1" count="1" selected="0">
            <x v="37"/>
          </reference>
          <reference field="12" count="1">
            <x v="33"/>
          </reference>
        </references>
      </pivotArea>
    </format>
    <format dxfId="301">
      <pivotArea dataOnly="0" labelOnly="1" outline="0" fieldPosition="0">
        <references count="3">
          <reference field="0" count="1" selected="0">
            <x v="47"/>
          </reference>
          <reference field="1" count="1" selected="0">
            <x v="7"/>
          </reference>
          <reference field="12" count="1">
            <x v="40"/>
          </reference>
        </references>
      </pivotArea>
    </format>
    <format dxfId="300">
      <pivotArea dataOnly="0" labelOnly="1" outline="0" fieldPosition="0">
        <references count="3">
          <reference field="0" count="1" selected="0">
            <x v="48"/>
          </reference>
          <reference field="1" count="1" selected="0">
            <x v="8"/>
          </reference>
          <reference field="12" count="1">
            <x v="26"/>
          </reference>
        </references>
      </pivotArea>
    </format>
    <format dxfId="299">
      <pivotArea dataOnly="0" labelOnly="1" outline="0" fieldPosition="0">
        <references count="3">
          <reference field="0" count="1" selected="0">
            <x v="49"/>
          </reference>
          <reference field="1" count="1" selected="0">
            <x v="42"/>
          </reference>
          <reference field="12" count="1">
            <x v="39"/>
          </reference>
        </references>
      </pivotArea>
    </format>
    <format dxfId="298">
      <pivotArea dataOnly="0" labelOnly="1" outline="0" fieldPosition="0">
        <references count="5">
          <reference field="0" count="1" selected="0">
            <x v="0"/>
          </reference>
          <reference field="1" count="1" selected="0">
            <x v="32"/>
          </reference>
          <reference field="8" count="1" selected="0">
            <x v="0"/>
          </reference>
          <reference field="12" count="1" selected="0">
            <x v="0"/>
          </reference>
          <reference field="20" count="1">
            <x v="43"/>
          </reference>
        </references>
      </pivotArea>
    </format>
    <format dxfId="297">
      <pivotArea dataOnly="0" labelOnly="1" outline="0" fieldPosition="0">
        <references count="5">
          <reference field="0" count="1" selected="0">
            <x v="1"/>
          </reference>
          <reference field="1" count="1" selected="0">
            <x v="33"/>
          </reference>
          <reference field="8" count="1" selected="0">
            <x v="0"/>
          </reference>
          <reference field="12" count="1" selected="0">
            <x v="18"/>
          </reference>
          <reference field="20" count="1">
            <x v="38"/>
          </reference>
        </references>
      </pivotArea>
    </format>
    <format dxfId="296">
      <pivotArea dataOnly="0" labelOnly="1" outline="0" fieldPosition="0">
        <references count="5">
          <reference field="0" count="1" selected="0">
            <x v="2"/>
          </reference>
          <reference field="1" count="1" selected="0">
            <x v="45"/>
          </reference>
          <reference field="8" count="1" selected="0">
            <x v="1"/>
          </reference>
          <reference field="12" count="1" selected="0">
            <x v="10"/>
          </reference>
          <reference field="20" count="1">
            <x v="15"/>
          </reference>
        </references>
      </pivotArea>
    </format>
    <format dxfId="295">
      <pivotArea dataOnly="0" labelOnly="1" outline="0" fieldPosition="0">
        <references count="5">
          <reference field="0" count="1" selected="0">
            <x v="3"/>
          </reference>
          <reference field="1" count="1" selected="0">
            <x v="34"/>
          </reference>
          <reference field="8" count="1" selected="0">
            <x v="0"/>
          </reference>
          <reference field="12" count="1" selected="0">
            <x v="7"/>
          </reference>
          <reference field="20" count="1">
            <x v="21"/>
          </reference>
        </references>
      </pivotArea>
    </format>
    <format dxfId="294">
      <pivotArea dataOnly="0" labelOnly="1" outline="0" fieldPosition="0">
        <references count="5">
          <reference field="0" count="1" selected="0">
            <x v="4"/>
          </reference>
          <reference field="1" count="1" selected="0">
            <x v="3"/>
          </reference>
          <reference field="8" count="1" selected="0">
            <x v="1"/>
          </reference>
          <reference field="12" count="1" selected="0">
            <x v="5"/>
          </reference>
          <reference field="20" count="1">
            <x v="16"/>
          </reference>
        </references>
      </pivotArea>
    </format>
    <format dxfId="293">
      <pivotArea dataOnly="0" labelOnly="1" outline="0" fieldPosition="0">
        <references count="5">
          <reference field="0" count="1" selected="0">
            <x v="5"/>
          </reference>
          <reference field="1" count="1" selected="0">
            <x v="26"/>
          </reference>
          <reference field="8" count="1" selected="0">
            <x v="1"/>
          </reference>
          <reference field="12" count="1" selected="0">
            <x v="19"/>
          </reference>
          <reference field="20" count="1">
            <x v="38"/>
          </reference>
        </references>
      </pivotArea>
    </format>
    <format dxfId="292">
      <pivotArea dataOnly="0" labelOnly="1" outline="0" fieldPosition="0">
        <references count="5">
          <reference field="0" count="1" selected="0">
            <x v="6"/>
          </reference>
          <reference field="1" count="1" selected="0">
            <x v="31"/>
          </reference>
          <reference field="8" count="1" selected="0">
            <x v="0"/>
          </reference>
          <reference field="12" count="1" selected="0">
            <x v="9"/>
          </reference>
          <reference field="20" count="1">
            <x v="45"/>
          </reference>
        </references>
      </pivotArea>
    </format>
    <format dxfId="291">
      <pivotArea dataOnly="0" labelOnly="1" outline="0" fieldPosition="0">
        <references count="5">
          <reference field="0" count="1" selected="0">
            <x v="7"/>
          </reference>
          <reference field="1" count="1" selected="0">
            <x v="27"/>
          </reference>
          <reference field="8" count="1" selected="0">
            <x v="1"/>
          </reference>
          <reference field="12" count="1" selected="0">
            <x v="30"/>
          </reference>
          <reference field="20" count="1">
            <x v="9"/>
          </reference>
        </references>
      </pivotArea>
    </format>
    <format dxfId="290">
      <pivotArea dataOnly="0" labelOnly="1" outline="0" fieldPosition="0">
        <references count="5">
          <reference field="0" count="1" selected="0">
            <x v="8"/>
          </reference>
          <reference field="1" count="1" selected="0">
            <x v="30"/>
          </reference>
          <reference field="8" count="1" selected="0">
            <x v="0"/>
          </reference>
          <reference field="12" count="1" selected="0">
            <x v="41"/>
          </reference>
          <reference field="20" count="1">
            <x v="17"/>
          </reference>
        </references>
      </pivotArea>
    </format>
    <format dxfId="289">
      <pivotArea dataOnly="0" labelOnly="1" outline="0" fieldPosition="0">
        <references count="5">
          <reference field="0" count="1" selected="0">
            <x v="9"/>
          </reference>
          <reference field="1" count="1" selected="0">
            <x v="28"/>
          </reference>
          <reference field="8" count="1" selected="0">
            <x v="1"/>
          </reference>
          <reference field="12" count="1" selected="0">
            <x v="38"/>
          </reference>
          <reference field="20" count="1">
            <x v="10"/>
          </reference>
        </references>
      </pivotArea>
    </format>
    <format dxfId="288">
      <pivotArea dataOnly="0" labelOnly="1" outline="0" fieldPosition="0">
        <references count="5">
          <reference field="0" count="1" selected="0">
            <x v="10"/>
          </reference>
          <reference field="1" count="1" selected="0">
            <x v="41"/>
          </reference>
          <reference field="8" count="1" selected="0">
            <x v="1"/>
          </reference>
          <reference field="12" count="1" selected="0">
            <x v="23"/>
          </reference>
          <reference field="20" count="1">
            <x v="32"/>
          </reference>
        </references>
      </pivotArea>
    </format>
    <format dxfId="287">
      <pivotArea dataOnly="0" labelOnly="1" outline="0" fieldPosition="0">
        <references count="5">
          <reference field="0" count="1" selected="0">
            <x v="11"/>
          </reference>
          <reference field="1" count="1" selected="0">
            <x v="29"/>
          </reference>
          <reference field="8" count="1" selected="0">
            <x v="0"/>
          </reference>
          <reference field="12" count="1" selected="0">
            <x v="49"/>
          </reference>
          <reference field="20" count="1">
            <x v="23"/>
          </reference>
        </references>
      </pivotArea>
    </format>
    <format dxfId="286">
      <pivotArea dataOnly="0" labelOnly="1" outline="0" fieldPosition="0">
        <references count="5">
          <reference field="0" count="1" selected="0">
            <x v="13"/>
          </reference>
          <reference field="1" count="1" selected="0">
            <x v="11"/>
          </reference>
          <reference field="8" count="1" selected="0">
            <x v="1"/>
          </reference>
          <reference field="12" count="1" selected="0">
            <x v="47"/>
          </reference>
          <reference field="20" count="1">
            <x v="5"/>
          </reference>
        </references>
      </pivotArea>
    </format>
    <format dxfId="285">
      <pivotArea dataOnly="0" labelOnly="1" outline="0" fieldPosition="0">
        <references count="5">
          <reference field="0" count="1" selected="0">
            <x v="14"/>
          </reference>
          <reference field="1" count="1" selected="0">
            <x v="40"/>
          </reference>
          <reference field="8" count="1" selected="0">
            <x v="0"/>
          </reference>
          <reference field="12" count="1" selected="0">
            <x v="36"/>
          </reference>
          <reference field="20" count="1">
            <x v="11"/>
          </reference>
        </references>
      </pivotArea>
    </format>
    <format dxfId="284">
      <pivotArea dataOnly="0" labelOnly="1" outline="0" fieldPosition="0">
        <references count="5">
          <reference field="0" count="1" selected="0">
            <x v="15"/>
          </reference>
          <reference field="1" count="1" selected="0">
            <x v="12"/>
          </reference>
          <reference field="8" count="1" selected="0">
            <x v="1"/>
          </reference>
          <reference field="12" count="1" selected="0">
            <x v="4"/>
          </reference>
          <reference field="20" count="1">
            <x v="15"/>
          </reference>
        </references>
      </pivotArea>
    </format>
    <format dxfId="283">
      <pivotArea dataOnly="0" labelOnly="1" outline="0" fieldPosition="0">
        <references count="5">
          <reference field="0" count="1" selected="0">
            <x v="16"/>
          </reference>
          <reference field="1" count="1" selected="0">
            <x v="13"/>
          </reference>
          <reference field="8" count="1" selected="0">
            <x v="1"/>
          </reference>
          <reference field="12" count="1" selected="0">
            <x v="42"/>
          </reference>
          <reference field="20" count="1">
            <x v="18"/>
          </reference>
        </references>
      </pivotArea>
    </format>
    <format dxfId="282">
      <pivotArea dataOnly="0" labelOnly="1" outline="0" fieldPosition="0">
        <references count="5">
          <reference field="0" count="1" selected="0">
            <x v="17"/>
          </reference>
          <reference field="1" count="1" selected="0">
            <x v="14"/>
          </reference>
          <reference field="8" count="1" selected="0">
            <x v="1"/>
          </reference>
          <reference field="12" count="1" selected="0">
            <x v="44"/>
          </reference>
          <reference field="20" count="1">
            <x v="5"/>
          </reference>
        </references>
      </pivotArea>
    </format>
    <format dxfId="281">
      <pivotArea dataOnly="0" labelOnly="1" outline="0" fieldPosition="0">
        <references count="5">
          <reference field="0" count="1" selected="0">
            <x v="18"/>
          </reference>
          <reference field="1" count="1" selected="0">
            <x v="2"/>
          </reference>
          <reference field="8" count="1" selected="0">
            <x v="0"/>
          </reference>
          <reference field="12" count="1" selected="0">
            <x v="31"/>
          </reference>
          <reference field="20" count="1">
            <x v="23"/>
          </reference>
        </references>
      </pivotArea>
    </format>
    <format dxfId="280">
      <pivotArea dataOnly="0" labelOnly="1" outline="0" fieldPosition="0">
        <references count="5">
          <reference field="0" count="1" selected="0">
            <x v="19"/>
          </reference>
          <reference field="1" count="1" selected="0">
            <x v="24"/>
          </reference>
          <reference field="8" count="1" selected="0">
            <x v="1"/>
          </reference>
          <reference field="12" count="1" selected="0">
            <x v="12"/>
          </reference>
          <reference field="20" count="1">
            <x v="22"/>
          </reference>
        </references>
      </pivotArea>
    </format>
    <format dxfId="279">
      <pivotArea dataOnly="0" labelOnly="1" outline="0" fieldPosition="0">
        <references count="5">
          <reference field="0" count="1" selected="0">
            <x v="20"/>
          </reference>
          <reference field="1" count="1" selected="0">
            <x v="25"/>
          </reference>
          <reference field="8" count="1" selected="0">
            <x v="1"/>
          </reference>
          <reference field="12" count="1" selected="0">
            <x v="35"/>
          </reference>
          <reference field="20" count="1">
            <x v="42"/>
          </reference>
        </references>
      </pivotArea>
    </format>
    <format dxfId="278">
      <pivotArea dataOnly="0" labelOnly="1" outline="0" fieldPosition="0">
        <references count="5">
          <reference field="0" count="1" selected="0">
            <x v="21"/>
          </reference>
          <reference field="1" count="1" selected="0">
            <x v="1"/>
          </reference>
          <reference field="8" count="1" selected="0">
            <x v="0"/>
          </reference>
          <reference field="12" count="1" selected="0">
            <x v="25"/>
          </reference>
          <reference field="20" count="1">
            <x v="10"/>
          </reference>
        </references>
      </pivotArea>
    </format>
    <format dxfId="277">
      <pivotArea dataOnly="0" labelOnly="1" outline="0" fieldPosition="0">
        <references count="5">
          <reference field="0" count="1" selected="0">
            <x v="22"/>
          </reference>
          <reference field="1" count="1" selected="0">
            <x v="4"/>
          </reference>
          <reference field="8" count="1" selected="0">
            <x v="0"/>
          </reference>
          <reference field="12" count="1" selected="0">
            <x v="46"/>
          </reference>
          <reference field="20" count="1">
            <x v="1"/>
          </reference>
        </references>
      </pivotArea>
    </format>
    <format dxfId="276">
      <pivotArea dataOnly="0" labelOnly="1" outline="0" fieldPosition="0">
        <references count="5">
          <reference field="0" count="1" selected="0">
            <x v="23"/>
          </reference>
          <reference field="1" count="1" selected="0">
            <x v="5"/>
          </reference>
          <reference field="8" count="1" selected="0">
            <x v="0"/>
          </reference>
          <reference field="12" count="1" selected="0">
            <x v="3"/>
          </reference>
          <reference field="20" count="1">
            <x v="45"/>
          </reference>
        </references>
      </pivotArea>
    </format>
    <format dxfId="275">
      <pivotArea dataOnly="0" labelOnly="1" outline="0" fieldPosition="0">
        <references count="5">
          <reference field="0" count="1" selected="0">
            <x v="24"/>
          </reference>
          <reference field="1" count="1" selected="0">
            <x v="6"/>
          </reference>
          <reference field="8" count="1" selected="0">
            <x v="0"/>
          </reference>
          <reference field="12" count="1" selected="0">
            <x v="1"/>
          </reference>
          <reference field="20" count="1">
            <x v="12"/>
          </reference>
        </references>
      </pivotArea>
    </format>
    <format dxfId="274">
      <pivotArea dataOnly="0" labelOnly="1" outline="0" fieldPosition="0">
        <references count="5">
          <reference field="0" count="1" selected="0">
            <x v="25"/>
          </reference>
          <reference field="1" count="1" selected="0">
            <x v="35"/>
          </reference>
          <reference field="8" count="1" selected="0">
            <x v="0"/>
          </reference>
          <reference field="12" count="1" selected="0">
            <x v="34"/>
          </reference>
          <reference field="20" count="1">
            <x v="24"/>
          </reference>
        </references>
      </pivotArea>
    </format>
    <format dxfId="273">
      <pivotArea dataOnly="0" labelOnly="1" outline="0" fieldPosition="0">
        <references count="5">
          <reference field="0" count="1" selected="0">
            <x v="26"/>
          </reference>
          <reference field="1" count="1" selected="0">
            <x v="9"/>
          </reference>
          <reference field="8" count="1" selected="0">
            <x v="1"/>
          </reference>
          <reference field="12" count="1" selected="0">
            <x v="48"/>
          </reference>
          <reference field="20" count="1">
            <x v="16"/>
          </reference>
        </references>
      </pivotArea>
    </format>
    <format dxfId="272">
      <pivotArea dataOnly="0" labelOnly="1" outline="0" fieldPosition="0">
        <references count="5">
          <reference field="0" count="1" selected="0">
            <x v="27"/>
          </reference>
          <reference field="1" count="1" selected="0">
            <x v="10"/>
          </reference>
          <reference field="8" count="1" selected="0">
            <x v="1"/>
          </reference>
          <reference field="12" count="1" selected="0">
            <x v="14"/>
          </reference>
          <reference field="20" count="1">
            <x v="28"/>
          </reference>
        </references>
      </pivotArea>
    </format>
    <format dxfId="271">
      <pivotArea dataOnly="0" labelOnly="1" outline="0" fieldPosition="0">
        <references count="5">
          <reference field="0" count="1" selected="0">
            <x v="28"/>
          </reference>
          <reference field="1" count="1" selected="0">
            <x v="39"/>
          </reference>
          <reference field="8" count="1" selected="0">
            <x v="0"/>
          </reference>
          <reference field="12" count="1" selected="0">
            <x v="32"/>
          </reference>
          <reference field="20" count="1">
            <x v="40"/>
          </reference>
        </references>
      </pivotArea>
    </format>
    <format dxfId="270">
      <pivotArea dataOnly="0" labelOnly="1" outline="0" fieldPosition="0">
        <references count="5">
          <reference field="0" count="1" selected="0">
            <x v="29"/>
          </reference>
          <reference field="1" count="1" selected="0">
            <x v="23"/>
          </reference>
          <reference field="8" count="1" selected="0">
            <x v="0"/>
          </reference>
          <reference field="12" count="1" selected="0">
            <x v="22"/>
          </reference>
          <reference field="20" count="1">
            <x v="25"/>
          </reference>
        </references>
      </pivotArea>
    </format>
    <format dxfId="269">
      <pivotArea dataOnly="0" labelOnly="1" outline="0" fieldPosition="0">
        <references count="5">
          <reference field="0" count="1" selected="0">
            <x v="30"/>
          </reference>
          <reference field="1" count="1" selected="0">
            <x v="22"/>
          </reference>
          <reference field="8" count="1" selected="0">
            <x v="0"/>
          </reference>
          <reference field="12" count="1" selected="0">
            <x v="8"/>
          </reference>
          <reference field="20" count="1">
            <x v="35"/>
          </reference>
        </references>
      </pivotArea>
    </format>
    <format dxfId="268">
      <pivotArea dataOnly="0" labelOnly="1" outline="0" fieldPosition="0">
        <references count="5">
          <reference field="0" count="1" selected="0">
            <x v="31"/>
          </reference>
          <reference field="1" count="1" selected="0">
            <x v="21"/>
          </reference>
          <reference field="8" count="1" selected="0">
            <x v="0"/>
          </reference>
          <reference field="12" count="1" selected="0">
            <x v="6"/>
          </reference>
          <reference field="20" count="1">
            <x v="16"/>
          </reference>
        </references>
      </pivotArea>
    </format>
    <format dxfId="267">
      <pivotArea dataOnly="0" labelOnly="1" outline="0" fieldPosition="0">
        <references count="5">
          <reference field="0" count="1" selected="0">
            <x v="32"/>
          </reference>
          <reference field="1" count="1" selected="0">
            <x v="19"/>
          </reference>
          <reference field="8" count="1" selected="0">
            <x v="1"/>
          </reference>
          <reference field="12" count="1" selected="0">
            <x v="45"/>
          </reference>
          <reference field="20" count="1">
            <x v="26"/>
          </reference>
        </references>
      </pivotArea>
    </format>
    <format dxfId="266">
      <pivotArea dataOnly="0" labelOnly="1" outline="0" fieldPosition="0">
        <references count="5">
          <reference field="0" count="1" selected="0">
            <x v="33"/>
          </reference>
          <reference field="1" count="1" selected="0">
            <x v="20"/>
          </reference>
          <reference field="8" count="1" selected="0">
            <x v="1"/>
          </reference>
          <reference field="12" count="1" selected="0">
            <x v="17"/>
          </reference>
          <reference field="20" count="1">
            <x v="27"/>
          </reference>
        </references>
      </pivotArea>
    </format>
    <format dxfId="265">
      <pivotArea dataOnly="0" labelOnly="1" outline="0" fieldPosition="0">
        <references count="5">
          <reference field="0" count="1" selected="0">
            <x v="34"/>
          </reference>
          <reference field="1" count="1" selected="0">
            <x v="16"/>
          </reference>
          <reference field="8" count="1" selected="0">
            <x v="1"/>
          </reference>
          <reference field="12" count="1" selected="0">
            <x v="16"/>
          </reference>
          <reference field="20" count="1">
            <x v="1"/>
          </reference>
        </references>
      </pivotArea>
    </format>
    <format dxfId="264">
      <pivotArea dataOnly="0" labelOnly="1" outline="0" fieldPosition="0">
        <references count="5">
          <reference field="0" count="1" selected="0">
            <x v="35"/>
          </reference>
          <reference field="1" count="1" selected="0">
            <x v="17"/>
          </reference>
          <reference field="8" count="1" selected="0">
            <x v="1"/>
          </reference>
          <reference field="12" count="1" selected="0">
            <x v="15"/>
          </reference>
          <reference field="20" count="1">
            <x v="21"/>
          </reference>
        </references>
      </pivotArea>
    </format>
    <format dxfId="263">
      <pivotArea dataOnly="0" labelOnly="1" outline="0" fieldPosition="0">
        <references count="5">
          <reference field="0" count="1" selected="0">
            <x v="36"/>
          </reference>
          <reference field="1" count="1" selected="0">
            <x v="15"/>
          </reference>
          <reference field="8" count="1" selected="0">
            <x v="1"/>
          </reference>
          <reference field="12" count="1" selected="0">
            <x v="20"/>
          </reference>
          <reference field="20" count="1">
            <x v="32"/>
          </reference>
        </references>
      </pivotArea>
    </format>
    <format dxfId="262">
      <pivotArea dataOnly="0" labelOnly="1" outline="0" fieldPosition="0">
        <references count="5">
          <reference field="0" count="1" selected="0">
            <x v="37"/>
          </reference>
          <reference field="1" count="1" selected="0">
            <x v="18"/>
          </reference>
          <reference field="8" count="1" selected="0">
            <x v="1"/>
          </reference>
          <reference field="12" count="1" selected="0">
            <x v="13"/>
          </reference>
          <reference field="20" count="1">
            <x v="29"/>
          </reference>
        </references>
      </pivotArea>
    </format>
    <format dxfId="261">
      <pivotArea dataOnly="0" labelOnly="1" outline="0" fieldPosition="0">
        <references count="5">
          <reference field="0" count="1" selected="0">
            <x v="38"/>
          </reference>
          <reference field="1" count="1" selected="0">
            <x v="44"/>
          </reference>
          <reference field="8" count="1" selected="0">
            <x v="1"/>
          </reference>
          <reference field="12" count="1" selected="0">
            <x v="43"/>
          </reference>
          <reference field="20" count="1">
            <x v="30"/>
          </reference>
        </references>
      </pivotArea>
    </format>
    <format dxfId="260">
      <pivotArea dataOnly="0" labelOnly="1" outline="0" fieldPosition="0">
        <references count="5">
          <reference field="0" count="1" selected="0">
            <x v="39"/>
          </reference>
          <reference field="1" count="1" selected="0">
            <x v="43"/>
          </reference>
          <reference field="8" count="1" selected="0">
            <x v="1"/>
          </reference>
          <reference field="12" count="1" selected="0">
            <x v="28"/>
          </reference>
          <reference field="20" count="1">
            <x v="34"/>
          </reference>
        </references>
      </pivotArea>
    </format>
    <format dxfId="259">
      <pivotArea dataOnly="0" labelOnly="1" outline="0" fieldPosition="0">
        <references count="5">
          <reference field="0" count="1" selected="0">
            <x v="40"/>
          </reference>
          <reference field="1" count="1" selected="0">
            <x v="49"/>
          </reference>
          <reference field="8" count="1" selected="0">
            <x v="0"/>
          </reference>
          <reference field="12" count="1" selected="0">
            <x v="24"/>
          </reference>
          <reference field="20" count="1">
            <x v="20"/>
          </reference>
        </references>
      </pivotArea>
    </format>
    <format dxfId="258">
      <pivotArea dataOnly="0" labelOnly="1" outline="0" fieldPosition="0">
        <references count="5">
          <reference field="0" count="1" selected="0">
            <x v="41"/>
          </reference>
          <reference field="1" count="1" selected="0">
            <x v="46"/>
          </reference>
          <reference field="8" count="1" selected="0">
            <x v="0"/>
          </reference>
          <reference field="12" count="1" selected="0">
            <x v="11"/>
          </reference>
          <reference field="20" count="1">
            <x v="36"/>
          </reference>
        </references>
      </pivotArea>
    </format>
    <format dxfId="257">
      <pivotArea dataOnly="0" labelOnly="1" outline="0" fieldPosition="0">
        <references count="5">
          <reference field="0" count="1" selected="0">
            <x v="42"/>
          </reference>
          <reference field="1" count="1" selected="0">
            <x v="48"/>
          </reference>
          <reference field="8" count="1" selected="0">
            <x v="0"/>
          </reference>
          <reference field="12" count="1" selected="0">
            <x v="2"/>
          </reference>
          <reference field="20" count="1">
            <x v="6"/>
          </reference>
        </references>
      </pivotArea>
    </format>
    <format dxfId="256">
      <pivotArea dataOnly="0" labelOnly="1" outline="0" fieldPosition="0">
        <references count="5">
          <reference field="0" count="1" selected="0">
            <x v="43"/>
          </reference>
          <reference field="1" count="1" selected="0">
            <x v="47"/>
          </reference>
          <reference field="8" count="1" selected="0">
            <x v="0"/>
          </reference>
          <reference field="12" count="1" selected="0">
            <x v="21"/>
          </reference>
          <reference field="20" count="1">
            <x v="11"/>
          </reference>
        </references>
      </pivotArea>
    </format>
    <format dxfId="255">
      <pivotArea dataOnly="0" labelOnly="1" outline="0" fieldPosition="0">
        <references count="5">
          <reference field="0" count="1" selected="0">
            <x v="44"/>
          </reference>
          <reference field="1" count="1" selected="0">
            <x v="38"/>
          </reference>
          <reference field="8" count="1" selected="0">
            <x v="0"/>
          </reference>
          <reference field="12" count="1" selected="0">
            <x v="29"/>
          </reference>
          <reference field="20" count="1">
            <x v="6"/>
          </reference>
        </references>
      </pivotArea>
    </format>
    <format dxfId="254">
      <pivotArea dataOnly="0" labelOnly="1" outline="0" fieldPosition="0">
        <references count="5">
          <reference field="0" count="1" selected="0">
            <x v="45"/>
          </reference>
          <reference field="1" count="1" selected="0">
            <x v="0"/>
          </reference>
          <reference field="8" count="1" selected="0">
            <x v="1"/>
          </reference>
          <reference field="12" count="1" selected="0">
            <x v="27"/>
          </reference>
          <reference field="20" count="1">
            <x v="19"/>
          </reference>
        </references>
      </pivotArea>
    </format>
    <format dxfId="253">
      <pivotArea dataOnly="0" labelOnly="1" outline="0" fieldPosition="0">
        <references count="5">
          <reference field="0" count="1" selected="0">
            <x v="46"/>
          </reference>
          <reference field="1" count="1" selected="0">
            <x v="37"/>
          </reference>
          <reference field="8" count="1" selected="0">
            <x v="0"/>
          </reference>
          <reference field="12" count="1" selected="0">
            <x v="33"/>
          </reference>
          <reference field="20" count="1">
            <x v="14"/>
          </reference>
        </references>
      </pivotArea>
    </format>
    <format dxfId="252">
      <pivotArea dataOnly="0" labelOnly="1" outline="0" fieldPosition="0">
        <references count="5">
          <reference field="0" count="1" selected="0">
            <x v="47"/>
          </reference>
          <reference field="1" count="1" selected="0">
            <x v="7"/>
          </reference>
          <reference field="8" count="1" selected="0">
            <x v="0"/>
          </reference>
          <reference field="12" count="1" selected="0">
            <x v="40"/>
          </reference>
          <reference field="20" count="1">
            <x v="43"/>
          </reference>
        </references>
      </pivotArea>
    </format>
    <format dxfId="251">
      <pivotArea dataOnly="0" labelOnly="1" outline="0" fieldPosition="0">
        <references count="5">
          <reference field="0" count="1" selected="0">
            <x v="48"/>
          </reference>
          <reference field="1" count="1" selected="0">
            <x v="8"/>
          </reference>
          <reference field="8" count="1" selected="0">
            <x v="1"/>
          </reference>
          <reference field="12" count="1" selected="0">
            <x v="26"/>
          </reference>
          <reference field="20" count="1">
            <x v="33"/>
          </reference>
        </references>
      </pivotArea>
    </format>
    <format dxfId="250">
      <pivotArea dataOnly="0" labelOnly="1" outline="0" fieldPosition="0">
        <references count="5">
          <reference field="0" count="1" selected="0">
            <x v="49"/>
          </reference>
          <reference field="1" count="1" selected="0">
            <x v="42"/>
          </reference>
          <reference field="8" count="1" selected="0">
            <x v="1"/>
          </reference>
          <reference field="12" count="1" selected="0">
            <x v="39"/>
          </reference>
          <reference field="20" count="1">
            <x v="39"/>
          </reference>
        </references>
      </pivotArea>
    </format>
    <format dxfId="249">
      <pivotArea dataOnly="0" labelOnly="1" outline="0" fieldPosition="0">
        <references count="6">
          <reference field="0" count="1" selected="0">
            <x v="0"/>
          </reference>
          <reference field="1" count="1" selected="0">
            <x v="32"/>
          </reference>
          <reference field="8" count="1" selected="0">
            <x v="0"/>
          </reference>
          <reference field="10" count="1">
            <x v="10"/>
          </reference>
          <reference field="12" count="1" selected="0">
            <x v="0"/>
          </reference>
          <reference field="20" count="1" selected="0">
            <x v="43"/>
          </reference>
        </references>
      </pivotArea>
    </format>
    <format dxfId="248">
      <pivotArea dataOnly="0" labelOnly="1" outline="0" fieldPosition="0">
        <references count="6">
          <reference field="0" count="1" selected="0">
            <x v="2"/>
          </reference>
          <reference field="1" count="1" selected="0">
            <x v="45"/>
          </reference>
          <reference field="8" count="1" selected="0">
            <x v="1"/>
          </reference>
          <reference field="10" count="1">
            <x v="3"/>
          </reference>
          <reference field="12" count="1" selected="0">
            <x v="10"/>
          </reference>
          <reference field="20" count="1" selected="0">
            <x v="15"/>
          </reference>
        </references>
      </pivotArea>
    </format>
    <format dxfId="247">
      <pivotArea dataOnly="0" labelOnly="1" outline="0" fieldPosition="0">
        <references count="6">
          <reference field="0" count="1" selected="0">
            <x v="3"/>
          </reference>
          <reference field="1" count="1" selected="0">
            <x v="34"/>
          </reference>
          <reference field="8" count="1" selected="0">
            <x v="0"/>
          </reference>
          <reference field="10" count="1">
            <x v="10"/>
          </reference>
          <reference field="12" count="1" selected="0">
            <x v="7"/>
          </reference>
          <reference field="20" count="1" selected="0">
            <x v="21"/>
          </reference>
        </references>
      </pivotArea>
    </format>
    <format dxfId="246">
      <pivotArea dataOnly="0" labelOnly="1" outline="0" fieldPosition="0">
        <references count="6">
          <reference field="0" count="1" selected="0">
            <x v="8"/>
          </reference>
          <reference field="1" count="1" selected="0">
            <x v="30"/>
          </reference>
          <reference field="8" count="1" selected="0">
            <x v="0"/>
          </reference>
          <reference field="10" count="1">
            <x v="9"/>
          </reference>
          <reference field="12" count="1" selected="0">
            <x v="41"/>
          </reference>
          <reference field="20" count="1" selected="0">
            <x v="17"/>
          </reference>
        </references>
      </pivotArea>
    </format>
    <format dxfId="245">
      <pivotArea dataOnly="0" labelOnly="1" outline="0" fieldPosition="0">
        <references count="6">
          <reference field="0" count="1" selected="0">
            <x v="13"/>
          </reference>
          <reference field="1" count="1" selected="0">
            <x v="11"/>
          </reference>
          <reference field="8" count="1" selected="0">
            <x v="1"/>
          </reference>
          <reference field="10" count="1">
            <x v="5"/>
          </reference>
          <reference field="12" count="1" selected="0">
            <x v="47"/>
          </reference>
          <reference field="20" count="1" selected="0">
            <x v="5"/>
          </reference>
        </references>
      </pivotArea>
    </format>
    <format dxfId="244">
      <pivotArea dataOnly="0" labelOnly="1" outline="0" fieldPosition="0">
        <references count="6">
          <reference field="0" count="1" selected="0">
            <x v="18"/>
          </reference>
          <reference field="1" count="1" selected="0">
            <x v="2"/>
          </reference>
          <reference field="8" count="1" selected="0">
            <x v="0"/>
          </reference>
          <reference field="10" count="1">
            <x v="1"/>
          </reference>
          <reference field="12" count="1" selected="0">
            <x v="31"/>
          </reference>
          <reference field="20" count="1" selected="0">
            <x v="23"/>
          </reference>
        </references>
      </pivotArea>
    </format>
    <format dxfId="243">
      <pivotArea dataOnly="0" labelOnly="1" outline="0" fieldPosition="0">
        <references count="6">
          <reference field="0" count="1" selected="0">
            <x v="26"/>
          </reference>
          <reference field="1" count="1" selected="0">
            <x v="9"/>
          </reference>
          <reference field="8" count="1" selected="0">
            <x v="1"/>
          </reference>
          <reference field="10" count="1">
            <x v="2"/>
          </reference>
          <reference field="12" count="1" selected="0">
            <x v="48"/>
          </reference>
          <reference field="20" count="1" selected="0">
            <x v="16"/>
          </reference>
        </references>
      </pivotArea>
    </format>
    <format dxfId="242">
      <pivotArea dataOnly="0" labelOnly="1" outline="0" fieldPosition="0">
        <references count="6">
          <reference field="0" count="1" selected="0">
            <x v="29"/>
          </reference>
          <reference field="1" count="1" selected="0">
            <x v="23"/>
          </reference>
          <reference field="8" count="1" selected="0">
            <x v="0"/>
          </reference>
          <reference field="10" count="1">
            <x v="4"/>
          </reference>
          <reference field="12" count="1" selected="0">
            <x v="22"/>
          </reference>
          <reference field="20" count="1" selected="0">
            <x v="25"/>
          </reference>
        </references>
      </pivotArea>
    </format>
    <format dxfId="241">
      <pivotArea dataOnly="0" labelOnly="1" outline="0" fieldPosition="0">
        <references count="6">
          <reference field="0" count="1" selected="0">
            <x v="38"/>
          </reference>
          <reference field="1" count="1" selected="0">
            <x v="44"/>
          </reference>
          <reference field="8" count="1" selected="0">
            <x v="1"/>
          </reference>
          <reference field="10" count="1">
            <x v="0"/>
          </reference>
          <reference field="12" count="1" selected="0">
            <x v="43"/>
          </reference>
          <reference field="20" count="1" selected="0">
            <x v="30"/>
          </reference>
        </references>
      </pivotArea>
    </format>
    <format dxfId="240">
      <pivotArea dataOnly="0" labelOnly="1" outline="0" fieldPosition="0">
        <references count="6">
          <reference field="0" count="1" selected="0">
            <x v="41"/>
          </reference>
          <reference field="1" count="1" selected="0">
            <x v="46"/>
          </reference>
          <reference field="8" count="1" selected="0">
            <x v="0"/>
          </reference>
          <reference field="10" count="1">
            <x v="7"/>
          </reference>
          <reference field="12" count="1" selected="0">
            <x v="11"/>
          </reference>
          <reference field="20" count="1" selected="0">
            <x v="36"/>
          </reference>
        </references>
      </pivotArea>
    </format>
    <format dxfId="239">
      <pivotArea dataOnly="0" labelOnly="1" outline="0" fieldPosition="0">
        <references count="6">
          <reference field="0" count="1" selected="0">
            <x v="44"/>
          </reference>
          <reference field="1" count="1" selected="0">
            <x v="38"/>
          </reference>
          <reference field="8" count="1" selected="0">
            <x v="0"/>
          </reference>
          <reference field="10" count="1">
            <x v="6"/>
          </reference>
          <reference field="12" count="1" selected="0">
            <x v="29"/>
          </reference>
          <reference field="20" count="1" selected="0">
            <x v="6"/>
          </reference>
        </references>
      </pivotArea>
    </format>
    <format dxfId="238">
      <pivotArea dataOnly="0" labelOnly="1" outline="0" fieldPosition="0">
        <references count="6">
          <reference field="0" count="1" selected="0">
            <x v="47"/>
          </reference>
          <reference field="1" count="1" selected="0">
            <x v="7"/>
          </reference>
          <reference field="8" count="1" selected="0">
            <x v="0"/>
          </reference>
          <reference field="10" count="1">
            <x v="8"/>
          </reference>
          <reference field="12" count="1" selected="0">
            <x v="40"/>
          </reference>
          <reference field="20" count="1" selected="0">
            <x v="43"/>
          </reference>
        </references>
      </pivotArea>
    </format>
    <format dxfId="237">
      <pivotArea dataOnly="0" labelOnly="1" outline="0" fieldPosition="0">
        <references count="6">
          <reference field="0" count="1" selected="0">
            <x v="49"/>
          </reference>
          <reference field="1" count="1" selected="0">
            <x v="42"/>
          </reference>
          <reference field="8" count="1" selected="0">
            <x v="1"/>
          </reference>
          <reference field="10" count="1">
            <x v="3"/>
          </reference>
          <reference field="12" count="1" selected="0">
            <x v="39"/>
          </reference>
          <reference field="20" count="1" selected="0">
            <x v="39"/>
          </reference>
        </references>
      </pivotArea>
    </format>
    <format dxfId="236">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1" count="1">
            <x v="1"/>
          </reference>
          <reference field="12" count="1" selected="0">
            <x v="0"/>
          </reference>
          <reference field="20" count="1" selected="0">
            <x v="43"/>
          </reference>
        </references>
      </pivotArea>
    </format>
    <format dxfId="235">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1" count="1">
            <x v="4"/>
          </reference>
          <reference field="12" count="1" selected="0">
            <x v="10"/>
          </reference>
          <reference field="20" count="1" selected="0">
            <x v="15"/>
          </reference>
        </references>
      </pivotArea>
    </format>
    <format dxfId="234">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1" count="1">
            <x v="1"/>
          </reference>
          <reference field="12" count="1" selected="0">
            <x v="7"/>
          </reference>
          <reference field="20" count="1" selected="0">
            <x v="21"/>
          </reference>
        </references>
      </pivotArea>
    </format>
    <format dxfId="233">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0" count="1" selected="0">
            <x v="5"/>
          </reference>
        </references>
      </pivotArea>
    </format>
    <format dxfId="232">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1" count="1">
            <x v="1"/>
          </reference>
          <reference field="12" count="1" selected="0">
            <x v="31"/>
          </reference>
          <reference field="20" count="1" selected="0">
            <x v="23"/>
          </reference>
        </references>
      </pivotArea>
    </format>
    <format dxfId="231">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0" count="1" selected="0">
            <x v="16"/>
          </reference>
        </references>
      </pivotArea>
    </format>
    <format dxfId="230">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1" count="1">
            <x v="2"/>
          </reference>
          <reference field="12" count="1" selected="0">
            <x v="22"/>
          </reference>
          <reference field="20" count="1" selected="0">
            <x v="25"/>
          </reference>
        </references>
      </pivotArea>
    </format>
    <format dxfId="229">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1" count="1">
            <x v="5"/>
          </reference>
          <reference field="12" count="1" selected="0">
            <x v="43"/>
          </reference>
          <reference field="20" count="1" selected="0">
            <x v="30"/>
          </reference>
        </references>
      </pivotArea>
    </format>
    <format dxfId="228">
      <pivotArea dataOnly="0" labelOnly="1" outline="0" fieldPosition="0">
        <references count="7">
          <reference field="0" count="1" selected="0">
            <x v="44"/>
          </reference>
          <reference field="1" count="1" selected="0">
            <x v="38"/>
          </reference>
          <reference field="8" count="1" selected="0">
            <x v="0"/>
          </reference>
          <reference field="10" count="1" selected="0">
            <x v="6"/>
          </reference>
          <reference field="11" count="1">
            <x v="0"/>
          </reference>
          <reference field="12" count="1" selected="0">
            <x v="29"/>
          </reference>
          <reference field="20" count="1" selected="0">
            <x v="6"/>
          </reference>
        </references>
      </pivotArea>
    </format>
    <format dxfId="227">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0" count="1" selected="0">
            <x v="43"/>
          </reference>
        </references>
      </pivotArea>
    </format>
    <format dxfId="226">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0" count="1" selected="0">
            <x v="39"/>
          </reference>
        </references>
      </pivotArea>
    </format>
    <format dxfId="225">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0" count="1" selected="0">
            <x v="43"/>
          </reference>
        </references>
      </pivotArea>
    </format>
    <format dxfId="224">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0" count="1" selected="0">
            <x v="38"/>
          </reference>
        </references>
      </pivotArea>
    </format>
    <format dxfId="223">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0" count="1" selected="0">
            <x v="15"/>
          </reference>
        </references>
      </pivotArea>
    </format>
    <format dxfId="222">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0" count="1" selected="0">
            <x v="21"/>
          </reference>
        </references>
      </pivotArea>
    </format>
    <format dxfId="221">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0" count="1" selected="0">
            <x v="16"/>
          </reference>
        </references>
      </pivotArea>
    </format>
    <format dxfId="220">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0" count="1" selected="0">
            <x v="38"/>
          </reference>
        </references>
      </pivotArea>
    </format>
    <format dxfId="219">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0" count="1" selected="0">
            <x v="45"/>
          </reference>
        </references>
      </pivotArea>
    </format>
    <format dxfId="218">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0" count="1" selected="0">
            <x v="9"/>
          </reference>
        </references>
      </pivotArea>
    </format>
    <format dxfId="217">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0" count="1" selected="0">
            <x v="17"/>
          </reference>
        </references>
      </pivotArea>
    </format>
    <format dxfId="216">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0" count="1" selected="0">
            <x v="10"/>
          </reference>
        </references>
      </pivotArea>
    </format>
    <format dxfId="215">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0" count="1" selected="0">
            <x v="32"/>
          </reference>
        </references>
      </pivotArea>
    </format>
    <format dxfId="214">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0" count="1" selected="0">
            <x v="23"/>
          </reference>
        </references>
      </pivotArea>
    </format>
    <format dxfId="213">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0" count="1" selected="0">
            <x v="23"/>
          </reference>
        </references>
      </pivotArea>
    </format>
    <format dxfId="212">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0" count="1" selected="0">
            <x v="5"/>
          </reference>
        </references>
      </pivotArea>
    </format>
    <format dxfId="211">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0" count="1" selected="0">
            <x v="11"/>
          </reference>
        </references>
      </pivotArea>
    </format>
    <format dxfId="210">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0" count="1" selected="0">
            <x v="15"/>
          </reference>
        </references>
      </pivotArea>
    </format>
    <format dxfId="209">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0" count="1" selected="0">
            <x v="18"/>
          </reference>
        </references>
      </pivotArea>
    </format>
    <format dxfId="208">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0" count="1" selected="0">
            <x v="5"/>
          </reference>
        </references>
      </pivotArea>
    </format>
    <format dxfId="207">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0" count="1" selected="0">
            <x v="23"/>
          </reference>
        </references>
      </pivotArea>
    </format>
    <format dxfId="206">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0" count="1" selected="0">
            <x v="22"/>
          </reference>
        </references>
      </pivotArea>
    </format>
    <format dxfId="205">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0" count="1" selected="0">
            <x v="42"/>
          </reference>
        </references>
      </pivotArea>
    </format>
    <format dxfId="204">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0" count="1" selected="0">
            <x v="10"/>
          </reference>
        </references>
      </pivotArea>
    </format>
    <format dxfId="203">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0" count="1" selected="0">
            <x v="1"/>
          </reference>
        </references>
      </pivotArea>
    </format>
    <format dxfId="202">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0" count="1" selected="0">
            <x v="45"/>
          </reference>
        </references>
      </pivotArea>
    </format>
    <format dxfId="201">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0" count="1" selected="0">
            <x v="12"/>
          </reference>
        </references>
      </pivotArea>
    </format>
    <format dxfId="200">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0" count="1" selected="0">
            <x v="24"/>
          </reference>
        </references>
      </pivotArea>
    </format>
    <format dxfId="199">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0" count="1" selected="0">
            <x v="16"/>
          </reference>
        </references>
      </pivotArea>
    </format>
    <format dxfId="198">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0" count="1" selected="0">
            <x v="28"/>
          </reference>
        </references>
      </pivotArea>
    </format>
    <format dxfId="197">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0" count="1" selected="0">
            <x v="40"/>
          </reference>
        </references>
      </pivotArea>
    </format>
    <format dxfId="196">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0" count="1" selected="0">
            <x v="25"/>
          </reference>
        </references>
      </pivotArea>
    </format>
    <format dxfId="195">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0" count="1" selected="0">
            <x v="35"/>
          </reference>
        </references>
      </pivotArea>
    </format>
    <format dxfId="194">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0" count="1" selected="0">
            <x v="16"/>
          </reference>
        </references>
      </pivotArea>
    </format>
    <format dxfId="193">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0" count="1" selected="0">
            <x v="26"/>
          </reference>
        </references>
      </pivotArea>
    </format>
    <format dxfId="192">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0" count="1" selected="0">
            <x v="27"/>
          </reference>
        </references>
      </pivotArea>
    </format>
    <format dxfId="191">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0" count="1" selected="0">
            <x v="1"/>
          </reference>
        </references>
      </pivotArea>
    </format>
    <format dxfId="190">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0" count="1" selected="0">
            <x v="21"/>
          </reference>
        </references>
      </pivotArea>
    </format>
    <format dxfId="189">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0" count="1" selected="0">
            <x v="32"/>
          </reference>
        </references>
      </pivotArea>
    </format>
    <format dxfId="188">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0" count="1" selected="0">
            <x v="29"/>
          </reference>
        </references>
      </pivotArea>
    </format>
    <format dxfId="187">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0" count="1" selected="0">
            <x v="30"/>
          </reference>
        </references>
      </pivotArea>
    </format>
    <format dxfId="186">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0" count="1" selected="0">
            <x v="34"/>
          </reference>
        </references>
      </pivotArea>
    </format>
    <format dxfId="185">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0" count="1" selected="0">
            <x v="20"/>
          </reference>
        </references>
      </pivotArea>
    </format>
    <format dxfId="184">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0" count="1" selected="0">
            <x v="36"/>
          </reference>
        </references>
      </pivotArea>
    </format>
    <format dxfId="183">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0" count="1" selected="0">
            <x v="6"/>
          </reference>
        </references>
      </pivotArea>
    </format>
    <format dxfId="182">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0" count="1" selected="0">
            <x v="11"/>
          </reference>
        </references>
      </pivotArea>
    </format>
    <format dxfId="181">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 field="20" count="1" selected="0">
            <x v="6"/>
          </reference>
        </references>
      </pivotArea>
    </format>
    <format dxfId="180">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0" count="1" selected="0">
            <x v="19"/>
          </reference>
        </references>
      </pivotArea>
    </format>
    <format dxfId="179">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 field="20" count="1" selected="0">
            <x v="14"/>
          </reference>
        </references>
      </pivotArea>
    </format>
    <format dxfId="178">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0" count="1" selected="0">
            <x v="43"/>
          </reference>
        </references>
      </pivotArea>
    </format>
    <format dxfId="177">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0" count="1" selected="0">
            <x v="33"/>
          </reference>
        </references>
      </pivotArea>
    </format>
    <format dxfId="176">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0" count="1" selected="0">
            <x v="39"/>
          </reference>
        </references>
      </pivotArea>
    </format>
    <format dxfId="43">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41">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39">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37">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35">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33">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31">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29">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27">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25">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23">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21">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19">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17">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15">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13">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11">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9">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7">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5">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3">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1">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897F82-D8EF-462B-9FC4-E26F1CBA6F9A}" name="Table1" displayName="Table1" ref="G4:I15" totalsRowShown="0" headerRowDxfId="910" headerRowBorderDxfId="915" tableBorderDxfId="916" totalsRowBorderDxfId="914">
  <autoFilter ref="G4:I15" xr:uid="{E3897F82-D8EF-462B-9FC4-E26F1CBA6F9A}">
    <filterColumn colId="0" hiddenButton="1"/>
    <filterColumn colId="1" hiddenButton="1"/>
    <filterColumn colId="2" hiddenButton="1"/>
  </autoFilter>
  <tableColumns count="3">
    <tableColumn id="1" xr3:uid="{30AB7DCD-1696-4CA0-86CC-714ED865F261}" name="State" dataDxfId="913"/>
    <tableColumn id="2" xr3:uid="{0FE98BDB-02B7-4573-9751-BCEA8EFAA406}" name="Female" dataDxfId="912">
      <calculatedColumnFormula>COUNTIFS(mn[COUNTRY NAME],$G5,mn[GENDER],H$4)</calculatedColumnFormula>
    </tableColumn>
    <tableColumn id="3" xr3:uid="{2B83E181-894A-4201-95B6-CAB154F2E4EA}" name="Male" dataDxfId="911">
      <calculatedColumnFormula>COUNTIFS(mn[COUNTRY NAME],$G5,mn[GENDER],I$4)</calculatedColumnFormula>
    </tableColumn>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C683B0-31F1-401C-A5AF-13127C890ADD}" name="mn" displayName="mn" ref="A1:S51" totalsRowShown="0" headerRowDxfId="937" tableBorderDxfId="936">
  <autoFilter ref="A1:S51" xr:uid="{5CC683B0-31F1-401C-A5AF-13127C890ADD}"/>
  <tableColumns count="19">
    <tableColumn id="1" xr3:uid="{7AEC12C9-2C6F-4B86-B189-DCE917B1ACB6}" name="MEMBER ID" dataDxfId="935"/>
    <tableColumn id="2" xr3:uid="{598CB840-4C39-4D8F-BA31-7815650C845E}" name="FULL NAME" dataDxfId="934">
      <calculatedColumnFormula>UPPER(CONCATENATE($C1:$C51," ",$D1:$D51," ",$E1:$E50," ",$F1:$F51))</calculatedColumnFormula>
    </tableColumn>
    <tableColumn id="3" xr3:uid="{A9EEF03B-7CCA-40A5-97F8-5A753DFFBFF4}" name="PREFIX" dataDxfId="933"/>
    <tableColumn id="4" xr3:uid="{144BFF05-0F24-4C1F-A8E5-D792607E4308}" name="FIRSTNAME" dataDxfId="932"/>
    <tableColumn id="5" xr3:uid="{B9058EEB-CBCE-40F1-9E94-78210BE6F941}" name="MIDDLENAME" dataDxfId="931"/>
    <tableColumn id="6" xr3:uid="{D3BC6FC6-389F-4175-8334-459040EE6EBF}" name="LASTNAME" dataDxfId="930"/>
    <tableColumn id="7" xr3:uid="{ADBB34CB-3558-40B1-B0C7-06A73E73989F}" name="BIRTHDATE" dataDxfId="929"/>
    <tableColumn id="8" xr3:uid="{C17B886E-D967-487E-843D-E58D6E8122FE}" name="ZODIAC" dataDxfId="928"/>
    <tableColumn id="9" xr3:uid="{6B7BF4D4-7C3F-4536-A281-C361D47A6880}" name="GENDER" dataDxfId="927"/>
    <tableColumn id="10" xr3:uid="{E9A3F14E-7F76-4C13-B0C6-758A4E303DD6}" name="COUNTRYCODE" dataDxfId="926"/>
    <tableColumn id="11" xr3:uid="{7FA9D93F-CD41-4F45-82B8-729F889DD9F0}" name="COUNTRY NAME" dataDxfId="925">
      <calculatedColumnFormula>HLOOKUP(J2,LOCATION!$A$2:$M$3,2,FALSE)</calculatedColumnFormula>
    </tableColumn>
    <tableColumn id="12" xr3:uid="{BC1D7558-68C0-4F61-90F4-26F350C44A9D}" name="LANGUAGE" dataDxfId="924">
      <calculatedColumnFormula>INDEX(LOCATION!$A$1:$M$1,MATCH(SPORTSMEN!K2,LOCATION!$A$3:$M$3,0))</calculatedColumnFormula>
    </tableColumn>
    <tableColumn id="13" xr3:uid="{C6FDDD79-3D6B-4E28-A0B7-BAFCCACD4CF3}" name="EMAIL" dataDxfId="923">
      <calculatedColumnFormula>IF(L2="English",LOWER(CONCATENATE(F2,".",D2,"@","xyz.org")),LOWER(CONCATENATE(F2,".",D2,"@","xyz.com")))</calculatedColumnFormula>
    </tableColumn>
    <tableColumn id="14" xr3:uid="{A796BBB2-0CAF-4B13-936A-E6E35BA00063}" name="WEIGHT" dataDxfId="922"/>
    <tableColumn id="15" xr3:uid="{B4740F39-5AAE-4003-BF59-17572365CA1C}" name="EYECOLOR" dataDxfId="921"/>
    <tableColumn id="16" xr3:uid="{D4A3B676-3EB1-428F-B8F9-555549D5FDA3}" name="BLOODTYPE" dataDxfId="920"/>
    <tableColumn id="17" xr3:uid="{E90DB01C-1519-4E2C-BC94-E78410046769}" name="SPORT LOCATION" dataDxfId="919">
      <calculatedColumnFormula>INDEX(SPORT!$A$1:$A$33,MATCH(SPORTSMEN!R2,SPORT!$B$1:$B$33,0))</calculatedColumnFormula>
    </tableColumn>
    <tableColumn id="18" xr3:uid="{41A7D004-0E6F-47A3-8017-2A3CC2585B33}" name="SPORTS" dataDxfId="918"/>
    <tableColumn id="19" xr3:uid="{302DD5BB-9862-4E0A-A821-20E002DF1E73}" name="SALARY" dataDxfId="917"/>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0" t="s">
        <v>252</v>
      </c>
      <c r="C2" s="51"/>
      <c r="D2" s="52"/>
      <c r="E2" s="56" t="s">
        <v>232</v>
      </c>
    </row>
    <row r="3" spans="2:5" ht="42" customHeight="1" thickBot="1" x14ac:dyDescent="0.3">
      <c r="B3" s="53"/>
      <c r="C3" s="54"/>
      <c r="D3" s="55"/>
      <c r="E3" s="57"/>
    </row>
    <row r="4" spans="2:5" ht="8.25" customHeight="1" x14ac:dyDescent="0.25"/>
    <row r="5" spans="2:5" ht="19.5" customHeight="1" thickBot="1" x14ac:dyDescent="0.3">
      <c r="C5" s="7" t="s">
        <v>226</v>
      </c>
      <c r="D5" s="7" t="s">
        <v>223</v>
      </c>
      <c r="E5" s="8" t="s">
        <v>224</v>
      </c>
    </row>
    <row r="6" spans="2:5" ht="19.5" customHeight="1" thickBot="1" x14ac:dyDescent="0.3">
      <c r="B6" s="18" t="s">
        <v>135</v>
      </c>
      <c r="C6" s="48" t="s">
        <v>225</v>
      </c>
      <c r="D6" s="48"/>
      <c r="E6" s="49"/>
    </row>
    <row r="7" spans="2:5" x14ac:dyDescent="0.25">
      <c r="B7" s="17">
        <v>1</v>
      </c>
      <c r="C7" s="9" t="s">
        <v>234</v>
      </c>
      <c r="D7" s="10" t="s">
        <v>229</v>
      </c>
      <c r="E7" s="11" t="s">
        <v>220</v>
      </c>
    </row>
    <row r="8" spans="2:5" x14ac:dyDescent="0.25">
      <c r="B8" s="10">
        <v>2</v>
      </c>
      <c r="C8" s="9" t="s">
        <v>234</v>
      </c>
      <c r="D8" s="10" t="s">
        <v>230</v>
      </c>
      <c r="E8" s="11" t="s">
        <v>235</v>
      </c>
    </row>
    <row r="9" spans="2:5" x14ac:dyDescent="0.25">
      <c r="B9" s="10">
        <v>3</v>
      </c>
      <c r="C9" s="9" t="s">
        <v>234</v>
      </c>
      <c r="D9" s="10" t="s">
        <v>231</v>
      </c>
      <c r="E9" s="11" t="s">
        <v>236</v>
      </c>
    </row>
    <row r="10" spans="2:5" ht="25.5" x14ac:dyDescent="0.25">
      <c r="B10" s="10">
        <v>4</v>
      </c>
      <c r="C10" s="9" t="s">
        <v>234</v>
      </c>
      <c r="D10" s="10" t="s">
        <v>237</v>
      </c>
      <c r="E10" s="28" t="s">
        <v>282</v>
      </c>
    </row>
    <row r="11" spans="2:5" ht="15.75" thickBot="1" x14ac:dyDescent="0.3">
      <c r="B11" s="13">
        <v>5</v>
      </c>
      <c r="C11" s="12" t="s">
        <v>234</v>
      </c>
      <c r="D11" s="13" t="s">
        <v>240</v>
      </c>
      <c r="E11" s="14" t="s">
        <v>241</v>
      </c>
    </row>
    <row r="12" spans="2:5" ht="16.5" thickTop="1" thickBot="1" x14ac:dyDescent="0.3"/>
    <row r="13" spans="2:5" ht="19.5" customHeight="1" thickBot="1" x14ac:dyDescent="0.3">
      <c r="B13" s="18" t="s">
        <v>135</v>
      </c>
      <c r="C13" s="48" t="s">
        <v>242</v>
      </c>
      <c r="D13" s="48"/>
      <c r="E13" s="49"/>
    </row>
    <row r="14" spans="2:5" x14ac:dyDescent="0.25">
      <c r="B14" s="17">
        <v>1</v>
      </c>
      <c r="C14" s="10" t="s">
        <v>234</v>
      </c>
      <c r="D14" s="10" t="s">
        <v>243</v>
      </c>
      <c r="E14" s="15" t="s">
        <v>244</v>
      </c>
    </row>
    <row r="15" spans="2:5" x14ac:dyDescent="0.25">
      <c r="B15" s="10">
        <v>2</v>
      </c>
      <c r="C15" s="10" t="s">
        <v>234</v>
      </c>
      <c r="D15" s="10" t="s">
        <v>245</v>
      </c>
      <c r="E15" s="15" t="s">
        <v>249</v>
      </c>
    </row>
    <row r="16" spans="2:5" x14ac:dyDescent="0.25">
      <c r="B16" s="10">
        <v>3</v>
      </c>
      <c r="C16" s="10" t="s">
        <v>234</v>
      </c>
      <c r="D16" s="10" t="s">
        <v>247</v>
      </c>
      <c r="E16" s="15" t="s">
        <v>248</v>
      </c>
    </row>
    <row r="17" spans="2:5" ht="51.75" thickBot="1" x14ac:dyDescent="0.3">
      <c r="B17" s="13">
        <v>4</v>
      </c>
      <c r="C17" s="13" t="s">
        <v>234</v>
      </c>
      <c r="D17" s="13" t="s">
        <v>250</v>
      </c>
      <c r="E17" s="16"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0" t="s">
        <v>253</v>
      </c>
      <c r="C2" s="51"/>
      <c r="D2" s="52"/>
      <c r="E2" s="56" t="s">
        <v>232</v>
      </c>
    </row>
    <row r="3" spans="2:5" ht="42" customHeight="1" thickBot="1" x14ac:dyDescent="0.3">
      <c r="B3" s="53"/>
      <c r="C3" s="54"/>
      <c r="D3" s="55"/>
      <c r="E3" s="57"/>
    </row>
    <row r="4" spans="2:5" ht="8.25" customHeight="1" x14ac:dyDescent="0.25"/>
    <row r="5" spans="2:5" ht="27" customHeight="1" x14ac:dyDescent="0.25">
      <c r="B5" s="21" t="s">
        <v>260</v>
      </c>
      <c r="C5" s="20"/>
      <c r="D5" s="19"/>
      <c r="E5" s="19"/>
    </row>
    <row r="6" spans="2:5" ht="19.5" customHeight="1" thickBot="1" x14ac:dyDescent="0.3">
      <c r="C6" s="7" t="s">
        <v>226</v>
      </c>
      <c r="D6" s="7" t="s">
        <v>257</v>
      </c>
      <c r="E6" s="8" t="s">
        <v>224</v>
      </c>
    </row>
    <row r="7" spans="2:5" ht="19.5" customHeight="1" thickBot="1" x14ac:dyDescent="0.3">
      <c r="B7" s="18" t="s">
        <v>135</v>
      </c>
      <c r="C7" s="48" t="s">
        <v>254</v>
      </c>
      <c r="D7" s="48"/>
      <c r="E7" s="49"/>
    </row>
    <row r="8" spans="2:5" x14ac:dyDescent="0.25">
      <c r="B8" s="17">
        <v>1</v>
      </c>
      <c r="C8" s="9" t="s">
        <v>256</v>
      </c>
      <c r="D8" s="10" t="s">
        <v>258</v>
      </c>
      <c r="E8" s="15" t="s">
        <v>259</v>
      </c>
    </row>
    <row r="9" spans="2:5" x14ac:dyDescent="0.25">
      <c r="B9" s="10">
        <v>2</v>
      </c>
      <c r="C9" s="9" t="s">
        <v>256</v>
      </c>
      <c r="D9" s="10"/>
      <c r="E9" s="15" t="s">
        <v>261</v>
      </c>
    </row>
    <row r="10" spans="2:5" x14ac:dyDescent="0.25">
      <c r="B10" s="10">
        <v>3</v>
      </c>
      <c r="C10" s="9" t="s">
        <v>256</v>
      </c>
      <c r="D10" s="10"/>
      <c r="E10" s="15" t="s">
        <v>262</v>
      </c>
    </row>
    <row r="11" spans="2:5" x14ac:dyDescent="0.25">
      <c r="B11" s="10">
        <v>4</v>
      </c>
      <c r="C11" s="9" t="s">
        <v>256</v>
      </c>
      <c r="D11" s="10"/>
      <c r="E11" s="15" t="s">
        <v>263</v>
      </c>
    </row>
    <row r="12" spans="2:5" ht="15.75" thickBot="1" x14ac:dyDescent="0.3">
      <c r="B12" s="13">
        <v>5</v>
      </c>
      <c r="C12" s="12" t="s">
        <v>256</v>
      </c>
      <c r="D12" s="13"/>
      <c r="E12" s="16" t="s">
        <v>264</v>
      </c>
    </row>
    <row r="13" spans="2:5" ht="16.5" thickTop="1" thickBot="1" x14ac:dyDescent="0.3"/>
    <row r="14" spans="2:5" ht="19.5" customHeight="1" thickBot="1" x14ac:dyDescent="0.3">
      <c r="B14" s="18" t="s">
        <v>135</v>
      </c>
      <c r="C14" s="48" t="s">
        <v>255</v>
      </c>
      <c r="D14" s="48"/>
      <c r="E14" s="49"/>
    </row>
    <row r="15" spans="2:5" x14ac:dyDescent="0.25">
      <c r="B15" s="17">
        <v>1</v>
      </c>
      <c r="C15" s="9" t="s">
        <v>256</v>
      </c>
      <c r="D15" s="10" t="s">
        <v>265</v>
      </c>
      <c r="E15" s="15" t="s">
        <v>273</v>
      </c>
    </row>
    <row r="16" spans="2:5" x14ac:dyDescent="0.25">
      <c r="B16" s="10">
        <v>2</v>
      </c>
      <c r="C16" s="9" t="s">
        <v>256</v>
      </c>
      <c r="D16" s="10" t="s">
        <v>266</v>
      </c>
      <c r="E16" s="15" t="s">
        <v>268</v>
      </c>
    </row>
    <row r="17" spans="2:5" x14ac:dyDescent="0.25">
      <c r="B17" s="10">
        <v>3</v>
      </c>
      <c r="C17" s="9" t="s">
        <v>256</v>
      </c>
      <c r="D17" s="10" t="s">
        <v>267</v>
      </c>
      <c r="E17" s="15" t="s">
        <v>269</v>
      </c>
    </row>
    <row r="18" spans="2:5" ht="15.75" thickBot="1" x14ac:dyDescent="0.3">
      <c r="B18" s="13">
        <v>4</v>
      </c>
      <c r="C18" s="12" t="s">
        <v>256</v>
      </c>
      <c r="D18" s="13" t="s">
        <v>271</v>
      </c>
      <c r="E18" s="16"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0" t="s">
        <v>272</v>
      </c>
      <c r="C2" s="51"/>
      <c r="D2" s="52"/>
      <c r="E2" s="56" t="s">
        <v>232</v>
      </c>
    </row>
    <row r="3" spans="2:5" ht="42" customHeight="1" thickBot="1" x14ac:dyDescent="0.3">
      <c r="B3" s="53"/>
      <c r="C3" s="54"/>
      <c r="D3" s="55"/>
      <c r="E3" s="57"/>
    </row>
    <row r="4" spans="2:5" ht="8.25" customHeight="1" x14ac:dyDescent="0.25"/>
    <row r="5" spans="2:5" ht="27" customHeight="1" x14ac:dyDescent="0.25">
      <c r="B5" s="21" t="s">
        <v>260</v>
      </c>
      <c r="C5" s="20"/>
      <c r="D5" s="19"/>
      <c r="E5" s="19"/>
    </row>
    <row r="6" spans="2:5" ht="19.5" customHeight="1" thickBot="1" x14ac:dyDescent="0.3">
      <c r="C6" s="7" t="s">
        <v>226</v>
      </c>
      <c r="D6" s="7" t="s">
        <v>257</v>
      </c>
      <c r="E6" s="8" t="s">
        <v>224</v>
      </c>
    </row>
    <row r="7" spans="2:5" ht="19.5" customHeight="1" thickBot="1" x14ac:dyDescent="0.3">
      <c r="B7" s="18" t="s">
        <v>135</v>
      </c>
      <c r="C7" s="48" t="s">
        <v>281</v>
      </c>
      <c r="D7" s="48"/>
      <c r="E7" s="49"/>
    </row>
    <row r="8" spans="2:5" x14ac:dyDescent="0.25">
      <c r="B8" s="17">
        <v>1</v>
      </c>
      <c r="C8" s="9" t="s">
        <v>227</v>
      </c>
      <c r="D8" s="10" t="s">
        <v>274</v>
      </c>
      <c r="E8" s="15" t="s">
        <v>275</v>
      </c>
    </row>
    <row r="9" spans="2:5" ht="15" customHeight="1" x14ac:dyDescent="0.25">
      <c r="B9" s="10">
        <v>2</v>
      </c>
      <c r="C9" s="9" t="s">
        <v>227</v>
      </c>
      <c r="D9" s="10"/>
      <c r="E9" s="24" t="s">
        <v>279</v>
      </c>
    </row>
    <row r="10" spans="2:5" x14ac:dyDescent="0.25">
      <c r="B10" s="10">
        <v>3</v>
      </c>
      <c r="C10" s="9" t="s">
        <v>227</v>
      </c>
      <c r="D10" s="10"/>
      <c r="E10" s="15" t="s">
        <v>276</v>
      </c>
    </row>
    <row r="11" spans="2:5" x14ac:dyDescent="0.25">
      <c r="B11" s="10">
        <v>4</v>
      </c>
      <c r="C11" s="9" t="s">
        <v>227</v>
      </c>
      <c r="D11" s="10"/>
      <c r="E11" s="15" t="s">
        <v>277</v>
      </c>
    </row>
    <row r="12" spans="2:5" x14ac:dyDescent="0.25">
      <c r="B12" s="25">
        <v>5</v>
      </c>
      <c r="C12" s="26" t="s">
        <v>227</v>
      </c>
      <c r="D12" s="25"/>
      <c r="E12" s="27" t="s">
        <v>264</v>
      </c>
    </row>
    <row r="13" spans="2:5" ht="15.75" thickBot="1" x14ac:dyDescent="0.3">
      <c r="B13" s="13">
        <v>5</v>
      </c>
      <c r="C13" s="12" t="s">
        <v>227</v>
      </c>
      <c r="D13" s="13" t="s">
        <v>280</v>
      </c>
      <c r="E13" s="16"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workbookViewId="0">
      <selection activeCell="L13" sqref="L13"/>
    </sheetView>
  </sheetViews>
  <sheetFormatPr defaultRowHeight="15" x14ac:dyDescent="0.25"/>
  <cols>
    <col min="2" max="2" width="19.5703125" bestFit="1" customWidth="1"/>
    <col min="3" max="3" width="16.28515625" bestFit="1" customWidth="1"/>
    <col min="4" max="4" width="5.5703125" bestFit="1" customWidth="1"/>
    <col min="5" max="5" width="11.28515625" bestFit="1" customWidth="1"/>
    <col min="7" max="7" width="20.7109375" customWidth="1"/>
    <col min="8" max="8" width="9.7109375" customWidth="1"/>
  </cols>
  <sheetData>
    <row r="3" spans="2:9" x14ac:dyDescent="0.25">
      <c r="B3" s="35" t="s">
        <v>420</v>
      </c>
      <c r="C3" s="35" t="s">
        <v>419</v>
      </c>
    </row>
    <row r="4" spans="2:9" x14ac:dyDescent="0.25">
      <c r="B4" s="35" t="s">
        <v>283</v>
      </c>
      <c r="C4" t="s">
        <v>138</v>
      </c>
      <c r="D4" t="s">
        <v>142</v>
      </c>
      <c r="G4" s="59" t="s">
        <v>424</v>
      </c>
      <c r="H4" s="60" t="s">
        <v>138</v>
      </c>
      <c r="I4" s="58" t="s">
        <v>142</v>
      </c>
    </row>
    <row r="5" spans="2:9" x14ac:dyDescent="0.25">
      <c r="B5" s="1" t="s">
        <v>159</v>
      </c>
      <c r="C5">
        <v>1</v>
      </c>
      <c r="D5">
        <v>2</v>
      </c>
      <c r="G5" s="61" t="s">
        <v>140</v>
      </c>
      <c r="H5" s="61">
        <f>COUNTIFS(mn[COUNTRY NAME],$G5,mn[GENDER],H$4)</f>
        <v>4</v>
      </c>
      <c r="I5" s="61">
        <f>COUNTIFS(mn[COUNTRY NAME],$G5,mn[GENDER],I$4)</f>
        <v>3</v>
      </c>
    </row>
    <row r="6" spans="2:9" x14ac:dyDescent="0.25">
      <c r="B6" s="1" t="s">
        <v>151</v>
      </c>
      <c r="C6">
        <v>6</v>
      </c>
      <c r="D6">
        <v>2</v>
      </c>
      <c r="G6" s="61" t="s">
        <v>144</v>
      </c>
      <c r="H6" s="61">
        <f>COUNTIFS(mn[COUNTRY NAME],$G6,mn[GENDER],H$4)</f>
        <v>0</v>
      </c>
      <c r="I6" s="61">
        <f>COUNTIFS(mn[COUNTRY NAME],$G6,mn[GENDER],I$4)</f>
        <v>2</v>
      </c>
    </row>
    <row r="7" spans="2:9" x14ac:dyDescent="0.25">
      <c r="B7" s="1" t="s">
        <v>153</v>
      </c>
      <c r="C7">
        <v>1</v>
      </c>
      <c r="D7">
        <v>2</v>
      </c>
      <c r="G7" s="61" t="s">
        <v>146</v>
      </c>
      <c r="H7" s="61">
        <f>COUNTIFS(mn[COUNTRY NAME],$G7,mn[GENDER],H$4)</f>
        <v>3</v>
      </c>
      <c r="I7" s="61">
        <f>COUNTIFS(mn[COUNTRY NAME],$G7,mn[GENDER],I$4)</f>
        <v>2</v>
      </c>
    </row>
    <row r="8" spans="2:9" x14ac:dyDescent="0.25">
      <c r="B8" s="1" t="s">
        <v>144</v>
      </c>
      <c r="D8">
        <v>2</v>
      </c>
      <c r="G8" s="61" t="s">
        <v>149</v>
      </c>
      <c r="H8" s="61">
        <f>COUNTIFS(mn[COUNTRY NAME],$G8,mn[GENDER],H$4)</f>
        <v>1</v>
      </c>
      <c r="I8" s="61">
        <f>COUNTIFS(mn[COUNTRY NAME],$G8,mn[GENDER],I$4)</f>
        <v>4</v>
      </c>
    </row>
    <row r="9" spans="2:9" x14ac:dyDescent="0.25">
      <c r="B9" s="1" t="s">
        <v>156</v>
      </c>
      <c r="C9">
        <v>3</v>
      </c>
      <c r="D9">
        <v>6</v>
      </c>
      <c r="G9" s="61" t="s">
        <v>151</v>
      </c>
      <c r="H9" s="61">
        <f>COUNTIFS(mn[COUNTRY NAME],$G9,mn[GENDER],H$4)</f>
        <v>6</v>
      </c>
      <c r="I9" s="61">
        <f>COUNTIFS(mn[COUNTRY NAME],$G9,mn[GENDER],I$4)</f>
        <v>2</v>
      </c>
    </row>
    <row r="10" spans="2:9" x14ac:dyDescent="0.25">
      <c r="B10" s="1" t="s">
        <v>149</v>
      </c>
      <c r="C10">
        <v>1</v>
      </c>
      <c r="D10">
        <v>4</v>
      </c>
      <c r="G10" s="61" t="s">
        <v>153</v>
      </c>
      <c r="H10" s="61">
        <f>COUNTIFS(mn[COUNTRY NAME],$G10,mn[GENDER],H$4)</f>
        <v>1</v>
      </c>
      <c r="I10" s="61">
        <f>COUNTIFS(mn[COUNTRY NAME],$G10,mn[GENDER],I$4)</f>
        <v>2</v>
      </c>
    </row>
    <row r="11" spans="2:9" x14ac:dyDescent="0.25">
      <c r="B11" s="1" t="s">
        <v>164</v>
      </c>
      <c r="C11">
        <v>2</v>
      </c>
      <c r="D11">
        <v>1</v>
      </c>
      <c r="G11" s="61" t="s">
        <v>156</v>
      </c>
      <c r="H11" s="61">
        <f>COUNTIFS(mn[COUNTRY NAME],$G11,mn[GENDER],H$4)</f>
        <v>3</v>
      </c>
      <c r="I11" s="61">
        <f>COUNTIFS(mn[COUNTRY NAME],$G11,mn[GENDER],I$4)</f>
        <v>6</v>
      </c>
    </row>
    <row r="12" spans="2:9" x14ac:dyDescent="0.25">
      <c r="B12" s="1" t="s">
        <v>161</v>
      </c>
      <c r="C12">
        <v>3</v>
      </c>
      <c r="G12" s="61" t="s">
        <v>159</v>
      </c>
      <c r="H12" s="61">
        <f>COUNTIFS(mn[COUNTRY NAME],$G12,mn[GENDER],H$4)</f>
        <v>1</v>
      </c>
      <c r="I12" s="61">
        <f>COUNTIFS(mn[COUNTRY NAME],$G12,mn[GENDER],I$4)</f>
        <v>2</v>
      </c>
    </row>
    <row r="13" spans="2:9" x14ac:dyDescent="0.25">
      <c r="B13" s="1" t="s">
        <v>167</v>
      </c>
      <c r="C13">
        <v>1</v>
      </c>
      <c r="D13">
        <v>1</v>
      </c>
      <c r="G13" s="61" t="s">
        <v>161</v>
      </c>
      <c r="H13" s="61">
        <f>COUNTIFS(mn[COUNTRY NAME],$G13,mn[GENDER],H$4)</f>
        <v>3</v>
      </c>
      <c r="I13" s="61">
        <f>COUNTIFS(mn[COUNTRY NAME],$G13,mn[GENDER],I$4)</f>
        <v>0</v>
      </c>
    </row>
    <row r="14" spans="2:9" x14ac:dyDescent="0.25">
      <c r="B14" s="1" t="s">
        <v>146</v>
      </c>
      <c r="C14">
        <v>3</v>
      </c>
      <c r="D14">
        <v>2</v>
      </c>
      <c r="G14" s="61" t="s">
        <v>164</v>
      </c>
      <c r="H14" s="61">
        <f>COUNTIFS(mn[COUNTRY NAME],$G14,mn[GENDER],H$4)</f>
        <v>2</v>
      </c>
      <c r="I14" s="61">
        <f>COUNTIFS(mn[COUNTRY NAME],$G14,mn[GENDER],I$4)</f>
        <v>1</v>
      </c>
    </row>
    <row r="15" spans="2:9" x14ac:dyDescent="0.25">
      <c r="B15" s="1" t="s">
        <v>140</v>
      </c>
      <c r="C15">
        <v>4</v>
      </c>
      <c r="D15">
        <v>3</v>
      </c>
      <c r="G15" s="59" t="s">
        <v>167</v>
      </c>
      <c r="H15" s="60">
        <f>COUNTIFS(mn[COUNTRY NAME],$G15,mn[GENDER],H$4)</f>
        <v>1</v>
      </c>
      <c r="I15" s="58">
        <f>COUNTIFS(mn[COUNTRY NAME],$G15,mn[GENDER],I$4)</f>
        <v>1</v>
      </c>
    </row>
  </sheetData>
  <pageMargins left="0.7" right="0.7" top="0.75" bottom="0.75" header="0.3" footer="0.3"/>
  <pageSetup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zoomScaleNormal="100" workbookViewId="0">
      <selection activeCell="H15" sqref="H15"/>
    </sheetView>
  </sheetViews>
  <sheetFormatPr defaultRowHeight="15" x14ac:dyDescent="0.25"/>
  <cols>
    <col min="1" max="1" width="13.5703125" bestFit="1" customWidth="1"/>
    <col min="2" max="3" width="32.42578125" bestFit="1" customWidth="1"/>
    <col min="4" max="4" width="10.5703125" bestFit="1" customWidth="1"/>
    <col min="5" max="5" width="8.140625" bestFit="1" customWidth="1"/>
    <col min="6" max="6" width="18.140625" bestFit="1" customWidth="1"/>
    <col min="7" max="7" width="13.42578125" bestFit="1" customWidth="1"/>
    <col min="8" max="8" width="24" bestFit="1" customWidth="1"/>
  </cols>
  <sheetData>
    <row r="1" spans="1:8" x14ac:dyDescent="0.25">
      <c r="A1" s="35" t="s">
        <v>238</v>
      </c>
      <c r="B1" t="s">
        <v>422</v>
      </c>
    </row>
    <row r="3" spans="1:8" x14ac:dyDescent="0.25">
      <c r="A3" s="63" t="s">
        <v>222</v>
      </c>
      <c r="B3" s="63" t="s">
        <v>221</v>
      </c>
      <c r="C3" s="63" t="s">
        <v>233</v>
      </c>
      <c r="D3" s="63" t="s">
        <v>170</v>
      </c>
      <c r="E3" s="63" t="s">
        <v>421</v>
      </c>
      <c r="F3" s="63" t="s">
        <v>228</v>
      </c>
      <c r="G3" s="63" t="s">
        <v>136</v>
      </c>
      <c r="H3" s="63" t="s">
        <v>172</v>
      </c>
    </row>
    <row r="4" spans="1:8" x14ac:dyDescent="0.25">
      <c r="A4" s="64">
        <v>1</v>
      </c>
      <c r="B4" s="65" t="s">
        <v>284</v>
      </c>
      <c r="C4" s="65" t="s">
        <v>334</v>
      </c>
      <c r="D4" s="62" t="s">
        <v>138</v>
      </c>
      <c r="E4" s="65" t="s">
        <v>417</v>
      </c>
      <c r="F4" s="65" t="s">
        <v>140</v>
      </c>
      <c r="G4" s="65" t="s">
        <v>139</v>
      </c>
      <c r="H4" s="65" t="s">
        <v>174</v>
      </c>
    </row>
    <row r="5" spans="1:8" x14ac:dyDescent="0.25">
      <c r="A5" s="64">
        <v>2</v>
      </c>
      <c r="B5" s="65" t="s">
        <v>285</v>
      </c>
      <c r="C5" s="65" t="s">
        <v>335</v>
      </c>
      <c r="D5" s="62" t="s">
        <v>138</v>
      </c>
      <c r="E5" s="65" t="s">
        <v>413</v>
      </c>
      <c r="F5" s="65" t="s">
        <v>140</v>
      </c>
      <c r="G5" s="65" t="s">
        <v>139</v>
      </c>
      <c r="H5" s="65" t="s">
        <v>175</v>
      </c>
    </row>
    <row r="6" spans="1:8" x14ac:dyDescent="0.25">
      <c r="A6" s="64">
        <v>3</v>
      </c>
      <c r="B6" s="65" t="s">
        <v>286</v>
      </c>
      <c r="C6" s="65" t="s">
        <v>336</v>
      </c>
      <c r="D6" s="62" t="s">
        <v>142</v>
      </c>
      <c r="E6" s="65" t="s">
        <v>392</v>
      </c>
      <c r="F6" s="65" t="s">
        <v>144</v>
      </c>
      <c r="G6" s="65" t="s">
        <v>143</v>
      </c>
      <c r="H6" s="65" t="s">
        <v>177</v>
      </c>
    </row>
    <row r="7" spans="1:8" x14ac:dyDescent="0.25">
      <c r="A7" s="64">
        <v>4</v>
      </c>
      <c r="B7" s="65" t="s">
        <v>287</v>
      </c>
      <c r="C7" s="65" t="s">
        <v>337</v>
      </c>
      <c r="D7" s="62" t="s">
        <v>138</v>
      </c>
      <c r="E7" s="65" t="s">
        <v>398</v>
      </c>
      <c r="F7" s="65" t="s">
        <v>140</v>
      </c>
      <c r="G7" s="65" t="s">
        <v>139</v>
      </c>
      <c r="H7" s="65" t="s">
        <v>178</v>
      </c>
    </row>
    <row r="8" spans="1:8" x14ac:dyDescent="0.25">
      <c r="A8" s="64">
        <v>5</v>
      </c>
      <c r="B8" s="65" t="s">
        <v>288</v>
      </c>
      <c r="C8" s="65" t="s">
        <v>338</v>
      </c>
      <c r="D8" s="62" t="s">
        <v>142</v>
      </c>
      <c r="E8" s="65" t="s">
        <v>393</v>
      </c>
      <c r="F8" s="65" t="s">
        <v>140</v>
      </c>
      <c r="G8" s="65" t="s">
        <v>139</v>
      </c>
      <c r="H8" s="65" t="s">
        <v>179</v>
      </c>
    </row>
    <row r="9" spans="1:8" x14ac:dyDescent="0.25">
      <c r="A9" s="64">
        <v>6</v>
      </c>
      <c r="B9" s="65" t="s">
        <v>289</v>
      </c>
      <c r="C9" s="65" t="s">
        <v>339</v>
      </c>
      <c r="D9" s="62" t="s">
        <v>142</v>
      </c>
      <c r="E9" s="65" t="s">
        <v>413</v>
      </c>
      <c r="F9" s="65" t="s">
        <v>140</v>
      </c>
      <c r="G9" s="65" t="s">
        <v>139</v>
      </c>
      <c r="H9" s="65" t="s">
        <v>180</v>
      </c>
    </row>
    <row r="10" spans="1:8" x14ac:dyDescent="0.25">
      <c r="A10" s="64">
        <v>7</v>
      </c>
      <c r="B10" s="65" t="s">
        <v>290</v>
      </c>
      <c r="C10" s="65" t="s">
        <v>340</v>
      </c>
      <c r="D10" s="62" t="s">
        <v>138</v>
      </c>
      <c r="E10" s="65" t="s">
        <v>418</v>
      </c>
      <c r="F10" s="65" t="s">
        <v>140</v>
      </c>
      <c r="G10" s="65" t="s">
        <v>139</v>
      </c>
      <c r="H10" s="65" t="s">
        <v>181</v>
      </c>
    </row>
    <row r="11" spans="1:8" x14ac:dyDescent="0.25">
      <c r="A11" s="64">
        <v>8</v>
      </c>
      <c r="B11" s="65" t="s">
        <v>291</v>
      </c>
      <c r="C11" s="65" t="s">
        <v>341</v>
      </c>
      <c r="D11" s="62" t="s">
        <v>142</v>
      </c>
      <c r="E11" s="65" t="s">
        <v>387</v>
      </c>
      <c r="F11" s="65" t="s">
        <v>140</v>
      </c>
      <c r="G11" s="65" t="s">
        <v>139</v>
      </c>
      <c r="H11" s="65" t="s">
        <v>182</v>
      </c>
    </row>
    <row r="12" spans="1:8" x14ac:dyDescent="0.25">
      <c r="A12" s="64">
        <v>9</v>
      </c>
      <c r="B12" s="65" t="s">
        <v>292</v>
      </c>
      <c r="C12" s="65" t="s">
        <v>342</v>
      </c>
      <c r="D12" s="62" t="s">
        <v>138</v>
      </c>
      <c r="E12" s="65" t="s">
        <v>394</v>
      </c>
      <c r="F12" s="65" t="s">
        <v>146</v>
      </c>
      <c r="G12" s="65" t="s">
        <v>139</v>
      </c>
      <c r="H12" s="65" t="s">
        <v>183</v>
      </c>
    </row>
    <row r="13" spans="1:8" x14ac:dyDescent="0.25">
      <c r="A13" s="64">
        <v>10</v>
      </c>
      <c r="B13" s="65" t="s">
        <v>293</v>
      </c>
      <c r="C13" s="65" t="s">
        <v>343</v>
      </c>
      <c r="D13" s="62" t="s">
        <v>142</v>
      </c>
      <c r="E13" s="65" t="s">
        <v>388</v>
      </c>
      <c r="F13" s="65" t="s">
        <v>146</v>
      </c>
      <c r="G13" s="65" t="s">
        <v>139</v>
      </c>
      <c r="H13" s="65" t="s">
        <v>181</v>
      </c>
    </row>
    <row r="14" spans="1:8" x14ac:dyDescent="0.25">
      <c r="A14" s="64">
        <v>11</v>
      </c>
      <c r="B14" s="65" t="s">
        <v>294</v>
      </c>
      <c r="C14" s="65" t="s">
        <v>344</v>
      </c>
      <c r="D14" s="62" t="s">
        <v>142</v>
      </c>
      <c r="E14" s="65" t="s">
        <v>408</v>
      </c>
      <c r="F14" s="65" t="s">
        <v>146</v>
      </c>
      <c r="G14" s="65" t="s">
        <v>139</v>
      </c>
      <c r="H14" s="65" t="s">
        <v>184</v>
      </c>
    </row>
    <row r="15" spans="1:8" x14ac:dyDescent="0.25">
      <c r="A15" s="64">
        <v>12</v>
      </c>
      <c r="B15" s="65" t="s">
        <v>295</v>
      </c>
      <c r="C15" s="65" t="s">
        <v>345</v>
      </c>
      <c r="D15" s="62" t="s">
        <v>138</v>
      </c>
      <c r="E15" s="65" t="s">
        <v>400</v>
      </c>
      <c r="F15" s="65" t="s">
        <v>146</v>
      </c>
      <c r="G15" s="65" t="s">
        <v>139</v>
      </c>
      <c r="H15" s="65" t="s">
        <v>185</v>
      </c>
    </row>
    <row r="16" spans="1:8" x14ac:dyDescent="0.25">
      <c r="A16" s="64">
        <v>13</v>
      </c>
      <c r="B16" s="65" t="s">
        <v>296</v>
      </c>
      <c r="C16" s="65" t="s">
        <v>346</v>
      </c>
      <c r="D16" s="62" t="s">
        <v>138</v>
      </c>
      <c r="E16" s="65" t="s">
        <v>400</v>
      </c>
      <c r="F16" s="65" t="s">
        <v>146</v>
      </c>
      <c r="G16" s="65" t="s">
        <v>139</v>
      </c>
      <c r="H16" s="65" t="s">
        <v>186</v>
      </c>
    </row>
    <row r="17" spans="1:8" x14ac:dyDescent="0.25">
      <c r="A17" s="64">
        <v>14</v>
      </c>
      <c r="B17" s="65" t="s">
        <v>297</v>
      </c>
      <c r="C17" s="65" t="s">
        <v>347</v>
      </c>
      <c r="D17" s="62" t="s">
        <v>142</v>
      </c>
      <c r="E17" s="65" t="s">
        <v>385</v>
      </c>
      <c r="F17" s="65" t="s">
        <v>149</v>
      </c>
      <c r="G17" s="65" t="s">
        <v>148</v>
      </c>
      <c r="H17" s="65" t="s">
        <v>187</v>
      </c>
    </row>
    <row r="18" spans="1:8" x14ac:dyDescent="0.25">
      <c r="A18" s="64">
        <v>15</v>
      </c>
      <c r="B18" s="65" t="s">
        <v>298</v>
      </c>
      <c r="C18" s="65" t="s">
        <v>348</v>
      </c>
      <c r="D18" s="62" t="s">
        <v>138</v>
      </c>
      <c r="E18" s="65" t="s">
        <v>389</v>
      </c>
      <c r="F18" s="65" t="s">
        <v>149</v>
      </c>
      <c r="G18" s="65" t="s">
        <v>148</v>
      </c>
      <c r="H18" s="65" t="s">
        <v>188</v>
      </c>
    </row>
    <row r="19" spans="1:8" x14ac:dyDescent="0.25">
      <c r="A19" s="64">
        <v>16</v>
      </c>
      <c r="B19" s="65" t="s">
        <v>299</v>
      </c>
      <c r="C19" s="65" t="s">
        <v>349</v>
      </c>
      <c r="D19" s="62" t="s">
        <v>142</v>
      </c>
      <c r="E19" s="65" t="s">
        <v>392</v>
      </c>
      <c r="F19" s="65" t="s">
        <v>149</v>
      </c>
      <c r="G19" s="65" t="s">
        <v>148</v>
      </c>
      <c r="H19" s="65" t="s">
        <v>178</v>
      </c>
    </row>
    <row r="20" spans="1:8" x14ac:dyDescent="0.25">
      <c r="A20" s="64">
        <v>17</v>
      </c>
      <c r="B20" s="65" t="s">
        <v>300</v>
      </c>
      <c r="C20" s="65" t="s">
        <v>350</v>
      </c>
      <c r="D20" s="62" t="s">
        <v>142</v>
      </c>
      <c r="E20" s="65" t="s">
        <v>395</v>
      </c>
      <c r="F20" s="65" t="s">
        <v>149</v>
      </c>
      <c r="G20" s="65" t="s">
        <v>148</v>
      </c>
      <c r="H20" s="65" t="s">
        <v>189</v>
      </c>
    </row>
    <row r="21" spans="1:8" x14ac:dyDescent="0.25">
      <c r="A21" s="64">
        <v>18</v>
      </c>
      <c r="B21" s="65" t="s">
        <v>301</v>
      </c>
      <c r="C21" s="65" t="s">
        <v>351</v>
      </c>
      <c r="D21" s="62" t="s">
        <v>142</v>
      </c>
      <c r="E21" s="65" t="s">
        <v>385</v>
      </c>
      <c r="F21" s="65" t="s">
        <v>149</v>
      </c>
      <c r="G21" s="65" t="s">
        <v>148</v>
      </c>
      <c r="H21" s="65" t="s">
        <v>190</v>
      </c>
    </row>
    <row r="22" spans="1:8" x14ac:dyDescent="0.25">
      <c r="A22" s="64">
        <v>19</v>
      </c>
      <c r="B22" s="65" t="s">
        <v>302</v>
      </c>
      <c r="C22" s="65" t="s">
        <v>352</v>
      </c>
      <c r="D22" s="62" t="s">
        <v>138</v>
      </c>
      <c r="E22" s="65" t="s">
        <v>400</v>
      </c>
      <c r="F22" s="65" t="s">
        <v>151</v>
      </c>
      <c r="G22" s="65" t="s">
        <v>139</v>
      </c>
      <c r="H22" s="65" t="s">
        <v>191</v>
      </c>
    </row>
    <row r="23" spans="1:8" x14ac:dyDescent="0.25">
      <c r="A23" s="64">
        <v>20</v>
      </c>
      <c r="B23" s="65" t="s">
        <v>303</v>
      </c>
      <c r="C23" s="65" t="s">
        <v>353</v>
      </c>
      <c r="D23" s="62" t="s">
        <v>142</v>
      </c>
      <c r="E23" s="65" t="s">
        <v>399</v>
      </c>
      <c r="F23" s="65" t="s">
        <v>151</v>
      </c>
      <c r="G23" s="65" t="s">
        <v>139</v>
      </c>
      <c r="H23" s="65" t="s">
        <v>192</v>
      </c>
    </row>
    <row r="24" spans="1:8" x14ac:dyDescent="0.25">
      <c r="A24" s="64">
        <v>21</v>
      </c>
      <c r="B24" s="65" t="s">
        <v>304</v>
      </c>
      <c r="C24" s="65" t="s">
        <v>354</v>
      </c>
      <c r="D24" s="62" t="s">
        <v>142</v>
      </c>
      <c r="E24" s="65" t="s">
        <v>416</v>
      </c>
      <c r="F24" s="65" t="s">
        <v>151</v>
      </c>
      <c r="G24" s="65" t="s">
        <v>139</v>
      </c>
      <c r="H24" s="65" t="s">
        <v>193</v>
      </c>
    </row>
    <row r="25" spans="1:8" x14ac:dyDescent="0.25">
      <c r="A25" s="64">
        <v>22</v>
      </c>
      <c r="B25" s="65" t="s">
        <v>305</v>
      </c>
      <c r="C25" s="65" t="s">
        <v>355</v>
      </c>
      <c r="D25" s="62" t="s">
        <v>138</v>
      </c>
      <c r="E25" s="65" t="s">
        <v>388</v>
      </c>
      <c r="F25" s="65" t="s">
        <v>151</v>
      </c>
      <c r="G25" s="65" t="s">
        <v>139</v>
      </c>
      <c r="H25" s="65" t="s">
        <v>194</v>
      </c>
    </row>
    <row r="26" spans="1:8" x14ac:dyDescent="0.25">
      <c r="A26" s="64">
        <v>23</v>
      </c>
      <c r="B26" s="65" t="s">
        <v>306</v>
      </c>
      <c r="C26" s="65" t="s">
        <v>356</v>
      </c>
      <c r="D26" s="62" t="s">
        <v>138</v>
      </c>
      <c r="E26" s="65" t="s">
        <v>384</v>
      </c>
      <c r="F26" s="65" t="s">
        <v>151</v>
      </c>
      <c r="G26" s="65" t="s">
        <v>139</v>
      </c>
      <c r="H26" s="65" t="s">
        <v>195</v>
      </c>
    </row>
    <row r="27" spans="1:8" x14ac:dyDescent="0.25">
      <c r="A27" s="64">
        <v>24</v>
      </c>
      <c r="B27" s="65" t="s">
        <v>307</v>
      </c>
      <c r="C27" s="65" t="s">
        <v>357</v>
      </c>
      <c r="D27" s="62" t="s">
        <v>138</v>
      </c>
      <c r="E27" s="65" t="s">
        <v>418</v>
      </c>
      <c r="F27" s="65" t="s">
        <v>151</v>
      </c>
      <c r="G27" s="65" t="s">
        <v>139</v>
      </c>
      <c r="H27" s="65" t="s">
        <v>196</v>
      </c>
    </row>
    <row r="28" spans="1:8" x14ac:dyDescent="0.25">
      <c r="A28" s="64">
        <v>25</v>
      </c>
      <c r="B28" s="65" t="s">
        <v>308</v>
      </c>
      <c r="C28" s="65" t="s">
        <v>358</v>
      </c>
      <c r="D28" s="62" t="s">
        <v>138</v>
      </c>
      <c r="E28" s="65" t="s">
        <v>390</v>
      </c>
      <c r="F28" s="65" t="s">
        <v>151</v>
      </c>
      <c r="G28" s="65" t="s">
        <v>139</v>
      </c>
      <c r="H28" s="65" t="s">
        <v>181</v>
      </c>
    </row>
    <row r="29" spans="1:8" x14ac:dyDescent="0.25">
      <c r="A29" s="64">
        <v>26</v>
      </c>
      <c r="B29" s="65" t="s">
        <v>309</v>
      </c>
      <c r="C29" s="65" t="s">
        <v>359</v>
      </c>
      <c r="D29" s="62" t="s">
        <v>138</v>
      </c>
      <c r="E29" s="65" t="s">
        <v>401</v>
      </c>
      <c r="F29" s="65" t="s">
        <v>151</v>
      </c>
      <c r="G29" s="65" t="s">
        <v>139</v>
      </c>
      <c r="H29" s="65" t="s">
        <v>174</v>
      </c>
    </row>
    <row r="30" spans="1:8" x14ac:dyDescent="0.25">
      <c r="A30" s="64">
        <v>27</v>
      </c>
      <c r="B30" s="65" t="s">
        <v>310</v>
      </c>
      <c r="C30" s="65" t="s">
        <v>360</v>
      </c>
      <c r="D30" s="62" t="s">
        <v>142</v>
      </c>
      <c r="E30" s="65" t="s">
        <v>393</v>
      </c>
      <c r="F30" s="65" t="s">
        <v>153</v>
      </c>
      <c r="G30" s="65" t="s">
        <v>148</v>
      </c>
      <c r="H30" s="65" t="s">
        <v>197</v>
      </c>
    </row>
    <row r="31" spans="1:8" x14ac:dyDescent="0.25">
      <c r="A31" s="64">
        <v>28</v>
      </c>
      <c r="B31" s="65" t="s">
        <v>311</v>
      </c>
      <c r="C31" s="65" t="s">
        <v>361</v>
      </c>
      <c r="D31" s="62" t="s">
        <v>142</v>
      </c>
      <c r="E31" s="65" t="s">
        <v>405</v>
      </c>
      <c r="F31" s="65" t="s">
        <v>153</v>
      </c>
      <c r="G31" s="65" t="s">
        <v>148</v>
      </c>
      <c r="H31" s="65" t="s">
        <v>186</v>
      </c>
    </row>
    <row r="32" spans="1:8" x14ac:dyDescent="0.25">
      <c r="A32" s="64">
        <v>29</v>
      </c>
      <c r="B32" s="65" t="s">
        <v>312</v>
      </c>
      <c r="C32" s="65" t="s">
        <v>362</v>
      </c>
      <c r="D32" s="62" t="s">
        <v>138</v>
      </c>
      <c r="E32" s="65" t="s">
        <v>415</v>
      </c>
      <c r="F32" s="65" t="s">
        <v>153</v>
      </c>
      <c r="G32" s="65" t="s">
        <v>148</v>
      </c>
      <c r="H32" s="65" t="s">
        <v>181</v>
      </c>
    </row>
    <row r="33" spans="1:8" x14ac:dyDescent="0.25">
      <c r="A33" s="64">
        <v>30</v>
      </c>
      <c r="B33" s="65" t="s">
        <v>313</v>
      </c>
      <c r="C33" s="65" t="s">
        <v>363</v>
      </c>
      <c r="D33" s="62" t="s">
        <v>138</v>
      </c>
      <c r="E33" s="65" t="s">
        <v>402</v>
      </c>
      <c r="F33" s="65" t="s">
        <v>156</v>
      </c>
      <c r="G33" s="65" t="s">
        <v>155</v>
      </c>
      <c r="H33" s="65" t="s">
        <v>198</v>
      </c>
    </row>
    <row r="34" spans="1:8" x14ac:dyDescent="0.25">
      <c r="A34" s="64">
        <v>31</v>
      </c>
      <c r="B34" s="65" t="s">
        <v>314</v>
      </c>
      <c r="C34" s="65" t="s">
        <v>364</v>
      </c>
      <c r="D34" s="62" t="s">
        <v>138</v>
      </c>
      <c r="E34" s="65" t="s">
        <v>411</v>
      </c>
      <c r="F34" s="65" t="s">
        <v>156</v>
      </c>
      <c r="G34" s="65" t="s">
        <v>155</v>
      </c>
      <c r="H34" s="65" t="s">
        <v>197</v>
      </c>
    </row>
    <row r="35" spans="1:8" x14ac:dyDescent="0.25">
      <c r="A35" s="64">
        <v>32</v>
      </c>
      <c r="B35" s="65" t="s">
        <v>315</v>
      </c>
      <c r="C35" s="65" t="s">
        <v>365</v>
      </c>
      <c r="D35" s="62" t="s">
        <v>138</v>
      </c>
      <c r="E35" s="65" t="s">
        <v>393</v>
      </c>
      <c r="F35" s="65" t="s">
        <v>156</v>
      </c>
      <c r="G35" s="65" t="s">
        <v>155</v>
      </c>
      <c r="H35" s="65" t="s">
        <v>195</v>
      </c>
    </row>
    <row r="36" spans="1:8" x14ac:dyDescent="0.25">
      <c r="A36" s="64">
        <v>33</v>
      </c>
      <c r="B36" s="65" t="s">
        <v>316</v>
      </c>
      <c r="C36" s="65" t="s">
        <v>366</v>
      </c>
      <c r="D36" s="62" t="s">
        <v>142</v>
      </c>
      <c r="E36" s="65" t="s">
        <v>403</v>
      </c>
      <c r="F36" s="65" t="s">
        <v>156</v>
      </c>
      <c r="G36" s="65" t="s">
        <v>155</v>
      </c>
      <c r="H36" s="65" t="s">
        <v>199</v>
      </c>
    </row>
    <row r="37" spans="1:8" x14ac:dyDescent="0.25">
      <c r="A37" s="64">
        <v>34</v>
      </c>
      <c r="B37" s="65" t="s">
        <v>317</v>
      </c>
      <c r="C37" s="65" t="s">
        <v>367</v>
      </c>
      <c r="D37" s="62" t="s">
        <v>142</v>
      </c>
      <c r="E37" s="65" t="s">
        <v>404</v>
      </c>
      <c r="F37" s="65" t="s">
        <v>156</v>
      </c>
      <c r="G37" s="65" t="s">
        <v>155</v>
      </c>
      <c r="H37" s="65" t="s">
        <v>193</v>
      </c>
    </row>
    <row r="38" spans="1:8" x14ac:dyDescent="0.25">
      <c r="A38" s="64">
        <v>35</v>
      </c>
      <c r="B38" s="65" t="s">
        <v>318</v>
      </c>
      <c r="C38" s="65" t="s">
        <v>368</v>
      </c>
      <c r="D38" s="62" t="s">
        <v>142</v>
      </c>
      <c r="E38" s="65" t="s">
        <v>384</v>
      </c>
      <c r="F38" s="65" t="s">
        <v>156</v>
      </c>
      <c r="G38" s="65" t="s">
        <v>155</v>
      </c>
      <c r="H38" s="65" t="s">
        <v>200</v>
      </c>
    </row>
    <row r="39" spans="1:8" x14ac:dyDescent="0.25">
      <c r="A39" s="64">
        <v>36</v>
      </c>
      <c r="B39" s="65" t="s">
        <v>319</v>
      </c>
      <c r="C39" s="65" t="s">
        <v>369</v>
      </c>
      <c r="D39" s="62" t="s">
        <v>142</v>
      </c>
      <c r="E39" s="65" t="s">
        <v>398</v>
      </c>
      <c r="F39" s="65" t="s">
        <v>156</v>
      </c>
      <c r="G39" s="65" t="s">
        <v>155</v>
      </c>
      <c r="H39" s="65" t="s">
        <v>193</v>
      </c>
    </row>
    <row r="40" spans="1:8" x14ac:dyDescent="0.25">
      <c r="A40" s="64">
        <v>37</v>
      </c>
      <c r="B40" s="65" t="s">
        <v>320</v>
      </c>
      <c r="C40" s="65" t="s">
        <v>370</v>
      </c>
      <c r="D40" s="62" t="s">
        <v>142</v>
      </c>
      <c r="E40" s="65" t="s">
        <v>408</v>
      </c>
      <c r="F40" s="65" t="s">
        <v>156</v>
      </c>
      <c r="G40" s="65" t="s">
        <v>155</v>
      </c>
      <c r="H40" s="65" t="s">
        <v>201</v>
      </c>
    </row>
    <row r="41" spans="1:8" x14ac:dyDescent="0.25">
      <c r="A41" s="64">
        <v>38</v>
      </c>
      <c r="B41" s="65" t="s">
        <v>321</v>
      </c>
      <c r="C41" s="65" t="s">
        <v>371</v>
      </c>
      <c r="D41" s="62" t="s">
        <v>142</v>
      </c>
      <c r="E41" s="65" t="s">
        <v>406</v>
      </c>
      <c r="F41" s="65" t="s">
        <v>156</v>
      </c>
      <c r="G41" s="65" t="s">
        <v>155</v>
      </c>
      <c r="H41" s="65" t="s">
        <v>174</v>
      </c>
    </row>
    <row r="42" spans="1:8" x14ac:dyDescent="0.25">
      <c r="A42" s="64">
        <v>39</v>
      </c>
      <c r="B42" s="65" t="s">
        <v>322</v>
      </c>
      <c r="C42" s="65" t="s">
        <v>372</v>
      </c>
      <c r="D42" s="62" t="s">
        <v>142</v>
      </c>
      <c r="E42" s="65" t="s">
        <v>407</v>
      </c>
      <c r="F42" s="65" t="s">
        <v>159</v>
      </c>
      <c r="G42" s="65" t="s">
        <v>158</v>
      </c>
      <c r="H42" s="65" t="s">
        <v>196</v>
      </c>
    </row>
    <row r="43" spans="1:8" x14ac:dyDescent="0.25">
      <c r="A43" s="64">
        <v>40</v>
      </c>
      <c r="B43" s="65" t="s">
        <v>323</v>
      </c>
      <c r="C43" s="65" t="s">
        <v>373</v>
      </c>
      <c r="D43" s="62" t="s">
        <v>142</v>
      </c>
      <c r="E43" s="65" t="s">
        <v>410</v>
      </c>
      <c r="F43" s="65" t="s">
        <v>159</v>
      </c>
      <c r="G43" s="65" t="s">
        <v>158</v>
      </c>
      <c r="H43" s="65" t="s">
        <v>195</v>
      </c>
    </row>
    <row r="44" spans="1:8" x14ac:dyDescent="0.25">
      <c r="A44" s="64">
        <v>41</v>
      </c>
      <c r="B44" s="65" t="s">
        <v>324</v>
      </c>
      <c r="C44" s="65" t="s">
        <v>374</v>
      </c>
      <c r="D44" s="62" t="s">
        <v>138</v>
      </c>
      <c r="E44" s="65" t="s">
        <v>397</v>
      </c>
      <c r="F44" s="65" t="s">
        <v>159</v>
      </c>
      <c r="G44" s="65" t="s">
        <v>158</v>
      </c>
      <c r="H44" s="65" t="s">
        <v>202</v>
      </c>
    </row>
    <row r="45" spans="1:8" x14ac:dyDescent="0.25">
      <c r="A45" s="64">
        <v>42</v>
      </c>
      <c r="B45" s="65" t="s">
        <v>325</v>
      </c>
      <c r="C45" s="65" t="s">
        <v>375</v>
      </c>
      <c r="D45" s="62" t="s">
        <v>138</v>
      </c>
      <c r="E45" s="65" t="s">
        <v>412</v>
      </c>
      <c r="F45" s="65" t="s">
        <v>161</v>
      </c>
      <c r="G45" s="65" t="s">
        <v>158</v>
      </c>
      <c r="H45" s="65" t="s">
        <v>203</v>
      </c>
    </row>
    <row r="46" spans="1:8" x14ac:dyDescent="0.25">
      <c r="A46" s="64">
        <v>43</v>
      </c>
      <c r="B46" s="65" t="s">
        <v>326</v>
      </c>
      <c r="C46" s="65" t="s">
        <v>376</v>
      </c>
      <c r="D46" s="62" t="s">
        <v>138</v>
      </c>
      <c r="E46" s="65" t="s">
        <v>386</v>
      </c>
      <c r="F46" s="65" t="s">
        <v>161</v>
      </c>
      <c r="G46" s="65" t="s">
        <v>158</v>
      </c>
      <c r="H46" s="65" t="s">
        <v>196</v>
      </c>
    </row>
    <row r="47" spans="1:8" x14ac:dyDescent="0.25">
      <c r="A47" s="64">
        <v>44</v>
      </c>
      <c r="B47" s="65" t="s">
        <v>327</v>
      </c>
      <c r="C47" s="65" t="s">
        <v>377</v>
      </c>
      <c r="D47" s="62" t="s">
        <v>138</v>
      </c>
      <c r="E47" s="65" t="s">
        <v>389</v>
      </c>
      <c r="F47" s="65" t="s">
        <v>161</v>
      </c>
      <c r="G47" s="65" t="s">
        <v>158</v>
      </c>
      <c r="H47" s="65" t="s">
        <v>202</v>
      </c>
    </row>
    <row r="48" spans="1:8" x14ac:dyDescent="0.25">
      <c r="A48" s="64">
        <v>45</v>
      </c>
      <c r="B48" s="65" t="s">
        <v>328</v>
      </c>
      <c r="C48" s="65" t="s">
        <v>378</v>
      </c>
      <c r="D48" s="62" t="s">
        <v>138</v>
      </c>
      <c r="E48" s="65" t="s">
        <v>386</v>
      </c>
      <c r="F48" s="65" t="s">
        <v>164</v>
      </c>
      <c r="G48" s="65" t="s">
        <v>163</v>
      </c>
      <c r="H48" s="65" t="s">
        <v>204</v>
      </c>
    </row>
    <row r="49" spans="1:8" x14ac:dyDescent="0.25">
      <c r="A49" s="64">
        <v>46</v>
      </c>
      <c r="B49" s="65" t="s">
        <v>329</v>
      </c>
      <c r="C49" s="65" t="s">
        <v>379</v>
      </c>
      <c r="D49" s="62" t="s">
        <v>142</v>
      </c>
      <c r="E49" s="65" t="s">
        <v>396</v>
      </c>
      <c r="F49" s="65" t="s">
        <v>164</v>
      </c>
      <c r="G49" s="65" t="s">
        <v>163</v>
      </c>
      <c r="H49" s="65" t="s">
        <v>195</v>
      </c>
    </row>
    <row r="50" spans="1:8" x14ac:dyDescent="0.25">
      <c r="A50" s="64">
        <v>47</v>
      </c>
      <c r="B50" s="65" t="s">
        <v>330</v>
      </c>
      <c r="C50" s="65" t="s">
        <v>380</v>
      </c>
      <c r="D50" s="62" t="s">
        <v>138</v>
      </c>
      <c r="E50" s="65" t="s">
        <v>391</v>
      </c>
      <c r="F50" s="65" t="s">
        <v>164</v>
      </c>
      <c r="G50" s="65" t="s">
        <v>163</v>
      </c>
      <c r="H50" s="65" t="s">
        <v>195</v>
      </c>
    </row>
    <row r="51" spans="1:8" x14ac:dyDescent="0.25">
      <c r="A51" s="64">
        <v>48</v>
      </c>
      <c r="B51" s="65" t="s">
        <v>331</v>
      </c>
      <c r="C51" s="65" t="s">
        <v>381</v>
      </c>
      <c r="D51" s="62" t="s">
        <v>138</v>
      </c>
      <c r="E51" s="65" t="s">
        <v>417</v>
      </c>
      <c r="F51" s="65" t="s">
        <v>167</v>
      </c>
      <c r="G51" s="65" t="s">
        <v>166</v>
      </c>
      <c r="H51" s="65" t="s">
        <v>177</v>
      </c>
    </row>
    <row r="52" spans="1:8" x14ac:dyDescent="0.25">
      <c r="A52" s="64">
        <v>49</v>
      </c>
      <c r="B52" s="65" t="s">
        <v>332</v>
      </c>
      <c r="C52" s="65" t="s">
        <v>382</v>
      </c>
      <c r="D52" s="62" t="s">
        <v>142</v>
      </c>
      <c r="E52" s="65" t="s">
        <v>409</v>
      </c>
      <c r="F52" s="65" t="s">
        <v>167</v>
      </c>
      <c r="G52" s="65" t="s">
        <v>166</v>
      </c>
      <c r="H52" s="65" t="s">
        <v>205</v>
      </c>
    </row>
    <row r="53" spans="1:8" x14ac:dyDescent="0.25">
      <c r="A53" s="64">
        <v>50</v>
      </c>
      <c r="B53" s="65" t="s">
        <v>333</v>
      </c>
      <c r="C53" s="65" t="s">
        <v>383</v>
      </c>
      <c r="D53" s="62" t="s">
        <v>142</v>
      </c>
      <c r="E53" s="65" t="s">
        <v>414</v>
      </c>
      <c r="F53" s="65" t="s">
        <v>144</v>
      </c>
      <c r="G53" s="65" t="s">
        <v>143</v>
      </c>
      <c r="H53" s="65" t="s">
        <v>206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zoomScale="85" zoomScaleNormal="85" workbookViewId="0">
      <pane xSplit="1" ySplit="1" topLeftCell="G2" activePane="bottomRight" state="frozen"/>
      <selection pane="topRight" activeCell="B1" sqref="B1"/>
      <selection pane="bottomLeft" activeCell="A2" sqref="A2"/>
      <selection pane="bottomRight" activeCell="T18" sqref="T18"/>
    </sheetView>
  </sheetViews>
  <sheetFormatPr defaultRowHeight="15" x14ac:dyDescent="0.25"/>
  <cols>
    <col min="1" max="1" width="12.28515625" customWidth="1"/>
    <col min="2" max="2" width="29.140625" customWidth="1"/>
    <col min="3" max="3" width="8.42578125" customWidth="1"/>
    <col min="4" max="4" width="12.140625" customWidth="1"/>
    <col min="5" max="5" width="14.28515625" customWidth="1"/>
    <col min="6" max="6" width="13.85546875" bestFit="1" customWidth="1"/>
    <col min="7" max="7" width="22.28515625" style="23" customWidth="1"/>
    <col min="8" max="8" width="13.42578125" customWidth="1"/>
    <col min="9" max="9" width="9.42578125" customWidth="1"/>
    <col min="10" max="10" width="14.85546875" customWidth="1"/>
    <col min="11" max="11" width="15.85546875" customWidth="1"/>
    <col min="12" max="12" width="13.85546875" customWidth="1"/>
    <col min="13" max="13" width="26.85546875" customWidth="1"/>
    <col min="14" max="14" width="11.7109375" bestFit="1" customWidth="1"/>
    <col min="15" max="15" width="11.140625" customWidth="1"/>
    <col min="16" max="16" width="12.28515625" customWidth="1"/>
    <col min="17" max="17" width="17.140625" bestFit="1" customWidth="1"/>
    <col min="18" max="18" width="24" bestFit="1" customWidth="1"/>
    <col min="19" max="19" width="10.85546875" customWidth="1"/>
  </cols>
  <sheetData>
    <row r="1" spans="1:19" s="1" customFormat="1" x14ac:dyDescent="0.25">
      <c r="A1" s="37" t="s">
        <v>222</v>
      </c>
      <c r="B1" s="6" t="s">
        <v>221</v>
      </c>
      <c r="C1" s="5" t="s">
        <v>0</v>
      </c>
      <c r="D1" s="5" t="s">
        <v>1</v>
      </c>
      <c r="E1" s="5" t="s">
        <v>2</v>
      </c>
      <c r="F1" s="5" t="s">
        <v>3</v>
      </c>
      <c r="G1" s="22" t="s">
        <v>4</v>
      </c>
      <c r="H1" s="5" t="s">
        <v>5</v>
      </c>
      <c r="I1" s="5" t="s">
        <v>170</v>
      </c>
      <c r="J1" s="5" t="s">
        <v>137</v>
      </c>
      <c r="K1" s="5" t="s">
        <v>228</v>
      </c>
      <c r="L1" s="5" t="s">
        <v>136</v>
      </c>
      <c r="M1" s="5" t="s">
        <v>233</v>
      </c>
      <c r="N1" s="33" t="s">
        <v>246</v>
      </c>
      <c r="O1" s="5" t="s">
        <v>207</v>
      </c>
      <c r="P1" s="5" t="s">
        <v>208</v>
      </c>
      <c r="Q1" s="5" t="s">
        <v>238</v>
      </c>
      <c r="R1" s="5" t="s">
        <v>172</v>
      </c>
      <c r="S1" s="39" t="s">
        <v>239</v>
      </c>
    </row>
    <row r="2" spans="1:19" x14ac:dyDescent="0.25">
      <c r="A2" s="38">
        <v>1</v>
      </c>
      <c r="B2" s="3" t="str">
        <f>UPPER(CONCATENATE($C1:$C51," ",$D1:$D51," ",$E1:$E50," ",$F1:$F51))</f>
        <v>MS. ANNIE  ABBOTT</v>
      </c>
      <c r="C2" s="3" t="s">
        <v>6</v>
      </c>
      <c r="D2" s="3" t="s">
        <v>7</v>
      </c>
      <c r="E2" s="3"/>
      <c r="F2" s="3" t="s">
        <v>8</v>
      </c>
      <c r="G2" s="32">
        <v>35699</v>
      </c>
      <c r="H2" s="3" t="s">
        <v>9</v>
      </c>
      <c r="I2" s="3" t="s">
        <v>138</v>
      </c>
      <c r="J2" s="4" t="s">
        <v>141</v>
      </c>
      <c r="K2" s="4" t="str">
        <f>HLOOKUP(J2,LOCATION!$A$2:$M$3,2,FALSE)</f>
        <v>USA</v>
      </c>
      <c r="L2" s="4" t="str">
        <f>INDEX(LOCATION!$A$1:$M$1,MATCH(SPORTSMEN!K2,LOCATION!$A$3:$M$3,0))</f>
        <v>English</v>
      </c>
      <c r="M2" s="4" t="str">
        <f>IF(L2="English",LOWER(CONCATENATE(F2,".",D2,"@","xyz.org")),LOWER(CONCATENATE(F2,".",D2,"@","xyz.com")))</f>
        <v>abbott.annie@xyz.org</v>
      </c>
      <c r="N2" s="34">
        <v>94</v>
      </c>
      <c r="O2" s="3" t="s">
        <v>209</v>
      </c>
      <c r="P2" s="3" t="s">
        <v>210</v>
      </c>
      <c r="Q2" s="3" t="str">
        <f>INDEX(SPORT!$A$1:$A$33,MATCH(SPORTSMEN!R2,SPORT!$B$1:$B$33,0))</f>
        <v>INDOOR</v>
      </c>
      <c r="R2" s="3" t="s">
        <v>174</v>
      </c>
      <c r="S2" s="40">
        <v>80727</v>
      </c>
    </row>
    <row r="3" spans="1:19" x14ac:dyDescent="0.25">
      <c r="A3" s="38">
        <v>2</v>
      </c>
      <c r="B3" s="3" t="str">
        <f t="shared" ref="B3:B51" si="0">UPPER(CONCATENATE($C2:$C52," ",$D2:$D52," ",$E2:$E51," ",$F2:$F52))</f>
        <v>MS. AURELIE  LIESUCHKE</v>
      </c>
      <c r="C3" s="2" t="s">
        <v>6</v>
      </c>
      <c r="D3" s="2" t="s">
        <v>10</v>
      </c>
      <c r="E3" s="2"/>
      <c r="F3" s="2" t="s">
        <v>11</v>
      </c>
      <c r="G3" s="32">
        <v>33641</v>
      </c>
      <c r="H3" s="2" t="s">
        <v>12</v>
      </c>
      <c r="I3" s="2" t="s">
        <v>138</v>
      </c>
      <c r="J3" s="4" t="s">
        <v>141</v>
      </c>
      <c r="K3" s="4" t="str">
        <f>HLOOKUP(J3,LOCATION!$A$2:$M$3,2,FALSE)</f>
        <v>USA</v>
      </c>
      <c r="L3" s="4" t="str">
        <f>INDEX(LOCATION!$A$1:$M$1,MATCH(SPORTSMEN!K3,LOCATION!$A$3:$M$3,0))</f>
        <v>English</v>
      </c>
      <c r="M3" s="4" t="str">
        <f t="shared" ref="M3:M51" si="1">IF(L3="English",LOWER(CONCATENATE(F3,".",D3,"@","xyz.org")),LOWER(CONCATENATE(F3,".",D3,"@","xyz.com")))</f>
        <v>liesuchke.aurelie@xyz.org</v>
      </c>
      <c r="N3" s="34">
        <v>84.2</v>
      </c>
      <c r="O3" s="2" t="s">
        <v>211</v>
      </c>
      <c r="P3" s="2" t="s">
        <v>212</v>
      </c>
      <c r="Q3" s="3" t="str">
        <f>INDEX(SPORT!$A$1:$A$33,MATCH(SPORTSMEN!R3,SPORT!$B$1:$B$33,0))</f>
        <v>INDOOR</v>
      </c>
      <c r="R3" s="2" t="s">
        <v>175</v>
      </c>
      <c r="S3" s="40">
        <v>87471</v>
      </c>
    </row>
    <row r="4" spans="1:19" x14ac:dyDescent="0.25">
      <c r="A4" s="38">
        <v>3</v>
      </c>
      <c r="B4" s="3" t="str">
        <f t="shared" si="0"/>
        <v>SR. TOMAS FERREIRA FILHO</v>
      </c>
      <c r="C4" s="2" t="s">
        <v>13</v>
      </c>
      <c r="D4" s="2" t="s">
        <v>14</v>
      </c>
      <c r="E4" s="2" t="s">
        <v>15</v>
      </c>
      <c r="F4" s="2" t="s">
        <v>16</v>
      </c>
      <c r="G4" s="32">
        <v>25394</v>
      </c>
      <c r="H4" s="2" t="s">
        <v>17</v>
      </c>
      <c r="I4" s="2" t="s">
        <v>142</v>
      </c>
      <c r="J4" s="4" t="s">
        <v>145</v>
      </c>
      <c r="K4" s="4" t="str">
        <f>HLOOKUP(J4,LOCATION!$A$2:$M$3,2,FALSE)</f>
        <v>BRAZIL</v>
      </c>
      <c r="L4" s="4" t="str">
        <f>INDEX(LOCATION!$A$1:$M$1,MATCH(SPORTSMEN!K4,LOCATION!$A$3:$M$3,0))</f>
        <v>Portuguese</v>
      </c>
      <c r="M4" s="4" t="str">
        <f t="shared" si="1"/>
        <v>filho.tomas@xyz.com</v>
      </c>
      <c r="N4" s="34">
        <v>52.9</v>
      </c>
      <c r="O4" s="2" t="s">
        <v>213</v>
      </c>
      <c r="P4" s="2" t="s">
        <v>210</v>
      </c>
      <c r="Q4" s="3" t="str">
        <f>INDEX(SPORT!$A$1:$A$33,MATCH(SPORTSMEN!R4,SPORT!$B$1:$B$33,0))</f>
        <v>OUTDOOR</v>
      </c>
      <c r="R4" s="2" t="s">
        <v>177</v>
      </c>
      <c r="S4" s="40">
        <v>64724</v>
      </c>
    </row>
    <row r="5" spans="1:19" x14ac:dyDescent="0.25">
      <c r="A5" s="38">
        <v>4</v>
      </c>
      <c r="B5" s="3" t="str">
        <f t="shared" si="0"/>
        <v>MS. DARBY  CRUICKSHANK</v>
      </c>
      <c r="C5" s="2" t="s">
        <v>6</v>
      </c>
      <c r="D5" s="2" t="s">
        <v>18</v>
      </c>
      <c r="E5" s="2"/>
      <c r="F5" s="2" t="s">
        <v>19</v>
      </c>
      <c r="G5" s="32">
        <v>27532</v>
      </c>
      <c r="H5" s="2" t="s">
        <v>20</v>
      </c>
      <c r="I5" s="2" t="s">
        <v>138</v>
      </c>
      <c r="J5" s="4" t="s">
        <v>141</v>
      </c>
      <c r="K5" s="4" t="str">
        <f>HLOOKUP(J5,LOCATION!$A$2:$M$3,2,FALSE)</f>
        <v>USA</v>
      </c>
      <c r="L5" s="4" t="str">
        <f>INDEX(LOCATION!$A$1:$M$1,MATCH(SPORTSMEN!K5,LOCATION!$A$3:$M$3,0))</f>
        <v>English</v>
      </c>
      <c r="M5" s="4" t="str">
        <f t="shared" si="1"/>
        <v>cruickshank.darby@xyz.org</v>
      </c>
      <c r="N5" s="34">
        <v>48.9</v>
      </c>
      <c r="O5" s="2" t="s">
        <v>209</v>
      </c>
      <c r="P5" s="2" t="s">
        <v>212</v>
      </c>
      <c r="Q5" s="3" t="str">
        <f>INDEX(SPORT!$A$1:$A$33,MATCH(SPORTSMEN!R5,SPORT!$B$1:$B$33,0))</f>
        <v>OUTDOOR</v>
      </c>
      <c r="R5" s="2" t="s">
        <v>178</v>
      </c>
      <c r="S5" s="40">
        <v>110823</v>
      </c>
    </row>
    <row r="6" spans="1:19" x14ac:dyDescent="0.25">
      <c r="A6" s="38">
        <v>5</v>
      </c>
      <c r="B6" s="3" t="str">
        <f t="shared" si="0"/>
        <v>DR. JAYDON  BORER</v>
      </c>
      <c r="C6" s="2" t="s">
        <v>21</v>
      </c>
      <c r="D6" s="2" t="s">
        <v>22</v>
      </c>
      <c r="E6" s="2"/>
      <c r="F6" s="2" t="s">
        <v>23</v>
      </c>
      <c r="G6" s="32">
        <v>25706</v>
      </c>
      <c r="H6" s="2" t="s">
        <v>20</v>
      </c>
      <c r="I6" s="2" t="s">
        <v>142</v>
      </c>
      <c r="J6" s="4" t="s">
        <v>141</v>
      </c>
      <c r="K6" s="4" t="str">
        <f>HLOOKUP(J6,LOCATION!$A$2:$M$3,2,FALSE)</f>
        <v>USA</v>
      </c>
      <c r="L6" s="4" t="str">
        <f>INDEX(LOCATION!$A$1:$M$1,MATCH(SPORTSMEN!K6,LOCATION!$A$3:$M$3,0))</f>
        <v>English</v>
      </c>
      <c r="M6" s="4" t="str">
        <f t="shared" si="1"/>
        <v>borer.jaydon@xyz.org</v>
      </c>
      <c r="N6" s="34">
        <v>84.8</v>
      </c>
      <c r="O6" s="2" t="s">
        <v>214</v>
      </c>
      <c r="P6" s="2" t="s">
        <v>215</v>
      </c>
      <c r="Q6" s="3" t="str">
        <f>INDEX(SPORT!$A$1:$A$33,MATCH(SPORTSMEN!R6,SPORT!$B$1:$B$33,0))</f>
        <v>INDOOR</v>
      </c>
      <c r="R6" s="2" t="s">
        <v>179</v>
      </c>
      <c r="S6" s="40">
        <v>56916</v>
      </c>
    </row>
    <row r="7" spans="1:19" x14ac:dyDescent="0.25">
      <c r="A7" s="38">
        <v>6</v>
      </c>
      <c r="B7" s="3" t="str">
        <f t="shared" si="0"/>
        <v>MR. MORIAH   LYNCH</v>
      </c>
      <c r="C7" s="2" t="s">
        <v>24</v>
      </c>
      <c r="D7" s="2" t="s">
        <v>25</v>
      </c>
      <c r="E7" s="2"/>
      <c r="F7" s="2" t="s">
        <v>26</v>
      </c>
      <c r="G7" s="32">
        <v>33944</v>
      </c>
      <c r="H7" s="2" t="s">
        <v>27</v>
      </c>
      <c r="I7" s="2" t="s">
        <v>142</v>
      </c>
      <c r="J7" s="4" t="s">
        <v>141</v>
      </c>
      <c r="K7" s="4" t="str">
        <f>HLOOKUP(J7,LOCATION!$A$2:$M$3,2,FALSE)</f>
        <v>USA</v>
      </c>
      <c r="L7" s="4" t="str">
        <f>INDEX(LOCATION!$A$1:$M$1,MATCH(SPORTSMEN!K7,LOCATION!$A$3:$M$3,0))</f>
        <v>English</v>
      </c>
      <c r="M7" s="4" t="str">
        <f t="shared" si="1"/>
        <v>lynch.moriah @xyz.org</v>
      </c>
      <c r="N7" s="34">
        <v>83.2</v>
      </c>
      <c r="O7" s="2" t="s">
        <v>214</v>
      </c>
      <c r="P7" s="2" t="s">
        <v>212</v>
      </c>
      <c r="Q7" s="3" t="str">
        <f>INDEX(SPORT!$A$1:$A$33,MATCH(SPORTSMEN!R7,SPORT!$B$1:$B$33,0))</f>
        <v>INDOOR</v>
      </c>
      <c r="R7" s="2" t="s">
        <v>180</v>
      </c>
      <c r="S7" s="40">
        <v>51133</v>
      </c>
    </row>
    <row r="8" spans="1:19" x14ac:dyDescent="0.25">
      <c r="A8" s="38">
        <v>7</v>
      </c>
      <c r="B8" s="3" t="str">
        <f t="shared" si="0"/>
        <v>MS. AMIYA  EICHMANN</v>
      </c>
      <c r="C8" s="2" t="s">
        <v>6</v>
      </c>
      <c r="D8" s="2" t="s">
        <v>28</v>
      </c>
      <c r="E8" s="2"/>
      <c r="F8" s="2" t="s">
        <v>29</v>
      </c>
      <c r="G8" s="32">
        <v>36370</v>
      </c>
      <c r="H8" s="2" t="s">
        <v>30</v>
      </c>
      <c r="I8" s="2" t="s">
        <v>138</v>
      </c>
      <c r="J8" s="4" t="s">
        <v>141</v>
      </c>
      <c r="K8" s="4" t="str">
        <f>HLOOKUP(J8,LOCATION!$A$2:$M$3,2,FALSE)</f>
        <v>USA</v>
      </c>
      <c r="L8" s="4" t="str">
        <f>INDEX(LOCATION!$A$1:$M$1,MATCH(SPORTSMEN!K8,LOCATION!$A$3:$M$3,0))</f>
        <v>English</v>
      </c>
      <c r="M8" s="4" t="str">
        <f t="shared" si="1"/>
        <v>eichmann.amiya@xyz.org</v>
      </c>
      <c r="N8" s="34">
        <v>61.1</v>
      </c>
      <c r="O8" s="2" t="s">
        <v>214</v>
      </c>
      <c r="P8" s="2" t="s">
        <v>215</v>
      </c>
      <c r="Q8" s="3" t="str">
        <f>INDEX(SPORT!$A$1:$A$33,MATCH(SPORTSMEN!R8,SPORT!$B$1:$B$33,0))</f>
        <v>OUTDOOR</v>
      </c>
      <c r="R8" s="2" t="s">
        <v>181</v>
      </c>
      <c r="S8" s="40">
        <v>65465</v>
      </c>
    </row>
    <row r="9" spans="1:19" x14ac:dyDescent="0.25">
      <c r="A9" s="38">
        <v>8</v>
      </c>
      <c r="B9" s="3" t="str">
        <f t="shared" si="0"/>
        <v>MR. PIERCE  RAU</v>
      </c>
      <c r="C9" s="2" t="s">
        <v>24</v>
      </c>
      <c r="D9" s="2" t="s">
        <v>31</v>
      </c>
      <c r="E9" s="2"/>
      <c r="F9" s="2" t="s">
        <v>32</v>
      </c>
      <c r="G9" s="32">
        <v>23141</v>
      </c>
      <c r="H9" s="2" t="s">
        <v>20</v>
      </c>
      <c r="I9" s="2" t="s">
        <v>142</v>
      </c>
      <c r="J9" s="4" t="s">
        <v>141</v>
      </c>
      <c r="K9" s="4" t="str">
        <f>HLOOKUP(J9,LOCATION!$A$2:$M$3,2,FALSE)</f>
        <v>USA</v>
      </c>
      <c r="L9" s="4" t="str">
        <f>INDEX(LOCATION!$A$1:$M$1,MATCH(SPORTSMEN!K9,LOCATION!$A$3:$M$3,0))</f>
        <v>English</v>
      </c>
      <c r="M9" s="4" t="str">
        <f t="shared" si="1"/>
        <v>rau.pierce@xyz.org</v>
      </c>
      <c r="N9" s="34">
        <v>105.7</v>
      </c>
      <c r="O9" s="2" t="s">
        <v>213</v>
      </c>
      <c r="P9" s="2" t="s">
        <v>216</v>
      </c>
      <c r="Q9" s="3" t="str">
        <f>INDEX(SPORT!$A$1:$A$33,MATCH(SPORTSMEN!R9,SPORT!$B$1:$B$33,0))</f>
        <v>INDOOR</v>
      </c>
      <c r="R9" s="2" t="s">
        <v>182</v>
      </c>
      <c r="S9" s="40">
        <v>109885</v>
      </c>
    </row>
    <row r="10" spans="1:19" x14ac:dyDescent="0.25">
      <c r="A10" s="38">
        <v>9</v>
      </c>
      <c r="B10" s="3" t="str">
        <f t="shared" si="0"/>
        <v>MS. AMELIA  STEVENS</v>
      </c>
      <c r="C10" s="2" t="s">
        <v>6</v>
      </c>
      <c r="D10" s="2" t="s">
        <v>33</v>
      </c>
      <c r="E10" s="2"/>
      <c r="F10" s="2" t="s">
        <v>34</v>
      </c>
      <c r="G10" s="32">
        <v>25965</v>
      </c>
      <c r="H10" s="2" t="s">
        <v>12</v>
      </c>
      <c r="I10" s="2" t="s">
        <v>138</v>
      </c>
      <c r="J10" s="4" t="s">
        <v>147</v>
      </c>
      <c r="K10" s="4" t="str">
        <f>HLOOKUP(J10,LOCATION!$A$2:$M$3,2,FALSE)</f>
        <v>UK</v>
      </c>
      <c r="L10" s="4" t="str">
        <f>INDEX(LOCATION!$A$1:$M$1,MATCH(SPORTSMEN!K10,LOCATION!$A$3:$M$3,0))</f>
        <v>English</v>
      </c>
      <c r="M10" s="4" t="str">
        <f t="shared" si="1"/>
        <v>stevens.amelia@xyz.org</v>
      </c>
      <c r="N10" s="34">
        <v>65.3</v>
      </c>
      <c r="O10" s="2" t="s">
        <v>214</v>
      </c>
      <c r="P10" s="2" t="s">
        <v>216</v>
      </c>
      <c r="Q10" s="3" t="str">
        <f>INDEX(SPORT!$A$1:$A$33,MATCH(SPORTSMEN!R10,SPORT!$B$1:$B$33,0))</f>
        <v>INDOOR</v>
      </c>
      <c r="R10" s="2" t="s">
        <v>183</v>
      </c>
      <c r="S10" s="40">
        <v>60061</v>
      </c>
    </row>
    <row r="11" spans="1:19" x14ac:dyDescent="0.25">
      <c r="A11" s="38">
        <v>10</v>
      </c>
      <c r="B11" s="3" t="str">
        <f t="shared" si="0"/>
        <v>MR. TOBY  SIMPSON</v>
      </c>
      <c r="C11" s="2" t="s">
        <v>24</v>
      </c>
      <c r="D11" s="2" t="s">
        <v>35</v>
      </c>
      <c r="E11" s="2"/>
      <c r="F11" s="2" t="s">
        <v>36</v>
      </c>
      <c r="G11" s="32">
        <v>23732</v>
      </c>
      <c r="H11" s="2" t="s">
        <v>27</v>
      </c>
      <c r="I11" s="2" t="s">
        <v>142</v>
      </c>
      <c r="J11" s="4" t="s">
        <v>147</v>
      </c>
      <c r="K11" s="4" t="str">
        <f>HLOOKUP(J11,LOCATION!$A$2:$M$3,2,FALSE)</f>
        <v>UK</v>
      </c>
      <c r="L11" s="4" t="str">
        <f>INDEX(LOCATION!$A$1:$M$1,MATCH(SPORTSMEN!K11,LOCATION!$A$3:$M$3,0))</f>
        <v>English</v>
      </c>
      <c r="M11" s="4" t="str">
        <f t="shared" si="1"/>
        <v>simpson.toby@xyz.org</v>
      </c>
      <c r="N11" s="34">
        <v>62.9</v>
      </c>
      <c r="O11" s="2" t="s">
        <v>213</v>
      </c>
      <c r="P11" s="2" t="s">
        <v>217</v>
      </c>
      <c r="Q11" s="3" t="str">
        <f>INDEX(SPORT!$A$1:$A$33,MATCH(SPORTSMEN!R11,SPORT!$B$1:$B$33,0))</f>
        <v>OUTDOOR</v>
      </c>
      <c r="R11" s="2" t="s">
        <v>181</v>
      </c>
      <c r="S11" s="40">
        <v>32758</v>
      </c>
    </row>
    <row r="12" spans="1:19" x14ac:dyDescent="0.25">
      <c r="A12" s="38">
        <v>11</v>
      </c>
      <c r="B12" s="3" t="str">
        <f t="shared" si="0"/>
        <v>SIR ETHAN  MURPHY</v>
      </c>
      <c r="C12" s="2" t="s">
        <v>37</v>
      </c>
      <c r="D12" s="2" t="s">
        <v>38</v>
      </c>
      <c r="E12" s="2"/>
      <c r="F12" s="2" t="s">
        <v>39</v>
      </c>
      <c r="G12" s="32">
        <v>31733</v>
      </c>
      <c r="H12" s="2" t="s">
        <v>40</v>
      </c>
      <c r="I12" s="2" t="s">
        <v>142</v>
      </c>
      <c r="J12" s="4" t="s">
        <v>147</v>
      </c>
      <c r="K12" s="4" t="str">
        <f>HLOOKUP(J12,LOCATION!$A$2:$M$3,2,FALSE)</f>
        <v>UK</v>
      </c>
      <c r="L12" s="4" t="str">
        <f>INDEX(LOCATION!$A$1:$M$1,MATCH(SPORTSMEN!K12,LOCATION!$A$3:$M$3,0))</f>
        <v>English</v>
      </c>
      <c r="M12" s="4" t="str">
        <f t="shared" si="1"/>
        <v>murphy.ethan@xyz.org</v>
      </c>
      <c r="N12" s="34">
        <v>104.3</v>
      </c>
      <c r="O12" s="2" t="s">
        <v>211</v>
      </c>
      <c r="P12" s="2" t="s">
        <v>217</v>
      </c>
      <c r="Q12" s="3" t="str">
        <f>INDEX(SPORT!$A$1:$A$33,MATCH(SPORTSMEN!R12,SPORT!$B$1:$B$33,0))</f>
        <v>OUTDOOR</v>
      </c>
      <c r="R12" s="2" t="s">
        <v>184</v>
      </c>
      <c r="S12" s="40">
        <v>99613</v>
      </c>
    </row>
    <row r="13" spans="1:19" x14ac:dyDescent="0.25">
      <c r="A13" s="38">
        <v>12</v>
      </c>
      <c r="B13" s="3" t="str">
        <f t="shared" si="0"/>
        <v>MRS. ASHLEY  WOOD</v>
      </c>
      <c r="C13" s="2" t="s">
        <v>41</v>
      </c>
      <c r="D13" s="2" t="s">
        <v>42</v>
      </c>
      <c r="E13" s="2"/>
      <c r="F13" s="2" t="s">
        <v>43</v>
      </c>
      <c r="G13" s="32">
        <v>28412</v>
      </c>
      <c r="H13" s="2" t="s">
        <v>9</v>
      </c>
      <c r="I13" s="2" t="s">
        <v>138</v>
      </c>
      <c r="J13" s="4" t="s">
        <v>147</v>
      </c>
      <c r="K13" s="4" t="str">
        <f>HLOOKUP(J13,LOCATION!$A$2:$M$3,2,FALSE)</f>
        <v>UK</v>
      </c>
      <c r="L13" s="4" t="str">
        <f>INDEX(LOCATION!$A$1:$M$1,MATCH(SPORTSMEN!K13,LOCATION!$A$3:$M$3,0))</f>
        <v>English</v>
      </c>
      <c r="M13" s="4" t="str">
        <f t="shared" si="1"/>
        <v>wood.ashley@xyz.org</v>
      </c>
      <c r="N13" s="34">
        <v>100.7</v>
      </c>
      <c r="O13" s="2" t="s">
        <v>211</v>
      </c>
      <c r="P13" s="2" t="s">
        <v>217</v>
      </c>
      <c r="Q13" s="3" t="str">
        <f>INDEX(SPORT!$A$1:$A$33,MATCH(SPORTSMEN!R13,SPORT!$B$1:$B$33,0))</f>
        <v>OUTDOOR</v>
      </c>
      <c r="R13" s="2" t="s">
        <v>185</v>
      </c>
      <c r="S13" s="40">
        <v>56595</v>
      </c>
    </row>
    <row r="14" spans="1:19" x14ac:dyDescent="0.25">
      <c r="A14" s="38">
        <v>13</v>
      </c>
      <c r="B14" s="3" t="str">
        <f t="shared" si="0"/>
        <v>MS. MEGAN  SCOTT</v>
      </c>
      <c r="C14" s="2" t="s">
        <v>6</v>
      </c>
      <c r="D14" s="2" t="s">
        <v>44</v>
      </c>
      <c r="E14" s="2"/>
      <c r="F14" s="2" t="s">
        <v>45</v>
      </c>
      <c r="G14" s="32">
        <v>28168</v>
      </c>
      <c r="H14" s="2" t="s">
        <v>12</v>
      </c>
      <c r="I14" s="2" t="s">
        <v>138</v>
      </c>
      <c r="J14" s="4" t="s">
        <v>147</v>
      </c>
      <c r="K14" s="4" t="str">
        <f>HLOOKUP(J14,LOCATION!$A$2:$M$3,2,FALSE)</f>
        <v>UK</v>
      </c>
      <c r="L14" s="4" t="str">
        <f>INDEX(LOCATION!$A$1:$M$1,MATCH(SPORTSMEN!K14,LOCATION!$A$3:$M$3,0))</f>
        <v>English</v>
      </c>
      <c r="M14" s="4" t="str">
        <f t="shared" si="1"/>
        <v>scott.megan@xyz.org</v>
      </c>
      <c r="N14" s="34">
        <v>70.900000000000006</v>
      </c>
      <c r="O14" s="2" t="s">
        <v>209</v>
      </c>
      <c r="P14" s="2" t="s">
        <v>210</v>
      </c>
      <c r="Q14" s="3" t="str">
        <f>INDEX(SPORT!$A$1:$A$33,MATCH(SPORTSMEN!R14,SPORT!$B$1:$B$33,0))</f>
        <v>OUTDOOR</v>
      </c>
      <c r="R14" s="2" t="s">
        <v>186</v>
      </c>
      <c r="S14" s="40">
        <v>117408</v>
      </c>
    </row>
    <row r="15" spans="1:19" x14ac:dyDescent="0.25">
      <c r="A15" s="38">
        <v>14</v>
      </c>
      <c r="B15" s="3" t="str">
        <f t="shared" si="0"/>
        <v>HR. HELMUT  WEINHAE</v>
      </c>
      <c r="C15" s="2" t="s">
        <v>46</v>
      </c>
      <c r="D15" s="2" t="s">
        <v>47</v>
      </c>
      <c r="E15" s="2"/>
      <c r="F15" s="2" t="s">
        <v>48</v>
      </c>
      <c r="G15" s="32">
        <v>21788</v>
      </c>
      <c r="H15" s="2" t="s">
        <v>49</v>
      </c>
      <c r="I15" s="2" t="s">
        <v>142</v>
      </c>
      <c r="J15" s="4" t="s">
        <v>150</v>
      </c>
      <c r="K15" s="4" t="str">
        <f>HLOOKUP(J15,LOCATION!$A$2:$M$3,2,FALSE)</f>
        <v>GERMANY</v>
      </c>
      <c r="L15" s="36" t="str">
        <f>INDEX(LOCATION!$A$1:$M$1,MATCH(SPORTSMEN!K15,LOCATION!$A$3:$M$3,0))</f>
        <v>German</v>
      </c>
      <c r="M15" s="4" t="str">
        <f t="shared" si="1"/>
        <v>weinhae.helmut@xyz.com</v>
      </c>
      <c r="N15" s="34">
        <v>68.3</v>
      </c>
      <c r="O15" s="2" t="s">
        <v>218</v>
      </c>
      <c r="P15" s="2" t="s">
        <v>216</v>
      </c>
      <c r="Q15" s="3" t="str">
        <f>INDEX(SPORT!$A$1:$A$33,MATCH(SPORTSMEN!R15,SPORT!$B$1:$B$33,0))</f>
        <v>OUTDOOR</v>
      </c>
      <c r="R15" s="2" t="s">
        <v>187</v>
      </c>
      <c r="S15" s="40">
        <v>64862</v>
      </c>
    </row>
    <row r="16" spans="1:19" x14ac:dyDescent="0.25">
      <c r="A16" s="38">
        <v>15</v>
      </c>
      <c r="B16" s="3" t="str">
        <f t="shared" si="0"/>
        <v>PROF. MILENA  SCHOTIN</v>
      </c>
      <c r="C16" s="2" t="s">
        <v>50</v>
      </c>
      <c r="D16" s="2" t="s">
        <v>51</v>
      </c>
      <c r="E16" s="2"/>
      <c r="F16" s="2" t="s">
        <v>52</v>
      </c>
      <c r="G16" s="32">
        <v>23804</v>
      </c>
      <c r="H16" s="2" t="s">
        <v>53</v>
      </c>
      <c r="I16" s="2" t="s">
        <v>138</v>
      </c>
      <c r="J16" s="4" t="s">
        <v>150</v>
      </c>
      <c r="K16" s="4" t="str">
        <f>HLOOKUP(J16,LOCATION!$A$2:$M$3,2,FALSE)</f>
        <v>GERMANY</v>
      </c>
      <c r="L16" s="4" t="str">
        <f>INDEX(LOCATION!$A$1:$M$1,MATCH(SPORTSMEN!K16,LOCATION!$A$3:$M$3,0))</f>
        <v>German</v>
      </c>
      <c r="M16" s="4" t="str">
        <f t="shared" si="1"/>
        <v>schotin.milena@xyz.com</v>
      </c>
      <c r="N16" s="34">
        <v>105.3</v>
      </c>
      <c r="O16" s="2" t="s">
        <v>218</v>
      </c>
      <c r="P16" s="2" t="s">
        <v>217</v>
      </c>
      <c r="Q16" s="3" t="str">
        <f>INDEX(SPORT!$A$1:$A$33,MATCH(SPORTSMEN!R16,SPORT!$B$1:$B$33,0))</f>
        <v>INDOOR</v>
      </c>
      <c r="R16" s="2" t="s">
        <v>188</v>
      </c>
      <c r="S16" s="40">
        <v>10241</v>
      </c>
    </row>
    <row r="17" spans="1:19" x14ac:dyDescent="0.25">
      <c r="A17" s="38">
        <v>16</v>
      </c>
      <c r="B17" s="3" t="str">
        <f t="shared" si="0"/>
        <v>HR. LOTHAR  BIRNBAUM</v>
      </c>
      <c r="C17" s="2" t="s">
        <v>46</v>
      </c>
      <c r="D17" s="2" t="s">
        <v>54</v>
      </c>
      <c r="E17" s="2"/>
      <c r="F17" s="2" t="s">
        <v>55</v>
      </c>
      <c r="G17" s="32">
        <v>25405</v>
      </c>
      <c r="H17" s="2" t="s">
        <v>17</v>
      </c>
      <c r="I17" s="2" t="s">
        <v>142</v>
      </c>
      <c r="J17" s="4" t="s">
        <v>150</v>
      </c>
      <c r="K17" s="4" t="str">
        <f>HLOOKUP(J17,LOCATION!$A$2:$M$3,2,FALSE)</f>
        <v>GERMANY</v>
      </c>
      <c r="L17" s="4" t="str">
        <f>INDEX(LOCATION!$A$1:$M$1,MATCH(SPORTSMEN!K17,LOCATION!$A$3:$M$3,0))</f>
        <v>German</v>
      </c>
      <c r="M17" s="4" t="str">
        <f t="shared" si="1"/>
        <v>birnbaum.lothar@xyz.com</v>
      </c>
      <c r="N17" s="34">
        <v>48.6</v>
      </c>
      <c r="O17" s="2" t="s">
        <v>214</v>
      </c>
      <c r="P17" s="2" t="s">
        <v>217</v>
      </c>
      <c r="Q17" s="3" t="str">
        <f>INDEX(SPORT!$A$1:$A$33,MATCH(SPORTSMEN!R17,SPORT!$B$1:$B$33,0))</f>
        <v>OUTDOOR</v>
      </c>
      <c r="R17" s="2" t="s">
        <v>178</v>
      </c>
      <c r="S17" s="40">
        <v>88762</v>
      </c>
    </row>
    <row r="18" spans="1:19" x14ac:dyDescent="0.25">
      <c r="A18" s="38">
        <v>17</v>
      </c>
      <c r="B18" s="3" t="str">
        <f t="shared" si="0"/>
        <v>HR. PIETRO  STOLZE</v>
      </c>
      <c r="C18" s="2" t="s">
        <v>46</v>
      </c>
      <c r="D18" s="2" t="s">
        <v>56</v>
      </c>
      <c r="E18" s="2"/>
      <c r="F18" s="2" t="s">
        <v>57</v>
      </c>
      <c r="G18" s="32">
        <v>26582</v>
      </c>
      <c r="H18" s="2" t="s">
        <v>9</v>
      </c>
      <c r="I18" s="2" t="s">
        <v>142</v>
      </c>
      <c r="J18" s="4" t="s">
        <v>150</v>
      </c>
      <c r="K18" s="4" t="str">
        <f>HLOOKUP(J18,LOCATION!$A$2:$M$3,2,FALSE)</f>
        <v>GERMANY</v>
      </c>
      <c r="L18" s="4" t="str">
        <f>INDEX(LOCATION!$A$1:$M$1,MATCH(SPORTSMEN!K18,LOCATION!$A$3:$M$3,0))</f>
        <v>German</v>
      </c>
      <c r="M18" s="4" t="str">
        <f t="shared" si="1"/>
        <v>stolze.pietro@xyz.com</v>
      </c>
      <c r="N18" s="34">
        <v>105.9</v>
      </c>
      <c r="O18" s="2" t="s">
        <v>214</v>
      </c>
      <c r="P18" s="2" t="s">
        <v>210</v>
      </c>
      <c r="Q18" s="3" t="str">
        <f>INDEX(SPORT!$A$1:$A$33,MATCH(SPORTSMEN!R18,SPORT!$B$1:$B$33,0))</f>
        <v>INDOOR</v>
      </c>
      <c r="R18" s="2" t="s">
        <v>189</v>
      </c>
      <c r="S18" s="40">
        <v>80757</v>
      </c>
    </row>
    <row r="19" spans="1:19" x14ac:dyDescent="0.25">
      <c r="A19" s="38">
        <v>18</v>
      </c>
      <c r="B19" s="3" t="str">
        <f t="shared" si="0"/>
        <v>HR. RICHARD   TLUSTEK</v>
      </c>
      <c r="C19" s="2" t="s">
        <v>46</v>
      </c>
      <c r="D19" s="2" t="s">
        <v>58</v>
      </c>
      <c r="E19" s="2"/>
      <c r="F19" s="2" t="s">
        <v>59</v>
      </c>
      <c r="G19" s="32">
        <v>21793</v>
      </c>
      <c r="H19" s="2" t="s">
        <v>49</v>
      </c>
      <c r="I19" s="2" t="s">
        <v>142</v>
      </c>
      <c r="J19" s="4" t="s">
        <v>150</v>
      </c>
      <c r="K19" s="4" t="str">
        <f>HLOOKUP(J19,LOCATION!$A$2:$M$3,2,FALSE)</f>
        <v>GERMANY</v>
      </c>
      <c r="L19" s="4" t="str">
        <f>INDEX(LOCATION!$A$1:$M$1,MATCH(SPORTSMEN!K19,LOCATION!$A$3:$M$3,0))</f>
        <v>German</v>
      </c>
      <c r="M19" s="4" t="str">
        <f t="shared" si="1"/>
        <v>tlustek.richard @xyz.com</v>
      </c>
      <c r="N19" s="34">
        <v>71.099999999999994</v>
      </c>
      <c r="O19" s="2" t="s">
        <v>214</v>
      </c>
      <c r="P19" s="2" t="s">
        <v>210</v>
      </c>
      <c r="Q19" s="3" t="str">
        <f>INDEX(SPORT!$A$1:$A$33,MATCH(SPORTSMEN!R19,SPORT!$B$1:$B$33,0))</f>
        <v>OUTDOOR</v>
      </c>
      <c r="R19" s="2" t="s">
        <v>190</v>
      </c>
      <c r="S19" s="40">
        <v>88794</v>
      </c>
    </row>
    <row r="20" spans="1:19" x14ac:dyDescent="0.25">
      <c r="A20" s="38">
        <v>19</v>
      </c>
      <c r="B20" s="3" t="str">
        <f t="shared" si="0"/>
        <v>DR. EARNESTINE  RAYNOR</v>
      </c>
      <c r="C20" s="2" t="s">
        <v>21</v>
      </c>
      <c r="D20" s="2" t="s">
        <v>60</v>
      </c>
      <c r="E20" s="2"/>
      <c r="F20" s="2" t="s">
        <v>61</v>
      </c>
      <c r="G20" s="32">
        <v>28262</v>
      </c>
      <c r="H20" s="2" t="s">
        <v>20</v>
      </c>
      <c r="I20" s="2" t="s">
        <v>138</v>
      </c>
      <c r="J20" s="4" t="s">
        <v>152</v>
      </c>
      <c r="K20" s="4" t="str">
        <f>HLOOKUP(J20,LOCATION!$A$2:$M$3,2,FALSE)</f>
        <v>AUSTRALIA</v>
      </c>
      <c r="L20" s="4" t="str">
        <f>INDEX(LOCATION!$A$1:$M$1,MATCH(SPORTSMEN!K20,LOCATION!$A$3:$M$3,0))</f>
        <v>English</v>
      </c>
      <c r="M20" s="4" t="str">
        <f t="shared" si="1"/>
        <v>raynor.earnestine@xyz.org</v>
      </c>
      <c r="N20" s="34">
        <v>70.3</v>
      </c>
      <c r="O20" s="2" t="s">
        <v>214</v>
      </c>
      <c r="P20" s="2" t="s">
        <v>216</v>
      </c>
      <c r="Q20" s="3" t="str">
        <f>INDEX(SPORT!$A$1:$A$33,MATCH(SPORTSMEN!R20,SPORT!$B$1:$B$33,0))</f>
        <v>INDOOR</v>
      </c>
      <c r="R20" s="2" t="s">
        <v>191</v>
      </c>
      <c r="S20" s="40">
        <v>63526</v>
      </c>
    </row>
    <row r="21" spans="1:19" x14ac:dyDescent="0.25">
      <c r="A21" s="38">
        <v>20</v>
      </c>
      <c r="B21" s="3" t="str">
        <f t="shared" si="0"/>
        <v>MR. JASON  GAYLORD</v>
      </c>
      <c r="C21" s="2" t="s">
        <v>24</v>
      </c>
      <c r="D21" s="2" t="s">
        <v>62</v>
      </c>
      <c r="E21" s="2"/>
      <c r="F21" s="2" t="s">
        <v>63</v>
      </c>
      <c r="G21" s="32">
        <v>27767</v>
      </c>
      <c r="H21" s="2" t="s">
        <v>64</v>
      </c>
      <c r="I21" s="2" t="s">
        <v>142</v>
      </c>
      <c r="J21" s="4" t="s">
        <v>152</v>
      </c>
      <c r="K21" s="4" t="str">
        <f>HLOOKUP(J21,LOCATION!$A$2:$M$3,2,FALSE)</f>
        <v>AUSTRALIA</v>
      </c>
      <c r="L21" s="4" t="str">
        <f>INDEX(LOCATION!$A$1:$M$1,MATCH(SPORTSMEN!K21,LOCATION!$A$3:$M$3,0))</f>
        <v>English</v>
      </c>
      <c r="M21" s="4" t="str">
        <f t="shared" si="1"/>
        <v>gaylord.jason@xyz.org</v>
      </c>
      <c r="N21" s="34">
        <v>54.7</v>
      </c>
      <c r="O21" s="2" t="s">
        <v>211</v>
      </c>
      <c r="P21" s="2" t="s">
        <v>212</v>
      </c>
      <c r="Q21" s="3" t="str">
        <f>INDEX(SPORT!$A$1:$A$33,MATCH(SPORTSMEN!R21,SPORT!$B$1:$B$33,0))</f>
        <v>INDOOR</v>
      </c>
      <c r="R21" s="2" t="s">
        <v>192</v>
      </c>
      <c r="S21" s="40">
        <v>46352</v>
      </c>
    </row>
    <row r="22" spans="1:19" x14ac:dyDescent="0.25">
      <c r="A22" s="38">
        <v>21</v>
      </c>
      <c r="B22" s="3" t="str">
        <f t="shared" si="0"/>
        <v>MR. KENDRICK  SAUER</v>
      </c>
      <c r="C22" s="2" t="s">
        <v>24</v>
      </c>
      <c r="D22" s="2" t="s">
        <v>65</v>
      </c>
      <c r="E22" s="2"/>
      <c r="F22" s="2" t="s">
        <v>66</v>
      </c>
      <c r="G22" s="32">
        <v>35268</v>
      </c>
      <c r="H22" s="2" t="s">
        <v>17</v>
      </c>
      <c r="I22" s="2" t="s">
        <v>142</v>
      </c>
      <c r="J22" s="4" t="s">
        <v>152</v>
      </c>
      <c r="K22" s="4" t="str">
        <f>HLOOKUP(J22,LOCATION!$A$2:$M$3,2,FALSE)</f>
        <v>AUSTRALIA</v>
      </c>
      <c r="L22" s="4" t="str">
        <f>INDEX(LOCATION!$A$1:$M$1,MATCH(SPORTSMEN!K22,LOCATION!$A$3:$M$3,0))</f>
        <v>English</v>
      </c>
      <c r="M22" s="4" t="str">
        <f t="shared" si="1"/>
        <v>sauer.kendrick@xyz.org</v>
      </c>
      <c r="N22" s="34">
        <v>100.9</v>
      </c>
      <c r="O22" s="2" t="s">
        <v>214</v>
      </c>
      <c r="P22" s="2" t="s">
        <v>215</v>
      </c>
      <c r="Q22" s="3" t="str">
        <f>INDEX(SPORT!$A$1:$A$33,MATCH(SPORTSMEN!R22,SPORT!$B$1:$B$33,0))</f>
        <v>OUTDOOR</v>
      </c>
      <c r="R22" s="2" t="s">
        <v>193</v>
      </c>
      <c r="S22" s="40">
        <v>106808</v>
      </c>
    </row>
    <row r="23" spans="1:19" x14ac:dyDescent="0.25">
      <c r="A23" s="38">
        <v>22</v>
      </c>
      <c r="B23" s="3" t="str">
        <f t="shared" si="0"/>
        <v>DR. ANNABELL  OLSON</v>
      </c>
      <c r="C23" s="2" t="s">
        <v>21</v>
      </c>
      <c r="D23" s="2" t="s">
        <v>67</v>
      </c>
      <c r="E23" s="2"/>
      <c r="F23" s="2" t="s">
        <v>68</v>
      </c>
      <c r="G23" s="32">
        <v>23483</v>
      </c>
      <c r="H23" s="2" t="s">
        <v>69</v>
      </c>
      <c r="I23" s="2" t="s">
        <v>138</v>
      </c>
      <c r="J23" s="4" t="s">
        <v>152</v>
      </c>
      <c r="K23" s="4" t="str">
        <f>HLOOKUP(J23,LOCATION!$A$2:$M$3,2,FALSE)</f>
        <v>AUSTRALIA</v>
      </c>
      <c r="L23" s="4" t="str">
        <f>INDEX(LOCATION!$A$1:$M$1,MATCH(SPORTSMEN!K23,LOCATION!$A$3:$M$3,0))</f>
        <v>English</v>
      </c>
      <c r="M23" s="4" t="str">
        <f t="shared" si="1"/>
        <v>olson.annabell@xyz.org</v>
      </c>
      <c r="N23" s="34">
        <v>84.3</v>
      </c>
      <c r="O23" s="2" t="s">
        <v>209</v>
      </c>
      <c r="P23" s="2" t="s">
        <v>216</v>
      </c>
      <c r="Q23" s="3" t="str">
        <f>INDEX(SPORT!$A$1:$A$33,MATCH(SPORTSMEN!R23,SPORT!$B$1:$B$33,0))</f>
        <v>OUTDOOR</v>
      </c>
      <c r="R23" s="2" t="s">
        <v>194</v>
      </c>
      <c r="S23" s="40">
        <v>96468</v>
      </c>
    </row>
    <row r="24" spans="1:19" x14ac:dyDescent="0.25">
      <c r="A24" s="38">
        <v>23</v>
      </c>
      <c r="B24" s="3" t="str">
        <f t="shared" si="0"/>
        <v>DR. JENA  UPTON</v>
      </c>
      <c r="C24" s="2" t="s">
        <v>21</v>
      </c>
      <c r="D24" s="2" t="s">
        <v>70</v>
      </c>
      <c r="E24" s="2"/>
      <c r="F24" s="2" t="s">
        <v>71</v>
      </c>
      <c r="G24" s="32">
        <v>20437</v>
      </c>
      <c r="H24" s="2" t="s">
        <v>27</v>
      </c>
      <c r="I24" s="2" t="s">
        <v>138</v>
      </c>
      <c r="J24" s="4" t="s">
        <v>152</v>
      </c>
      <c r="K24" s="4" t="str">
        <f>HLOOKUP(J24,LOCATION!$A$2:$M$3,2,FALSE)</f>
        <v>AUSTRALIA</v>
      </c>
      <c r="L24" s="4" t="str">
        <f>INDEX(LOCATION!$A$1:$M$1,MATCH(SPORTSMEN!K24,LOCATION!$A$3:$M$3,0))</f>
        <v>English</v>
      </c>
      <c r="M24" s="4" t="str">
        <f t="shared" si="1"/>
        <v>upton.jena@xyz.org</v>
      </c>
      <c r="N24" s="34">
        <v>66.8</v>
      </c>
      <c r="O24" s="2" t="s">
        <v>214</v>
      </c>
      <c r="P24" s="2" t="s">
        <v>217</v>
      </c>
      <c r="Q24" s="3" t="str">
        <f>INDEX(SPORT!$A$1:$A$33,MATCH(SPORTSMEN!R24,SPORT!$B$1:$B$33,0))</f>
        <v>OUTDOOR</v>
      </c>
      <c r="R24" s="2" t="s">
        <v>195</v>
      </c>
      <c r="S24" s="40">
        <v>16526</v>
      </c>
    </row>
    <row r="25" spans="1:19" x14ac:dyDescent="0.25">
      <c r="A25" s="38">
        <v>24</v>
      </c>
      <c r="B25" s="3" t="str">
        <f t="shared" si="0"/>
        <v>DR. SHANNY  BINS</v>
      </c>
      <c r="C25" s="2" t="s">
        <v>21</v>
      </c>
      <c r="D25" s="2" t="s">
        <v>72</v>
      </c>
      <c r="E25" s="2"/>
      <c r="F25" s="2" t="s">
        <v>73</v>
      </c>
      <c r="G25" s="32">
        <v>36400</v>
      </c>
      <c r="H25" s="2" t="s">
        <v>49</v>
      </c>
      <c r="I25" s="2" t="s">
        <v>138</v>
      </c>
      <c r="J25" s="4" t="s">
        <v>152</v>
      </c>
      <c r="K25" s="4" t="str">
        <f>HLOOKUP(J25,LOCATION!$A$2:$M$3,2,FALSE)</f>
        <v>AUSTRALIA</v>
      </c>
      <c r="L25" s="4" t="str">
        <f>INDEX(LOCATION!$A$1:$M$1,MATCH(SPORTSMEN!K25,LOCATION!$A$3:$M$3,0))</f>
        <v>English</v>
      </c>
      <c r="M25" s="4" t="str">
        <f t="shared" si="1"/>
        <v>bins.shanny@xyz.org</v>
      </c>
      <c r="N25" s="34">
        <v>59.4</v>
      </c>
      <c r="O25" s="2" t="s">
        <v>213</v>
      </c>
      <c r="P25" s="2" t="s">
        <v>215</v>
      </c>
      <c r="Q25" s="3" t="str">
        <f>INDEX(SPORT!$A$1:$A$33,MATCH(SPORTSMEN!R25,SPORT!$B$1:$B$33,0))</f>
        <v>OUTDOOR</v>
      </c>
      <c r="R25" s="2" t="s">
        <v>196</v>
      </c>
      <c r="S25" s="40">
        <v>21891</v>
      </c>
    </row>
    <row r="26" spans="1:19" x14ac:dyDescent="0.25">
      <c r="A26" s="38">
        <v>25</v>
      </c>
      <c r="B26" s="3" t="str">
        <f t="shared" si="0"/>
        <v>DR. TIA  ABSHIRE</v>
      </c>
      <c r="C26" s="2" t="s">
        <v>21</v>
      </c>
      <c r="D26" s="2" t="s">
        <v>74</v>
      </c>
      <c r="E26" s="2"/>
      <c r="F26" s="2" t="s">
        <v>75</v>
      </c>
      <c r="G26" s="32">
        <v>24309</v>
      </c>
      <c r="H26" s="2" t="s">
        <v>17</v>
      </c>
      <c r="I26" s="2" t="s">
        <v>138</v>
      </c>
      <c r="J26" s="4" t="s">
        <v>152</v>
      </c>
      <c r="K26" s="4" t="str">
        <f>HLOOKUP(J26,LOCATION!$A$2:$M$3,2,FALSE)</f>
        <v>AUSTRALIA</v>
      </c>
      <c r="L26" s="4" t="str">
        <f>INDEX(LOCATION!$A$1:$M$1,MATCH(SPORTSMEN!K26,LOCATION!$A$3:$M$3,0))</f>
        <v>English</v>
      </c>
      <c r="M26" s="4" t="str">
        <f t="shared" si="1"/>
        <v>abshire.tia@xyz.org</v>
      </c>
      <c r="N26" s="34">
        <v>77.8</v>
      </c>
      <c r="O26" s="2" t="s">
        <v>213</v>
      </c>
      <c r="P26" s="2" t="s">
        <v>216</v>
      </c>
      <c r="Q26" s="3" t="str">
        <f>INDEX(SPORT!$A$1:$A$33,MATCH(SPORTSMEN!R26,SPORT!$B$1:$B$33,0))</f>
        <v>OUTDOOR</v>
      </c>
      <c r="R26" s="2" t="s">
        <v>181</v>
      </c>
      <c r="S26" s="40">
        <v>62037</v>
      </c>
    </row>
    <row r="27" spans="1:19" x14ac:dyDescent="0.25">
      <c r="A27" s="38">
        <v>26</v>
      </c>
      <c r="B27" s="3" t="str">
        <f t="shared" si="0"/>
        <v>MS. ISABEL  RUNOLFSDOTTIR</v>
      </c>
      <c r="C27" s="2" t="s">
        <v>6</v>
      </c>
      <c r="D27" s="2" t="s">
        <v>76</v>
      </c>
      <c r="E27" s="2"/>
      <c r="F27" s="2" t="s">
        <v>77</v>
      </c>
      <c r="G27" s="32">
        <v>28570</v>
      </c>
      <c r="H27" s="2" t="s">
        <v>69</v>
      </c>
      <c r="I27" s="2" t="s">
        <v>138</v>
      </c>
      <c r="J27" s="4" t="s">
        <v>152</v>
      </c>
      <c r="K27" s="4" t="str">
        <f>HLOOKUP(J27,LOCATION!$A$2:$M$3,2,FALSE)</f>
        <v>AUSTRALIA</v>
      </c>
      <c r="L27" s="4" t="str">
        <f>INDEX(LOCATION!$A$1:$M$1,MATCH(SPORTSMEN!K27,LOCATION!$A$3:$M$3,0))</f>
        <v>English</v>
      </c>
      <c r="M27" s="4" t="str">
        <f t="shared" si="1"/>
        <v>runolfsdottir.isabel@xyz.org</v>
      </c>
      <c r="N27" s="34">
        <v>85.9</v>
      </c>
      <c r="O27" s="2" t="s">
        <v>214</v>
      </c>
      <c r="P27" s="2" t="s">
        <v>219</v>
      </c>
      <c r="Q27" s="3" t="str">
        <f>INDEX(SPORT!$A$1:$A$33,MATCH(SPORTSMEN!R27,SPORT!$B$1:$B$33,0))</f>
        <v>INDOOR</v>
      </c>
      <c r="R27" s="2" t="s">
        <v>174</v>
      </c>
      <c r="S27" s="40">
        <v>89737</v>
      </c>
    </row>
    <row r="28" spans="1:19" x14ac:dyDescent="0.25">
      <c r="A28" s="38">
        <v>27</v>
      </c>
      <c r="B28" s="3" t="str">
        <f t="shared" si="0"/>
        <v>HR. BARNEY  WESACK</v>
      </c>
      <c r="C28" s="2" t="s">
        <v>46</v>
      </c>
      <c r="D28" s="2" t="s">
        <v>78</v>
      </c>
      <c r="E28" s="2"/>
      <c r="F28" s="2" t="s">
        <v>79</v>
      </c>
      <c r="G28" s="32">
        <v>25767</v>
      </c>
      <c r="H28" s="2" t="s">
        <v>17</v>
      </c>
      <c r="I28" s="2" t="s">
        <v>142</v>
      </c>
      <c r="J28" s="4" t="s">
        <v>154</v>
      </c>
      <c r="K28" s="4" t="str">
        <f>HLOOKUP(J28,LOCATION!$A$2:$M$3,2,FALSE)</f>
        <v>AUSTRIA</v>
      </c>
      <c r="L28" s="4" t="str">
        <f>INDEX(LOCATION!$A$1:$M$1,MATCH(SPORTSMEN!K28,LOCATION!$A$3:$M$3,0))</f>
        <v>German</v>
      </c>
      <c r="M28" s="4" t="str">
        <f t="shared" si="1"/>
        <v>wesack.barney@xyz.com</v>
      </c>
      <c r="N28" s="34">
        <v>93.4</v>
      </c>
      <c r="O28" s="2" t="s">
        <v>213</v>
      </c>
      <c r="P28" s="2" t="s">
        <v>219</v>
      </c>
      <c r="Q28" s="3" t="str">
        <f>INDEX(SPORT!$A$1:$A$33,MATCH(SPORTSMEN!R28,SPORT!$B$1:$B$33,0))</f>
        <v>INDOOR</v>
      </c>
      <c r="R28" s="2" t="s">
        <v>197</v>
      </c>
      <c r="S28" s="40">
        <v>41039</v>
      </c>
    </row>
    <row r="29" spans="1:19" x14ac:dyDescent="0.25">
      <c r="A29" s="38">
        <v>28</v>
      </c>
      <c r="B29" s="3" t="str">
        <f t="shared" si="0"/>
        <v>HR. BARUCH  KADE</v>
      </c>
      <c r="C29" s="2" t="s">
        <v>46</v>
      </c>
      <c r="D29" s="2" t="s">
        <v>80</v>
      </c>
      <c r="E29" s="2"/>
      <c r="F29" s="2" t="s">
        <v>81</v>
      </c>
      <c r="G29" s="32">
        <v>30020</v>
      </c>
      <c r="H29" s="2" t="s">
        <v>53</v>
      </c>
      <c r="I29" s="2" t="s">
        <v>142</v>
      </c>
      <c r="J29" s="4" t="s">
        <v>154</v>
      </c>
      <c r="K29" s="4" t="str">
        <f>HLOOKUP(J29,LOCATION!$A$2:$M$3,2,FALSE)</f>
        <v>AUSTRIA</v>
      </c>
      <c r="L29" s="4" t="str">
        <f>INDEX(LOCATION!$A$1:$M$1,MATCH(SPORTSMEN!K29,LOCATION!$A$3:$M$3,0))</f>
        <v>German</v>
      </c>
      <c r="M29" s="4" t="str">
        <f t="shared" si="1"/>
        <v>kade.baruch@xyz.com</v>
      </c>
      <c r="N29" s="34">
        <v>95.5</v>
      </c>
      <c r="O29" s="2" t="s">
        <v>218</v>
      </c>
      <c r="P29" s="2" t="s">
        <v>212</v>
      </c>
      <c r="Q29" s="3" t="str">
        <f>INDEX(SPORT!$A$1:$A$33,MATCH(SPORTSMEN!R29,SPORT!$B$1:$B$33,0))</f>
        <v>OUTDOOR</v>
      </c>
      <c r="R29" s="2" t="s">
        <v>186</v>
      </c>
      <c r="S29" s="40">
        <v>28458</v>
      </c>
    </row>
    <row r="30" spans="1:19" x14ac:dyDescent="0.25">
      <c r="A30" s="38">
        <v>29</v>
      </c>
      <c r="B30" s="3" t="str">
        <f t="shared" si="0"/>
        <v>PROF. LIESBETH  ROSEMANN</v>
      </c>
      <c r="C30" s="2" t="s">
        <v>50</v>
      </c>
      <c r="D30" s="2" t="s">
        <v>82</v>
      </c>
      <c r="E30" s="2"/>
      <c r="F30" s="2" t="s">
        <v>83</v>
      </c>
      <c r="G30" s="32">
        <v>34361</v>
      </c>
      <c r="H30" s="2" t="s">
        <v>12</v>
      </c>
      <c r="I30" s="2" t="s">
        <v>138</v>
      </c>
      <c r="J30" s="4" t="s">
        <v>154</v>
      </c>
      <c r="K30" s="4" t="str">
        <f>HLOOKUP(J30,LOCATION!$A$2:$M$3,2,FALSE)</f>
        <v>AUSTRIA</v>
      </c>
      <c r="L30" s="4" t="str">
        <f>INDEX(LOCATION!$A$1:$M$1,MATCH(SPORTSMEN!K30,LOCATION!$A$3:$M$3,0))</f>
        <v>German</v>
      </c>
      <c r="M30" s="4" t="str">
        <f t="shared" si="1"/>
        <v>rosemann.liesbeth@xyz.com</v>
      </c>
      <c r="N30" s="34">
        <v>52.2</v>
      </c>
      <c r="O30" s="2" t="s">
        <v>214</v>
      </c>
      <c r="P30" s="2" t="s">
        <v>217</v>
      </c>
      <c r="Q30" s="3" t="str">
        <f>INDEX(SPORT!$A$1:$A$33,MATCH(SPORTSMEN!R30,SPORT!$B$1:$B$33,0))</f>
        <v>OUTDOOR</v>
      </c>
      <c r="R30" s="2" t="s">
        <v>181</v>
      </c>
      <c r="S30" s="40">
        <v>55007</v>
      </c>
    </row>
    <row r="31" spans="1:19" x14ac:dyDescent="0.25">
      <c r="A31" s="38">
        <v>30</v>
      </c>
      <c r="B31" s="3" t="str">
        <f t="shared" si="0"/>
        <v>MME. VALENTINE  MOREAU</v>
      </c>
      <c r="C31" s="2" t="s">
        <v>84</v>
      </c>
      <c r="D31" s="2" t="s">
        <v>85</v>
      </c>
      <c r="E31" s="2"/>
      <c r="F31" s="2" t="s">
        <v>86</v>
      </c>
      <c r="G31" s="32">
        <v>29137</v>
      </c>
      <c r="H31" s="2" t="s">
        <v>9</v>
      </c>
      <c r="I31" s="2" t="s">
        <v>138</v>
      </c>
      <c r="J31" s="4" t="s">
        <v>157</v>
      </c>
      <c r="K31" s="4" t="str">
        <f>HLOOKUP(J31,LOCATION!$A$2:$M$3,2,FALSE)</f>
        <v>FRANCE</v>
      </c>
      <c r="L31" s="4" t="str">
        <f>INDEX(LOCATION!$A$1:$M$1,MATCH(SPORTSMEN!K31,LOCATION!$A$3:$M$3,0))</f>
        <v>French</v>
      </c>
      <c r="M31" s="4" t="str">
        <f t="shared" si="1"/>
        <v>moreau.valentine@xyz.com</v>
      </c>
      <c r="N31" s="34">
        <v>74.599999999999994</v>
      </c>
      <c r="O31" s="2" t="s">
        <v>214</v>
      </c>
      <c r="P31" s="2" t="s">
        <v>219</v>
      </c>
      <c r="Q31" s="3" t="str">
        <f>INDEX(SPORT!$A$1:$A$33,MATCH(SPORTSMEN!R31,SPORT!$B$1:$B$33,0))</f>
        <v>OUTDOOR</v>
      </c>
      <c r="R31" s="2" t="s">
        <v>198</v>
      </c>
      <c r="S31" s="40">
        <v>69041</v>
      </c>
    </row>
    <row r="32" spans="1:19" x14ac:dyDescent="0.25">
      <c r="A32" s="38">
        <v>31</v>
      </c>
      <c r="B32" s="3" t="str">
        <f t="shared" si="0"/>
        <v>MME. PAULETTE  DURAND</v>
      </c>
      <c r="C32" s="2" t="s">
        <v>84</v>
      </c>
      <c r="D32" s="2" t="s">
        <v>87</v>
      </c>
      <c r="E32" s="2"/>
      <c r="F32" s="2" t="s">
        <v>88</v>
      </c>
      <c r="G32" s="32">
        <v>32867</v>
      </c>
      <c r="H32" s="2" t="s">
        <v>64</v>
      </c>
      <c r="I32" s="2" t="s">
        <v>138</v>
      </c>
      <c r="J32" s="4" t="s">
        <v>157</v>
      </c>
      <c r="K32" s="4" t="str">
        <f>HLOOKUP(J32,LOCATION!$A$2:$M$3,2,FALSE)</f>
        <v>FRANCE</v>
      </c>
      <c r="L32" s="4" t="str">
        <f>INDEX(LOCATION!$A$1:$M$1,MATCH(SPORTSMEN!K32,LOCATION!$A$3:$M$3,0))</f>
        <v>French</v>
      </c>
      <c r="M32" s="4" t="str">
        <f t="shared" si="1"/>
        <v>durand.paulette@xyz.com</v>
      </c>
      <c r="N32" s="34">
        <v>81.7</v>
      </c>
      <c r="O32" s="2" t="s">
        <v>213</v>
      </c>
      <c r="P32" s="2" t="s">
        <v>212</v>
      </c>
      <c r="Q32" s="3" t="str">
        <f>INDEX(SPORT!$A$1:$A$33,MATCH(SPORTSMEN!R32,SPORT!$B$1:$B$33,0))</f>
        <v>INDOOR</v>
      </c>
      <c r="R32" s="2" t="s">
        <v>197</v>
      </c>
      <c r="S32" s="40">
        <v>86262</v>
      </c>
    </row>
    <row r="33" spans="1:19" x14ac:dyDescent="0.25">
      <c r="A33" s="38">
        <v>32</v>
      </c>
      <c r="B33" s="3" t="str">
        <f t="shared" si="0"/>
        <v>MME. LAURE-ALIX  CHEVALIER</v>
      </c>
      <c r="C33" s="2" t="s">
        <v>84</v>
      </c>
      <c r="D33" s="2" t="s">
        <v>89</v>
      </c>
      <c r="E33" s="2"/>
      <c r="F33" s="2" t="s">
        <v>90</v>
      </c>
      <c r="G33" s="32">
        <v>25925</v>
      </c>
      <c r="H33" s="2" t="s">
        <v>64</v>
      </c>
      <c r="I33" s="2" t="s">
        <v>138</v>
      </c>
      <c r="J33" s="4" t="s">
        <v>157</v>
      </c>
      <c r="K33" s="4" t="str">
        <f>HLOOKUP(J33,LOCATION!$A$2:$M$3,2,FALSE)</f>
        <v>FRANCE</v>
      </c>
      <c r="L33" s="4" t="str">
        <f>INDEX(LOCATION!$A$1:$M$1,MATCH(SPORTSMEN!K33,LOCATION!$A$3:$M$3,0))</f>
        <v>French</v>
      </c>
      <c r="M33" s="4" t="str">
        <f t="shared" si="1"/>
        <v>chevalier.laure-alix@xyz.com</v>
      </c>
      <c r="N33" s="34">
        <v>78.099999999999994</v>
      </c>
      <c r="O33" s="2" t="s">
        <v>214</v>
      </c>
      <c r="P33" s="2" t="s">
        <v>217</v>
      </c>
      <c r="Q33" s="3" t="str">
        <f>INDEX(SPORT!$A$1:$A$33,MATCH(SPORTSMEN!R33,SPORT!$B$1:$B$33,0))</f>
        <v>OUTDOOR</v>
      </c>
      <c r="R33" s="2" t="s">
        <v>195</v>
      </c>
      <c r="S33" s="40">
        <v>19234</v>
      </c>
    </row>
    <row r="34" spans="1:19" x14ac:dyDescent="0.25">
      <c r="A34" s="38">
        <v>33</v>
      </c>
      <c r="B34" s="3" t="str">
        <f t="shared" si="0"/>
        <v>M. CLAUDE  TOUSSAINT</v>
      </c>
      <c r="C34" s="2" t="s">
        <v>91</v>
      </c>
      <c r="D34" s="2" t="s">
        <v>92</v>
      </c>
      <c r="E34" s="2"/>
      <c r="F34" s="2" t="s">
        <v>93</v>
      </c>
      <c r="G34" s="32">
        <v>29529</v>
      </c>
      <c r="H34" s="2" t="s">
        <v>40</v>
      </c>
      <c r="I34" s="2" t="s">
        <v>142</v>
      </c>
      <c r="J34" s="4" t="s">
        <v>157</v>
      </c>
      <c r="K34" s="4" t="str">
        <f>HLOOKUP(J34,LOCATION!$A$2:$M$3,2,FALSE)</f>
        <v>FRANCE</v>
      </c>
      <c r="L34" s="4" t="str">
        <f>INDEX(LOCATION!$A$1:$M$1,MATCH(SPORTSMEN!K34,LOCATION!$A$3:$M$3,0))</f>
        <v>French</v>
      </c>
      <c r="M34" s="4" t="str">
        <f t="shared" si="1"/>
        <v>toussaint.claude@xyz.com</v>
      </c>
      <c r="N34" s="34">
        <v>57.1</v>
      </c>
      <c r="O34" s="2" t="s">
        <v>209</v>
      </c>
      <c r="P34" s="2" t="s">
        <v>217</v>
      </c>
      <c r="Q34" s="3" t="str">
        <f>INDEX(SPORT!$A$1:$A$33,MATCH(SPORTSMEN!R34,SPORT!$B$1:$B$33,0))</f>
        <v>INDOOR</v>
      </c>
      <c r="R34" s="2" t="s">
        <v>199</v>
      </c>
      <c r="S34" s="40">
        <v>95123</v>
      </c>
    </row>
    <row r="35" spans="1:19" x14ac:dyDescent="0.25">
      <c r="A35" s="38">
        <v>34</v>
      </c>
      <c r="B35" s="3" t="str">
        <f t="shared" si="0"/>
        <v>M. VICTOR  LENOIR</v>
      </c>
      <c r="C35" s="2" t="s">
        <v>91</v>
      </c>
      <c r="D35" s="2" t="s">
        <v>94</v>
      </c>
      <c r="E35" s="2"/>
      <c r="F35" s="2" t="s">
        <v>95</v>
      </c>
      <c r="G35" s="32">
        <v>29875</v>
      </c>
      <c r="H35" s="2" t="s">
        <v>9</v>
      </c>
      <c r="I35" s="2" t="s">
        <v>142</v>
      </c>
      <c r="J35" s="4" t="s">
        <v>157</v>
      </c>
      <c r="K35" s="4" t="str">
        <f>HLOOKUP(J35,LOCATION!$A$2:$M$3,2,FALSE)</f>
        <v>FRANCE</v>
      </c>
      <c r="L35" s="4" t="str">
        <f>INDEX(LOCATION!$A$1:$M$1,MATCH(SPORTSMEN!K35,LOCATION!$A$3:$M$3,0))</f>
        <v>French</v>
      </c>
      <c r="M35" s="4" t="str">
        <f t="shared" si="1"/>
        <v>lenoir.victor@xyz.com</v>
      </c>
      <c r="N35" s="34">
        <v>56</v>
      </c>
      <c r="O35" s="2" t="s">
        <v>214</v>
      </c>
      <c r="P35" s="2" t="s">
        <v>219</v>
      </c>
      <c r="Q35" s="3" t="str">
        <f>INDEX(SPORT!$A$1:$A$33,MATCH(SPORTSMEN!R35,SPORT!$B$1:$B$33,0))</f>
        <v>OUTDOOR</v>
      </c>
      <c r="R35" s="2" t="s">
        <v>193</v>
      </c>
      <c r="S35" s="40">
        <v>62761</v>
      </c>
    </row>
    <row r="36" spans="1:19" x14ac:dyDescent="0.25">
      <c r="A36" s="38">
        <v>35</v>
      </c>
      <c r="B36" s="3" t="str">
        <f t="shared" si="0"/>
        <v>M. ARTHUR  LENOIR</v>
      </c>
      <c r="C36" s="2" t="s">
        <v>91</v>
      </c>
      <c r="D36" s="2" t="s">
        <v>96</v>
      </c>
      <c r="E36" s="2"/>
      <c r="F36" s="2" t="s">
        <v>95</v>
      </c>
      <c r="G36" s="32">
        <v>20300</v>
      </c>
      <c r="H36" s="2" t="s">
        <v>30</v>
      </c>
      <c r="I36" s="2" t="s">
        <v>142</v>
      </c>
      <c r="J36" s="4" t="s">
        <v>157</v>
      </c>
      <c r="K36" s="4" t="str">
        <f>HLOOKUP(J36,LOCATION!$A$2:$M$3,2,FALSE)</f>
        <v>FRANCE</v>
      </c>
      <c r="L36" s="4" t="str">
        <f>INDEX(LOCATION!$A$1:$M$1,MATCH(SPORTSMEN!K36,LOCATION!$A$3:$M$3,0))</f>
        <v>French</v>
      </c>
      <c r="M36" s="4" t="str">
        <f t="shared" si="1"/>
        <v>lenoir.arthur@xyz.com</v>
      </c>
      <c r="N36" s="34">
        <v>88.6</v>
      </c>
      <c r="O36" s="2" t="s">
        <v>213</v>
      </c>
      <c r="P36" s="2" t="s">
        <v>217</v>
      </c>
      <c r="Q36" s="3" t="str">
        <f>INDEX(SPORT!$A$1:$A$33,MATCH(SPORTSMEN!R36,SPORT!$B$1:$B$33,0))</f>
        <v>OUTDOOR</v>
      </c>
      <c r="R36" s="2" t="s">
        <v>200</v>
      </c>
      <c r="S36" s="40">
        <v>108431</v>
      </c>
    </row>
    <row r="37" spans="1:19" x14ac:dyDescent="0.25">
      <c r="A37" s="38">
        <v>36</v>
      </c>
      <c r="B37" s="3" t="str">
        <f t="shared" si="0"/>
        <v>M. BENJAMIN  LEBRUN-BRUN</v>
      </c>
      <c r="C37" s="2" t="s">
        <v>91</v>
      </c>
      <c r="D37" s="2" t="s">
        <v>97</v>
      </c>
      <c r="E37" s="2"/>
      <c r="F37" s="2" t="s">
        <v>98</v>
      </c>
      <c r="G37" s="32">
        <v>27428</v>
      </c>
      <c r="H37" s="2" t="s">
        <v>12</v>
      </c>
      <c r="I37" s="2" t="s">
        <v>142</v>
      </c>
      <c r="J37" s="4" t="s">
        <v>157</v>
      </c>
      <c r="K37" s="4" t="str">
        <f>HLOOKUP(J37,LOCATION!$A$2:$M$3,2,FALSE)</f>
        <v>FRANCE</v>
      </c>
      <c r="L37" s="4" t="str">
        <f>INDEX(LOCATION!$A$1:$M$1,MATCH(SPORTSMEN!K37,LOCATION!$A$3:$M$3,0))</f>
        <v>French</v>
      </c>
      <c r="M37" s="4" t="str">
        <f t="shared" si="1"/>
        <v>lebrun-brun.benjamin@xyz.com</v>
      </c>
      <c r="N37" s="34">
        <v>78.2</v>
      </c>
      <c r="O37" s="2" t="s">
        <v>211</v>
      </c>
      <c r="P37" s="2" t="s">
        <v>212</v>
      </c>
      <c r="Q37" s="3" t="str">
        <f>INDEX(SPORT!$A$1:$A$33,MATCH(SPORTSMEN!R37,SPORT!$B$1:$B$33,0))</f>
        <v>OUTDOOR</v>
      </c>
      <c r="R37" s="2" t="s">
        <v>193</v>
      </c>
      <c r="S37" s="40">
        <v>66268</v>
      </c>
    </row>
    <row r="38" spans="1:19" x14ac:dyDescent="0.25">
      <c r="A38" s="38">
        <v>37</v>
      </c>
      <c r="B38" s="3" t="str">
        <f t="shared" si="0"/>
        <v>M. ANTOINE  MAILLARD</v>
      </c>
      <c r="C38" s="2" t="s">
        <v>91</v>
      </c>
      <c r="D38" s="2" t="s">
        <v>99</v>
      </c>
      <c r="E38" s="2"/>
      <c r="F38" s="2" t="s">
        <v>100</v>
      </c>
      <c r="G38" s="32">
        <v>31585</v>
      </c>
      <c r="H38" s="2" t="s">
        <v>17</v>
      </c>
      <c r="I38" s="2" t="s">
        <v>142</v>
      </c>
      <c r="J38" s="4" t="s">
        <v>157</v>
      </c>
      <c r="K38" s="4" t="str">
        <f>HLOOKUP(J38,LOCATION!$A$2:$M$3,2,FALSE)</f>
        <v>FRANCE</v>
      </c>
      <c r="L38" s="4" t="str">
        <f>INDEX(LOCATION!$A$1:$M$1,MATCH(SPORTSMEN!K38,LOCATION!$A$3:$M$3,0))</f>
        <v>French</v>
      </c>
      <c r="M38" s="4" t="str">
        <f t="shared" si="1"/>
        <v>maillard.antoine@xyz.com</v>
      </c>
      <c r="N38" s="34">
        <v>95.8</v>
      </c>
      <c r="O38" s="2" t="s">
        <v>214</v>
      </c>
      <c r="P38" s="2" t="s">
        <v>215</v>
      </c>
      <c r="Q38" s="3" t="str">
        <f>INDEX(SPORT!$A$1:$A$33,MATCH(SPORTSMEN!R38,SPORT!$B$1:$B$33,0))</f>
        <v>OUTDOOR</v>
      </c>
      <c r="R38" s="2" t="s">
        <v>201</v>
      </c>
      <c r="S38" s="40">
        <v>33970</v>
      </c>
    </row>
    <row r="39" spans="1:19" x14ac:dyDescent="0.25">
      <c r="A39" s="38">
        <v>38</v>
      </c>
      <c r="B39" s="3" t="str">
        <f t="shared" si="0"/>
        <v>M. BERNARD  HOARAU-GUYON</v>
      </c>
      <c r="C39" s="2" t="s">
        <v>91</v>
      </c>
      <c r="D39" s="2" t="s">
        <v>101</v>
      </c>
      <c r="E39" s="2"/>
      <c r="F39" s="2" t="s">
        <v>102</v>
      </c>
      <c r="G39" s="32">
        <v>30327</v>
      </c>
      <c r="H39" s="2" t="s">
        <v>64</v>
      </c>
      <c r="I39" s="2" t="s">
        <v>142</v>
      </c>
      <c r="J39" s="4" t="s">
        <v>157</v>
      </c>
      <c r="K39" s="4" t="str">
        <f>HLOOKUP(J39,LOCATION!$A$2:$M$3,2,FALSE)</f>
        <v>FRANCE</v>
      </c>
      <c r="L39" s="4" t="str">
        <f>INDEX(LOCATION!$A$1:$M$1,MATCH(SPORTSMEN!K39,LOCATION!$A$3:$M$3,0))</f>
        <v>French</v>
      </c>
      <c r="M39" s="4" t="str">
        <f t="shared" si="1"/>
        <v>hoarau-guyon.bernard@xyz.com</v>
      </c>
      <c r="N39" s="34">
        <v>59.7</v>
      </c>
      <c r="O39" s="2" t="s">
        <v>218</v>
      </c>
      <c r="P39" s="2" t="s">
        <v>212</v>
      </c>
      <c r="Q39" s="3" t="str">
        <f>INDEX(SPORT!$A$1:$A$33,MATCH(SPORTSMEN!R39,SPORT!$B$1:$B$33,0))</f>
        <v>INDOOR</v>
      </c>
      <c r="R39" s="2" t="s">
        <v>174</v>
      </c>
      <c r="S39" s="40">
        <v>71352</v>
      </c>
    </row>
    <row r="40" spans="1:19" x14ac:dyDescent="0.25">
      <c r="A40" s="38">
        <v>39</v>
      </c>
      <c r="B40" s="3" t="str">
        <f t="shared" si="0"/>
        <v>SR. HIDALGO CANTU TERCERO</v>
      </c>
      <c r="C40" s="2" t="s">
        <v>13</v>
      </c>
      <c r="D40" s="2" t="s">
        <v>103</v>
      </c>
      <c r="E40" s="2" t="s">
        <v>104</v>
      </c>
      <c r="F40" s="2" t="s">
        <v>105</v>
      </c>
      <c r="G40" s="32">
        <v>31016</v>
      </c>
      <c r="H40" s="2" t="s">
        <v>27</v>
      </c>
      <c r="I40" s="2" t="s">
        <v>142</v>
      </c>
      <c r="J40" s="4" t="s">
        <v>160</v>
      </c>
      <c r="K40" s="4" t="str">
        <f>HLOOKUP(J40,LOCATION!$A$2:$M$3,2,FALSE)</f>
        <v>ARGENTINA</v>
      </c>
      <c r="L40" s="4" t="str">
        <f>INDEX(LOCATION!$A$1:$M$1,MATCH(SPORTSMEN!K40,LOCATION!$A$3:$M$3,0))</f>
        <v>Spanish</v>
      </c>
      <c r="M40" s="4" t="str">
        <f t="shared" si="1"/>
        <v>tercero.hidalgo@xyz.com</v>
      </c>
      <c r="N40" s="34">
        <v>77.7</v>
      </c>
      <c r="O40" s="2" t="s">
        <v>218</v>
      </c>
      <c r="P40" s="2" t="s">
        <v>215</v>
      </c>
      <c r="Q40" s="3" t="str">
        <f>INDEX(SPORT!$A$1:$A$33,MATCH(SPORTSMEN!R40,SPORT!$B$1:$B$33,0))</f>
        <v>OUTDOOR</v>
      </c>
      <c r="R40" s="2" t="s">
        <v>196</v>
      </c>
      <c r="S40" s="40">
        <v>116376</v>
      </c>
    </row>
    <row r="41" spans="1:19" x14ac:dyDescent="0.25">
      <c r="A41" s="38">
        <v>40</v>
      </c>
      <c r="B41" s="3" t="str">
        <f t="shared" si="0"/>
        <v>SR. HADALGO  POLANCO</v>
      </c>
      <c r="C41" s="2" t="s">
        <v>13</v>
      </c>
      <c r="D41" s="2" t="s">
        <v>106</v>
      </c>
      <c r="E41" s="2"/>
      <c r="F41" s="2" t="s">
        <v>107</v>
      </c>
      <c r="G41" s="32">
        <v>32314</v>
      </c>
      <c r="H41" s="2" t="s">
        <v>108</v>
      </c>
      <c r="I41" s="2" t="s">
        <v>142</v>
      </c>
      <c r="J41" s="4" t="s">
        <v>160</v>
      </c>
      <c r="K41" s="4" t="str">
        <f>HLOOKUP(J41,LOCATION!$A$2:$M$3,2,FALSE)</f>
        <v>ARGENTINA</v>
      </c>
      <c r="L41" s="4" t="str">
        <f>INDEX(LOCATION!$A$1:$M$1,MATCH(SPORTSMEN!K41,LOCATION!$A$3:$M$3,0))</f>
        <v>Spanish</v>
      </c>
      <c r="M41" s="4" t="str">
        <f t="shared" si="1"/>
        <v>polanco.hadalgo@xyz.com</v>
      </c>
      <c r="N41" s="34">
        <v>98</v>
      </c>
      <c r="O41" s="2" t="s">
        <v>214</v>
      </c>
      <c r="P41" s="2" t="s">
        <v>210</v>
      </c>
      <c r="Q41" s="3" t="str">
        <f>INDEX(SPORT!$A$1:$A$33,MATCH(SPORTSMEN!R41,SPORT!$B$1:$B$33,0))</f>
        <v>OUTDOOR</v>
      </c>
      <c r="R41" s="2" t="s">
        <v>195</v>
      </c>
      <c r="S41" s="40">
        <v>114144</v>
      </c>
    </row>
    <row r="42" spans="1:19" x14ac:dyDescent="0.25">
      <c r="A42" s="38">
        <v>41</v>
      </c>
      <c r="B42" s="3" t="str">
        <f t="shared" si="0"/>
        <v>SRA. LAURA  OLIVIERA</v>
      </c>
      <c r="C42" s="2" t="s">
        <v>109</v>
      </c>
      <c r="D42" s="2" t="s">
        <v>110</v>
      </c>
      <c r="E42" s="2"/>
      <c r="F42" s="2" t="s">
        <v>111</v>
      </c>
      <c r="G42" s="32">
        <v>27076</v>
      </c>
      <c r="H42" s="2" t="s">
        <v>12</v>
      </c>
      <c r="I42" s="2" t="s">
        <v>138</v>
      </c>
      <c r="J42" s="4" t="s">
        <v>160</v>
      </c>
      <c r="K42" s="4" t="str">
        <f>HLOOKUP(J42,LOCATION!$A$2:$M$3,2,FALSE)</f>
        <v>ARGENTINA</v>
      </c>
      <c r="L42" s="4" t="str">
        <f>INDEX(LOCATION!$A$1:$M$1,MATCH(SPORTSMEN!K42,LOCATION!$A$3:$M$3,0))</f>
        <v>Spanish</v>
      </c>
      <c r="M42" s="4" t="str">
        <f t="shared" si="1"/>
        <v>oliviera.laura@xyz.com</v>
      </c>
      <c r="N42" s="34">
        <v>51.9</v>
      </c>
      <c r="O42" s="2" t="s">
        <v>213</v>
      </c>
      <c r="P42" s="2" t="s">
        <v>212</v>
      </c>
      <c r="Q42" s="3" t="str">
        <f>INDEX(SPORT!$A$1:$A$33,MATCH(SPORTSMEN!R42,SPORT!$B$1:$B$33,0))</f>
        <v>OUTDOOR</v>
      </c>
      <c r="R42" s="2" t="s">
        <v>202</v>
      </c>
      <c r="S42" s="40">
        <v>79872</v>
      </c>
    </row>
    <row r="43" spans="1:19" x14ac:dyDescent="0.25">
      <c r="A43" s="38">
        <v>42</v>
      </c>
      <c r="B43" s="3" t="str">
        <f t="shared" si="0"/>
        <v>SRA. AINHOA  GARZA</v>
      </c>
      <c r="C43" s="2" t="s">
        <v>109</v>
      </c>
      <c r="D43" s="2" t="s">
        <v>112</v>
      </c>
      <c r="E43" s="2"/>
      <c r="F43" s="2" t="s">
        <v>113</v>
      </c>
      <c r="G43" s="32">
        <v>32941</v>
      </c>
      <c r="H43" s="2" t="s">
        <v>53</v>
      </c>
      <c r="I43" s="2" t="s">
        <v>138</v>
      </c>
      <c r="J43" s="4" t="s">
        <v>162</v>
      </c>
      <c r="K43" s="4" t="str">
        <f>HLOOKUP(J43,LOCATION!$A$2:$M$3,2,FALSE)</f>
        <v>SPAIN</v>
      </c>
      <c r="L43" s="4" t="str">
        <f>INDEX(LOCATION!$A$1:$M$1,MATCH(SPORTSMEN!K43,LOCATION!$A$3:$M$3,0))</f>
        <v>Spanish</v>
      </c>
      <c r="M43" s="4" t="str">
        <f t="shared" si="1"/>
        <v>garza.ainhoa@xyz.com</v>
      </c>
      <c r="N43" s="34">
        <v>55.6</v>
      </c>
      <c r="O43" s="2" t="s">
        <v>211</v>
      </c>
      <c r="P43" s="2" t="s">
        <v>217</v>
      </c>
      <c r="Q43" s="3" t="str">
        <f>INDEX(SPORT!$A$1:$A$33,MATCH(SPORTSMEN!R43,SPORT!$B$1:$B$33,0))</f>
        <v>INDOOR</v>
      </c>
      <c r="R43" s="2" t="s">
        <v>203</v>
      </c>
      <c r="S43" s="40">
        <v>101969</v>
      </c>
    </row>
    <row r="44" spans="1:19" x14ac:dyDescent="0.25">
      <c r="A44" s="38">
        <v>43</v>
      </c>
      <c r="B44" s="3" t="str">
        <f t="shared" si="0"/>
        <v>SRA. ISABEL  BANDA</v>
      </c>
      <c r="C44" s="2" t="s">
        <v>109</v>
      </c>
      <c r="D44" s="2" t="s">
        <v>76</v>
      </c>
      <c r="E44" s="2"/>
      <c r="F44" s="2" t="s">
        <v>114</v>
      </c>
      <c r="G44" s="32">
        <v>21927</v>
      </c>
      <c r="H44" s="2" t="s">
        <v>64</v>
      </c>
      <c r="I44" s="2" t="s">
        <v>138</v>
      </c>
      <c r="J44" s="4" t="s">
        <v>162</v>
      </c>
      <c r="K44" s="4" t="str">
        <f>HLOOKUP(J44,LOCATION!$A$2:$M$3,2,FALSE)</f>
        <v>SPAIN</v>
      </c>
      <c r="L44" s="4" t="str">
        <f>INDEX(LOCATION!$A$1:$M$1,MATCH(SPORTSMEN!K44,LOCATION!$A$3:$M$3,0))</f>
        <v>Spanish</v>
      </c>
      <c r="M44" s="4" t="str">
        <f t="shared" si="1"/>
        <v>banda.isabel@xyz.com</v>
      </c>
      <c r="N44" s="34">
        <v>102.3</v>
      </c>
      <c r="O44" s="2" t="s">
        <v>213</v>
      </c>
      <c r="P44" s="2" t="s">
        <v>217</v>
      </c>
      <c r="Q44" s="3" t="str">
        <f>INDEX(SPORT!$A$1:$A$33,MATCH(SPORTSMEN!R44,SPORT!$B$1:$B$33,0))</f>
        <v>OUTDOOR</v>
      </c>
      <c r="R44" s="2" t="s">
        <v>196</v>
      </c>
      <c r="S44" s="40">
        <v>50659</v>
      </c>
    </row>
    <row r="45" spans="1:19" x14ac:dyDescent="0.25">
      <c r="A45" s="38">
        <v>44</v>
      </c>
      <c r="B45" s="3" t="str">
        <f t="shared" si="0"/>
        <v>SRA. CAROLOTA  MATEOS</v>
      </c>
      <c r="C45" s="2" t="s">
        <v>109</v>
      </c>
      <c r="D45" s="2" t="s">
        <v>115</v>
      </c>
      <c r="E45" s="2"/>
      <c r="F45" s="2" t="s">
        <v>116</v>
      </c>
      <c r="G45" s="32">
        <v>23952</v>
      </c>
      <c r="H45" s="2" t="s">
        <v>30</v>
      </c>
      <c r="I45" s="2" t="s">
        <v>138</v>
      </c>
      <c r="J45" s="4" t="s">
        <v>162</v>
      </c>
      <c r="K45" s="4" t="str">
        <f>HLOOKUP(J45,LOCATION!$A$2:$M$3,2,FALSE)</f>
        <v>SPAIN</v>
      </c>
      <c r="L45" s="4" t="str">
        <f>INDEX(LOCATION!$A$1:$M$1,MATCH(SPORTSMEN!K45,LOCATION!$A$3:$M$3,0))</f>
        <v>Spanish</v>
      </c>
      <c r="M45" s="4" t="str">
        <f t="shared" si="1"/>
        <v>mateos.carolota@xyz.com</v>
      </c>
      <c r="N45" s="34">
        <v>58.8</v>
      </c>
      <c r="O45" s="2" t="s">
        <v>218</v>
      </c>
      <c r="P45" s="2" t="s">
        <v>212</v>
      </c>
      <c r="Q45" s="3" t="str">
        <f>INDEX(SPORT!$A$1:$A$33,MATCH(SPORTSMEN!R45,SPORT!$B$1:$B$33,0))</f>
        <v>OUTDOOR</v>
      </c>
      <c r="R45" s="2" t="s">
        <v>202</v>
      </c>
      <c r="S45" s="40">
        <v>58215</v>
      </c>
    </row>
    <row r="46" spans="1:19" x14ac:dyDescent="0.25">
      <c r="A46" s="38">
        <v>45</v>
      </c>
      <c r="B46" s="3" t="str">
        <f t="shared" si="0"/>
        <v>MW. ELIZE  PRINS</v>
      </c>
      <c r="C46" s="2" t="s">
        <v>117</v>
      </c>
      <c r="D46" s="2" t="s">
        <v>118</v>
      </c>
      <c r="E46" s="2"/>
      <c r="F46" s="2" t="s">
        <v>119</v>
      </c>
      <c r="G46" s="32">
        <v>22044</v>
      </c>
      <c r="H46" s="2" t="s">
        <v>20</v>
      </c>
      <c r="I46" s="2" t="s">
        <v>138</v>
      </c>
      <c r="J46" s="4" t="s">
        <v>165</v>
      </c>
      <c r="K46" s="4" t="str">
        <f>HLOOKUP(J46,LOCATION!$A$2:$M$3,2,FALSE)</f>
        <v>NETHERLANDS</v>
      </c>
      <c r="L46" s="4" t="str">
        <f>INDEX(LOCATION!$A$1:$M$1,MATCH(SPORTSMEN!K46,LOCATION!$A$3:$M$3,0))</f>
        <v>Dutch</v>
      </c>
      <c r="M46" s="4" t="str">
        <f t="shared" si="1"/>
        <v>prins.elize@xyz.com</v>
      </c>
      <c r="N46" s="34">
        <v>63.8</v>
      </c>
      <c r="O46" s="2" t="s">
        <v>214</v>
      </c>
      <c r="P46" s="2" t="s">
        <v>217</v>
      </c>
      <c r="Q46" s="3" t="str">
        <f>INDEX(SPORT!$A$1:$A$33,MATCH(SPORTSMEN!R46,SPORT!$B$1:$B$33,0))</f>
        <v>INDOOR</v>
      </c>
      <c r="R46" s="2" t="s">
        <v>204</v>
      </c>
      <c r="S46" s="40">
        <v>39935</v>
      </c>
    </row>
    <row r="47" spans="1:19" x14ac:dyDescent="0.25">
      <c r="A47" s="38">
        <v>46</v>
      </c>
      <c r="B47" s="3" t="str">
        <f t="shared" si="0"/>
        <v>DHR. RYAN  PHAM</v>
      </c>
      <c r="C47" s="2" t="s">
        <v>120</v>
      </c>
      <c r="D47" s="2" t="s">
        <v>121</v>
      </c>
      <c r="E47" s="2"/>
      <c r="F47" s="2" t="s">
        <v>122</v>
      </c>
      <c r="G47" s="32">
        <v>26940</v>
      </c>
      <c r="H47" s="2" t="s">
        <v>9</v>
      </c>
      <c r="I47" s="2" t="s">
        <v>142</v>
      </c>
      <c r="J47" s="4" t="s">
        <v>165</v>
      </c>
      <c r="K47" s="4" t="str">
        <f>HLOOKUP(J47,LOCATION!$A$2:$M$3,2,FALSE)</f>
        <v>NETHERLANDS</v>
      </c>
      <c r="L47" s="4" t="str">
        <f>INDEX(LOCATION!$A$1:$M$1,MATCH(SPORTSMEN!K47,LOCATION!$A$3:$M$3,0))</f>
        <v>Dutch</v>
      </c>
      <c r="M47" s="4" t="str">
        <f t="shared" si="1"/>
        <v>pham.ryan@xyz.com</v>
      </c>
      <c r="N47" s="34">
        <v>98.6</v>
      </c>
      <c r="O47" s="2" t="s">
        <v>213</v>
      </c>
      <c r="P47" s="2" t="s">
        <v>219</v>
      </c>
      <c r="Q47" s="3" t="str">
        <f>INDEX(SPORT!$A$1:$A$33,MATCH(SPORTSMEN!R47,SPORT!$B$1:$B$33,0))</f>
        <v>OUTDOOR</v>
      </c>
      <c r="R47" s="2" t="s">
        <v>195</v>
      </c>
      <c r="S47" s="40">
        <v>44865</v>
      </c>
    </row>
    <row r="48" spans="1:19" x14ac:dyDescent="0.25">
      <c r="A48" s="38">
        <v>47</v>
      </c>
      <c r="B48" s="3" t="str">
        <f t="shared" si="0"/>
        <v>MW ELISE  ROTTEVEEL</v>
      </c>
      <c r="C48" s="2" t="s">
        <v>123</v>
      </c>
      <c r="D48" s="2" t="s">
        <v>124</v>
      </c>
      <c r="E48" s="2"/>
      <c r="F48" s="2" t="s">
        <v>125</v>
      </c>
      <c r="G48" s="32">
        <v>24936</v>
      </c>
      <c r="H48" s="2" t="s">
        <v>69</v>
      </c>
      <c r="I48" s="2" t="s">
        <v>138</v>
      </c>
      <c r="J48" s="4" t="s">
        <v>165</v>
      </c>
      <c r="K48" s="4" t="str">
        <f>HLOOKUP(J48,LOCATION!$A$2:$M$3,2,FALSE)</f>
        <v>NETHERLANDS</v>
      </c>
      <c r="L48" s="4" t="str">
        <f>INDEX(LOCATION!$A$1:$M$1,MATCH(SPORTSMEN!K48,LOCATION!$A$3:$M$3,0))</f>
        <v>Dutch</v>
      </c>
      <c r="M48" s="4" t="str">
        <f t="shared" si="1"/>
        <v>rotteveel.elise@xyz.com</v>
      </c>
      <c r="N48" s="34">
        <v>61.8</v>
      </c>
      <c r="O48" s="2" t="s">
        <v>218</v>
      </c>
      <c r="P48" s="2" t="s">
        <v>212</v>
      </c>
      <c r="Q48" s="3" t="str">
        <f>INDEX(SPORT!$A$1:$A$33,MATCH(SPORTSMEN!R48,SPORT!$B$1:$B$33,0))</f>
        <v>OUTDOOR</v>
      </c>
      <c r="R48" s="2" t="s">
        <v>195</v>
      </c>
      <c r="S48" s="40">
        <v>90478</v>
      </c>
    </row>
    <row r="49" spans="1:19" x14ac:dyDescent="0.25">
      <c r="A49" s="38">
        <v>48</v>
      </c>
      <c r="B49" s="3" t="str">
        <f t="shared" si="0"/>
        <v>FRU. MIRJAM  SODERBERG</v>
      </c>
      <c r="C49" s="2" t="s">
        <v>126</v>
      </c>
      <c r="D49" s="2" t="s">
        <v>127</v>
      </c>
      <c r="E49" s="2"/>
      <c r="F49" s="2" t="s">
        <v>128</v>
      </c>
      <c r="G49" s="32">
        <v>35567</v>
      </c>
      <c r="H49" s="2" t="s">
        <v>20</v>
      </c>
      <c r="I49" s="2" t="s">
        <v>138</v>
      </c>
      <c r="J49" s="4" t="s">
        <v>168</v>
      </c>
      <c r="K49" s="4" t="str">
        <f>HLOOKUP(J49,LOCATION!$A$2:$M$3,2,FALSE)</f>
        <v>SWEDEN</v>
      </c>
      <c r="L49" s="4" t="str">
        <f>INDEX(LOCATION!$A$1:$M$1,MATCH(SPORTSMEN!K49,LOCATION!$A$3:$M$3,0))</f>
        <v>Swedish</v>
      </c>
      <c r="M49" s="4" t="str">
        <f t="shared" si="1"/>
        <v>soderberg.mirjam@xyz.com</v>
      </c>
      <c r="N49" s="34">
        <v>50</v>
      </c>
      <c r="O49" s="2" t="s">
        <v>213</v>
      </c>
      <c r="P49" s="2" t="s">
        <v>217</v>
      </c>
      <c r="Q49" s="3" t="str">
        <f>INDEX(SPORT!$A$1:$A$33,MATCH(SPORTSMEN!R49,SPORT!$B$1:$B$33,0))</f>
        <v>OUTDOOR</v>
      </c>
      <c r="R49" s="2" t="s">
        <v>177</v>
      </c>
      <c r="S49" s="40">
        <v>38965</v>
      </c>
    </row>
    <row r="50" spans="1:19" x14ac:dyDescent="0.25">
      <c r="A50" s="38">
        <v>49</v>
      </c>
      <c r="B50" s="3" t="str">
        <f t="shared" si="0"/>
        <v>H. BERNDT  PALSSON</v>
      </c>
      <c r="C50" s="2" t="s">
        <v>129</v>
      </c>
      <c r="D50" s="2" t="s">
        <v>130</v>
      </c>
      <c r="E50" s="2"/>
      <c r="F50" s="2" t="s">
        <v>131</v>
      </c>
      <c r="G50" s="32">
        <v>31832</v>
      </c>
      <c r="H50" s="2" t="s">
        <v>53</v>
      </c>
      <c r="I50" s="2" t="s">
        <v>142</v>
      </c>
      <c r="J50" s="4" t="s">
        <v>168</v>
      </c>
      <c r="K50" s="4" t="str">
        <f>HLOOKUP(J50,LOCATION!$A$2:$M$3,2,FALSE)</f>
        <v>SWEDEN</v>
      </c>
      <c r="L50" s="4" t="str">
        <f>INDEX(LOCATION!$A$1:$M$1,MATCH(SPORTSMEN!K50,LOCATION!$A$3:$M$3,0))</f>
        <v>Swedish</v>
      </c>
      <c r="M50" s="4" t="str">
        <f t="shared" si="1"/>
        <v>palsson.berndt@xyz.com</v>
      </c>
      <c r="N50" s="34">
        <v>45.9</v>
      </c>
      <c r="O50" s="2" t="s">
        <v>214</v>
      </c>
      <c r="P50" s="2" t="s">
        <v>210</v>
      </c>
      <c r="Q50" s="3" t="str">
        <f>INDEX(SPORT!$A$1:$A$33,MATCH(SPORTSMEN!R50,SPORT!$B$1:$B$33,0))</f>
        <v>OUTDOOR</v>
      </c>
      <c r="R50" s="2" t="s">
        <v>205</v>
      </c>
      <c r="S50" s="40">
        <v>35387</v>
      </c>
    </row>
    <row r="51" spans="1:19" x14ac:dyDescent="0.25">
      <c r="A51" s="41">
        <v>50</v>
      </c>
      <c r="B51" s="42" t="str">
        <f t="shared" si="0"/>
        <v>SR. ADRIANO PONTES SOBRINHO</v>
      </c>
      <c r="C51" s="43" t="s">
        <v>13</v>
      </c>
      <c r="D51" s="43" t="s">
        <v>132</v>
      </c>
      <c r="E51" s="43" t="s">
        <v>133</v>
      </c>
      <c r="F51" s="43" t="s">
        <v>134</v>
      </c>
      <c r="G51" s="44">
        <v>34178</v>
      </c>
      <c r="H51" s="43" t="s">
        <v>30</v>
      </c>
      <c r="I51" s="43" t="s">
        <v>142</v>
      </c>
      <c r="J51" s="45" t="s">
        <v>169</v>
      </c>
      <c r="K51" s="45" t="str">
        <f>HLOOKUP(J51,LOCATION!$A$2:$M$3,2,FALSE)</f>
        <v>BRAZIL</v>
      </c>
      <c r="L51" s="45" t="str">
        <f>INDEX(LOCATION!$A$1:$M$1,MATCH(SPORTSMEN!K51,LOCATION!$A$3:$M$3,0))</f>
        <v>Portuguese</v>
      </c>
      <c r="M51" s="45" t="str">
        <f t="shared" si="1"/>
        <v>sobrinho.adriano@xyz.com</v>
      </c>
      <c r="N51" s="46">
        <v>92.5</v>
      </c>
      <c r="O51" s="43" t="s">
        <v>209</v>
      </c>
      <c r="P51" s="43" t="s">
        <v>216</v>
      </c>
      <c r="Q51" s="42" t="str">
        <f>INDEX(SPORT!$A$1:$A$33,MATCH(SPORTSMEN!R51,SPORT!$B$1:$B$33,0))</f>
        <v>INDOOR</v>
      </c>
      <c r="R51" s="43" t="s">
        <v>206</v>
      </c>
      <c r="S51" s="47">
        <v>20532</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A13" sqref="A13"/>
    </sheetView>
  </sheetViews>
  <sheetFormatPr defaultRowHeight="15" x14ac:dyDescent="0.25"/>
  <cols>
    <col min="1" max="1" width="15.5703125" bestFit="1" customWidth="1"/>
    <col min="2" max="2" width="24" bestFit="1" customWidth="1"/>
  </cols>
  <sheetData>
    <row r="1" spans="1:2" x14ac:dyDescent="0.25">
      <c r="A1" s="29" t="s">
        <v>171</v>
      </c>
      <c r="B1" s="29" t="s">
        <v>172</v>
      </c>
    </row>
    <row r="2" spans="1:2" x14ac:dyDescent="0.25">
      <c r="A2" s="30" t="s">
        <v>173</v>
      </c>
      <c r="B2" s="30" t="s">
        <v>174</v>
      </c>
    </row>
    <row r="3" spans="1:2" x14ac:dyDescent="0.25">
      <c r="A3" s="31" t="s">
        <v>173</v>
      </c>
      <c r="B3" s="31" t="s">
        <v>175</v>
      </c>
    </row>
    <row r="4" spans="1:2" x14ac:dyDescent="0.25">
      <c r="A4" s="31" t="s">
        <v>176</v>
      </c>
      <c r="B4" s="31" t="s">
        <v>177</v>
      </c>
    </row>
    <row r="5" spans="1:2" x14ac:dyDescent="0.25">
      <c r="A5" s="31" t="s">
        <v>176</v>
      </c>
      <c r="B5" s="31" t="s">
        <v>178</v>
      </c>
    </row>
    <row r="6" spans="1:2" x14ac:dyDescent="0.25">
      <c r="A6" s="31" t="s">
        <v>173</v>
      </c>
      <c r="B6" s="31" t="s">
        <v>179</v>
      </c>
    </row>
    <row r="7" spans="1:2" x14ac:dyDescent="0.25">
      <c r="A7" s="31" t="s">
        <v>173</v>
      </c>
      <c r="B7" s="31" t="s">
        <v>180</v>
      </c>
    </row>
    <row r="8" spans="1:2" x14ac:dyDescent="0.25">
      <c r="A8" s="31" t="s">
        <v>176</v>
      </c>
      <c r="B8" s="31" t="s">
        <v>181</v>
      </c>
    </row>
    <row r="9" spans="1:2" x14ac:dyDescent="0.25">
      <c r="A9" s="31" t="s">
        <v>173</v>
      </c>
      <c r="B9" s="31" t="s">
        <v>182</v>
      </c>
    </row>
    <row r="10" spans="1:2" x14ac:dyDescent="0.25">
      <c r="A10" s="31" t="s">
        <v>173</v>
      </c>
      <c r="B10" s="31" t="s">
        <v>183</v>
      </c>
    </row>
    <row r="11" spans="1:2" x14ac:dyDescent="0.25">
      <c r="A11" s="31" t="s">
        <v>176</v>
      </c>
      <c r="B11" s="31" t="s">
        <v>184</v>
      </c>
    </row>
    <row r="12" spans="1:2" x14ac:dyDescent="0.25">
      <c r="A12" s="31" t="s">
        <v>176</v>
      </c>
      <c r="B12" s="31" t="s">
        <v>185</v>
      </c>
    </row>
    <row r="13" spans="1:2" x14ac:dyDescent="0.25">
      <c r="A13" s="31" t="s">
        <v>176</v>
      </c>
      <c r="B13" s="31" t="s">
        <v>186</v>
      </c>
    </row>
    <row r="14" spans="1:2" x14ac:dyDescent="0.25">
      <c r="A14" s="31" t="s">
        <v>176</v>
      </c>
      <c r="B14" s="31" t="s">
        <v>187</v>
      </c>
    </row>
    <row r="15" spans="1:2" x14ac:dyDescent="0.25">
      <c r="A15" s="31" t="s">
        <v>173</v>
      </c>
      <c r="B15" s="31" t="s">
        <v>188</v>
      </c>
    </row>
    <row r="16" spans="1:2" x14ac:dyDescent="0.25">
      <c r="A16" s="31" t="s">
        <v>173</v>
      </c>
      <c r="B16" s="31" t="s">
        <v>189</v>
      </c>
    </row>
    <row r="17" spans="1:2" x14ac:dyDescent="0.25">
      <c r="A17" s="31" t="s">
        <v>176</v>
      </c>
      <c r="B17" s="31" t="s">
        <v>190</v>
      </c>
    </row>
    <row r="18" spans="1:2" x14ac:dyDescent="0.25">
      <c r="A18" s="31" t="s">
        <v>173</v>
      </c>
      <c r="B18" s="31" t="s">
        <v>191</v>
      </c>
    </row>
    <row r="19" spans="1:2" x14ac:dyDescent="0.25">
      <c r="A19" s="31" t="s">
        <v>173</v>
      </c>
      <c r="B19" s="31" t="s">
        <v>192</v>
      </c>
    </row>
    <row r="20" spans="1:2" x14ac:dyDescent="0.25">
      <c r="A20" s="31" t="s">
        <v>176</v>
      </c>
      <c r="B20" s="31" t="s">
        <v>193</v>
      </c>
    </row>
    <row r="21" spans="1:2" x14ac:dyDescent="0.25">
      <c r="A21" s="31" t="s">
        <v>176</v>
      </c>
      <c r="B21" s="31" t="s">
        <v>194</v>
      </c>
    </row>
    <row r="22" spans="1:2" x14ac:dyDescent="0.25">
      <c r="A22" s="31" t="s">
        <v>176</v>
      </c>
      <c r="B22" s="31" t="s">
        <v>195</v>
      </c>
    </row>
    <row r="23" spans="1:2" x14ac:dyDescent="0.25">
      <c r="A23" s="31" t="s">
        <v>176</v>
      </c>
      <c r="B23" s="31" t="s">
        <v>196</v>
      </c>
    </row>
    <row r="24" spans="1:2" x14ac:dyDescent="0.25">
      <c r="A24" s="31" t="s">
        <v>173</v>
      </c>
      <c r="B24" s="31" t="s">
        <v>197</v>
      </c>
    </row>
    <row r="25" spans="1:2" x14ac:dyDescent="0.25">
      <c r="A25" s="31" t="s">
        <v>176</v>
      </c>
      <c r="B25" s="31" t="s">
        <v>198</v>
      </c>
    </row>
    <row r="26" spans="1:2" x14ac:dyDescent="0.25">
      <c r="A26" s="31" t="s">
        <v>173</v>
      </c>
      <c r="B26" s="31" t="s">
        <v>199</v>
      </c>
    </row>
    <row r="27" spans="1:2" x14ac:dyDescent="0.25">
      <c r="A27" s="31" t="s">
        <v>176</v>
      </c>
      <c r="B27" s="31" t="s">
        <v>200</v>
      </c>
    </row>
    <row r="28" spans="1:2" x14ac:dyDescent="0.25">
      <c r="A28" s="31" t="s">
        <v>176</v>
      </c>
      <c r="B28" s="31" t="s">
        <v>201</v>
      </c>
    </row>
    <row r="29" spans="1:2" x14ac:dyDescent="0.25">
      <c r="A29" s="31" t="s">
        <v>176</v>
      </c>
      <c r="B29" s="31" t="s">
        <v>202</v>
      </c>
    </row>
    <row r="30" spans="1:2" x14ac:dyDescent="0.25">
      <c r="A30" s="31" t="s">
        <v>173</v>
      </c>
      <c r="B30" s="31" t="s">
        <v>203</v>
      </c>
    </row>
    <row r="31" spans="1:2" x14ac:dyDescent="0.25">
      <c r="A31" s="31" t="s">
        <v>173</v>
      </c>
      <c r="B31" s="31" t="s">
        <v>204</v>
      </c>
    </row>
    <row r="32" spans="1:2" x14ac:dyDescent="0.25">
      <c r="A32" s="31" t="s">
        <v>176</v>
      </c>
      <c r="B32" s="31" t="s">
        <v>205</v>
      </c>
    </row>
    <row r="33" spans="1:2" x14ac:dyDescent="0.25">
      <c r="A33" s="31" t="s">
        <v>173</v>
      </c>
      <c r="B33" s="31"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L6" sqref="L6"/>
    </sheetView>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Question 1</vt:lpstr>
      <vt:lpstr>Question 2</vt:lpstr>
      <vt:lpstr>Question 3</vt:lpstr>
      <vt:lpstr>ANALYSIS</vt:lpstr>
      <vt:lpstr>REPORT</vt:lpstr>
      <vt:lpstr>SPORTSMEN</vt:lpstr>
      <vt:lpstr>SPORT</vt:lpstr>
      <vt:lpstr>LOCATION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dcterms:created xsi:type="dcterms:W3CDTF">2019-05-28T07:07:38Z</dcterms:created>
  <dcterms:modified xsi:type="dcterms:W3CDTF">2023-03-06T20:37:35Z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2023-03-04T07:39:04Z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a605ca68-f514-4f88-ae85-cfd800bd6589</vt:lpwstr>
  </property>
  <property fmtid="{D5CDD505-2E9C-101B-9397-08002B2CF9AE}" pid="7" name="MSIP_Label_defa4170-0d19-0005-0004-bc88714345d2_ActionId">
    <vt:lpwstr>2b406b04-1e54-421e-957f-162ec73fad63</vt:lpwstr>
  </property>
  <property fmtid="{D5CDD505-2E9C-101B-9397-08002B2CF9AE}" pid="8" name="MSIP_Label_defa4170-0d19-0005-0004-bc88714345d2_ContentBits">
    <vt:lpwstr>0</vt:lpwstr>
  </property>
</Properties>
</file>