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8926783B-E78C-425F-A9CA-81574A3C73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Titles" localSheetId="0">Лист1!$3:$6</definedName>
    <definedName name="_xlnm.Print_Area" localSheetId="0">Лист1!$A$1:$I$43</definedName>
  </definedNames>
  <calcPr calcId="191029"/>
</workbook>
</file>

<file path=xl/calcChain.xml><?xml version="1.0" encoding="utf-8"?>
<calcChain xmlns="http://schemas.openxmlformats.org/spreadsheetml/2006/main">
  <c r="G43" i="1" l="1"/>
  <c r="F43" i="1"/>
  <c r="H43" i="1"/>
  <c r="H28" i="1"/>
  <c r="H26" i="1"/>
  <c r="H23" i="1"/>
  <c r="H22" i="1"/>
  <c r="H21" i="1"/>
  <c r="H17" i="1"/>
  <c r="H15" i="1"/>
  <c r="H12" i="1"/>
  <c r="H10" i="1"/>
  <c r="H8" i="1"/>
  <c r="H9" i="1"/>
  <c r="H11" i="1"/>
  <c r="H13" i="1"/>
  <c r="H14" i="1"/>
  <c r="H16" i="1"/>
  <c r="H18" i="1"/>
  <c r="H19" i="1"/>
  <c r="H20" i="1"/>
  <c r="H24" i="1"/>
  <c r="H25" i="1"/>
  <c r="H27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7" i="1"/>
  <c r="D43" i="1"/>
  <c r="E43" i="1" l="1"/>
  <c r="C43" i="1" l="1"/>
</calcChain>
</file>

<file path=xl/sharedStrings.xml><?xml version="1.0" encoding="utf-8"?>
<sst xmlns="http://schemas.openxmlformats.org/spreadsheetml/2006/main" count="83" uniqueCount="82">
  <si>
    <t>№ 
п/п</t>
  </si>
  <si>
    <t>Наименование муниципального образования
Тверской области</t>
  </si>
  <si>
    <t>г. Торжок</t>
  </si>
  <si>
    <t>г. Кимры</t>
  </si>
  <si>
    <t>г. Ржев</t>
  </si>
  <si>
    <t xml:space="preserve">г. Конаково </t>
  </si>
  <si>
    <t>МБУ "Коммунальное хозяйство", ИНН 69491105551</t>
  </si>
  <si>
    <t>МУП "Жилкоммуслуги", ИНН 6944006300</t>
  </si>
  <si>
    <t>МУП "Коммунальные системы", ИНН 692603183</t>
  </si>
  <si>
    <t>Осташковский г/о (г. Осташков)</t>
  </si>
  <si>
    <t>Торопецкий район (г. Торопец)</t>
  </si>
  <si>
    <t>Западнодвинский м/о (г. Западная Двина)</t>
  </si>
  <si>
    <t xml:space="preserve">Кувшиновский район (г. Кувшиново) </t>
  </si>
  <si>
    <t>Удомельский  г/о (г. Удомля)</t>
  </si>
  <si>
    <t>Андреапольский м/о (г. Андреаполь)</t>
  </si>
  <si>
    <t>Бежецкий район (г. Бежецк)</t>
  </si>
  <si>
    <t xml:space="preserve">Бельский район (г. Белый) </t>
  </si>
  <si>
    <t>Бологовский район (г. Бологое)</t>
  </si>
  <si>
    <t>Весьегонский м/о (г. Весьегонск)</t>
  </si>
  <si>
    <t>Вышневолоцкий г/о (г. Вышний Волочек)</t>
  </si>
  <si>
    <t>Зубцовский район (г. Зубцов)</t>
  </si>
  <si>
    <t>Калязинский район (г. Калязин)</t>
  </si>
  <si>
    <t>Кашинский г/о (г. Кашин)</t>
  </si>
  <si>
    <t>Кесовогорский район (г. Кесова Гора)</t>
  </si>
  <si>
    <t>Краснохолмский м/о (пос. Красный Холм)</t>
  </si>
  <si>
    <t>Лесной м/о (пос. Лесное)</t>
  </si>
  <si>
    <t>Лихославльский район (г. Лихославль)</t>
  </si>
  <si>
    <t>Нелидовский г/о  (г. Нелидово)</t>
  </si>
  <si>
    <t>Оленинский м/о (пос. Оленино)</t>
  </si>
  <si>
    <t xml:space="preserve"> Пеновский м/о (пос. Пено) </t>
  </si>
  <si>
    <t>Сандовский м/о (пос. Сандово)</t>
  </si>
  <si>
    <t xml:space="preserve"> Селижаровский м/о (пос. Селижарово)</t>
  </si>
  <si>
    <t xml:space="preserve"> Сонковский район  (пос. Сонково)</t>
  </si>
  <si>
    <t xml:space="preserve"> Фировский район  (пос. Фирово)</t>
  </si>
  <si>
    <t xml:space="preserve">Старицкий район (г. Старица) </t>
  </si>
  <si>
    <t>МБУ "Зеленстрой",                           ИНН 6950188986</t>
  </si>
  <si>
    <t>МБУ "Благоустройство",                   ИНН 6913017397</t>
  </si>
  <si>
    <t>МУП "Горхозяйство",                   ИНН 6915007549</t>
  </si>
  <si>
    <t>МУП "ЖГКС", ИНН 6921002186</t>
  </si>
  <si>
    <t>ООО "Благоустройство",                 ИНН 6922004524</t>
  </si>
  <si>
    <t>МБУ "Благоустройство",                 ИНН 6909010624</t>
  </si>
  <si>
    <t>МУП ЖКХ "Спировское",               ИНН 6941005322</t>
  </si>
  <si>
    <t>МУП "Развитие территорий", ИНН 6908019060</t>
  </si>
  <si>
    <t>МБУ "Город Андреаполь",             ИНН 6917003589</t>
  </si>
  <si>
    <t>МУП "БЖРЭП", ИНН 6906001420</t>
  </si>
  <si>
    <t>МУП "Прогресс",                            ИНН 6918002891</t>
  </si>
  <si>
    <t>МУП "БИК", ИНН 6907011566</t>
  </si>
  <si>
    <t>МУП "ВКС", ИНН 6919003376</t>
  </si>
  <si>
    <t>МБУ "Благоустройство",             ИНН 6908016550</t>
  </si>
  <si>
    <t>ООО "Чистый город",                       ИНН 6923008578</t>
  </si>
  <si>
    <t>ООО "Благоустройство",             ИНН 6925006551</t>
  </si>
  <si>
    <t>МБУ "Порядок", ИНН 6910023466</t>
  </si>
  <si>
    <t>МП ЖКУ, ИНН 6928004055</t>
  </si>
  <si>
    <t>МУП "Коммунальное хозяйство", ИНН 6930012575</t>
  </si>
  <si>
    <t>МБУ "Лихославльского района"Благоустройство",            ИНН 6931010612</t>
  </si>
  <si>
    <t>МУП "МКС", ИНН 6932006111</t>
  </si>
  <si>
    <t>МУП "МКС", ИНН 6933002198</t>
  </si>
  <si>
    <t>МБУ "Благоустройство",                 ИНН 6912012491</t>
  </si>
  <si>
    <t>МУП "Городское хозяйство", ИНН 6934006124</t>
  </si>
  <si>
    <t>МУП "Пено ЖКХ",                                ИНН 6935504718</t>
  </si>
  <si>
    <t>МУП "МУПАРР",                            ИНН 6949109411</t>
  </si>
  <si>
    <t>МУП г. Ржева "Благоустройство",                                         ИНН 6914010186</t>
  </si>
  <si>
    <t>МУП ЖКХ п. Сандово,                ИНН 6938000148</t>
  </si>
  <si>
    <t>МКУ "Жизнеобеспечение  территорий",                                   ИНН 6939005445</t>
  </si>
  <si>
    <t>МУП "Управляющая компания", ИНН 6940002223</t>
  </si>
  <si>
    <t>МУП "Горспецсервис",                      ИНН 6942010075</t>
  </si>
  <si>
    <t>МУП "ФКУ", ИНН 6908019494</t>
  </si>
  <si>
    <t>Стоимость техники (тыс. рублей)</t>
  </si>
  <si>
    <t>ИТОГО:</t>
  </si>
  <si>
    <t>Триммер бензиновый (20 тыс.руб), шт</t>
  </si>
  <si>
    <t xml:space="preserve">Самоходная бензиновая газонокосилка (36 тыс.руб), шт </t>
  </si>
  <si>
    <t>Райдер, садовый трактор (220 тыс.руб), шт</t>
  </si>
  <si>
    <t>МТЗ-82 с навесным оборудованием (2,2 млн.руб), шт</t>
  </si>
  <si>
    <t>Наименование организации</t>
  </si>
  <si>
    <t xml:space="preserve">г. Тверь </t>
  </si>
  <si>
    <t xml:space="preserve">Спировский район (пос. Спирово) </t>
  </si>
  <si>
    <t>Молоковский район (пос. Молоково)</t>
  </si>
  <si>
    <t>Жарковский район (пос. Жарковский)</t>
  </si>
  <si>
    <t>Рамешковский район (пос. Рамешки)</t>
  </si>
  <si>
    <t>Общая площадь озеленения в пределах городской черты, Га</t>
  </si>
  <si>
    <t xml:space="preserve">Максатихинский район (пос. Максатиха) </t>
  </si>
  <si>
    <t>Расчет затрат на приобретение садовой техники для уборки (скоса) травы в муниципальных центрах Тверской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</si>
</sst>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#,##0.000000"/>
    <numFmt numFmtId="166" formatCode="#,##0.0"/>
  </numFmts>
  <fonts count="16" x14ac:knownFonts="1">
    <font>
      <sz val="11"/>
      <color theme="1"/>
      <name val="Calibri"/>
      <family val="2"/>
      <charset val="204"/>
      <scheme val="minor"/>
    </font>
    <font>
      <sz val="13"/>
      <color indexed="8"/>
      <name val="Times New Roman"/>
      <family val="1"/>
      <charset val="204"/>
    </font>
    <font>
      <sz val="8"/>
      <name val="Calibri"/>
      <family val="2"/>
      <charset val="204"/>
    </font>
    <font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6" fontId="5" fillId="2" borderId="1" xfId="1" applyNumberFormat="1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center" vertical="center" wrapText="1"/>
    </xf>
    <xf numFmtId="166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66" fontId="8" fillId="2" borderId="1" xfId="0" applyNumberFormat="1" applyFont="1" applyFill="1" applyBorder="1" applyAlignment="1">
      <alignment horizontal="center" vertical="center" wrapText="1"/>
    </xf>
    <xf numFmtId="166" fontId="8" fillId="2" borderId="2" xfId="0" applyNumberFormat="1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" fontId="5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 applyProtection="1">
      <alignment horizontal="left" vertical="center" wrapText="1"/>
      <protection locked="0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" fontId="14" fillId="3" borderId="2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3" fontId="12" fillId="3" borderId="1" xfId="0" applyNumberFormat="1" applyFont="1" applyFill="1" applyBorder="1" applyAlignment="1">
      <alignment horizontal="center" vertical="center" wrapText="1"/>
    </xf>
    <xf numFmtId="166" fontId="14" fillId="3" borderId="2" xfId="0" applyNumberFormat="1" applyFont="1" applyFill="1" applyBorder="1" applyAlignment="1">
      <alignment horizontal="center" vertical="center" wrapText="1"/>
    </xf>
    <xf numFmtId="4" fontId="14" fillId="3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3"/>
  <sheetViews>
    <sheetView tabSelected="1" view="pageBreakPreview" zoomScaleSheetLayoutView="100" workbookViewId="0">
      <selection activeCell="D10" sqref="D10"/>
    </sheetView>
  </sheetViews>
  <sheetFormatPr defaultRowHeight="15" x14ac:dyDescent="0.25"/>
  <cols>
    <col min="1" max="1" width="6.42578125" customWidth="1"/>
    <col min="2" max="2" width="43.42578125" customWidth="1"/>
    <col min="3" max="3" width="19.5703125" customWidth="1"/>
    <col min="4" max="4" width="17.85546875" customWidth="1"/>
    <col min="5" max="5" width="19" customWidth="1"/>
    <col min="6" max="8" width="18.28515625" customWidth="1"/>
    <col min="9" max="9" width="29.28515625" style="10" customWidth="1"/>
    <col min="10" max="10" width="10" bestFit="1" customWidth="1"/>
    <col min="14" max="14" width="12.28515625" customWidth="1"/>
  </cols>
  <sheetData>
    <row r="1" spans="1:18" ht="16.899999999999999" customHeight="1" x14ac:dyDescent="0.25">
      <c r="A1" s="55" t="s">
        <v>81</v>
      </c>
      <c r="B1" s="55"/>
      <c r="C1" s="55"/>
      <c r="D1" s="55"/>
      <c r="E1" s="55"/>
      <c r="F1" s="55"/>
      <c r="G1" s="55"/>
      <c r="H1" s="55"/>
      <c r="I1" s="55"/>
      <c r="N1" s="48"/>
      <c r="O1" s="48"/>
      <c r="P1" s="48"/>
      <c r="Q1" s="49"/>
      <c r="R1" s="49"/>
    </row>
    <row r="2" spans="1:18" ht="18.600000000000001" customHeight="1" x14ac:dyDescent="0.25">
      <c r="A2" s="55"/>
      <c r="B2" s="55"/>
      <c r="C2" s="55"/>
      <c r="D2" s="55"/>
      <c r="E2" s="55"/>
      <c r="F2" s="55"/>
      <c r="G2" s="55"/>
      <c r="H2" s="55"/>
      <c r="I2" s="55"/>
      <c r="M2" s="1"/>
      <c r="N2" s="48"/>
      <c r="O2" s="48"/>
      <c r="P2" s="48"/>
      <c r="Q2" s="49"/>
      <c r="R2" s="49"/>
    </row>
    <row r="3" spans="1:18" ht="12.75" customHeight="1" x14ac:dyDescent="0.25">
      <c r="A3" s="50" t="s">
        <v>0</v>
      </c>
      <c r="B3" s="50" t="s">
        <v>1</v>
      </c>
      <c r="C3" s="52" t="s">
        <v>79</v>
      </c>
      <c r="D3" s="52" t="s">
        <v>69</v>
      </c>
      <c r="E3" s="52" t="s">
        <v>70</v>
      </c>
      <c r="F3" s="52" t="s">
        <v>71</v>
      </c>
      <c r="G3" s="52" t="s">
        <v>72</v>
      </c>
      <c r="H3" s="52" t="s">
        <v>67</v>
      </c>
      <c r="I3" s="56" t="s">
        <v>73</v>
      </c>
    </row>
    <row r="4" spans="1:18" ht="15" customHeight="1" x14ac:dyDescent="0.25">
      <c r="A4" s="51"/>
      <c r="B4" s="50"/>
      <c r="C4" s="53"/>
      <c r="D4" s="53"/>
      <c r="E4" s="53"/>
      <c r="F4" s="53"/>
      <c r="G4" s="53"/>
      <c r="H4" s="53"/>
      <c r="I4" s="50"/>
    </row>
    <row r="5" spans="1:18" ht="49.5" customHeight="1" x14ac:dyDescent="0.25">
      <c r="A5" s="51"/>
      <c r="B5" s="50"/>
      <c r="C5" s="54"/>
      <c r="D5" s="54"/>
      <c r="E5" s="54"/>
      <c r="F5" s="54"/>
      <c r="G5" s="54"/>
      <c r="H5" s="54"/>
      <c r="I5" s="50"/>
      <c r="K5" s="6"/>
    </row>
    <row r="6" spans="1:18" ht="15.6" customHeight="1" x14ac:dyDescent="0.25">
      <c r="A6" s="42">
        <v>1</v>
      </c>
      <c r="B6" s="43">
        <v>2</v>
      </c>
      <c r="C6" s="43">
        <v>3</v>
      </c>
      <c r="D6" s="43">
        <v>6</v>
      </c>
      <c r="E6" s="43">
        <v>5</v>
      </c>
      <c r="F6" s="43">
        <v>7</v>
      </c>
      <c r="G6" s="43">
        <v>8</v>
      </c>
      <c r="H6" s="43">
        <v>9</v>
      </c>
      <c r="I6" s="43">
        <v>10</v>
      </c>
      <c r="K6" s="6"/>
    </row>
    <row r="7" spans="1:18" ht="39.75" customHeight="1" x14ac:dyDescent="0.25">
      <c r="A7" s="20">
        <v>1</v>
      </c>
      <c r="B7" s="21" t="s">
        <v>74</v>
      </c>
      <c r="C7" s="30">
        <v>7098</v>
      </c>
      <c r="D7" s="30">
        <v>0</v>
      </c>
      <c r="E7" s="30">
        <v>0</v>
      </c>
      <c r="F7" s="30">
        <v>4</v>
      </c>
      <c r="G7" s="30">
        <v>3</v>
      </c>
      <c r="H7" s="19">
        <f>D7*20+E7*36+F7*220+G7*2200</f>
        <v>7480</v>
      </c>
      <c r="I7" s="12" t="s">
        <v>35</v>
      </c>
      <c r="K7" s="2"/>
    </row>
    <row r="8" spans="1:18" s="4" customFormat="1" ht="47.25" x14ac:dyDescent="0.25">
      <c r="A8" s="20">
        <v>2</v>
      </c>
      <c r="B8" s="25" t="s">
        <v>4</v>
      </c>
      <c r="C8" s="30">
        <v>1381</v>
      </c>
      <c r="D8" s="32">
        <v>10</v>
      </c>
      <c r="E8" s="32">
        <v>5</v>
      </c>
      <c r="F8" s="32">
        <v>1</v>
      </c>
      <c r="G8" s="32">
        <v>1</v>
      </c>
      <c r="H8" s="19">
        <f t="shared" ref="H8:H42" si="0">D8*20+E8*36+F8*220+G8*2200</f>
        <v>2800</v>
      </c>
      <c r="I8" s="13" t="s">
        <v>61</v>
      </c>
      <c r="K8" s="5"/>
    </row>
    <row r="9" spans="1:18" ht="31.5" x14ac:dyDescent="0.25">
      <c r="A9" s="20">
        <v>3</v>
      </c>
      <c r="B9" s="25" t="s">
        <v>19</v>
      </c>
      <c r="C9" s="30">
        <v>1282</v>
      </c>
      <c r="D9" s="32">
        <v>8</v>
      </c>
      <c r="E9" s="32">
        <v>4</v>
      </c>
      <c r="F9" s="32">
        <v>1</v>
      </c>
      <c r="G9" s="32">
        <v>1</v>
      </c>
      <c r="H9" s="19">
        <f t="shared" si="0"/>
        <v>2724</v>
      </c>
      <c r="I9" s="16" t="s">
        <v>48</v>
      </c>
      <c r="J9" s="9"/>
      <c r="K9" s="18"/>
    </row>
    <row r="10" spans="1:18" ht="31.5" x14ac:dyDescent="0.25">
      <c r="A10" s="20">
        <v>4</v>
      </c>
      <c r="B10" s="21" t="s">
        <v>2</v>
      </c>
      <c r="C10" s="30">
        <v>693</v>
      </c>
      <c r="D10" s="30">
        <v>6</v>
      </c>
      <c r="E10" s="30">
        <v>3</v>
      </c>
      <c r="F10" s="30">
        <v>1</v>
      </c>
      <c r="G10" s="30"/>
      <c r="H10" s="19">
        <f t="shared" ref="H10" si="1">D10*20+E10*36+F10*220+G10*2200</f>
        <v>448</v>
      </c>
      <c r="I10" s="14" t="s">
        <v>37</v>
      </c>
      <c r="J10" s="8"/>
      <c r="K10" s="18"/>
    </row>
    <row r="11" spans="1:18" ht="31.5" x14ac:dyDescent="0.25">
      <c r="A11" s="20">
        <v>5</v>
      </c>
      <c r="B11" s="23" t="s">
        <v>17</v>
      </c>
      <c r="C11" s="30">
        <v>519</v>
      </c>
      <c r="D11" s="30">
        <v>4</v>
      </c>
      <c r="E11" s="30">
        <v>2</v>
      </c>
      <c r="F11" s="30">
        <v>1</v>
      </c>
      <c r="G11" s="30"/>
      <c r="H11" s="19">
        <f t="shared" si="0"/>
        <v>372</v>
      </c>
      <c r="I11" s="13" t="s">
        <v>46</v>
      </c>
      <c r="J11" s="9"/>
      <c r="K11" s="18"/>
    </row>
    <row r="12" spans="1:18" ht="31.5" x14ac:dyDescent="0.25">
      <c r="A12" s="20">
        <v>6</v>
      </c>
      <c r="B12" s="25" t="s">
        <v>3</v>
      </c>
      <c r="C12" s="30">
        <v>509</v>
      </c>
      <c r="D12" s="30">
        <v>4</v>
      </c>
      <c r="E12" s="30">
        <v>2</v>
      </c>
      <c r="F12" s="30">
        <v>1</v>
      </c>
      <c r="G12" s="30"/>
      <c r="H12" s="19">
        <f t="shared" ref="H12" si="2">D12*20+E12*36+F12*220+G12*2200</f>
        <v>372</v>
      </c>
      <c r="I12" s="13" t="s">
        <v>51</v>
      </c>
      <c r="K12" s="18"/>
    </row>
    <row r="13" spans="1:18" ht="31.5" x14ac:dyDescent="0.25">
      <c r="A13" s="20">
        <v>7</v>
      </c>
      <c r="B13" s="22" t="s">
        <v>10</v>
      </c>
      <c r="C13" s="30">
        <v>505</v>
      </c>
      <c r="D13" s="30">
        <v>2</v>
      </c>
      <c r="E13" s="30">
        <v>1</v>
      </c>
      <c r="F13" s="30"/>
      <c r="G13" s="30"/>
      <c r="H13" s="19">
        <f t="shared" si="0"/>
        <v>76</v>
      </c>
      <c r="I13" s="13" t="s">
        <v>7</v>
      </c>
      <c r="K13" s="18"/>
    </row>
    <row r="14" spans="1:18" ht="31.5" x14ac:dyDescent="0.25">
      <c r="A14" s="20">
        <v>8</v>
      </c>
      <c r="B14" s="23" t="s">
        <v>22</v>
      </c>
      <c r="C14" s="30">
        <v>446</v>
      </c>
      <c r="D14" s="30">
        <v>2</v>
      </c>
      <c r="E14" s="30">
        <v>1</v>
      </c>
      <c r="F14" s="30"/>
      <c r="G14" s="30"/>
      <c r="H14" s="19">
        <f t="shared" si="0"/>
        <v>76</v>
      </c>
      <c r="I14" s="13" t="s">
        <v>40</v>
      </c>
      <c r="K14" s="18"/>
    </row>
    <row r="15" spans="1:18" ht="47.25" x14ac:dyDescent="0.25">
      <c r="A15" s="20">
        <v>9</v>
      </c>
      <c r="B15" s="25" t="s">
        <v>5</v>
      </c>
      <c r="C15" s="30">
        <v>393</v>
      </c>
      <c r="D15" s="30">
        <v>2</v>
      </c>
      <c r="E15" s="30">
        <v>1</v>
      </c>
      <c r="F15" s="30"/>
      <c r="G15" s="30"/>
      <c r="H15" s="19">
        <f t="shared" ref="H15" si="3">D15*20+E15*36+F15*220+G15*2200</f>
        <v>76</v>
      </c>
      <c r="I15" s="13" t="s">
        <v>6</v>
      </c>
      <c r="K15" s="18"/>
    </row>
    <row r="16" spans="1:18" ht="31.5" x14ac:dyDescent="0.25">
      <c r="A16" s="20">
        <v>10</v>
      </c>
      <c r="B16" s="23" t="s">
        <v>15</v>
      </c>
      <c r="C16" s="30">
        <v>376</v>
      </c>
      <c r="D16" s="30">
        <v>2</v>
      </c>
      <c r="E16" s="30">
        <v>1</v>
      </c>
      <c r="F16" s="30"/>
      <c r="G16" s="30"/>
      <c r="H16" s="19">
        <f t="shared" si="0"/>
        <v>76</v>
      </c>
      <c r="I16" s="13" t="s">
        <v>44</v>
      </c>
      <c r="K16" s="18"/>
    </row>
    <row r="17" spans="1:11" ht="31.5" x14ac:dyDescent="0.25">
      <c r="A17" s="20">
        <v>11</v>
      </c>
      <c r="B17" s="21" t="s">
        <v>9</v>
      </c>
      <c r="C17" s="30">
        <v>353</v>
      </c>
      <c r="D17" s="30">
        <v>2</v>
      </c>
      <c r="E17" s="30">
        <v>1</v>
      </c>
      <c r="F17" s="30"/>
      <c r="G17" s="30"/>
      <c r="H17" s="19">
        <f t="shared" ref="H17" si="4">D17*20+E17*36+F17*220+G17*2200</f>
        <v>76</v>
      </c>
      <c r="I17" s="13" t="s">
        <v>36</v>
      </c>
      <c r="K17" s="18"/>
    </row>
    <row r="18" spans="1:11" ht="31.5" x14ac:dyDescent="0.25">
      <c r="A18" s="20">
        <v>12</v>
      </c>
      <c r="B18" s="23" t="s">
        <v>27</v>
      </c>
      <c r="C18" s="30">
        <v>310</v>
      </c>
      <c r="D18" s="30">
        <v>2</v>
      </c>
      <c r="E18" s="30">
        <v>1</v>
      </c>
      <c r="F18" s="32"/>
      <c r="G18" s="32"/>
      <c r="H18" s="19">
        <f t="shared" si="0"/>
        <v>76</v>
      </c>
      <c r="I18" s="16" t="s">
        <v>57</v>
      </c>
      <c r="K18" s="18"/>
    </row>
    <row r="19" spans="1:11" ht="31.5" x14ac:dyDescent="0.25">
      <c r="A19" s="20">
        <v>13</v>
      </c>
      <c r="B19" s="24" t="s">
        <v>18</v>
      </c>
      <c r="C19" s="33">
        <v>246</v>
      </c>
      <c r="D19" s="30">
        <v>2</v>
      </c>
      <c r="E19" s="30">
        <v>1</v>
      </c>
      <c r="F19" s="33"/>
      <c r="G19" s="33"/>
      <c r="H19" s="19">
        <f t="shared" si="0"/>
        <v>76</v>
      </c>
      <c r="I19" s="13" t="s">
        <v>47</v>
      </c>
      <c r="J19" s="9"/>
      <c r="K19" s="18"/>
    </row>
    <row r="20" spans="1:11" ht="31.5" x14ac:dyDescent="0.25">
      <c r="A20" s="20">
        <v>14</v>
      </c>
      <c r="B20" s="22" t="s">
        <v>80</v>
      </c>
      <c r="C20" s="35">
        <v>240</v>
      </c>
      <c r="D20" s="30">
        <v>2</v>
      </c>
      <c r="E20" s="30">
        <v>1</v>
      </c>
      <c r="F20" s="35"/>
      <c r="G20" s="35"/>
      <c r="H20" s="19">
        <f t="shared" si="0"/>
        <v>76</v>
      </c>
      <c r="I20" s="16" t="s">
        <v>55</v>
      </c>
      <c r="K20" s="18"/>
    </row>
    <row r="21" spans="1:11" ht="31.5" x14ac:dyDescent="0.25">
      <c r="A21" s="20">
        <v>15</v>
      </c>
      <c r="B21" s="22" t="s">
        <v>12</v>
      </c>
      <c r="C21" s="30">
        <v>206</v>
      </c>
      <c r="D21" s="30">
        <v>2</v>
      </c>
      <c r="E21" s="30">
        <v>1</v>
      </c>
      <c r="F21" s="30"/>
      <c r="G21" s="30"/>
      <c r="H21" s="19">
        <f t="shared" ref="H21:H23" si="5">D21*20+E21*36+F21*220+G21*2200</f>
        <v>76</v>
      </c>
      <c r="I21" s="13" t="s">
        <v>40</v>
      </c>
      <c r="K21" s="18"/>
    </row>
    <row r="22" spans="1:11" ht="47.25" x14ac:dyDescent="0.25">
      <c r="A22" s="20">
        <v>16</v>
      </c>
      <c r="B22" s="22" t="s">
        <v>13</v>
      </c>
      <c r="C22" s="30">
        <v>204</v>
      </c>
      <c r="D22" s="30">
        <v>2</v>
      </c>
      <c r="E22" s="30">
        <v>1</v>
      </c>
      <c r="F22" s="30"/>
      <c r="G22" s="30"/>
      <c r="H22" s="19">
        <f t="shared" si="5"/>
        <v>76</v>
      </c>
      <c r="I22" s="15" t="s">
        <v>42</v>
      </c>
      <c r="K22" s="18"/>
    </row>
    <row r="23" spans="1:11" ht="31.5" x14ac:dyDescent="0.25">
      <c r="A23" s="20">
        <v>17</v>
      </c>
      <c r="B23" s="22" t="s">
        <v>21</v>
      </c>
      <c r="C23" s="30">
        <v>198</v>
      </c>
      <c r="D23" s="30">
        <v>2</v>
      </c>
      <c r="E23" s="30">
        <v>1</v>
      </c>
      <c r="F23" s="32"/>
      <c r="G23" s="32"/>
      <c r="H23" s="19">
        <f t="shared" si="5"/>
        <v>76</v>
      </c>
      <c r="I23" s="16" t="s">
        <v>50</v>
      </c>
      <c r="J23" s="9"/>
      <c r="K23" s="18"/>
    </row>
    <row r="24" spans="1:11" ht="31.5" x14ac:dyDescent="0.25">
      <c r="A24" s="20">
        <v>18</v>
      </c>
      <c r="B24" s="22" t="s">
        <v>24</v>
      </c>
      <c r="C24" s="33">
        <v>146</v>
      </c>
      <c r="D24" s="30">
        <v>2</v>
      </c>
      <c r="E24" s="30">
        <v>1</v>
      </c>
      <c r="F24" s="33"/>
      <c r="G24" s="33"/>
      <c r="H24" s="19">
        <f t="shared" si="0"/>
        <v>76</v>
      </c>
      <c r="I24" s="13" t="s">
        <v>52</v>
      </c>
      <c r="K24" s="18"/>
    </row>
    <row r="25" spans="1:11" ht="57.75" customHeight="1" x14ac:dyDescent="0.25">
      <c r="A25" s="20">
        <v>19</v>
      </c>
      <c r="B25" s="22" t="s">
        <v>31</v>
      </c>
      <c r="C25" s="31">
        <v>144</v>
      </c>
      <c r="D25" s="30">
        <v>2</v>
      </c>
      <c r="E25" s="30">
        <v>1</v>
      </c>
      <c r="F25" s="31"/>
      <c r="G25" s="31"/>
      <c r="H25" s="19">
        <f t="shared" si="0"/>
        <v>76</v>
      </c>
      <c r="I25" s="13" t="s">
        <v>63</v>
      </c>
      <c r="K25" s="18"/>
    </row>
    <row r="26" spans="1:11" ht="61.5" customHeight="1" x14ac:dyDescent="0.25">
      <c r="A26" s="20">
        <v>20</v>
      </c>
      <c r="B26" s="23" t="s">
        <v>34</v>
      </c>
      <c r="C26" s="30">
        <v>78</v>
      </c>
      <c r="D26" s="30">
        <v>2</v>
      </c>
      <c r="E26" s="30">
        <v>1</v>
      </c>
      <c r="F26" s="32"/>
      <c r="G26" s="32"/>
      <c r="H26" s="19">
        <f t="shared" ref="H26" si="6">D26*20+E26*36+F26*220+G26*2200</f>
        <v>76</v>
      </c>
      <c r="I26" s="16" t="s">
        <v>65</v>
      </c>
      <c r="K26" s="18"/>
    </row>
    <row r="27" spans="1:11" ht="42" customHeight="1" x14ac:dyDescent="0.25">
      <c r="A27" s="20">
        <v>21</v>
      </c>
      <c r="B27" s="22" t="s">
        <v>14</v>
      </c>
      <c r="C27" s="30">
        <v>75</v>
      </c>
      <c r="D27" s="30">
        <v>2</v>
      </c>
      <c r="E27" s="30">
        <v>1</v>
      </c>
      <c r="F27" s="32"/>
      <c r="G27" s="32"/>
      <c r="H27" s="19">
        <f t="shared" si="0"/>
        <v>76</v>
      </c>
      <c r="I27" s="16" t="s">
        <v>43</v>
      </c>
      <c r="K27" s="18"/>
    </row>
    <row r="28" spans="1:11" ht="62.25" customHeight="1" x14ac:dyDescent="0.25">
      <c r="A28" s="20">
        <v>22</v>
      </c>
      <c r="B28" s="23" t="s">
        <v>26</v>
      </c>
      <c r="C28" s="30">
        <v>75</v>
      </c>
      <c r="D28" s="30">
        <v>2</v>
      </c>
      <c r="E28" s="30">
        <v>1</v>
      </c>
      <c r="F28" s="32"/>
      <c r="G28" s="32"/>
      <c r="H28" s="19">
        <f t="shared" ref="H28" si="7">D28*20+E28*36+F28*220+G28*2200</f>
        <v>76</v>
      </c>
      <c r="I28" s="16" t="s">
        <v>54</v>
      </c>
      <c r="K28" s="18"/>
    </row>
    <row r="29" spans="1:11" ht="47.25" customHeight="1" x14ac:dyDescent="0.25">
      <c r="A29" s="20">
        <v>23</v>
      </c>
      <c r="B29" s="22" t="s">
        <v>78</v>
      </c>
      <c r="C29" s="35">
        <v>72</v>
      </c>
      <c r="D29" s="30">
        <v>2</v>
      </c>
      <c r="E29" s="30">
        <v>1</v>
      </c>
      <c r="F29" s="35"/>
      <c r="G29" s="35"/>
      <c r="H29" s="19">
        <f t="shared" si="0"/>
        <v>76</v>
      </c>
      <c r="I29" s="16" t="s">
        <v>60</v>
      </c>
      <c r="K29" s="18"/>
    </row>
    <row r="30" spans="1:11" ht="48" customHeight="1" x14ac:dyDescent="0.25">
      <c r="A30" s="20">
        <v>24</v>
      </c>
      <c r="B30" s="24" t="s">
        <v>20</v>
      </c>
      <c r="C30" s="30">
        <v>64</v>
      </c>
      <c r="D30" s="30">
        <v>2</v>
      </c>
      <c r="E30" s="30">
        <v>1</v>
      </c>
      <c r="F30" s="32"/>
      <c r="G30" s="32"/>
      <c r="H30" s="19">
        <f t="shared" si="0"/>
        <v>76</v>
      </c>
      <c r="I30" s="16" t="s">
        <v>49</v>
      </c>
      <c r="J30" s="8"/>
      <c r="K30" s="18"/>
    </row>
    <row r="31" spans="1:11" ht="39.75" customHeight="1" x14ac:dyDescent="0.25">
      <c r="A31" s="20">
        <v>25</v>
      </c>
      <c r="B31" s="22" t="s">
        <v>11</v>
      </c>
      <c r="C31" s="30">
        <v>59</v>
      </c>
      <c r="D31" s="30">
        <v>2</v>
      </c>
      <c r="E31" s="30">
        <v>1</v>
      </c>
      <c r="F31" s="30"/>
      <c r="G31" s="30"/>
      <c r="H31" s="19">
        <f t="shared" si="0"/>
        <v>76</v>
      </c>
      <c r="I31" s="13" t="s">
        <v>39</v>
      </c>
      <c r="K31" s="2"/>
    </row>
    <row r="32" spans="1:11" ht="43.5" customHeight="1" x14ac:dyDescent="0.25">
      <c r="A32" s="20">
        <v>26</v>
      </c>
      <c r="B32" s="22" t="s">
        <v>30</v>
      </c>
      <c r="C32" s="31">
        <v>57</v>
      </c>
      <c r="D32" s="31">
        <v>1</v>
      </c>
      <c r="E32" s="31">
        <v>1</v>
      </c>
      <c r="F32" s="31"/>
      <c r="G32" s="31"/>
      <c r="H32" s="19">
        <f t="shared" si="0"/>
        <v>56</v>
      </c>
      <c r="I32" s="13" t="s">
        <v>62</v>
      </c>
      <c r="K32" s="18"/>
    </row>
    <row r="33" spans="1:11" ht="48" customHeight="1" x14ac:dyDescent="0.25">
      <c r="A33" s="20">
        <v>27</v>
      </c>
      <c r="B33" s="29" t="s">
        <v>33</v>
      </c>
      <c r="C33" s="39">
        <v>53</v>
      </c>
      <c r="D33" s="39">
        <v>1</v>
      </c>
      <c r="E33" s="39">
        <v>1</v>
      </c>
      <c r="F33" s="39"/>
      <c r="G33" s="39"/>
      <c r="H33" s="19">
        <f t="shared" si="0"/>
        <v>56</v>
      </c>
      <c r="I33" s="13" t="s">
        <v>66</v>
      </c>
      <c r="K33" s="18"/>
    </row>
    <row r="34" spans="1:11" s="4" customFormat="1" ht="42.75" customHeight="1" x14ac:dyDescent="0.25">
      <c r="A34" s="20">
        <v>28</v>
      </c>
      <c r="B34" s="22" t="s">
        <v>16</v>
      </c>
      <c r="C34" s="33">
        <v>52</v>
      </c>
      <c r="D34" s="34">
        <v>2</v>
      </c>
      <c r="E34" s="34">
        <v>1</v>
      </c>
      <c r="F34" s="34"/>
      <c r="G34" s="34"/>
      <c r="H34" s="19">
        <f t="shared" si="0"/>
        <v>76</v>
      </c>
      <c r="I34" s="16" t="s">
        <v>45</v>
      </c>
      <c r="J34" s="8"/>
      <c r="K34" s="5"/>
    </row>
    <row r="35" spans="1:11" ht="39.75" customHeight="1" x14ac:dyDescent="0.25">
      <c r="A35" s="20">
        <v>29</v>
      </c>
      <c r="B35" s="22" t="s">
        <v>77</v>
      </c>
      <c r="C35" s="31">
        <v>47</v>
      </c>
      <c r="D35" s="31">
        <v>2</v>
      </c>
      <c r="E35" s="31">
        <v>1</v>
      </c>
      <c r="F35" s="31"/>
      <c r="G35" s="31"/>
      <c r="H35" s="19">
        <f t="shared" si="0"/>
        <v>76</v>
      </c>
      <c r="I35" s="13" t="s">
        <v>38</v>
      </c>
      <c r="K35" s="18"/>
    </row>
    <row r="36" spans="1:11" ht="43.5" customHeight="1" x14ac:dyDescent="0.25">
      <c r="A36" s="20">
        <v>30</v>
      </c>
      <c r="B36" s="23" t="s">
        <v>28</v>
      </c>
      <c r="C36" s="35">
        <v>42</v>
      </c>
      <c r="D36" s="35">
        <v>2</v>
      </c>
      <c r="E36" s="35">
        <v>1</v>
      </c>
      <c r="F36" s="35"/>
      <c r="G36" s="35"/>
      <c r="H36" s="19">
        <f t="shared" si="0"/>
        <v>76</v>
      </c>
      <c r="I36" s="16" t="s">
        <v>58</v>
      </c>
      <c r="K36" s="18"/>
    </row>
    <row r="37" spans="1:11" ht="48" customHeight="1" x14ac:dyDescent="0.25">
      <c r="A37" s="20">
        <v>31</v>
      </c>
      <c r="B37" s="27" t="s">
        <v>76</v>
      </c>
      <c r="C37" s="35">
        <v>26</v>
      </c>
      <c r="D37" s="35">
        <v>2</v>
      </c>
      <c r="E37" s="35">
        <v>1</v>
      </c>
      <c r="F37" s="35"/>
      <c r="G37" s="35"/>
      <c r="H37" s="19">
        <f t="shared" si="0"/>
        <v>76</v>
      </c>
      <c r="I37" s="16" t="s">
        <v>56</v>
      </c>
      <c r="K37" s="18"/>
    </row>
    <row r="38" spans="1:11" ht="44.25" customHeight="1" x14ac:dyDescent="0.25">
      <c r="A38" s="20">
        <v>32</v>
      </c>
      <c r="B38" s="23" t="s">
        <v>23</v>
      </c>
      <c r="C38" s="35">
        <v>18</v>
      </c>
      <c r="D38" s="35">
        <v>2</v>
      </c>
      <c r="E38" s="35">
        <v>1</v>
      </c>
      <c r="F38" s="35"/>
      <c r="G38" s="35"/>
      <c r="H38" s="19">
        <f t="shared" si="0"/>
        <v>76</v>
      </c>
      <c r="I38" s="16" t="s">
        <v>8</v>
      </c>
      <c r="K38" s="18"/>
    </row>
    <row r="39" spans="1:11" ht="42.75" customHeight="1" x14ac:dyDescent="0.25">
      <c r="A39" s="20">
        <v>33</v>
      </c>
      <c r="B39" s="22" t="s">
        <v>75</v>
      </c>
      <c r="C39" s="31">
        <v>17</v>
      </c>
      <c r="D39" s="31">
        <v>2</v>
      </c>
      <c r="E39" s="31">
        <v>0</v>
      </c>
      <c r="F39" s="31"/>
      <c r="G39" s="31"/>
      <c r="H39" s="19">
        <f t="shared" si="0"/>
        <v>40</v>
      </c>
      <c r="I39" s="13" t="s">
        <v>41</v>
      </c>
      <c r="K39" s="2"/>
    </row>
    <row r="40" spans="1:11" ht="50.25" customHeight="1" x14ac:dyDescent="0.25">
      <c r="A40" s="20">
        <v>34</v>
      </c>
      <c r="B40" s="26" t="s">
        <v>25</v>
      </c>
      <c r="C40" s="37">
        <v>17</v>
      </c>
      <c r="D40" s="37">
        <v>2</v>
      </c>
      <c r="E40" s="37">
        <v>0</v>
      </c>
      <c r="F40" s="36"/>
      <c r="G40" s="36"/>
      <c r="H40" s="19">
        <f t="shared" si="0"/>
        <v>40</v>
      </c>
      <c r="I40" s="17" t="s">
        <v>53</v>
      </c>
      <c r="K40" s="7"/>
    </row>
    <row r="41" spans="1:11" ht="43.5" customHeight="1" x14ac:dyDescent="0.25">
      <c r="A41" s="20">
        <v>35</v>
      </c>
      <c r="B41" s="23" t="s">
        <v>29</v>
      </c>
      <c r="C41" s="31">
        <v>10</v>
      </c>
      <c r="D41" s="31">
        <v>2</v>
      </c>
      <c r="E41" s="31">
        <v>0</v>
      </c>
      <c r="F41" s="31"/>
      <c r="G41" s="31"/>
      <c r="H41" s="19">
        <f t="shared" si="0"/>
        <v>40</v>
      </c>
      <c r="I41" s="13" t="s">
        <v>59</v>
      </c>
      <c r="K41" s="3"/>
    </row>
    <row r="42" spans="1:11" ht="47.25" customHeight="1" x14ac:dyDescent="0.25">
      <c r="A42" s="20">
        <v>36</v>
      </c>
      <c r="B42" s="28" t="s">
        <v>32</v>
      </c>
      <c r="C42" s="38">
        <v>3</v>
      </c>
      <c r="D42" s="38">
        <v>2</v>
      </c>
      <c r="E42" s="38">
        <v>0</v>
      </c>
      <c r="F42" s="38"/>
      <c r="G42" s="38"/>
      <c r="H42" s="19">
        <f t="shared" si="0"/>
        <v>40</v>
      </c>
      <c r="I42" s="13" t="s">
        <v>64</v>
      </c>
      <c r="K42" s="2"/>
    </row>
    <row r="43" spans="1:11" ht="22.9" customHeight="1" x14ac:dyDescent="0.25">
      <c r="A43" s="45"/>
      <c r="B43" s="44" t="s">
        <v>68</v>
      </c>
      <c r="C43" s="40">
        <f>SUM(C7:C42)</f>
        <v>16014</v>
      </c>
      <c r="D43" s="41">
        <f>SUM(D7:D42)</f>
        <v>90</v>
      </c>
      <c r="E43" s="41">
        <f>SUM(E7:E42)</f>
        <v>42</v>
      </c>
      <c r="F43" s="41">
        <f>SUM(F7:F42)</f>
        <v>9</v>
      </c>
      <c r="G43" s="41">
        <f>SUM(G7:G42)</f>
        <v>5</v>
      </c>
      <c r="H43" s="47">
        <f>SUM(H7:H42)</f>
        <v>16292</v>
      </c>
      <c r="I43" s="46"/>
      <c r="K43" s="11"/>
    </row>
  </sheetData>
  <mergeCells count="11">
    <mergeCell ref="N1:R2"/>
    <mergeCell ref="A3:A5"/>
    <mergeCell ref="B3:B5"/>
    <mergeCell ref="H3:H5"/>
    <mergeCell ref="A1:I2"/>
    <mergeCell ref="I3:I5"/>
    <mergeCell ref="C3:C5"/>
    <mergeCell ref="E3:E5"/>
    <mergeCell ref="F3:F5"/>
    <mergeCell ref="G3:G5"/>
    <mergeCell ref="D3:D5"/>
  </mergeCells>
  <phoneticPr fontId="2" type="noConversion"/>
  <pageMargins left="0.25" right="0.25" top="0.75" bottom="0.75" header="0.3" footer="0.3"/>
  <pageSetup paperSize="9" scale="51" firstPageNumber="2" fitToHeight="0" orientation="portrait" useFirstPageNumber="1" r:id="rId1"/>
  <headerFooter>
    <oddHeader>&amp;C&amp;"Times New Roman,обычный"&amp;14&amp;P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2021-05-31T19:34:45Z</dcterms:modified>
</cp:coreProperties>
</file>