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vistunova\Desktop\удал\Новая папка (7)\"/>
    </mc:Choice>
  </mc:AlternateContent>
  <bookViews>
    <workbookView xWindow="0" yWindow="0" windowWidth="28755" windowHeight="13770"/>
  </bookViews>
  <sheets>
    <sheet name="Свернутая" sheetId="5" r:id="rId1"/>
  </sheets>
  <calcPr calcId="162913"/>
</workbook>
</file>

<file path=xl/calcChain.xml><?xml version="1.0" encoding="utf-8"?>
<calcChain xmlns="http://schemas.openxmlformats.org/spreadsheetml/2006/main">
  <c r="F12" i="5" l="1"/>
  <c r="E12" i="5"/>
  <c r="F13" i="5"/>
  <c r="E13" i="5"/>
  <c r="D12" i="5"/>
  <c r="C12" i="5"/>
  <c r="D8" i="5"/>
  <c r="E8" i="5"/>
  <c r="C8" i="5"/>
  <c r="D4" i="5"/>
  <c r="E4" i="5"/>
  <c r="F4" i="5"/>
  <c r="C4" i="5"/>
</calcChain>
</file>

<file path=xl/sharedStrings.xml><?xml version="1.0" encoding="utf-8"?>
<sst xmlns="http://schemas.openxmlformats.org/spreadsheetml/2006/main" count="41" uniqueCount="35">
  <si>
    <t>Наименование отрасли ,объектов</t>
  </si>
  <si>
    <t>Количество мест</t>
  </si>
  <si>
    <t>2020 год</t>
  </si>
  <si>
    <t>Срок ввода</t>
  </si>
  <si>
    <t>Среднее образование</t>
  </si>
  <si>
    <t>Дошкольное образование</t>
  </si>
  <si>
    <t>Здравоохранение</t>
  </si>
  <si>
    <t>Пир через АНО</t>
  </si>
  <si>
    <t>С учетом уменьшения по проекту ФБ средств на 36 267,8 тыс. руб.</t>
  </si>
  <si>
    <t xml:space="preserve">Детская поликлиника в г. Торжке </t>
  </si>
  <si>
    <t xml:space="preserve">Детская поликлиника в г. Кимры </t>
  </si>
  <si>
    <t>Детская поликлиника в г. Кимры</t>
  </si>
  <si>
    <t>Детская поликлиника в г. Твери</t>
  </si>
  <si>
    <t xml:space="preserve">Центральная районная больница в г. Бежецке </t>
  </si>
  <si>
    <t xml:space="preserve">Пристройка к онкологическому диспансеру в г. Твери </t>
  </si>
  <si>
    <t>1224 мест</t>
  </si>
  <si>
    <t>Средняя общеобразовательная школа на 1224 места в микрорайоне «Радужный»</t>
  </si>
  <si>
    <t>Детский сад на 190 мест, г. Тверь, Московский район, ул. Склизкова</t>
  </si>
  <si>
    <t>Детский сад в г. Тверь, Московский район, микрорайон «Южный», ул. Левитана</t>
  </si>
  <si>
    <t>190 мест</t>
  </si>
  <si>
    <t>250 коек</t>
  </si>
  <si>
    <t>Реновация (строительство)/реконструкция Бологовской ЦРБ</t>
  </si>
  <si>
    <t>132 койки, 330 пос. в смену</t>
  </si>
  <si>
    <t>200 пос. в смену</t>
  </si>
  <si>
    <t>Модернизация первичного звена здравоохранения - всего</t>
  </si>
  <si>
    <t>СМР в рамках модернизации первичного звена</t>
  </si>
  <si>
    <t>С учетом уменьшения по проекту ФБ средств на 17 899,5 тыс. руб.</t>
  </si>
  <si>
    <t>Стоимость строительства объекта</t>
  </si>
  <si>
    <t>С учетом уменьшения по проекту ФБ средств на 37 991,1 тыс. руб.</t>
  </si>
  <si>
    <t>бюджетные ассигнования не предусмотрены</t>
  </si>
  <si>
    <t>тыс. руб.</t>
  </si>
  <si>
    <t>2021 год              (проект закона)</t>
  </si>
  <si>
    <t>2022 год           (проект закона)</t>
  </si>
  <si>
    <t>Строительство средней общеобразовательной школы на 1224 места в микрорайоне  «Южный» города Твери</t>
  </si>
  <si>
    <t>Информация по объектам социальной сферы  2020 -2022 гг.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</si>
</sst>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6" formatCode="_-* #,##0.00_р_._-;\-* #,##0.00_р_._-;_-* &quot;-&quot;??_р_._-;_-@_-"/>
    <numFmt numFmtId="169" formatCode="#,##0.0"/>
  </numFmts>
  <fonts count="15" x14ac:knownFonts="1">
    <font>
      <sz val="11"/>
      <name val="Calibri"/>
      <family val="2"/>
      <scheme val="minor"/>
    </font>
    <font>
      <sz val="10"/>
      <color rgb="FF000000"/>
      <name val="Arial Cyr"/>
    </font>
    <font>
      <b/>
      <sz val="12"/>
      <color rgb="FF000000"/>
      <name val="Arial Cyr"/>
    </font>
    <font>
      <b/>
      <sz val="10"/>
      <color rgb="FF000000"/>
      <name val="Arial CYR"/>
    </font>
    <font>
      <sz val="11"/>
      <name val="Calibri"/>
      <family val="2"/>
      <scheme val="minor"/>
    </font>
    <font>
      <sz val="10"/>
      <name val="Arial Cyr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Calibri"/>
      <family val="2"/>
      <scheme val="minor"/>
    </font>
    <font>
      <sz val="14"/>
      <color rgb="FF000000"/>
      <name val="Times New Roman"/>
      <family val="1"/>
      <charset val="204"/>
    </font>
    <font>
      <i/>
      <sz val="14"/>
      <name val="Times New Roman"/>
      <family val="1"/>
      <charset val="204"/>
    </font>
    <font>
      <i/>
      <sz val="14"/>
      <name val="Calibri"/>
      <family val="2"/>
      <scheme val="minor"/>
    </font>
    <font>
      <i/>
      <sz val="14"/>
      <color rgb="FF000000"/>
      <name val="Times New Roman"/>
      <family val="1"/>
      <charset val="204"/>
    </font>
    <font>
      <b/>
      <sz val="14"/>
      <name val="Calibri"/>
      <family val="2"/>
      <scheme val="minor"/>
    </font>
    <font>
      <b/>
      <sz val="14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CCFFFF"/>
      </patternFill>
    </fill>
    <fill>
      <patternFill patternType="solid">
        <fgColor rgb="FFFFFFCC"/>
      </patternFill>
    </fill>
    <fill>
      <patternFill patternType="solid">
        <fgColor rgb="FFC0C0C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3">
    <xf numFmtId="0" fontId="0" fillId="0" borderId="0"/>
    <xf numFmtId="0" fontId="1" fillId="0" borderId="1">
      <alignment wrapText="1"/>
    </xf>
    <xf numFmtId="0" fontId="1" fillId="0" borderId="1"/>
    <xf numFmtId="0" fontId="2" fillId="0" borderId="1">
      <alignment horizontal="center" wrapText="1"/>
    </xf>
    <xf numFmtId="0" fontId="2" fillId="0" borderId="1">
      <alignment horizontal="center"/>
    </xf>
    <xf numFmtId="0" fontId="1" fillId="0" borderId="1">
      <alignment horizontal="right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3" fillId="0" borderId="2">
      <alignment vertical="top" wrapText="1"/>
    </xf>
    <xf numFmtId="1" fontId="1" fillId="0" borderId="2">
      <alignment horizontal="center" vertical="top" shrinkToFit="1"/>
    </xf>
    <xf numFmtId="4" fontId="3" fillId="2" borderId="2">
      <alignment horizontal="right" vertical="top" shrinkToFit="1"/>
    </xf>
    <xf numFmtId="10" fontId="3" fillId="2" borderId="2">
      <alignment horizontal="right" vertical="top" shrinkToFit="1"/>
    </xf>
    <xf numFmtId="4" fontId="1" fillId="0" borderId="2">
      <alignment horizontal="right" vertical="top" shrinkToFit="1"/>
    </xf>
    <xf numFmtId="10" fontId="1" fillId="0" borderId="2">
      <alignment horizontal="right" vertical="top" shrinkToFit="1"/>
    </xf>
    <xf numFmtId="0" fontId="3" fillId="0" borderId="2">
      <alignment horizontal="left"/>
    </xf>
    <xf numFmtId="4" fontId="3" fillId="3" borderId="2">
      <alignment horizontal="right" vertical="top" shrinkToFit="1"/>
    </xf>
    <xf numFmtId="10" fontId="3" fillId="3" borderId="2">
      <alignment horizontal="right" vertical="top" shrinkToFit="1"/>
    </xf>
    <xf numFmtId="0" fontId="1" fillId="0" borderId="1">
      <alignment horizontal="left" wrapText="1"/>
    </xf>
    <xf numFmtId="0" fontId="4" fillId="0" borderId="0"/>
    <xf numFmtId="0" fontId="4" fillId="0" borderId="0"/>
    <xf numFmtId="0" fontId="4" fillId="0" borderId="0"/>
    <xf numFmtId="0" fontId="1" fillId="0" borderId="1"/>
    <xf numFmtId="0" fontId="1" fillId="0" borderId="1"/>
    <xf numFmtId="0" fontId="1" fillId="4" borderId="1"/>
    <xf numFmtId="1" fontId="1" fillId="0" borderId="2">
      <alignment horizontal="left" vertical="top" wrapText="1" indent="2"/>
    </xf>
    <xf numFmtId="0" fontId="1" fillId="4" borderId="1">
      <alignment shrinkToFit="1"/>
    </xf>
    <xf numFmtId="0" fontId="1" fillId="0" borderId="1">
      <alignment vertical="top"/>
    </xf>
    <xf numFmtId="0" fontId="1" fillId="4" borderId="1">
      <alignment horizontal="center"/>
    </xf>
    <xf numFmtId="0" fontId="1" fillId="4" borderId="1">
      <alignment horizontal="left"/>
    </xf>
    <xf numFmtId="43" fontId="4" fillId="0" borderId="0" applyFont="0" applyFill="0" applyBorder="0" applyAlignment="0" applyProtection="0"/>
    <xf numFmtId="166" fontId="5" fillId="0" borderId="1" applyFont="0" applyFill="0" applyBorder="0" applyAlignment="0" applyProtection="0"/>
  </cellStyleXfs>
  <cellXfs count="17">
    <xf numFmtId="0" fontId="0" fillId="0" borderId="0" xfId="0"/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0" fillId="0" borderId="1" xfId="0" applyBorder="1"/>
    <xf numFmtId="0" fontId="6" fillId="5" borderId="3" xfId="0" applyFont="1" applyFill="1" applyBorder="1" applyAlignment="1">
      <alignment horizontal="center" vertical="center" wrapText="1"/>
    </xf>
    <xf numFmtId="0" fontId="8" fillId="0" borderId="3" xfId="0" applyFont="1" applyBorder="1"/>
    <xf numFmtId="169" fontId="9" fillId="0" borderId="3" xfId="51" applyNumberFormat="1" applyFont="1" applyFill="1" applyBorder="1" applyAlignment="1">
      <alignment horizontal="center" vertical="center" wrapText="1"/>
    </xf>
    <xf numFmtId="0" fontId="9" fillId="5" borderId="3" xfId="51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1" fillId="0" borderId="3" xfId="0" applyFont="1" applyBorder="1"/>
    <xf numFmtId="169" fontId="12" fillId="0" borderId="3" xfId="51" applyNumberFormat="1" applyFont="1" applyFill="1" applyBorder="1" applyAlignment="1">
      <alignment horizontal="center" vertical="center" wrapText="1"/>
    </xf>
    <xf numFmtId="0" fontId="12" fillId="5" borderId="3" xfId="51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13" fillId="0" borderId="3" xfId="0" applyFont="1" applyBorder="1"/>
    <xf numFmtId="169" fontId="14" fillId="0" borderId="3" xfId="5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</cellXfs>
  <cellStyles count="53">
    <cellStyle name="br" xfId="42"/>
    <cellStyle name="col" xfId="41"/>
    <cellStyle name="style0" xfId="43"/>
    <cellStyle name="td" xfId="44"/>
    <cellStyle name="tr" xfId="40"/>
    <cellStyle name="xl21" xfId="45"/>
    <cellStyle name="xl22" xfId="6"/>
    <cellStyle name="xl23" xfId="46"/>
    <cellStyle name="xl24" xfId="2"/>
    <cellStyle name="xl25" xfId="7"/>
    <cellStyle name="xl26" xfId="31"/>
    <cellStyle name="xl27" xfId="8"/>
    <cellStyle name="xl28" xfId="9"/>
    <cellStyle name="xl29" xfId="10"/>
    <cellStyle name="xl30" xfId="11"/>
    <cellStyle name="xl31" xfId="12"/>
    <cellStyle name="xl32" xfId="13"/>
    <cellStyle name="xl33" xfId="47"/>
    <cellStyle name="xl34" xfId="14"/>
    <cellStyle name="xl35" xfId="15"/>
    <cellStyle name="xl36" xfId="16"/>
    <cellStyle name="xl37" xfId="17"/>
    <cellStyle name="xl38" xfId="36"/>
    <cellStyle name="xl39" xfId="18"/>
    <cellStyle name="xl40" xfId="34"/>
    <cellStyle name="xl41" xfId="37"/>
    <cellStyle name="xl42" xfId="1"/>
    <cellStyle name="xl43" xfId="19"/>
    <cellStyle name="xl44" xfId="20"/>
    <cellStyle name="xl45" xfId="21"/>
    <cellStyle name="xl46" xfId="22"/>
    <cellStyle name="xl47" xfId="23"/>
    <cellStyle name="xl48" xfId="24"/>
    <cellStyle name="xl49" xfId="25"/>
    <cellStyle name="xl50" xfId="26"/>
    <cellStyle name="xl51" xfId="27"/>
    <cellStyle name="xl52" xfId="28"/>
    <cellStyle name="xl53" xfId="29"/>
    <cellStyle name="xl54" xfId="39"/>
    <cellStyle name="xl55" xfId="35"/>
    <cellStyle name="xl56" xfId="38"/>
    <cellStyle name="xl57" xfId="3"/>
    <cellStyle name="xl58" xfId="4"/>
    <cellStyle name="xl59" xfId="5"/>
    <cellStyle name="xl60" xfId="48"/>
    <cellStyle name="xl61" xfId="30"/>
    <cellStyle name="xl62" xfId="49"/>
    <cellStyle name="xl63" xfId="50"/>
    <cellStyle name="xl64" xfId="32"/>
    <cellStyle name="xl65" xfId="33"/>
    <cellStyle name="Обычный" xfId="0" builtinId="0"/>
    <cellStyle name="Финансовый" xfId="51" builtinId="3"/>
    <cellStyle name="Финансовый 2" xfId="5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7EAADF"/>
      </a:accent1>
      <a:accent2>
        <a:srgbClr val="EA726F"/>
      </a:accent2>
      <a:accent3>
        <a:srgbClr val="A9D774"/>
      </a:accent3>
      <a:accent4>
        <a:srgbClr val="A78BC9"/>
      </a:accent4>
      <a:accent5>
        <a:srgbClr val="78CBE1"/>
      </a:accent5>
      <a:accent6>
        <a:srgbClr val="FCBF8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sqref="A1:G1"/>
    </sheetView>
  </sheetViews>
  <sheetFormatPr defaultRowHeight="15" x14ac:dyDescent="0.25"/>
  <cols>
    <col min="1" max="1" width="40.7109375" customWidth="1"/>
    <col min="2" max="2" width="16.42578125" customWidth="1"/>
    <col min="3" max="3" width="20.7109375" customWidth="1"/>
    <col min="4" max="4" width="17.140625" customWidth="1"/>
    <col min="5" max="5" width="23.7109375" customWidth="1"/>
    <col min="6" max="6" width="23.28515625" customWidth="1"/>
    <col min="7" max="7" width="14.7109375" customWidth="1"/>
  </cols>
  <sheetData>
    <row r="1" spans="1:8" ht="36" customHeight="1" x14ac:dyDescent="0.25">
      <c r="A1" s="16" t="s">
        <v>34</v>
      </c>
      <c r="B1" s="16"/>
      <c r="C1" s="16"/>
      <c r="D1" s="16"/>
      <c r="E1" s="16"/>
      <c r="F1" s="16"/>
      <c r="G1" s="16"/>
    </row>
    <row r="2" spans="1:8" ht="22.5" customHeight="1" x14ac:dyDescent="0.25">
      <c r="A2" s="1"/>
      <c r="B2" s="2"/>
      <c r="C2" s="2"/>
      <c r="D2" s="2"/>
      <c r="E2" s="2" t="s">
        <v>30</v>
      </c>
      <c r="F2" s="2"/>
      <c r="G2" s="2"/>
      <c r="H2" s="3"/>
    </row>
    <row r="3" spans="1:8" ht="56.25" x14ac:dyDescent="0.25">
      <c r="A3" s="4" t="s">
        <v>0</v>
      </c>
      <c r="B3" s="4" t="s">
        <v>1</v>
      </c>
      <c r="C3" s="4" t="s">
        <v>27</v>
      </c>
      <c r="D3" s="4" t="s">
        <v>2</v>
      </c>
      <c r="E3" s="4" t="s">
        <v>31</v>
      </c>
      <c r="F3" s="4" t="s">
        <v>32</v>
      </c>
      <c r="G3" s="4" t="s">
        <v>3</v>
      </c>
    </row>
    <row r="4" spans="1:8" ht="18.75" x14ac:dyDescent="0.3">
      <c r="A4" s="12" t="s">
        <v>4</v>
      </c>
      <c r="B4" s="13"/>
      <c r="C4" s="14">
        <f>SUM(C5:C6)</f>
        <v>2783193.2</v>
      </c>
      <c r="D4" s="14">
        <f t="shared" ref="D4:F4" si="0">SUM(D5:D6)</f>
        <v>1314974.325</v>
      </c>
      <c r="E4" s="14">
        <f t="shared" si="0"/>
        <v>553747.9</v>
      </c>
      <c r="F4" s="14">
        <f t="shared" si="0"/>
        <v>847032.6</v>
      </c>
      <c r="G4" s="5"/>
    </row>
    <row r="5" spans="1:8" ht="66" customHeight="1" x14ac:dyDescent="0.3">
      <c r="A5" s="4" t="s">
        <v>16</v>
      </c>
      <c r="B5" s="7" t="s">
        <v>15</v>
      </c>
      <c r="C5" s="6">
        <v>1308153.8</v>
      </c>
      <c r="D5" s="6">
        <v>1306466.925</v>
      </c>
      <c r="E5" s="5"/>
      <c r="F5" s="5"/>
      <c r="G5" s="7">
        <v>2020</v>
      </c>
    </row>
    <row r="6" spans="1:8" ht="91.5" customHeight="1" x14ac:dyDescent="0.25">
      <c r="A6" s="15" t="s">
        <v>33</v>
      </c>
      <c r="B6" s="7" t="s">
        <v>15</v>
      </c>
      <c r="C6" s="6">
        <v>1475039.4</v>
      </c>
      <c r="D6" s="6">
        <v>8507.4</v>
      </c>
      <c r="E6" s="6">
        <v>553747.9</v>
      </c>
      <c r="F6" s="6">
        <v>847032.6</v>
      </c>
      <c r="G6" s="7">
        <v>2022</v>
      </c>
    </row>
    <row r="7" spans="1:8" ht="93.75" x14ac:dyDescent="0.3">
      <c r="A7" s="4"/>
      <c r="B7" s="5"/>
      <c r="C7" s="5"/>
      <c r="D7" s="5"/>
      <c r="E7" s="4" t="s">
        <v>8</v>
      </c>
      <c r="F7" s="4" t="s">
        <v>28</v>
      </c>
      <c r="G7" s="5"/>
    </row>
    <row r="8" spans="1:8" ht="18.75" x14ac:dyDescent="0.3">
      <c r="A8" s="12" t="s">
        <v>5</v>
      </c>
      <c r="B8" s="13"/>
      <c r="C8" s="14">
        <f>SUM(C9:C10)</f>
        <v>506904.8</v>
      </c>
      <c r="D8" s="14">
        <f t="shared" ref="D8:E8" si="1">SUM(D9:D10)</f>
        <v>139257.79999999999</v>
      </c>
      <c r="E8" s="14">
        <f t="shared" si="1"/>
        <v>218003.05</v>
      </c>
      <c r="F8" s="5"/>
      <c r="G8" s="5"/>
    </row>
    <row r="9" spans="1:8" ht="59.25" customHeight="1" x14ac:dyDescent="0.3">
      <c r="A9" s="4" t="s">
        <v>17</v>
      </c>
      <c r="B9" s="7" t="s">
        <v>19</v>
      </c>
      <c r="C9" s="6">
        <v>253452.4</v>
      </c>
      <c r="D9" s="6">
        <v>69628.899999999994</v>
      </c>
      <c r="E9" s="6">
        <v>117951.27499999999</v>
      </c>
      <c r="F9" s="5"/>
      <c r="G9" s="7">
        <v>2021</v>
      </c>
    </row>
    <row r="10" spans="1:8" ht="65.25" customHeight="1" x14ac:dyDescent="0.3">
      <c r="A10" s="4" t="s">
        <v>18</v>
      </c>
      <c r="B10" s="7" t="s">
        <v>19</v>
      </c>
      <c r="C10" s="6">
        <v>253452.4</v>
      </c>
      <c r="D10" s="6">
        <v>69628.899999999994</v>
      </c>
      <c r="E10" s="6">
        <v>100051.77499999999</v>
      </c>
      <c r="F10" s="5"/>
      <c r="G10" s="7">
        <v>2021</v>
      </c>
    </row>
    <row r="11" spans="1:8" ht="93.75" x14ac:dyDescent="0.3">
      <c r="A11" s="4"/>
      <c r="B11" s="5"/>
      <c r="C11" s="5"/>
      <c r="D11" s="5"/>
      <c r="E11" s="4" t="s">
        <v>26</v>
      </c>
      <c r="F11" s="5"/>
      <c r="G11" s="5"/>
    </row>
    <row r="12" spans="1:8" ht="18.75" x14ac:dyDescent="0.3">
      <c r="A12" s="12" t="s">
        <v>6</v>
      </c>
      <c r="B12" s="13"/>
      <c r="C12" s="14">
        <f>C13</f>
        <v>4241821</v>
      </c>
      <c r="D12" s="14">
        <f>SUM(D14:D18)</f>
        <v>92000</v>
      </c>
      <c r="E12" s="14">
        <f>E13+E20</f>
        <v>935364</v>
      </c>
      <c r="F12" s="14">
        <f>F13+F20</f>
        <v>1076364</v>
      </c>
      <c r="G12" s="5"/>
    </row>
    <row r="13" spans="1:8" ht="36" customHeight="1" x14ac:dyDescent="0.3">
      <c r="A13" s="12" t="s">
        <v>24</v>
      </c>
      <c r="B13" s="13"/>
      <c r="C13" s="14">
        <v>4241821</v>
      </c>
      <c r="D13" s="14"/>
      <c r="E13" s="14">
        <f>E14+E16+E17+E18+E21+E22</f>
        <v>931364</v>
      </c>
      <c r="F13" s="14">
        <f>F14+F16+F17+F18+F21+F22</f>
        <v>1076364</v>
      </c>
      <c r="G13" s="5"/>
    </row>
    <row r="14" spans="1:8" ht="37.5" x14ac:dyDescent="0.25">
      <c r="A14" s="4" t="s">
        <v>13</v>
      </c>
      <c r="B14" s="7" t="s">
        <v>20</v>
      </c>
      <c r="C14" s="6">
        <v>2961945</v>
      </c>
      <c r="D14" s="6">
        <v>30000</v>
      </c>
      <c r="E14" s="6">
        <v>119000</v>
      </c>
      <c r="F14" s="6">
        <v>608852</v>
      </c>
      <c r="G14" s="7">
        <v>2025</v>
      </c>
    </row>
    <row r="15" spans="1:8" ht="69.75" customHeight="1" x14ac:dyDescent="0.3">
      <c r="A15" s="4" t="s">
        <v>14</v>
      </c>
      <c r="B15" s="5"/>
      <c r="C15" s="6">
        <v>3500000</v>
      </c>
      <c r="D15" s="6">
        <v>50000</v>
      </c>
      <c r="E15" s="4" t="s">
        <v>29</v>
      </c>
      <c r="F15" s="4" t="s">
        <v>29</v>
      </c>
      <c r="G15" s="5"/>
    </row>
    <row r="16" spans="1:8" ht="37.5" x14ac:dyDescent="0.25">
      <c r="A16" s="4" t="s">
        <v>9</v>
      </c>
      <c r="B16" s="7" t="s">
        <v>23</v>
      </c>
      <c r="C16" s="6">
        <v>285219</v>
      </c>
      <c r="D16" s="6">
        <v>4000</v>
      </c>
      <c r="E16" s="6">
        <v>186591</v>
      </c>
      <c r="F16" s="6">
        <v>98628</v>
      </c>
      <c r="G16" s="7">
        <v>2022</v>
      </c>
    </row>
    <row r="17" spans="1:7" ht="37.5" x14ac:dyDescent="0.25">
      <c r="A17" s="4" t="s">
        <v>10</v>
      </c>
      <c r="B17" s="7" t="s">
        <v>23</v>
      </c>
      <c r="C17" s="6">
        <v>285219</v>
      </c>
      <c r="D17" s="6">
        <v>4000</v>
      </c>
      <c r="E17" s="6">
        <v>186591</v>
      </c>
      <c r="F17" s="6">
        <v>98628</v>
      </c>
      <c r="G17" s="7">
        <v>2022</v>
      </c>
    </row>
    <row r="18" spans="1:7" ht="37.5" x14ac:dyDescent="0.25">
      <c r="A18" s="4" t="s">
        <v>11</v>
      </c>
      <c r="B18" s="7" t="s">
        <v>23</v>
      </c>
      <c r="C18" s="6">
        <v>285219</v>
      </c>
      <c r="D18" s="6">
        <v>4000</v>
      </c>
      <c r="E18" s="6">
        <v>186591</v>
      </c>
      <c r="F18" s="6">
        <v>98628</v>
      </c>
      <c r="G18" s="7">
        <v>2022</v>
      </c>
    </row>
    <row r="19" spans="1:7" ht="37.5" x14ac:dyDescent="0.25">
      <c r="A19" s="4" t="s">
        <v>12</v>
      </c>
      <c r="B19" s="7" t="s">
        <v>23</v>
      </c>
      <c r="C19" s="6">
        <v>285219</v>
      </c>
      <c r="D19" s="6"/>
      <c r="E19" s="6">
        <v>190591</v>
      </c>
      <c r="F19" s="6">
        <v>98628</v>
      </c>
      <c r="G19" s="7"/>
    </row>
    <row r="20" spans="1:7" ht="18.75" x14ac:dyDescent="0.3">
      <c r="A20" s="8" t="s">
        <v>7</v>
      </c>
      <c r="B20" s="9"/>
      <c r="C20" s="10"/>
      <c r="D20" s="10"/>
      <c r="E20" s="10">
        <v>4000</v>
      </c>
      <c r="F20" s="10"/>
      <c r="G20" s="11">
        <v>2021</v>
      </c>
    </row>
    <row r="21" spans="1:7" ht="37.5" x14ac:dyDescent="0.3">
      <c r="A21" s="8" t="s">
        <v>25</v>
      </c>
      <c r="B21" s="9"/>
      <c r="C21" s="10">
        <v>285219</v>
      </c>
      <c r="D21" s="10"/>
      <c r="E21" s="10">
        <v>186591</v>
      </c>
      <c r="F21" s="10">
        <v>98628</v>
      </c>
      <c r="G21" s="11">
        <v>2022</v>
      </c>
    </row>
    <row r="22" spans="1:7" ht="64.5" customHeight="1" x14ac:dyDescent="0.25">
      <c r="A22" s="4" t="s">
        <v>21</v>
      </c>
      <c r="B22" s="7" t="s">
        <v>22</v>
      </c>
      <c r="C22" s="6">
        <v>139000</v>
      </c>
      <c r="D22" s="6"/>
      <c r="E22" s="6">
        <v>66000</v>
      </c>
      <c r="F22" s="6">
        <v>73000</v>
      </c>
      <c r="G22" s="7">
        <v>2022</v>
      </c>
    </row>
  </sheetData>
  <mergeCells count="1">
    <mergeCell ref="A1:G1"/>
  </mergeCells>
  <pageMargins left="0.7" right="0.7" top="0.75" bottom="0.75" header="0.3" footer="0.3"/>
  <pageSetup paperSize="8" scale="7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ailMerge>
  <Parameters>
    <Parameter Name="ReportMode" Type="System.Int32" Value="6"/>
  </Parameters>
</MailMerge>
</file>

<file path=customXml/itemProps1.xml><?xml version="1.0" encoding="utf-8"?>
<ds:datastoreItem xmlns:ds="http://schemas.openxmlformats.org/officeDocument/2006/customXml" ds:itemID="{3835B958-451D-403E-82C4-9A50E5F5AD8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Свернутая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Васёва Ольга Владимировна</dc:creator>
  <cp:lastModifiedBy>Свистунова Наталья Ивановна</cp:lastModifiedBy>
  <cp:lastPrinted>2020-11-16T18:13:08Z</cp:lastPrinted>
  <dcterms:created xsi:type="dcterms:W3CDTF">2020-06-08T13:47:27Z</dcterms:created>
  <dcterms:modified xsi:type="dcterms:W3CDTF">2020-11-16T19:03:10Z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Название документа">
    <vt:lpwstr>Вариант_22.07.2013_17_20_45.xlsx</vt:lpwstr>
  </property>
  <property fmtid="{D5CDD505-2E9C-101B-9397-08002B2CF9AE}" pid="3" name="Название отчета">
    <vt:lpwstr>Вариант_22.07.2013_17_20_45.xlsx</vt:lpwstr>
  </property>
  <property fmtid="{D5CDD505-2E9C-101B-9397-08002B2CF9AE}" pid="4" name="Версия клиента">
    <vt:lpwstr>20.1.14.5220 (.NET 4.0)</vt:lpwstr>
  </property>
  <property fmtid="{D5CDD505-2E9C-101B-9397-08002B2CF9AE}" pid="5" name="Версия базы">
    <vt:lpwstr>20.1.1823.324623917</vt:lpwstr>
  </property>
  <property fmtid="{D5CDD505-2E9C-101B-9397-08002B2CF9AE}" pid="6" name="Тип сервера">
    <vt:lpwstr>MSSQL</vt:lpwstr>
  </property>
  <property fmtid="{D5CDD505-2E9C-101B-9397-08002B2CF9AE}" pid="7" name="Сервер">
    <vt:lpwstr>budgetks.depfin</vt:lpwstr>
  </property>
  <property fmtid="{D5CDD505-2E9C-101B-9397-08002B2CF9AE}" pid="8" name="База">
    <vt:lpwstr>bks_2020</vt:lpwstr>
  </property>
  <property fmtid="{D5CDD505-2E9C-101B-9397-08002B2CF9AE}" pid="9" name="Пользователь">
    <vt:lpwstr>васёва</vt:lpwstr>
  </property>
  <property fmtid="{D5CDD505-2E9C-101B-9397-08002B2CF9AE}" pid="10" name="Шаблон">
    <vt:lpwstr>sqr_info_isp_budg_2019.xlt</vt:lpwstr>
  </property>
  <property fmtid="{D5CDD505-2E9C-101B-9397-08002B2CF9AE}" pid="11" name="Локальная база">
    <vt:lpwstr>не используется</vt:lpwstr>
  </property>
</Properties>
</file>