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внебюджет" sheetId="4" state="hidden" r:id="rId1"/>
    <sheet name="прил. 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I38" i="3" l="1"/>
  <c r="J38" i="3" s="1"/>
  <c r="I39" i="3"/>
  <c r="J39" i="3" s="1"/>
  <c r="I37" i="3"/>
  <c r="J37" i="3" s="1"/>
  <c r="H38" i="3"/>
  <c r="H39" i="3"/>
  <c r="H37" i="3"/>
  <c r="F38" i="3"/>
  <c r="F39" i="3"/>
  <c r="F37" i="3"/>
  <c r="G40" i="3" l="1"/>
  <c r="D40" i="3"/>
  <c r="I40" i="3" s="1"/>
  <c r="J40" i="3" s="1"/>
  <c r="H40" i="3" l="1"/>
  <c r="F40" i="3"/>
  <c r="C12" i="4"/>
</calcChain>
</file>

<file path=xl/sharedStrings.xml><?xml version="1.0" encoding="utf-8"?>
<sst xmlns="http://schemas.openxmlformats.org/spreadsheetml/2006/main" count="51" uniqueCount="45">
  <si>
    <t>№ п/п</t>
  </si>
  <si>
    <t>Наименование</t>
  </si>
  <si>
    <t>%</t>
  </si>
  <si>
    <t>Наименование расходов</t>
  </si>
  <si>
    <t>Экстрактор вакуумный (64 шт.)</t>
  </si>
  <si>
    <t>Отсасыватель хирургический электрический (16 шт.)</t>
  </si>
  <si>
    <t>Мониторы анестезиологические и реаниматологические (79 шт.)</t>
  </si>
  <si>
    <t>Бронхофиброскоп (6 шт.)</t>
  </si>
  <si>
    <t>Установка моечная для промывки эндоскопов (2 шт.)</t>
  </si>
  <si>
    <t>Аппараты искусственной вентиляции легких (100 шт.)</t>
  </si>
  <si>
    <t>Ультразвуковые диагностические аппараты (4 шт.)</t>
  </si>
  <si>
    <t>Насосы инфузионные (98 шт.)</t>
  </si>
  <si>
    <t>аспиратор (80 шт.)</t>
  </si>
  <si>
    <t>шприцевые насосы</t>
  </si>
  <si>
    <t>увлажнитель кислорода (банки Боброва) (400 шт.)</t>
  </si>
  <si>
    <t>Итого:</t>
  </si>
  <si>
    <t>Контракты для замещения кассового расхода</t>
  </si>
  <si>
    <t>Итого с учетом замещения:</t>
  </si>
  <si>
    <t>согласно распоряжению Правительства Российской Федерации от 27.03.2020 № 748-р</t>
  </si>
  <si>
    <t>остаток</t>
  </si>
  <si>
    <t>I. СРЕДСТВА ФЕДЕРАЛЬНОГО БЮДЖЕТА: предусмотрено 619 727,5 тыс.руб., заключено контрактов 276 058,8 тыс.руб., кассовое исполнение 95 716,0 тыс.руб.</t>
  </si>
  <si>
    <t>1.1 Распоряжение Правительства Российской Федерации от 27.03.2020 № 748-р - предусмотрено 269 000,0 тыс.руб., заключено контрактов - 269 000,0 тыс.руб., кассовое исполнение 95 716,0 тыс.руб.</t>
  </si>
  <si>
    <t>экстрактор вакуумный  (83 шт.)</t>
  </si>
  <si>
    <t>аппараты искусственной вентиляции легких (27 шт.)</t>
  </si>
  <si>
    <t>аппараты искусственной вентиляции легких (23 шт.)</t>
  </si>
  <si>
    <t>Приобретение и поставка компьютерного томографа на 16 срезов для ГБУЗ "Кимрская ЦРБ"</t>
  </si>
  <si>
    <t>Приобретение средств индивидуальной защиты (маски, костюмы)</t>
  </si>
  <si>
    <t>Закупка масок (100 шт.)</t>
  </si>
  <si>
    <t>3</t>
  </si>
  <si>
    <t>Ориентировочная стоимость,
 млн руб.</t>
  </si>
  <si>
    <t xml:space="preserve">Информация о финансировании средств, предусмотренных на мероприятия по борьбе </t>
  </si>
  <si>
    <t xml:space="preserve">с коронавирусной инфекцией (COVID-2019), за счет средств, полученных от </t>
  </si>
  <si>
    <t>предпринимательской и иной приносящей доход деятельности</t>
  </si>
  <si>
    <t xml:space="preserve">Выплаты стимулирующего характера </t>
  </si>
  <si>
    <t>Источник</t>
  </si>
  <si>
    <t>ФБ</t>
  </si>
  <si>
    <t>ОБ</t>
  </si>
  <si>
    <t>Остаток</t>
  </si>
  <si>
    <t>Выплаты стимулирующего характера работникам, непосредственно участвующим в оказании медицинской помощи при выявленном COVID-2019</t>
  </si>
  <si>
    <t>Выплаты стимулирующего характера медицинским работникам, оказывающим медицинскую помощь при выявленном COVID-2019 и лицам из группы риска заражения COVID-2019</t>
  </si>
  <si>
    <t>Предусмотрено,
млн руб.</t>
  </si>
  <si>
    <t>Кассовое исполнение, 
млн руб.</t>
  </si>
  <si>
    <t>Распределено (заключено соглашений),
млн руб.</t>
  </si>
  <si>
    <t>Выплаты стимулирующего характера и на питание медработникам</t>
  </si>
  <si>
    <t>По состоянию на 11.05.2020
9 час. 00 мин.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</si>
</sst>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u/>
      <sz val="18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justify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justify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164" fontId="2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164" fontId="2" fillId="0" borderId="1" xfId="0" applyNumberFormat="1" applyFont="1" applyFill="1" applyBorder="1" applyAlignment="1">
      <alignment horizontal="right" vertical="center" wrapText="1"/>
    </xf>
    <xf numFmtId="9" fontId="2" fillId="0" borderId="1" xfId="1" applyFont="1" applyFill="1" applyBorder="1" applyAlignment="1">
      <alignment horizontal="right" vertical="center" wrapText="1"/>
    </xf>
    <xf numFmtId="164" fontId="2" fillId="0" borderId="3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 wrapText="1"/>
    </xf>
    <xf numFmtId="9" fontId="1" fillId="2" borderId="1" xfId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righ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right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164" fontId="1" fillId="0" borderId="4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10" sqref="A10"/>
    </sheetView>
  </sheetViews>
  <sheetFormatPr defaultRowHeight="23.25" x14ac:dyDescent="0.35"/>
  <cols>
    <col min="1" max="1" width="6.140625" style="2" customWidth="1"/>
    <col min="2" max="2" width="76.42578125" style="2" customWidth="1"/>
    <col min="3" max="3" width="31.28515625" style="2" customWidth="1"/>
    <col min="4" max="16384" width="9.140625" style="2"/>
  </cols>
  <sheetData>
    <row r="2" spans="1:3" x14ac:dyDescent="0.35">
      <c r="A2" s="11" t="s">
        <v>30</v>
      </c>
    </row>
    <row r="3" spans="1:3" x14ac:dyDescent="0.35">
      <c r="A3" s="11" t="s">
        <v>31</v>
      </c>
    </row>
    <row r="4" spans="1:3" x14ac:dyDescent="0.35">
      <c r="A4" s="11" t="s">
        <v>32</v>
      </c>
    </row>
    <row r="6" spans="1:3" s="1" customFormat="1" ht="67.5" x14ac:dyDescent="0.25">
      <c r="A6" s="13" t="s">
        <v>0</v>
      </c>
      <c r="B6" s="13" t="s">
        <v>1</v>
      </c>
      <c r="C6" s="13" t="s">
        <v>29</v>
      </c>
    </row>
    <row r="7" spans="1:3" s="3" customFormat="1" x14ac:dyDescent="0.35">
      <c r="A7" s="6">
        <v>1</v>
      </c>
      <c r="B7" s="6">
        <v>2</v>
      </c>
      <c r="C7" s="6">
        <v>3</v>
      </c>
    </row>
    <row r="8" spans="1:3" ht="69.75" x14ac:dyDescent="0.35">
      <c r="A8" s="7">
        <v>1</v>
      </c>
      <c r="B8" s="8" t="s">
        <v>25</v>
      </c>
      <c r="C8" s="16">
        <v>20</v>
      </c>
    </row>
    <row r="9" spans="1:3" ht="46.5" x14ac:dyDescent="0.35">
      <c r="A9" s="7">
        <v>2</v>
      </c>
      <c r="B9" s="8" t="s">
        <v>26</v>
      </c>
      <c r="C9" s="16">
        <v>10</v>
      </c>
    </row>
    <row r="10" spans="1:3" x14ac:dyDescent="0.35">
      <c r="A10" s="18" t="s">
        <v>28</v>
      </c>
      <c r="B10" s="8" t="s">
        <v>27</v>
      </c>
      <c r="C10" s="16">
        <v>0.5</v>
      </c>
    </row>
    <row r="11" spans="1:3" x14ac:dyDescent="0.35">
      <c r="A11" s="9"/>
      <c r="B11" s="8"/>
      <c r="C11" s="16"/>
    </row>
    <row r="12" spans="1:3" s="11" customFormat="1" ht="22.5" x14ac:dyDescent="0.3">
      <c r="A12" s="15"/>
      <c r="B12" s="10" t="s">
        <v>15</v>
      </c>
      <c r="C12" s="17">
        <f>SUM(C8:C11)</f>
        <v>30.5</v>
      </c>
    </row>
    <row r="13" spans="1:3" x14ac:dyDescent="0.35">
      <c r="A13" s="4"/>
      <c r="B13" s="5"/>
    </row>
    <row r="14" spans="1:3" x14ac:dyDescent="0.35">
      <c r="A14" s="4"/>
      <c r="B14" s="5"/>
    </row>
    <row r="15" spans="1:3" x14ac:dyDescent="0.35">
      <c r="B15" s="5"/>
    </row>
    <row r="16" spans="1:3" x14ac:dyDescent="0.35">
      <c r="B16" s="5"/>
    </row>
    <row r="17" spans="2:2" x14ac:dyDescent="0.35">
      <c r="B17" s="5"/>
    </row>
    <row r="18" spans="2:2" x14ac:dyDescent="0.35">
      <c r="B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abSelected="1" zoomScale="70" zoomScaleNormal="70" workbookViewId="0">
      <selection activeCell="G39" sqref="G39"/>
    </sheetView>
  </sheetViews>
  <sheetFormatPr defaultRowHeight="15" x14ac:dyDescent="0.25"/>
  <cols>
    <col min="1" max="1" width="8.140625" style="46" customWidth="1"/>
    <col min="2" max="2" width="64.5703125" style="25" customWidth="1"/>
    <col min="3" max="3" width="18.5703125" style="25" customWidth="1"/>
    <col min="4" max="4" width="17.85546875" style="25" customWidth="1"/>
    <col min="5" max="5" width="25.28515625" style="25" customWidth="1"/>
    <col min="6" max="6" width="12.140625" style="25" customWidth="1"/>
    <col min="7" max="7" width="22.140625" style="25" customWidth="1"/>
    <col min="8" max="8" width="12.140625" style="25" customWidth="1"/>
    <col min="9" max="9" width="15" style="25" customWidth="1"/>
    <col min="10" max="10" width="12.140625" style="25" customWidth="1"/>
    <col min="11" max="16384" width="9.140625" style="25"/>
  </cols>
  <sheetData>
    <row r="1" spans="1:10" ht="40.5" customHeight="1" x14ac:dyDescent="0.3">
      <c r="H1" s="55" t="s">
        <v>44</v>
      </c>
      <c r="I1" s="55"/>
      <c r="J1" s="55"/>
    </row>
    <row r="2" spans="1:10" ht="40.5" customHeight="1" x14ac:dyDescent="0.3">
      <c r="H2" s="54"/>
      <c r="I2" s="54"/>
      <c r="J2" s="54"/>
    </row>
    <row r="3" spans="1:10" ht="22.5" x14ac:dyDescent="0.25">
      <c r="A3" s="58" t="s">
        <v>33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3.25" x14ac:dyDescent="0.35">
      <c r="A4" s="29"/>
      <c r="B4" s="23"/>
      <c r="C4" s="23"/>
      <c r="D4" s="23"/>
      <c r="E4" s="23"/>
      <c r="F4" s="23"/>
      <c r="G4" s="23"/>
    </row>
    <row r="5" spans="1:10" s="29" customFormat="1" ht="114.75" customHeight="1" x14ac:dyDescent="0.25">
      <c r="A5" s="26" t="s">
        <v>0</v>
      </c>
      <c r="B5" s="26" t="s">
        <v>3</v>
      </c>
      <c r="C5" s="26" t="s">
        <v>34</v>
      </c>
      <c r="D5" s="26" t="s">
        <v>40</v>
      </c>
      <c r="E5" s="26" t="s">
        <v>42</v>
      </c>
      <c r="F5" s="26" t="s">
        <v>2</v>
      </c>
      <c r="G5" s="27" t="s">
        <v>41</v>
      </c>
      <c r="H5" s="26" t="s">
        <v>2</v>
      </c>
      <c r="I5" s="20" t="s">
        <v>37</v>
      </c>
      <c r="J5" s="26" t="s">
        <v>2</v>
      </c>
    </row>
    <row r="6" spans="1:10" s="29" customFormat="1" ht="23.25" x14ac:dyDescent="0.25">
      <c r="A6" s="28">
        <v>1</v>
      </c>
      <c r="B6" s="28">
        <v>2</v>
      </c>
      <c r="C6" s="28">
        <v>3</v>
      </c>
      <c r="D6" s="28">
        <v>4</v>
      </c>
      <c r="E6" s="28">
        <v>5</v>
      </c>
      <c r="F6" s="28">
        <v>6</v>
      </c>
      <c r="G6" s="30">
        <v>7</v>
      </c>
      <c r="H6" s="21">
        <v>8</v>
      </c>
      <c r="I6" s="28">
        <v>9</v>
      </c>
      <c r="J6" s="28">
        <v>10</v>
      </c>
    </row>
    <row r="7" spans="1:10" s="23" customFormat="1" ht="23.25" hidden="1" x14ac:dyDescent="0.35">
      <c r="A7" s="61" t="s">
        <v>20</v>
      </c>
      <c r="B7" s="62"/>
      <c r="C7" s="62"/>
      <c r="D7" s="62"/>
      <c r="H7" s="22"/>
      <c r="I7" s="31"/>
      <c r="J7" s="31"/>
    </row>
    <row r="8" spans="1:10" s="23" customFormat="1" ht="23.25" hidden="1" x14ac:dyDescent="0.35">
      <c r="A8" s="61" t="s">
        <v>21</v>
      </c>
      <c r="B8" s="62"/>
      <c r="C8" s="62"/>
      <c r="D8" s="62"/>
      <c r="H8" s="22"/>
      <c r="I8" s="31"/>
      <c r="J8" s="31"/>
    </row>
    <row r="9" spans="1:10" s="23" customFormat="1" ht="46.5" hidden="1" customHeight="1" x14ac:dyDescent="0.35">
      <c r="A9" s="28">
        <v>1</v>
      </c>
      <c r="B9" s="32" t="s">
        <v>4</v>
      </c>
      <c r="C9" s="12"/>
      <c r="D9" s="12"/>
      <c r="E9" s="12"/>
      <c r="F9" s="12"/>
      <c r="G9" s="33"/>
      <c r="H9" s="22"/>
      <c r="I9" s="31"/>
      <c r="J9" s="31"/>
    </row>
    <row r="10" spans="1:10" s="23" customFormat="1" ht="46.5" hidden="1" customHeight="1" x14ac:dyDescent="0.35">
      <c r="A10" s="28">
        <v>2</v>
      </c>
      <c r="B10" s="32" t="s">
        <v>5</v>
      </c>
      <c r="C10" s="12"/>
      <c r="D10" s="12"/>
      <c r="E10" s="12"/>
      <c r="F10" s="12"/>
      <c r="G10" s="33"/>
      <c r="H10" s="22"/>
      <c r="I10" s="31"/>
      <c r="J10" s="31"/>
    </row>
    <row r="11" spans="1:10" s="23" customFormat="1" ht="23.25" hidden="1" customHeight="1" x14ac:dyDescent="0.35">
      <c r="A11" s="28">
        <v>3</v>
      </c>
      <c r="B11" s="32" t="s">
        <v>22</v>
      </c>
      <c r="C11" s="12"/>
      <c r="D11" s="12"/>
      <c r="E11" s="12"/>
      <c r="F11" s="12"/>
      <c r="G11" s="33"/>
      <c r="H11" s="22"/>
      <c r="I11" s="31"/>
      <c r="J11" s="31"/>
    </row>
    <row r="12" spans="1:10" s="23" customFormat="1" ht="23.25" hidden="1" customHeight="1" x14ac:dyDescent="0.35">
      <c r="A12" s="63">
        <v>4</v>
      </c>
      <c r="B12" s="56" t="s">
        <v>6</v>
      </c>
      <c r="C12" s="19"/>
      <c r="D12" s="19"/>
      <c r="E12" s="19"/>
      <c r="F12" s="19"/>
      <c r="G12" s="34"/>
      <c r="H12" s="22"/>
      <c r="I12" s="31"/>
      <c r="J12" s="31"/>
    </row>
    <row r="13" spans="1:10" s="23" customFormat="1" ht="23.25" hidden="1" customHeight="1" x14ac:dyDescent="0.35">
      <c r="A13" s="64"/>
      <c r="B13" s="57"/>
      <c r="C13" s="35"/>
      <c r="D13" s="35"/>
      <c r="E13" s="35"/>
      <c r="F13" s="35"/>
      <c r="G13" s="36"/>
      <c r="H13" s="22"/>
      <c r="I13" s="31"/>
      <c r="J13" s="31"/>
    </row>
    <row r="14" spans="1:10" s="23" customFormat="1" ht="23.25" hidden="1" x14ac:dyDescent="0.35">
      <c r="A14" s="28">
        <v>5</v>
      </c>
      <c r="B14" s="32" t="s">
        <v>7</v>
      </c>
      <c r="C14" s="12"/>
      <c r="D14" s="12"/>
      <c r="E14" s="12"/>
      <c r="F14" s="12"/>
      <c r="G14" s="33"/>
      <c r="H14" s="22"/>
      <c r="I14" s="31"/>
      <c r="J14" s="31"/>
    </row>
    <row r="15" spans="1:10" s="23" customFormat="1" ht="46.5" hidden="1" x14ac:dyDescent="0.35">
      <c r="A15" s="28">
        <v>6</v>
      </c>
      <c r="B15" s="32" t="s">
        <v>8</v>
      </c>
      <c r="C15" s="12"/>
      <c r="D15" s="12"/>
      <c r="E15" s="12"/>
      <c r="F15" s="12"/>
      <c r="G15" s="33"/>
      <c r="H15" s="22"/>
      <c r="I15" s="31"/>
      <c r="J15" s="31"/>
    </row>
    <row r="16" spans="1:10" s="23" customFormat="1" ht="23.25" hidden="1" x14ac:dyDescent="0.35">
      <c r="A16" s="28">
        <v>5</v>
      </c>
      <c r="H16" s="22"/>
      <c r="I16" s="31"/>
      <c r="J16" s="31"/>
    </row>
    <row r="17" spans="1:10" s="23" customFormat="1" ht="23.25" hidden="1" customHeight="1" x14ac:dyDescent="0.35">
      <c r="A17" s="63">
        <v>7</v>
      </c>
      <c r="B17" s="56" t="s">
        <v>9</v>
      </c>
      <c r="C17" s="19"/>
      <c r="D17" s="19"/>
      <c r="E17" s="19"/>
      <c r="F17" s="19"/>
      <c r="G17" s="34"/>
      <c r="H17" s="22"/>
      <c r="I17" s="31"/>
      <c r="J17" s="31"/>
    </row>
    <row r="18" spans="1:10" s="23" customFormat="1" ht="23.25" hidden="1" customHeight="1" x14ac:dyDescent="0.35">
      <c r="A18" s="64"/>
      <c r="B18" s="57"/>
      <c r="C18" s="35"/>
      <c r="D18" s="35"/>
      <c r="E18" s="35"/>
      <c r="F18" s="35"/>
      <c r="G18" s="36"/>
      <c r="H18" s="22"/>
      <c r="I18" s="31"/>
      <c r="J18" s="31"/>
    </row>
    <row r="19" spans="1:10" s="23" customFormat="1" ht="46.5" hidden="1" x14ac:dyDescent="0.35">
      <c r="A19" s="28">
        <v>8</v>
      </c>
      <c r="B19" s="32" t="s">
        <v>10</v>
      </c>
      <c r="C19" s="12"/>
      <c r="D19" s="12"/>
      <c r="E19" s="12"/>
      <c r="F19" s="12"/>
      <c r="G19" s="33"/>
      <c r="H19" s="22"/>
      <c r="I19" s="31"/>
      <c r="J19" s="31"/>
    </row>
    <row r="20" spans="1:10" s="23" customFormat="1" ht="23.25" hidden="1" x14ac:dyDescent="0.35">
      <c r="A20" s="28">
        <v>9</v>
      </c>
      <c r="B20" s="32" t="s">
        <v>11</v>
      </c>
      <c r="C20" s="12"/>
      <c r="D20" s="12"/>
      <c r="E20" s="12"/>
      <c r="F20" s="12"/>
      <c r="G20" s="33"/>
      <c r="H20" s="22"/>
      <c r="I20" s="31"/>
      <c r="J20" s="31"/>
    </row>
    <row r="21" spans="1:10" s="23" customFormat="1" ht="23.25" hidden="1" x14ac:dyDescent="0.35">
      <c r="A21" s="28"/>
      <c r="B21" s="32"/>
      <c r="C21" s="12"/>
      <c r="D21" s="12"/>
      <c r="E21" s="12"/>
      <c r="F21" s="12"/>
      <c r="G21" s="33"/>
      <c r="H21" s="22"/>
      <c r="I21" s="31"/>
      <c r="J21" s="31"/>
    </row>
    <row r="22" spans="1:10" s="23" customFormat="1" ht="23.25" hidden="1" x14ac:dyDescent="0.35">
      <c r="A22" s="28"/>
      <c r="B22" s="32"/>
      <c r="C22" s="12"/>
      <c r="D22" s="12"/>
      <c r="E22" s="12"/>
      <c r="F22" s="12"/>
      <c r="G22" s="33"/>
      <c r="H22" s="22"/>
      <c r="I22" s="31"/>
      <c r="J22" s="31"/>
    </row>
    <row r="23" spans="1:10" s="23" customFormat="1" ht="23.25" hidden="1" x14ac:dyDescent="0.35">
      <c r="A23" s="28"/>
      <c r="B23" s="32"/>
      <c r="C23" s="12"/>
      <c r="D23" s="12"/>
      <c r="E23" s="12"/>
      <c r="F23" s="12"/>
      <c r="G23" s="33"/>
      <c r="H23" s="22"/>
      <c r="I23" s="31"/>
      <c r="J23" s="31"/>
    </row>
    <row r="24" spans="1:10" s="23" customFormat="1" ht="23.25" hidden="1" x14ac:dyDescent="0.35">
      <c r="A24" s="28">
        <v>9</v>
      </c>
      <c r="B24" s="32" t="s">
        <v>12</v>
      </c>
      <c r="C24" s="12"/>
      <c r="D24" s="12"/>
      <c r="E24" s="12"/>
      <c r="F24" s="12"/>
      <c r="G24" s="33"/>
      <c r="H24" s="22"/>
      <c r="I24" s="31"/>
      <c r="J24" s="31"/>
    </row>
    <row r="25" spans="1:10" s="23" customFormat="1" ht="23.25" hidden="1" x14ac:dyDescent="0.35">
      <c r="A25" s="28">
        <v>9</v>
      </c>
      <c r="H25" s="22"/>
      <c r="I25" s="31"/>
      <c r="J25" s="31"/>
    </row>
    <row r="26" spans="1:10" s="23" customFormat="1" ht="23.25" hidden="1" x14ac:dyDescent="0.35">
      <c r="A26" s="28">
        <v>10</v>
      </c>
      <c r="B26" s="32" t="s">
        <v>13</v>
      </c>
      <c r="C26" s="12"/>
      <c r="D26" s="12"/>
      <c r="E26" s="12"/>
      <c r="F26" s="12"/>
      <c r="G26" s="33"/>
      <c r="H26" s="22"/>
      <c r="I26" s="31"/>
      <c r="J26" s="31"/>
    </row>
    <row r="27" spans="1:10" s="23" customFormat="1" ht="46.5" hidden="1" x14ac:dyDescent="0.35">
      <c r="A27" s="28">
        <v>11</v>
      </c>
      <c r="B27" s="32" t="s">
        <v>14</v>
      </c>
      <c r="C27" s="12"/>
      <c r="D27" s="12"/>
      <c r="E27" s="12"/>
      <c r="F27" s="12"/>
      <c r="G27" s="33"/>
      <c r="H27" s="22"/>
      <c r="I27" s="31"/>
      <c r="J27" s="31"/>
    </row>
    <row r="28" spans="1:10" s="23" customFormat="1" ht="23.25" hidden="1" x14ac:dyDescent="0.35">
      <c r="A28" s="28"/>
      <c r="B28" s="32"/>
      <c r="C28" s="12"/>
      <c r="D28" s="12"/>
      <c r="E28" s="12"/>
      <c r="F28" s="12"/>
      <c r="G28" s="33"/>
      <c r="H28" s="22"/>
      <c r="I28" s="31"/>
      <c r="J28" s="31"/>
    </row>
    <row r="29" spans="1:10" s="23" customFormat="1" ht="23.25" hidden="1" x14ac:dyDescent="0.35">
      <c r="A29" s="28"/>
      <c r="B29" s="32"/>
      <c r="C29" s="12"/>
      <c r="D29" s="12"/>
      <c r="E29" s="12"/>
      <c r="F29" s="12"/>
      <c r="G29" s="33"/>
      <c r="H29" s="22"/>
      <c r="I29" s="31"/>
      <c r="J29" s="31"/>
    </row>
    <row r="30" spans="1:10" s="23" customFormat="1" ht="23.25" hidden="1" x14ac:dyDescent="0.35">
      <c r="A30" s="20"/>
      <c r="B30" s="37" t="s">
        <v>15</v>
      </c>
      <c r="C30" s="14"/>
      <c r="D30" s="14"/>
      <c r="E30" s="14"/>
      <c r="F30" s="14"/>
      <c r="G30" s="38"/>
      <c r="H30" s="22"/>
      <c r="I30" s="31"/>
      <c r="J30" s="31"/>
    </row>
    <row r="31" spans="1:10" s="23" customFormat="1" ht="23.25" hidden="1" x14ac:dyDescent="0.35">
      <c r="A31" s="28"/>
      <c r="B31" s="39" t="s">
        <v>16</v>
      </c>
      <c r="C31" s="40"/>
      <c r="D31" s="40"/>
      <c r="E31" s="40"/>
      <c r="F31" s="40"/>
      <c r="G31" s="40"/>
      <c r="H31" s="22"/>
      <c r="I31" s="31"/>
      <c r="J31" s="31"/>
    </row>
    <row r="32" spans="1:10" s="23" customFormat="1" ht="46.5" hidden="1" x14ac:dyDescent="0.35">
      <c r="A32" s="28">
        <v>1</v>
      </c>
      <c r="B32" s="32" t="s">
        <v>23</v>
      </c>
      <c r="C32" s="12"/>
      <c r="D32" s="12"/>
      <c r="E32" s="12"/>
      <c r="F32" s="12"/>
      <c r="G32" s="33"/>
      <c r="H32" s="22"/>
      <c r="I32" s="31"/>
      <c r="J32" s="31"/>
    </row>
    <row r="33" spans="1:10" s="23" customFormat="1" ht="46.5" hidden="1" x14ac:dyDescent="0.35">
      <c r="A33" s="28">
        <v>2</v>
      </c>
      <c r="B33" s="32" t="s">
        <v>24</v>
      </c>
      <c r="C33" s="12"/>
      <c r="D33" s="12"/>
      <c r="E33" s="12"/>
      <c r="F33" s="12"/>
      <c r="G33" s="33"/>
      <c r="H33" s="22"/>
      <c r="I33" s="31"/>
      <c r="J33" s="31"/>
    </row>
    <row r="34" spans="1:10" s="23" customFormat="1" ht="23.25" hidden="1" x14ac:dyDescent="0.35">
      <c r="A34" s="20"/>
      <c r="B34" s="37" t="s">
        <v>17</v>
      </c>
      <c r="C34" s="14"/>
      <c r="D34" s="14"/>
      <c r="E34" s="14"/>
      <c r="F34" s="14"/>
      <c r="G34" s="38"/>
      <c r="H34" s="22"/>
      <c r="I34" s="31"/>
      <c r="J34" s="31"/>
    </row>
    <row r="35" spans="1:10" s="23" customFormat="1" ht="23.25" hidden="1" x14ac:dyDescent="0.35">
      <c r="A35" s="60" t="s">
        <v>18</v>
      </c>
      <c r="B35" s="60"/>
      <c r="C35" s="59"/>
      <c r="D35" s="59"/>
      <c r="H35" s="22"/>
      <c r="I35" s="31"/>
      <c r="J35" s="31"/>
    </row>
    <row r="36" spans="1:10" s="23" customFormat="1" ht="23.25" hidden="1" x14ac:dyDescent="0.35">
      <c r="A36" s="60" t="s">
        <v>19</v>
      </c>
      <c r="B36" s="60"/>
      <c r="C36" s="59"/>
      <c r="D36" s="59"/>
      <c r="H36" s="22"/>
      <c r="I36" s="31"/>
      <c r="J36" s="31"/>
    </row>
    <row r="37" spans="1:10" s="45" customFormat="1" ht="116.25" x14ac:dyDescent="0.25">
      <c r="A37" s="28">
        <v>1</v>
      </c>
      <c r="B37" s="41" t="s">
        <v>39</v>
      </c>
      <c r="C37" s="12" t="s">
        <v>35</v>
      </c>
      <c r="D37" s="42">
        <v>48.2</v>
      </c>
      <c r="E37" s="42">
        <v>34.700000000000003</v>
      </c>
      <c r="F37" s="43">
        <f>E37/D37</f>
        <v>0.71991701244813278</v>
      </c>
      <c r="G37" s="44">
        <v>23.5</v>
      </c>
      <c r="H37" s="43">
        <f>G37/D37</f>
        <v>0.487551867219917</v>
      </c>
      <c r="I37" s="42">
        <f>D37-E37</f>
        <v>13.5</v>
      </c>
      <c r="J37" s="43">
        <f>I37/D37</f>
        <v>0.28008298755186722</v>
      </c>
    </row>
    <row r="38" spans="1:10" s="45" customFormat="1" ht="93" x14ac:dyDescent="0.25">
      <c r="A38" s="28">
        <v>2</v>
      </c>
      <c r="B38" s="41" t="s">
        <v>38</v>
      </c>
      <c r="C38" s="12" t="s">
        <v>35</v>
      </c>
      <c r="D38" s="42">
        <v>50.4</v>
      </c>
      <c r="E38" s="42">
        <v>43</v>
      </c>
      <c r="F38" s="43">
        <f>E38/D38</f>
        <v>0.85317460317460325</v>
      </c>
      <c r="G38" s="44">
        <v>21.1</v>
      </c>
      <c r="H38" s="43">
        <f>G38/D38</f>
        <v>0.41865079365079372</v>
      </c>
      <c r="I38" s="42">
        <f>D38-E38</f>
        <v>7.3999999999999986</v>
      </c>
      <c r="J38" s="43">
        <f>I38/D38</f>
        <v>0.1468253968253968</v>
      </c>
    </row>
    <row r="39" spans="1:10" s="45" customFormat="1" ht="48" customHeight="1" x14ac:dyDescent="0.25">
      <c r="A39" s="28">
        <v>3</v>
      </c>
      <c r="B39" s="32" t="s">
        <v>43</v>
      </c>
      <c r="C39" s="12" t="s">
        <v>36</v>
      </c>
      <c r="D39" s="42">
        <v>13.7</v>
      </c>
      <c r="E39" s="42">
        <v>13.7</v>
      </c>
      <c r="F39" s="43">
        <f>E39/D39</f>
        <v>1</v>
      </c>
      <c r="G39" s="44">
        <v>4.3</v>
      </c>
      <c r="H39" s="43">
        <f>G39/D39</f>
        <v>0.31386861313868614</v>
      </c>
      <c r="I39" s="42">
        <f>D39-E39</f>
        <v>0</v>
      </c>
      <c r="J39" s="43">
        <f>I39/D39</f>
        <v>0</v>
      </c>
    </row>
    <row r="40" spans="1:10" s="24" customFormat="1" ht="22.5" x14ac:dyDescent="0.3">
      <c r="A40" s="47"/>
      <c r="B40" s="48" t="s">
        <v>15</v>
      </c>
      <c r="C40" s="49"/>
      <c r="D40" s="50">
        <f>D37+D38+D39</f>
        <v>112.3</v>
      </c>
      <c r="E40" s="50">
        <f>E37+E38+E39</f>
        <v>91.4</v>
      </c>
      <c r="F40" s="51">
        <f>E40/D40</f>
        <v>0.81389136242208382</v>
      </c>
      <c r="G40" s="52">
        <f t="shared" ref="G40" si="0">G37+G38+G39</f>
        <v>48.9</v>
      </c>
      <c r="H40" s="51">
        <f>G40/D40</f>
        <v>0.43544078361531613</v>
      </c>
      <c r="I40" s="53">
        <f>D40-E40</f>
        <v>20.899999999999991</v>
      </c>
      <c r="J40" s="51">
        <f>I40/D40</f>
        <v>0.18610863757791624</v>
      </c>
    </row>
    <row r="42" spans="1:10" ht="23.25" x14ac:dyDescent="0.25">
      <c r="A42" s="29"/>
    </row>
  </sheetData>
  <mergeCells count="12">
    <mergeCell ref="H1:J1"/>
    <mergeCell ref="B17:B18"/>
    <mergeCell ref="A3:J3"/>
    <mergeCell ref="C35:D35"/>
    <mergeCell ref="A36:B36"/>
    <mergeCell ref="C36:D36"/>
    <mergeCell ref="A7:D7"/>
    <mergeCell ref="A12:A13"/>
    <mergeCell ref="B12:B13"/>
    <mergeCell ref="A8:D8"/>
    <mergeCell ref="A17:A18"/>
    <mergeCell ref="A35:B35"/>
  </mergeCells>
  <pageMargins left="0.17" right="0.19" top="0.19" bottom="0.23" header="0.17" footer="0.17"/>
  <pageSetup paperSize="9" scale="6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внебюджет</vt:lpstr>
      <vt:lpstr>прил.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2020-05-11T07:01:31Z</dcterms:modified>
</cp:coreProperties>
</file>