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5" windowWidth="14805" windowHeight="7830"/>
  </bookViews>
  <sheets>
    <sheet name="2019-2022" sheetId="7" r:id="rId1"/>
  </sheets>
  <definedNames>
    <definedName name="_xlnm.Print_Titles" localSheetId="0">'2019-2022'!$5:$10</definedName>
    <definedName name="_xlnm.Print_Area" localSheetId="0">'2019-2022'!$A$1:$X$23</definedName>
  </definedNames>
  <calcPr calcId="162913"/>
</workbook>
</file>

<file path=xl/calcChain.xml><?xml version="1.0" encoding="utf-8"?>
<calcChain xmlns="http://schemas.openxmlformats.org/spreadsheetml/2006/main">
  <c r="E12" i="7" l="1"/>
  <c r="F12" i="7"/>
  <c r="H12" i="7"/>
  <c r="I12" i="7"/>
  <c r="K12" i="7"/>
  <c r="L12" i="7"/>
  <c r="N12" i="7"/>
  <c r="O12" i="7"/>
  <c r="W12" i="7"/>
  <c r="X12" i="7"/>
  <c r="V16" i="7"/>
  <c r="S16" i="7"/>
  <c r="P16" i="7"/>
  <c r="M16" i="7"/>
  <c r="J16" i="7"/>
  <c r="V14" i="7" l="1"/>
  <c r="S14" i="7"/>
  <c r="P14" i="7"/>
  <c r="M14" i="7"/>
  <c r="J14" i="7"/>
  <c r="G14" i="7"/>
  <c r="D14" i="7"/>
  <c r="P22" i="7"/>
  <c r="V23" i="7" l="1"/>
  <c r="V22" i="7"/>
  <c r="V21" i="7"/>
  <c r="X20" i="7"/>
  <c r="W20" i="7"/>
  <c r="V19" i="7"/>
  <c r="V18" i="7"/>
  <c r="V17" i="7"/>
  <c r="V15" i="7"/>
  <c r="V13" i="7"/>
  <c r="S23" i="7"/>
  <c r="S22" i="7"/>
  <c r="S21" i="7"/>
  <c r="U20" i="7"/>
  <c r="T20" i="7"/>
  <c r="S19" i="7"/>
  <c r="S18" i="7"/>
  <c r="S17" i="7"/>
  <c r="S15" i="7"/>
  <c r="S13" i="7"/>
  <c r="V20" i="7" l="1"/>
  <c r="S20" i="7"/>
  <c r="P15" i="7"/>
  <c r="P17" i="7"/>
  <c r="P18" i="7"/>
  <c r="P19" i="7"/>
  <c r="P13" i="7"/>
  <c r="Q20" i="7"/>
  <c r="R20" i="7"/>
  <c r="P23" i="7"/>
  <c r="P21" i="7"/>
  <c r="M22" i="7"/>
  <c r="M23" i="7"/>
  <c r="M21" i="7"/>
  <c r="J22" i="7"/>
  <c r="J23" i="7"/>
  <c r="J21" i="7"/>
  <c r="K20" i="7"/>
  <c r="L20" i="7"/>
  <c r="N20" i="7"/>
  <c r="O20" i="7"/>
  <c r="J13" i="7"/>
  <c r="M15" i="7"/>
  <c r="M17" i="7"/>
  <c r="M18" i="7"/>
  <c r="M19" i="7"/>
  <c r="M13" i="7"/>
  <c r="J15" i="7"/>
  <c r="J17" i="7"/>
  <c r="J18" i="7"/>
  <c r="J19" i="7"/>
  <c r="G15" i="7"/>
  <c r="G17" i="7"/>
  <c r="G18" i="7"/>
  <c r="G19" i="7"/>
  <c r="G13" i="7"/>
  <c r="D15" i="7"/>
  <c r="D17" i="7"/>
  <c r="D18" i="7"/>
  <c r="D19" i="7"/>
  <c r="D13" i="7"/>
  <c r="D12" i="7" l="1"/>
  <c r="G12" i="7"/>
  <c r="M12" i="7"/>
  <c r="J12" i="7"/>
  <c r="P20" i="7"/>
  <c r="M20" i="7"/>
  <c r="J20" i="7"/>
</calcChain>
</file>

<file path=xl/sharedStrings.xml><?xml version="1.0" encoding="utf-8"?>
<sst xmlns="http://schemas.openxmlformats.org/spreadsheetml/2006/main" count="70" uniqueCount="40">
  <si>
    <t>Наименование</t>
  </si>
  <si>
    <t>Всего</t>
  </si>
  <si>
    <t>в том числе</t>
  </si>
  <si>
    <t>ФБ</t>
  </si>
  <si>
    <t>ОБ</t>
  </si>
  <si>
    <t xml:space="preserve">Информация </t>
  </si>
  <si>
    <t>1.</t>
  </si>
  <si>
    <t xml:space="preserve">№ п/п </t>
  </si>
  <si>
    <t>РП</t>
  </si>
  <si>
    <t>0407</t>
  </si>
  <si>
    <t xml:space="preserve">ДОХОДЫ от платы за использование лесов, поступившие в ОБ </t>
  </si>
  <si>
    <t xml:space="preserve">2018 год </t>
  </si>
  <si>
    <t xml:space="preserve">2019 год </t>
  </si>
  <si>
    <t>план</t>
  </si>
  <si>
    <t>факт</t>
  </si>
  <si>
    <t>млн руб</t>
  </si>
  <si>
    <t>на охрану лесов от пожаров</t>
  </si>
  <si>
    <t>на содержание лесничеств</t>
  </si>
  <si>
    <t>на содержание Министерства</t>
  </si>
  <si>
    <t>1.1.</t>
  </si>
  <si>
    <t>1.2.</t>
  </si>
  <si>
    <t>1.3.</t>
  </si>
  <si>
    <t>1.4.</t>
  </si>
  <si>
    <t>1.5.</t>
  </si>
  <si>
    <t>2020 год</t>
  </si>
  <si>
    <t>Справочно: расходы в рамках регпроекта "Сохранение лесов",всего</t>
  </si>
  <si>
    <t>2021 год</t>
  </si>
  <si>
    <t>2022 год</t>
  </si>
  <si>
    <t>приобретение техники для проведения воспроизводства - иная субсидия</t>
  </si>
  <si>
    <t>приобретение техники для проведения охраны лесов от пожаров- иная субсидия</t>
  </si>
  <si>
    <t>Расходы на реализацию ГП "Лесное хозяйство Тверской области" на 2015-2022 годы - ВСЕГО</t>
  </si>
  <si>
    <t xml:space="preserve">в т ч </t>
  </si>
  <si>
    <t>лесовосстановление</t>
  </si>
  <si>
    <t>на др.мероприятия (лесоустройство, разработка Лесного плана)</t>
  </si>
  <si>
    <t>приобретение лесопожарной техники</t>
  </si>
  <si>
    <t>1.6.</t>
  </si>
  <si>
    <t>Приложение 2</t>
  </si>
  <si>
    <t>по Государственной программе Тверской области  "Лесное хозяйство Тверской области" за 2019-2022 годы</t>
  </si>
  <si>
    <t>в том числе:
 на воспроизводство лесов</t>
  </si>
  <si>
    <t>в том числе:
увеличение площади лесовосстановления - госзадание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</si>
</sst>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6"/>
      <color theme="1"/>
      <name val="Calibri"/>
      <family val="2"/>
      <scheme val="minor"/>
    </font>
    <font>
      <b/>
      <sz val="24"/>
      <color theme="1"/>
      <name val="Times New Roman"/>
      <family val="1"/>
      <charset val="204"/>
    </font>
    <font>
      <sz val="24"/>
      <color theme="1"/>
      <name val="Times New Roman"/>
      <family val="1"/>
      <charset val="204"/>
    </font>
    <font>
      <sz val="24"/>
      <color theme="1"/>
      <name val="Calibri"/>
      <family val="2"/>
      <scheme val="minor"/>
    </font>
    <font>
      <i/>
      <sz val="18"/>
      <color theme="1"/>
      <name val="Times New Roman"/>
      <family val="1"/>
      <charset val="204"/>
    </font>
    <font>
      <b/>
      <i/>
      <sz val="16"/>
      <color theme="1"/>
      <name val="Times New Roman"/>
      <family val="1"/>
      <charset val="204"/>
    </font>
    <font>
      <i/>
      <sz val="16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 applyAlignment="1">
      <alignment horizontal="right" vertical="center" wrapText="1"/>
    </xf>
    <xf numFmtId="164" fontId="4" fillId="0" borderId="1" xfId="0" applyNumberFormat="1" applyFont="1" applyBorder="1" applyAlignment="1">
      <alignment vertical="center"/>
    </xf>
    <xf numFmtId="164" fontId="4" fillId="0" borderId="1" xfId="0" applyNumberFormat="1" applyFont="1" applyBorder="1" applyAlignment="1">
      <alignment horizontal="right" vertical="center" wrapText="1"/>
    </xf>
    <xf numFmtId="164" fontId="4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right" vertical="center" wrapText="1"/>
    </xf>
    <xf numFmtId="164" fontId="5" fillId="0" borderId="1" xfId="0" applyNumberFormat="1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right" vertical="center" wrapText="1"/>
    </xf>
    <xf numFmtId="164" fontId="4" fillId="2" borderId="1" xfId="0" applyNumberFormat="1" applyFont="1" applyFill="1" applyBorder="1" applyAlignment="1">
      <alignment horizontal="right" vertical="center"/>
    </xf>
    <xf numFmtId="0" fontId="11" fillId="0" borderId="1" xfId="0" applyFont="1" applyFill="1" applyBorder="1"/>
    <xf numFmtId="49" fontId="12" fillId="0" borderId="1" xfId="0" applyNumberFormat="1" applyFont="1" applyFill="1" applyBorder="1" applyAlignment="1">
      <alignment horizontal="right" vertical="center" wrapText="1"/>
    </xf>
    <xf numFmtId="164" fontId="12" fillId="2" borderId="1" xfId="0" applyNumberFormat="1" applyFont="1" applyFill="1" applyBorder="1" applyAlignment="1">
      <alignment horizontal="right" vertical="center"/>
    </xf>
    <xf numFmtId="0" fontId="5" fillId="0" borderId="1" xfId="0" applyFont="1" applyFill="1" applyBorder="1"/>
    <xf numFmtId="49" fontId="5" fillId="0" borderId="1" xfId="0" applyNumberFormat="1" applyFont="1" applyFill="1" applyBorder="1" applyAlignment="1">
      <alignment horizontal="right" vertical="center" wrapText="1"/>
    </xf>
    <xf numFmtId="164" fontId="5" fillId="2" borderId="1" xfId="0" applyNumberFormat="1" applyFont="1" applyFill="1" applyBorder="1" applyAlignment="1">
      <alignment horizontal="righ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3" fillId="0" borderId="0" xfId="0" applyFont="1" applyAlignment="1"/>
    <xf numFmtId="0" fontId="7" fillId="0" borderId="0" xfId="0" applyFont="1" applyAlignment="1">
      <alignment horizontal="center" vertical="center"/>
    </xf>
    <xf numFmtId="0" fontId="8" fillId="0" borderId="0" xfId="0" applyFont="1" applyAlignment="1"/>
    <xf numFmtId="0" fontId="9" fillId="0" borderId="0" xfId="0" applyFont="1" applyAlignment="1"/>
    <xf numFmtId="0" fontId="0" fillId="0" borderId="0" xfId="0" applyAlignment="1"/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tabSelected="1" view="pageBreakPreview" zoomScale="60" zoomScaleNormal="60" workbookViewId="0">
      <selection activeCell="B36" sqref="B36"/>
    </sheetView>
  </sheetViews>
  <sheetFormatPr defaultRowHeight="15" x14ac:dyDescent="0.25"/>
  <cols>
    <col min="1" max="1" width="8.28515625" customWidth="1"/>
    <col min="2" max="2" width="60.5703125" customWidth="1"/>
    <col min="3" max="3" width="0.140625" hidden="1" customWidth="1"/>
    <col min="4" max="4" width="11.28515625" hidden="1" customWidth="1"/>
    <col min="5" max="5" width="11.42578125" hidden="1" customWidth="1"/>
    <col min="6" max="6" width="10.42578125" hidden="1" customWidth="1"/>
    <col min="7" max="7" width="9.85546875" hidden="1" customWidth="1"/>
    <col min="8" max="8" width="9.28515625" hidden="1" customWidth="1"/>
    <col min="9" max="9" width="15.42578125" hidden="1" customWidth="1"/>
    <col min="10" max="10" width="10.140625" customWidth="1"/>
    <col min="11" max="11" width="10.5703125" customWidth="1"/>
    <col min="12" max="12" width="9.85546875" customWidth="1"/>
    <col min="13" max="13" width="9.5703125" customWidth="1"/>
    <col min="14" max="14" width="11.5703125" customWidth="1"/>
    <col min="15" max="15" width="10.42578125" customWidth="1"/>
    <col min="16" max="16" width="10.5703125" customWidth="1"/>
    <col min="17" max="17" width="11" customWidth="1"/>
    <col min="18" max="18" width="10.5703125" customWidth="1"/>
    <col min="20" max="21" width="12.42578125" customWidth="1"/>
    <col min="22" max="22" width="11.7109375" customWidth="1"/>
    <col min="23" max="23" width="11" customWidth="1"/>
    <col min="24" max="24" width="12.42578125" customWidth="1"/>
  </cols>
  <sheetData>
    <row r="1" spans="1:24" ht="23.25" x14ac:dyDescent="0.35">
      <c r="T1" s="39" t="s">
        <v>36</v>
      </c>
      <c r="U1" s="39"/>
      <c r="V1" s="39"/>
      <c r="W1" s="39"/>
      <c r="X1" s="39"/>
    </row>
    <row r="2" spans="1:24" ht="31.5" x14ac:dyDescent="0.5">
      <c r="A2" s="40" t="s">
        <v>5</v>
      </c>
      <c r="B2" s="40"/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2"/>
      <c r="Q2" s="42"/>
      <c r="R2" s="42"/>
      <c r="S2" s="43"/>
      <c r="T2" s="43"/>
      <c r="U2" s="43"/>
      <c r="V2" s="43"/>
      <c r="W2" s="43"/>
      <c r="X2" s="43"/>
    </row>
    <row r="3" spans="1:24" ht="37.5" customHeight="1" x14ac:dyDescent="0.5">
      <c r="A3" s="40" t="s">
        <v>37</v>
      </c>
      <c r="B3" s="40"/>
      <c r="C3" s="40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2"/>
      <c r="Q3" s="42"/>
      <c r="R3" s="42"/>
      <c r="S3" s="43"/>
      <c r="T3" s="43"/>
      <c r="U3" s="43"/>
      <c r="V3" s="43"/>
      <c r="W3" s="43"/>
      <c r="X3" s="43"/>
    </row>
    <row r="4" spans="1:24" x14ac:dyDescent="0.25">
      <c r="A4" s="2"/>
      <c r="B4" s="55"/>
      <c r="C4" s="55"/>
      <c r="D4" s="2"/>
      <c r="E4" s="2"/>
      <c r="F4" s="2"/>
      <c r="G4" s="2"/>
      <c r="H4" s="2"/>
      <c r="I4" s="2"/>
      <c r="J4" s="2"/>
      <c r="K4" s="2"/>
      <c r="L4" s="2"/>
      <c r="N4" s="2"/>
      <c r="O4" s="2"/>
      <c r="X4" s="2" t="s">
        <v>15</v>
      </c>
    </row>
    <row r="5" spans="1:24" ht="15" customHeight="1" x14ac:dyDescent="0.25">
      <c r="A5" s="29" t="s">
        <v>7</v>
      </c>
      <c r="B5" s="29" t="s">
        <v>0</v>
      </c>
      <c r="C5" s="26" t="s">
        <v>8</v>
      </c>
      <c r="D5" s="49" t="s">
        <v>11</v>
      </c>
      <c r="E5" s="50"/>
      <c r="F5" s="50"/>
      <c r="G5" s="50"/>
      <c r="H5" s="50"/>
      <c r="I5" s="51"/>
      <c r="J5" s="30" t="s">
        <v>12</v>
      </c>
      <c r="K5" s="44"/>
      <c r="L5" s="44"/>
      <c r="M5" s="44"/>
      <c r="N5" s="44"/>
      <c r="O5" s="45"/>
      <c r="P5" s="30" t="s">
        <v>24</v>
      </c>
      <c r="Q5" s="31"/>
      <c r="R5" s="32"/>
      <c r="S5" s="30" t="s">
        <v>26</v>
      </c>
      <c r="T5" s="31"/>
      <c r="U5" s="32"/>
      <c r="V5" s="30" t="s">
        <v>27</v>
      </c>
      <c r="W5" s="31"/>
      <c r="X5" s="32"/>
    </row>
    <row r="6" spans="1:24" ht="17.25" customHeight="1" x14ac:dyDescent="0.25">
      <c r="A6" s="29"/>
      <c r="B6" s="29"/>
      <c r="C6" s="27"/>
      <c r="D6" s="52"/>
      <c r="E6" s="53"/>
      <c r="F6" s="53"/>
      <c r="G6" s="53"/>
      <c r="H6" s="53"/>
      <c r="I6" s="54"/>
      <c r="J6" s="46"/>
      <c r="K6" s="47"/>
      <c r="L6" s="47"/>
      <c r="M6" s="47"/>
      <c r="N6" s="47"/>
      <c r="O6" s="48"/>
      <c r="P6" s="33"/>
      <c r="Q6" s="34"/>
      <c r="R6" s="35"/>
      <c r="S6" s="33"/>
      <c r="T6" s="34"/>
      <c r="U6" s="35"/>
      <c r="V6" s="33"/>
      <c r="W6" s="34"/>
      <c r="X6" s="35"/>
    </row>
    <row r="7" spans="1:24" ht="26.25" customHeight="1" x14ac:dyDescent="0.25">
      <c r="A7" s="29"/>
      <c r="B7" s="29"/>
      <c r="C7" s="27"/>
      <c r="D7" s="29" t="s">
        <v>13</v>
      </c>
      <c r="E7" s="29"/>
      <c r="F7" s="29"/>
      <c r="G7" s="29" t="s">
        <v>14</v>
      </c>
      <c r="H7" s="29"/>
      <c r="I7" s="29"/>
      <c r="J7" s="29" t="s">
        <v>13</v>
      </c>
      <c r="K7" s="29"/>
      <c r="L7" s="29"/>
      <c r="M7" s="29" t="s">
        <v>14</v>
      </c>
      <c r="N7" s="29"/>
      <c r="O7" s="29"/>
      <c r="P7" s="36" t="s">
        <v>13</v>
      </c>
      <c r="Q7" s="37"/>
      <c r="R7" s="38"/>
      <c r="S7" s="36" t="s">
        <v>13</v>
      </c>
      <c r="T7" s="37"/>
      <c r="U7" s="38"/>
      <c r="V7" s="36" t="s">
        <v>13</v>
      </c>
      <c r="W7" s="37"/>
      <c r="X7" s="38"/>
    </row>
    <row r="8" spans="1:24" ht="21" customHeight="1" x14ac:dyDescent="0.25">
      <c r="A8" s="29"/>
      <c r="B8" s="29"/>
      <c r="C8" s="27"/>
      <c r="D8" s="29" t="s">
        <v>1</v>
      </c>
      <c r="E8" s="29" t="s">
        <v>2</v>
      </c>
      <c r="F8" s="29"/>
      <c r="G8" s="29" t="s">
        <v>1</v>
      </c>
      <c r="H8" s="29" t="s">
        <v>2</v>
      </c>
      <c r="I8" s="29"/>
      <c r="J8" s="29" t="s">
        <v>1</v>
      </c>
      <c r="K8" s="29" t="s">
        <v>2</v>
      </c>
      <c r="L8" s="29"/>
      <c r="M8" s="29" t="s">
        <v>1</v>
      </c>
      <c r="N8" s="29" t="s">
        <v>2</v>
      </c>
      <c r="O8" s="29"/>
      <c r="P8" s="29" t="s">
        <v>1</v>
      </c>
      <c r="Q8" s="29" t="s">
        <v>2</v>
      </c>
      <c r="R8" s="29"/>
      <c r="S8" s="29" t="s">
        <v>1</v>
      </c>
      <c r="T8" s="29" t="s">
        <v>2</v>
      </c>
      <c r="U8" s="29"/>
      <c r="V8" s="29" t="s">
        <v>1</v>
      </c>
      <c r="W8" s="29" t="s">
        <v>2</v>
      </c>
      <c r="X8" s="29"/>
    </row>
    <row r="9" spans="1:24" ht="38.25" customHeight="1" x14ac:dyDescent="0.25">
      <c r="A9" s="29"/>
      <c r="B9" s="29"/>
      <c r="C9" s="28"/>
      <c r="D9" s="29"/>
      <c r="E9" s="7" t="s">
        <v>3</v>
      </c>
      <c r="F9" s="7" t="s">
        <v>4</v>
      </c>
      <c r="G9" s="29"/>
      <c r="H9" s="7" t="s">
        <v>3</v>
      </c>
      <c r="I9" s="7" t="s">
        <v>4</v>
      </c>
      <c r="J9" s="29"/>
      <c r="K9" s="7" t="s">
        <v>3</v>
      </c>
      <c r="L9" s="7" t="s">
        <v>4</v>
      </c>
      <c r="M9" s="29"/>
      <c r="N9" s="7" t="s">
        <v>3</v>
      </c>
      <c r="O9" s="7" t="s">
        <v>4</v>
      </c>
      <c r="P9" s="29"/>
      <c r="Q9" s="7" t="s">
        <v>3</v>
      </c>
      <c r="R9" s="7" t="s">
        <v>4</v>
      </c>
      <c r="S9" s="29"/>
      <c r="T9" s="7" t="s">
        <v>3</v>
      </c>
      <c r="U9" s="7" t="s">
        <v>4</v>
      </c>
      <c r="V9" s="29"/>
      <c r="W9" s="7" t="s">
        <v>3</v>
      </c>
      <c r="X9" s="7" t="s">
        <v>4</v>
      </c>
    </row>
    <row r="10" spans="1:24" ht="19.5" customHeight="1" x14ac:dyDescent="0.25">
      <c r="A10" s="7">
        <v>1</v>
      </c>
      <c r="B10" s="7">
        <v>2</v>
      </c>
      <c r="C10" s="7">
        <v>3</v>
      </c>
      <c r="D10" s="7">
        <v>21</v>
      </c>
      <c r="E10" s="7">
        <v>22</v>
      </c>
      <c r="F10" s="7">
        <v>23</v>
      </c>
      <c r="G10" s="7">
        <v>24</v>
      </c>
      <c r="H10" s="7">
        <v>25</v>
      </c>
      <c r="I10" s="7">
        <v>26</v>
      </c>
      <c r="J10" s="7">
        <v>27</v>
      </c>
      <c r="K10" s="7">
        <v>28</v>
      </c>
      <c r="L10" s="7">
        <v>29</v>
      </c>
      <c r="M10" s="7">
        <v>30</v>
      </c>
      <c r="N10" s="7">
        <v>31</v>
      </c>
      <c r="O10" s="7">
        <v>32</v>
      </c>
      <c r="P10" s="7">
        <v>33</v>
      </c>
      <c r="Q10" s="7">
        <v>34</v>
      </c>
      <c r="R10" s="7">
        <v>35</v>
      </c>
      <c r="S10" s="7">
        <v>33</v>
      </c>
      <c r="T10" s="7">
        <v>34</v>
      </c>
      <c r="U10" s="7">
        <v>35</v>
      </c>
      <c r="V10" s="7">
        <v>33</v>
      </c>
      <c r="W10" s="7">
        <v>34</v>
      </c>
      <c r="X10" s="7">
        <v>35</v>
      </c>
    </row>
    <row r="11" spans="1:24" ht="3.75" hidden="1" customHeight="1" x14ac:dyDescent="0.25">
      <c r="A11" s="8"/>
      <c r="B11" s="9" t="s">
        <v>10</v>
      </c>
      <c r="C11" s="10" t="s">
        <v>9</v>
      </c>
      <c r="D11" s="11"/>
      <c r="E11" s="11"/>
      <c r="F11" s="11"/>
      <c r="G11" s="11"/>
      <c r="H11" s="11"/>
      <c r="I11" s="11">
        <v>318.39999999999998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79.5" customHeight="1" x14ac:dyDescent="0.25">
      <c r="A12" s="8" t="s">
        <v>6</v>
      </c>
      <c r="B12" s="3" t="s">
        <v>30</v>
      </c>
      <c r="C12" s="10" t="s">
        <v>9</v>
      </c>
      <c r="D12" s="12">
        <f>D13+D15+D17+D18+D19+D16</f>
        <v>398.19999999999993</v>
      </c>
      <c r="E12" s="12">
        <f t="shared" ref="E12:X12" si="0">E13+E15+E17+E18+E19+E16</f>
        <v>300.5</v>
      </c>
      <c r="F12" s="12">
        <f t="shared" si="0"/>
        <v>97.699999999999989</v>
      </c>
      <c r="G12" s="12">
        <f t="shared" si="0"/>
        <v>396.09999999999997</v>
      </c>
      <c r="H12" s="12">
        <f t="shared" si="0"/>
        <v>300.09999999999997</v>
      </c>
      <c r="I12" s="12">
        <f t="shared" si="0"/>
        <v>96</v>
      </c>
      <c r="J12" s="12">
        <f t="shared" si="0"/>
        <v>495.5</v>
      </c>
      <c r="K12" s="12">
        <f t="shared" si="0"/>
        <v>393.2</v>
      </c>
      <c r="L12" s="12">
        <f t="shared" si="0"/>
        <v>102.30000000000001</v>
      </c>
      <c r="M12" s="12">
        <f t="shared" si="0"/>
        <v>494.59999999999997</v>
      </c>
      <c r="N12" s="12">
        <f t="shared" si="0"/>
        <v>393.09999999999997</v>
      </c>
      <c r="O12" s="12">
        <f t="shared" si="0"/>
        <v>101.5</v>
      </c>
      <c r="P12" s="12">
        <v>488.1</v>
      </c>
      <c r="Q12" s="12">
        <v>383.2</v>
      </c>
      <c r="R12" s="12">
        <v>104.9</v>
      </c>
      <c r="S12" s="12">
        <v>446</v>
      </c>
      <c r="T12" s="12">
        <v>340.1</v>
      </c>
      <c r="U12" s="12">
        <v>105.9</v>
      </c>
      <c r="V12" s="12">
        <v>438.3</v>
      </c>
      <c r="W12" s="12">
        <f t="shared" si="0"/>
        <v>333.1</v>
      </c>
      <c r="X12" s="12">
        <f t="shared" si="0"/>
        <v>105.19999999999999</v>
      </c>
    </row>
    <row r="13" spans="1:24" ht="52.5" customHeight="1" x14ac:dyDescent="0.25">
      <c r="A13" s="8" t="s">
        <v>19</v>
      </c>
      <c r="B13" s="3" t="s">
        <v>38</v>
      </c>
      <c r="C13" s="10"/>
      <c r="D13" s="13">
        <f>E13+F13</f>
        <v>22.1</v>
      </c>
      <c r="E13" s="13">
        <v>22.1</v>
      </c>
      <c r="F13" s="13"/>
      <c r="G13" s="13">
        <f>H13+I13</f>
        <v>22.1</v>
      </c>
      <c r="H13" s="13">
        <v>22.1</v>
      </c>
      <c r="I13" s="13"/>
      <c r="J13" s="13">
        <f>K13+L13</f>
        <v>90.1</v>
      </c>
      <c r="K13" s="13">
        <v>88.1</v>
      </c>
      <c r="L13" s="13">
        <v>2</v>
      </c>
      <c r="M13" s="13">
        <f>N13+O13</f>
        <v>90.1</v>
      </c>
      <c r="N13" s="13">
        <v>88.1</v>
      </c>
      <c r="O13" s="13">
        <v>2</v>
      </c>
      <c r="P13" s="13">
        <f>Q13+R13</f>
        <v>65.3</v>
      </c>
      <c r="Q13" s="13">
        <v>63.3</v>
      </c>
      <c r="R13" s="13">
        <v>2</v>
      </c>
      <c r="S13" s="13">
        <f>T13+U13</f>
        <v>67.100000000000009</v>
      </c>
      <c r="T13" s="13">
        <v>64.900000000000006</v>
      </c>
      <c r="U13" s="13">
        <v>2.2000000000000002</v>
      </c>
      <c r="V13" s="13">
        <f>W13+X13</f>
        <v>57.2</v>
      </c>
      <c r="W13" s="13">
        <v>55</v>
      </c>
      <c r="X13" s="13">
        <v>2.2000000000000002</v>
      </c>
    </row>
    <row r="14" spans="1:24" ht="42" customHeight="1" x14ac:dyDescent="0.25">
      <c r="A14" s="14" t="s">
        <v>31</v>
      </c>
      <c r="B14" s="4" t="s">
        <v>32</v>
      </c>
      <c r="C14" s="15"/>
      <c r="D14" s="16">
        <f>E14+F14</f>
        <v>22.1</v>
      </c>
      <c r="E14" s="16">
        <v>22.1</v>
      </c>
      <c r="F14" s="16"/>
      <c r="G14" s="16">
        <f>H14+I14</f>
        <v>22.1</v>
      </c>
      <c r="H14" s="16">
        <v>22.1</v>
      </c>
      <c r="I14" s="16"/>
      <c r="J14" s="16">
        <f>K14+L14</f>
        <v>66.5</v>
      </c>
      <c r="K14" s="16">
        <v>66.5</v>
      </c>
      <c r="L14" s="16"/>
      <c r="M14" s="16">
        <f>N14+O14</f>
        <v>66.5</v>
      </c>
      <c r="N14" s="16">
        <v>66.5</v>
      </c>
      <c r="O14" s="16"/>
      <c r="P14" s="16">
        <f>Q14+R14</f>
        <v>40.5</v>
      </c>
      <c r="Q14" s="16">
        <v>40.5</v>
      </c>
      <c r="R14" s="16"/>
      <c r="S14" s="16">
        <f>T14+U14</f>
        <v>40.5</v>
      </c>
      <c r="T14" s="16">
        <v>40.5</v>
      </c>
      <c r="U14" s="16"/>
      <c r="V14" s="16">
        <f>W14+X14</f>
        <v>41.7</v>
      </c>
      <c r="W14" s="16">
        <v>41.7</v>
      </c>
      <c r="X14" s="16"/>
    </row>
    <row r="15" spans="1:24" ht="30.75" customHeight="1" x14ac:dyDescent="0.25">
      <c r="A15" s="8" t="s">
        <v>20</v>
      </c>
      <c r="B15" s="3" t="s">
        <v>16</v>
      </c>
      <c r="C15" s="10"/>
      <c r="D15" s="13">
        <f t="shared" ref="D15:D19" si="1">E15+F15</f>
        <v>64.099999999999994</v>
      </c>
      <c r="E15" s="13">
        <v>52.5</v>
      </c>
      <c r="F15" s="13">
        <v>11.6</v>
      </c>
      <c r="G15" s="13">
        <f t="shared" ref="G15:G19" si="2">H15+I15</f>
        <v>64.099999999999994</v>
      </c>
      <c r="H15" s="13">
        <v>52.5</v>
      </c>
      <c r="I15" s="13">
        <v>11.6</v>
      </c>
      <c r="J15" s="13">
        <f t="shared" ref="J15:J19" si="3">K15+L15</f>
        <v>34.700000000000003</v>
      </c>
      <c r="K15" s="13">
        <v>23</v>
      </c>
      <c r="L15" s="13">
        <v>11.7</v>
      </c>
      <c r="M15" s="13">
        <f t="shared" ref="M15:M19" si="4">N15+O15</f>
        <v>34.700000000000003</v>
      </c>
      <c r="N15" s="13">
        <v>23</v>
      </c>
      <c r="O15" s="13">
        <v>11.7</v>
      </c>
      <c r="P15" s="13">
        <f t="shared" ref="P15:P19" si="5">Q15+R15</f>
        <v>26.6</v>
      </c>
      <c r="Q15" s="13">
        <v>15</v>
      </c>
      <c r="R15" s="13">
        <v>11.6</v>
      </c>
      <c r="S15" s="13">
        <f t="shared" ref="S15:S19" si="6">T15+U15</f>
        <v>37.5</v>
      </c>
      <c r="T15" s="13">
        <v>25.9</v>
      </c>
      <c r="U15" s="13">
        <v>11.6</v>
      </c>
      <c r="V15" s="13">
        <f t="shared" ref="V15:V19" si="7">W15+X15</f>
        <v>27.9</v>
      </c>
      <c r="W15" s="13">
        <v>16.3</v>
      </c>
      <c r="X15" s="13">
        <v>11.6</v>
      </c>
    </row>
    <row r="16" spans="1:24" ht="54.75" customHeight="1" x14ac:dyDescent="0.25">
      <c r="A16" s="8" t="s">
        <v>21</v>
      </c>
      <c r="B16" s="3" t="s">
        <v>34</v>
      </c>
      <c r="C16" s="10"/>
      <c r="D16" s="13"/>
      <c r="E16" s="13"/>
      <c r="F16" s="13"/>
      <c r="G16" s="13"/>
      <c r="H16" s="13"/>
      <c r="I16" s="13"/>
      <c r="J16" s="19">
        <f t="shared" si="3"/>
        <v>34.200000000000003</v>
      </c>
      <c r="K16" s="19">
        <v>33</v>
      </c>
      <c r="L16" s="19">
        <v>1.2</v>
      </c>
      <c r="M16" s="19">
        <f t="shared" si="4"/>
        <v>34.200000000000003</v>
      </c>
      <c r="N16" s="19">
        <v>33</v>
      </c>
      <c r="O16" s="19">
        <v>1.2</v>
      </c>
      <c r="P16" s="19">
        <f t="shared" si="5"/>
        <v>18.3</v>
      </c>
      <c r="Q16" s="19">
        <v>17</v>
      </c>
      <c r="R16" s="19">
        <v>1.3</v>
      </c>
      <c r="S16" s="19">
        <f t="shared" si="6"/>
        <v>14.5</v>
      </c>
      <c r="T16" s="19">
        <v>13.3</v>
      </c>
      <c r="U16" s="19">
        <v>1.2</v>
      </c>
      <c r="V16" s="19">
        <f t="shared" si="7"/>
        <v>12.2</v>
      </c>
      <c r="W16" s="19">
        <v>11</v>
      </c>
      <c r="X16" s="19">
        <v>1.2</v>
      </c>
    </row>
    <row r="17" spans="1:24" ht="44.25" customHeight="1" x14ac:dyDescent="0.25">
      <c r="A17" s="17" t="s">
        <v>22</v>
      </c>
      <c r="B17" s="5" t="s">
        <v>17</v>
      </c>
      <c r="C17" s="18"/>
      <c r="D17" s="13">
        <f t="shared" si="1"/>
        <v>258.39999999999998</v>
      </c>
      <c r="E17" s="19">
        <v>185.4</v>
      </c>
      <c r="F17" s="19">
        <v>73</v>
      </c>
      <c r="G17" s="13">
        <f t="shared" si="2"/>
        <v>257.5</v>
      </c>
      <c r="H17" s="19">
        <v>185.1</v>
      </c>
      <c r="I17" s="19">
        <v>72.400000000000006</v>
      </c>
      <c r="J17" s="13">
        <f t="shared" si="3"/>
        <v>289.3</v>
      </c>
      <c r="K17" s="19">
        <v>215.8</v>
      </c>
      <c r="L17" s="19">
        <v>73.5</v>
      </c>
      <c r="M17" s="13">
        <f t="shared" si="4"/>
        <v>288.89999999999998</v>
      </c>
      <c r="N17" s="19">
        <v>215.8</v>
      </c>
      <c r="O17" s="19">
        <v>73.099999999999994</v>
      </c>
      <c r="P17" s="13">
        <f t="shared" si="5"/>
        <v>331.9</v>
      </c>
      <c r="Q17" s="19">
        <v>256</v>
      </c>
      <c r="R17" s="19">
        <v>75.900000000000006</v>
      </c>
      <c r="S17" s="13">
        <f t="shared" si="6"/>
        <v>280.60000000000002</v>
      </c>
      <c r="T17" s="19">
        <v>203.9</v>
      </c>
      <c r="U17" s="19">
        <v>76.7</v>
      </c>
      <c r="V17" s="13">
        <f t="shared" si="7"/>
        <v>294.89999999999998</v>
      </c>
      <c r="W17" s="19">
        <v>218.8</v>
      </c>
      <c r="X17" s="19">
        <v>76.099999999999994</v>
      </c>
    </row>
    <row r="18" spans="1:24" ht="34.5" customHeight="1" x14ac:dyDescent="0.25">
      <c r="A18" s="17" t="s">
        <v>23</v>
      </c>
      <c r="B18" s="5" t="s">
        <v>18</v>
      </c>
      <c r="C18" s="18"/>
      <c r="D18" s="13">
        <f t="shared" si="1"/>
        <v>45.2</v>
      </c>
      <c r="E18" s="19">
        <v>32.1</v>
      </c>
      <c r="F18" s="19">
        <v>13.1</v>
      </c>
      <c r="G18" s="13">
        <f t="shared" si="2"/>
        <v>44</v>
      </c>
      <c r="H18" s="19">
        <v>32</v>
      </c>
      <c r="I18" s="19">
        <v>12</v>
      </c>
      <c r="J18" s="13">
        <f t="shared" si="3"/>
        <v>47.199999999999996</v>
      </c>
      <c r="K18" s="19">
        <v>33.299999999999997</v>
      </c>
      <c r="L18" s="19">
        <v>13.9</v>
      </c>
      <c r="M18" s="13">
        <f t="shared" si="4"/>
        <v>46.7</v>
      </c>
      <c r="N18" s="19">
        <v>33.200000000000003</v>
      </c>
      <c r="O18" s="19">
        <v>13.5</v>
      </c>
      <c r="P18" s="13">
        <f t="shared" si="5"/>
        <v>46.1</v>
      </c>
      <c r="Q18" s="19">
        <v>32</v>
      </c>
      <c r="R18" s="19">
        <v>14.1</v>
      </c>
      <c r="S18" s="13">
        <f t="shared" si="6"/>
        <v>46.1</v>
      </c>
      <c r="T18" s="19">
        <v>32</v>
      </c>
      <c r="U18" s="19">
        <v>14.1</v>
      </c>
      <c r="V18" s="13">
        <f t="shared" si="7"/>
        <v>46.1</v>
      </c>
      <c r="W18" s="19">
        <v>32</v>
      </c>
      <c r="X18" s="19">
        <v>14.1</v>
      </c>
    </row>
    <row r="19" spans="1:24" ht="64.5" customHeight="1" x14ac:dyDescent="0.25">
      <c r="A19" s="17" t="s">
        <v>35</v>
      </c>
      <c r="B19" s="5" t="s">
        <v>33</v>
      </c>
      <c r="C19" s="18"/>
      <c r="D19" s="13">
        <f t="shared" si="1"/>
        <v>8.4</v>
      </c>
      <c r="E19" s="19">
        <v>8.4</v>
      </c>
      <c r="F19" s="19"/>
      <c r="G19" s="13">
        <f t="shared" si="2"/>
        <v>8.4</v>
      </c>
      <c r="H19" s="19">
        <v>8.4</v>
      </c>
      <c r="I19" s="19"/>
      <c r="J19" s="13">
        <f t="shared" si="3"/>
        <v>0</v>
      </c>
      <c r="K19" s="19"/>
      <c r="L19" s="19"/>
      <c r="M19" s="13">
        <f t="shared" si="4"/>
        <v>0</v>
      </c>
      <c r="N19" s="19"/>
      <c r="O19" s="19"/>
      <c r="P19" s="13">
        <f t="shared" si="5"/>
        <v>0</v>
      </c>
      <c r="Q19" s="19"/>
      <c r="R19" s="19"/>
      <c r="S19" s="13">
        <f t="shared" si="6"/>
        <v>0</v>
      </c>
      <c r="T19" s="19"/>
      <c r="U19" s="19"/>
      <c r="V19" s="13">
        <f t="shared" si="7"/>
        <v>0</v>
      </c>
      <c r="W19" s="19"/>
      <c r="X19" s="19"/>
    </row>
    <row r="20" spans="1:24" ht="72" customHeight="1" x14ac:dyDescent="0.3">
      <c r="A20" s="20"/>
      <c r="B20" s="6" t="s">
        <v>25</v>
      </c>
      <c r="C20" s="21"/>
      <c r="D20" s="22"/>
      <c r="E20" s="22"/>
      <c r="F20" s="22"/>
      <c r="G20" s="22"/>
      <c r="H20" s="22"/>
      <c r="I20" s="22"/>
      <c r="J20" s="22">
        <f>J21+J22+J23</f>
        <v>124.3</v>
      </c>
      <c r="K20" s="22">
        <f t="shared" ref="K20:R20" si="8">K21+K22+K23</f>
        <v>121</v>
      </c>
      <c r="L20" s="22">
        <f t="shared" si="8"/>
        <v>3.3</v>
      </c>
      <c r="M20" s="22">
        <f t="shared" si="8"/>
        <v>124.3</v>
      </c>
      <c r="N20" s="22">
        <f t="shared" si="8"/>
        <v>121</v>
      </c>
      <c r="O20" s="22">
        <f t="shared" si="8"/>
        <v>3.3</v>
      </c>
      <c r="P20" s="22">
        <f t="shared" si="8"/>
        <v>83.6</v>
      </c>
      <c r="Q20" s="22">
        <f t="shared" si="8"/>
        <v>80.3</v>
      </c>
      <c r="R20" s="22">
        <f t="shared" si="8"/>
        <v>3.3</v>
      </c>
      <c r="S20" s="22">
        <f t="shared" ref="S20:X20" si="9">S21+S22+S23</f>
        <v>81.599999999999994</v>
      </c>
      <c r="T20" s="22">
        <f t="shared" si="9"/>
        <v>78.2</v>
      </c>
      <c r="U20" s="22">
        <f t="shared" si="9"/>
        <v>3.4000000000000004</v>
      </c>
      <c r="V20" s="22">
        <f t="shared" si="9"/>
        <v>69.400000000000006</v>
      </c>
      <c r="W20" s="22">
        <f t="shared" si="9"/>
        <v>66</v>
      </c>
      <c r="X20" s="22">
        <f t="shared" si="9"/>
        <v>3.4000000000000004</v>
      </c>
    </row>
    <row r="21" spans="1:24" ht="75" customHeight="1" x14ac:dyDescent="0.3">
      <c r="A21" s="20"/>
      <c r="B21" s="6" t="s">
        <v>39</v>
      </c>
      <c r="C21" s="21"/>
      <c r="D21" s="22"/>
      <c r="E21" s="22"/>
      <c r="F21" s="22"/>
      <c r="G21" s="22"/>
      <c r="H21" s="22"/>
      <c r="I21" s="22"/>
      <c r="J21" s="22">
        <f>K21+L21</f>
        <v>66.5</v>
      </c>
      <c r="K21" s="22">
        <v>66.5</v>
      </c>
      <c r="L21" s="22"/>
      <c r="M21" s="22">
        <f>N21+O21</f>
        <v>66.5</v>
      </c>
      <c r="N21" s="22">
        <v>66.5</v>
      </c>
      <c r="O21" s="22"/>
      <c r="P21" s="22">
        <f>Q21+R21</f>
        <v>40.5</v>
      </c>
      <c r="Q21" s="22">
        <v>40.5</v>
      </c>
      <c r="R21" s="22"/>
      <c r="S21" s="22">
        <f>T21+U21</f>
        <v>40.5</v>
      </c>
      <c r="T21" s="22">
        <v>40.5</v>
      </c>
      <c r="U21" s="22"/>
      <c r="V21" s="22">
        <f>W21+X21</f>
        <v>41.7</v>
      </c>
      <c r="W21" s="22">
        <v>41.7</v>
      </c>
      <c r="X21" s="22"/>
    </row>
    <row r="22" spans="1:24" s="1" customFormat="1" ht="63.75" customHeight="1" x14ac:dyDescent="0.3">
      <c r="A22" s="23"/>
      <c r="B22" s="6" t="s">
        <v>28</v>
      </c>
      <c r="C22" s="24"/>
      <c r="D22" s="25"/>
      <c r="E22" s="25"/>
      <c r="F22" s="25"/>
      <c r="G22" s="25"/>
      <c r="H22" s="25"/>
      <c r="I22" s="25"/>
      <c r="J22" s="22">
        <f t="shared" ref="J22:J23" si="10">K22+L22</f>
        <v>23.6</v>
      </c>
      <c r="K22" s="25">
        <v>21.5</v>
      </c>
      <c r="L22" s="25">
        <v>2.1</v>
      </c>
      <c r="M22" s="22">
        <f t="shared" ref="M22:M23" si="11">N22+O22</f>
        <v>23.6</v>
      </c>
      <c r="N22" s="25">
        <v>21.5</v>
      </c>
      <c r="O22" s="25">
        <v>2.1</v>
      </c>
      <c r="P22" s="22">
        <f t="shared" ref="P22:P23" si="12">Q22+R22</f>
        <v>24.8</v>
      </c>
      <c r="Q22" s="25">
        <v>22.8</v>
      </c>
      <c r="R22" s="25">
        <v>2</v>
      </c>
      <c r="S22" s="22">
        <f t="shared" ref="S22:S23" si="13">T22+U22</f>
        <v>26.599999999999998</v>
      </c>
      <c r="T22" s="25">
        <v>24.4</v>
      </c>
      <c r="U22" s="25">
        <v>2.2000000000000002</v>
      </c>
      <c r="V22" s="22">
        <f t="shared" ref="V22:V23" si="14">W22+X22</f>
        <v>15.5</v>
      </c>
      <c r="W22" s="25">
        <v>13.3</v>
      </c>
      <c r="X22" s="25">
        <v>2.2000000000000002</v>
      </c>
    </row>
    <row r="23" spans="1:24" ht="91.5" customHeight="1" x14ac:dyDescent="0.3">
      <c r="A23" s="20"/>
      <c r="B23" s="6" t="s">
        <v>29</v>
      </c>
      <c r="C23" s="21"/>
      <c r="D23" s="22"/>
      <c r="E23" s="22"/>
      <c r="F23" s="22"/>
      <c r="G23" s="22"/>
      <c r="H23" s="22"/>
      <c r="I23" s="22"/>
      <c r="J23" s="22">
        <f t="shared" si="10"/>
        <v>34.200000000000003</v>
      </c>
      <c r="K23" s="22">
        <v>33</v>
      </c>
      <c r="L23" s="22">
        <v>1.2</v>
      </c>
      <c r="M23" s="22">
        <f t="shared" si="11"/>
        <v>34.200000000000003</v>
      </c>
      <c r="N23" s="22">
        <v>33</v>
      </c>
      <c r="O23" s="22">
        <v>1.2</v>
      </c>
      <c r="P23" s="22">
        <f t="shared" si="12"/>
        <v>18.3</v>
      </c>
      <c r="Q23" s="22">
        <v>17</v>
      </c>
      <c r="R23" s="22">
        <v>1.3</v>
      </c>
      <c r="S23" s="22">
        <f t="shared" si="13"/>
        <v>14.5</v>
      </c>
      <c r="T23" s="22">
        <v>13.3</v>
      </c>
      <c r="U23" s="22">
        <v>1.2</v>
      </c>
      <c r="V23" s="22">
        <f t="shared" si="14"/>
        <v>12.2</v>
      </c>
      <c r="W23" s="22">
        <v>11</v>
      </c>
      <c r="X23" s="22">
        <v>1.2</v>
      </c>
    </row>
    <row r="24" spans="1:24" x14ac:dyDescent="0.25">
      <c r="B24" s="1"/>
      <c r="C24" s="1"/>
    </row>
    <row r="25" spans="1:24" x14ac:dyDescent="0.25">
      <c r="B25" s="1"/>
      <c r="C25" s="1"/>
    </row>
    <row r="26" spans="1:24" x14ac:dyDescent="0.25">
      <c r="B26" s="1"/>
      <c r="C26" s="1"/>
    </row>
    <row r="27" spans="1:24" x14ac:dyDescent="0.25">
      <c r="B27" s="1"/>
      <c r="C27" s="1"/>
    </row>
    <row r="28" spans="1:24" x14ac:dyDescent="0.25">
      <c r="B28" s="1"/>
      <c r="C28" s="1"/>
    </row>
  </sheetData>
  <mergeCells count="33">
    <mergeCell ref="T1:X1"/>
    <mergeCell ref="A2:X2"/>
    <mergeCell ref="A3:X3"/>
    <mergeCell ref="J5:O6"/>
    <mergeCell ref="J7:L7"/>
    <mergeCell ref="M7:O7"/>
    <mergeCell ref="D5:I6"/>
    <mergeCell ref="D7:F7"/>
    <mergeCell ref="G7:I7"/>
    <mergeCell ref="B4:C4"/>
    <mergeCell ref="A5:A9"/>
    <mergeCell ref="B5:B9"/>
    <mergeCell ref="N8:O8"/>
    <mergeCell ref="P7:R7"/>
    <mergeCell ref="P5:R6"/>
    <mergeCell ref="Q8:R8"/>
    <mergeCell ref="H8:I8"/>
    <mergeCell ref="C5:C9"/>
    <mergeCell ref="D8:D9"/>
    <mergeCell ref="E8:F8"/>
    <mergeCell ref="V5:X6"/>
    <mergeCell ref="V7:X7"/>
    <mergeCell ref="V8:V9"/>
    <mergeCell ref="W8:X8"/>
    <mergeCell ref="J8:J9"/>
    <mergeCell ref="K8:L8"/>
    <mergeCell ref="S5:U6"/>
    <mergeCell ref="S7:U7"/>
    <mergeCell ref="S8:S9"/>
    <mergeCell ref="T8:U8"/>
    <mergeCell ref="G8:G9"/>
    <mergeCell ref="P8:P9"/>
    <mergeCell ref="M8:M9"/>
  </mergeCells>
  <pageMargins left="0.70866141732283472" right="0.51181102362204722" top="0.39370078740157483" bottom="0" header="0.31496062992125984" footer="0.31496062992125984"/>
  <pageSetup paperSize="8" scale="57" fitToHeight="2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2019-2022</vt:lpstr>
      <vt:lpstr>'2019-2022'!Заголовки_для_печати</vt:lpstr>
      <vt:lpstr>'2019-2022'!Область_печати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2020-04-30T14:28:27Z</dcterms:modified>
</cp:coreProperties>
</file>