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94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</calcChain>
</file>

<file path=xl/sharedStrings.xml><?xml version="1.0" encoding="utf-8"?>
<sst xmlns="http://schemas.openxmlformats.org/spreadsheetml/2006/main" count="39" uniqueCount="36">
  <si>
    <t>№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</si>
  <si>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</si>
  <si>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</si>
  <si>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</si>
  <si>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</si>
  <si>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Ингушетия</t>
  </si>
  <si>
    <t>Карачаево-Черкесская Республика</t>
  </si>
  <si>
    <t>Республика Карелия</t>
  </si>
  <si>
    <t>Республика Крым</t>
  </si>
  <si>
    <t>Республика Татарстан (Татарстан)</t>
  </si>
  <si>
    <t>Чувашская Республика - Чувашия</t>
  </si>
  <si>
    <t>Краснодарский край</t>
  </si>
  <si>
    <t>Приморский край</t>
  </si>
  <si>
    <t>Хабаровский край</t>
  </si>
  <si>
    <t>Архангельская область</t>
  </si>
  <si>
    <t>Вологодская область</t>
  </si>
  <si>
    <t>Иркутская область</t>
  </si>
  <si>
    <t>Московская область</t>
  </si>
  <si>
    <t>Нижегородская область</t>
  </si>
  <si>
    <t>Оренбургская область</t>
  </si>
  <si>
    <t>Орловская область</t>
  </si>
  <si>
    <t>Псковская область</t>
  </si>
  <si>
    <t>Тверская область</t>
  </si>
  <si>
    <t>Республика Северная Осетия - Алания</t>
  </si>
  <si>
    <t>Алтайский край</t>
  </si>
  <si>
    <t>Ивановская область</t>
  </si>
  <si>
    <t>Калининградская область</t>
  </si>
  <si>
    <t>Кемеровская область - Кузбасс</t>
  </si>
  <si>
    <t>Ярославская область</t>
  </si>
  <si>
    <t>Мурмунская область</t>
  </si>
  <si>
    <t>Регионы</t>
  </si>
  <si>
    <t>Проект ФБ</t>
  </si>
  <si>
    <t>Поправки к Проекту ФБ</t>
  </si>
  <si>
    <t>Отклонение</t>
  </si>
  <si>
    <r>
      <t xml:space="preserve"> </t>
    </r>
    <r>
      <rPr>
        <b/>
        <sz val="13"/>
        <rFont val="Times New Roman"/>
        <family val="1"/>
        <charset val="204"/>
      </rPr>
      <t>СПРАВОЧНО: Проект ФБ  - 2022 год 9 887 228,8 средства не были распределены по субъектам</t>
    </r>
  </si>
  <si>
    <t>Информация о объемах софинансирования из федерального бюджета капитальных вложений в объекты обеспечивающей инфраструктуры с длительным сроком окупаемости, входящих в состав инвестиционных проектов по созданию в субъектах РФ  туристских кластеров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</si>
</sst>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.0_-;\-* #,##0.0_-;_-* &quot;-&quot;??_-;_-@_-"/>
    <numFmt numFmtId="165" formatCode="#,##0.0_ ;\-#,##0.0\ "/>
    <numFmt numFmtId="166" formatCode="#,##0_ ;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3"/>
      <color rgb="FFFF000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0" fillId="3" borderId="1" xfId="0" applyFill="1" applyBorder="1"/>
    <xf numFmtId="0" fontId="2" fillId="3" borderId="1" xfId="0" applyFont="1" applyFill="1" applyBorder="1" applyAlignment="1">
      <alignment horizontal="justify" vertical="center" wrapText="1"/>
    </xf>
    <xf numFmtId="0" fontId="6" fillId="0" borderId="0" xfId="0" applyFont="1"/>
    <xf numFmtId="164" fontId="4" fillId="4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right" vertical="center" wrapText="1"/>
    </xf>
    <xf numFmtId="164" fontId="2" fillId="3" borderId="1" xfId="1" applyNumberFormat="1" applyFont="1" applyFill="1" applyBorder="1" applyAlignment="1">
      <alignment horizontal="right" vertical="center" wrapText="1"/>
    </xf>
    <xf numFmtId="164" fontId="3" fillId="0" borderId="1" xfId="1" applyNumberFormat="1" applyFont="1" applyBorder="1" applyAlignment="1">
      <alignment horizontal="right" vertical="center" wrapText="1"/>
    </xf>
    <xf numFmtId="164" fontId="3" fillId="0" borderId="1" xfId="1" applyNumberFormat="1" applyFont="1" applyBorder="1"/>
    <xf numFmtId="164" fontId="5" fillId="0" borderId="1" xfId="1" applyNumberFormat="1" applyFont="1" applyBorder="1" applyAlignment="1">
      <alignment horizontal="right" vertical="center" wrapText="1"/>
    </xf>
    <xf numFmtId="164" fontId="0" fillId="0" borderId="0" xfId="0" applyNumberFormat="1"/>
    <xf numFmtId="165" fontId="2" fillId="0" borderId="1" xfId="1" applyNumberFormat="1" applyFont="1" applyBorder="1" applyAlignment="1">
      <alignment horizontal="right" vertical="center" wrapText="1"/>
    </xf>
    <xf numFmtId="165" fontId="2" fillId="3" borderId="1" xfId="1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left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CCFFFF"/>
      <color rgb="FF99FF33"/>
      <color rgb="FFFF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tabSelected="1" workbookViewId="0">
      <selection activeCell="F35" sqref="F35"/>
    </sheetView>
  </sheetViews>
  <sheetFormatPr defaultRowHeight="15" x14ac:dyDescent="0.25"/>
  <cols>
    <col min="1" max="1" width="3.140625" bestFit="1" customWidth="1"/>
    <col min="2" max="2" width="47.28515625" customWidth="1"/>
    <col min="3" max="3" width="18" style="18" bestFit="1" customWidth="1"/>
    <col min="4" max="5" width="18.5703125" style="18" customWidth="1"/>
    <col min="6" max="7" width="19.42578125" style="18" bestFit="1" customWidth="1"/>
    <col min="8" max="8" width="19.5703125" style="18" bestFit="1" customWidth="1"/>
    <col min="10" max="10" width="16.42578125" bestFit="1" customWidth="1"/>
  </cols>
  <sheetData>
    <row r="1" spans="1:16" ht="67.5" customHeight="1" x14ac:dyDescent="0.25">
      <c r="A1" s="24" t="s">
        <v>35</v>
      </c>
      <c r="B1" s="24"/>
      <c r="C1" s="24"/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</row>
    <row r="2" spans="1:16" ht="23.25" customHeight="1" x14ac:dyDescent="0.25">
      <c r="A2" s="22" t="s">
        <v>0</v>
      </c>
      <c r="B2" s="23" t="s">
        <v>30</v>
      </c>
      <c r="C2" s="25">
        <v>2020</v>
      </c>
      <c r="D2" s="26"/>
      <c r="E2" s="27"/>
      <c r="F2" s="25">
        <v>2021</v>
      </c>
      <c r="G2" s="26"/>
      <c r="H2" s="27"/>
    </row>
    <row r="3" spans="1:16" ht="33" x14ac:dyDescent="0.25">
      <c r="A3" s="22"/>
      <c r="B3" s="23"/>
      <c r="C3" s="9" t="s">
        <v>31</v>
      </c>
      <c r="D3" s="10" t="s">
        <v>32</v>
      </c>
      <c r="E3" s="9" t="s">
        <v>33</v>
      </c>
      <c r="F3" s="11" t="s">
        <v>31</v>
      </c>
      <c r="G3" s="12" t="s">
        <v>32</v>
      </c>
      <c r="H3" s="11" t="s">
        <v>33</v>
      </c>
    </row>
    <row r="4" spans="1:16" ht="18.75" x14ac:dyDescent="0.25">
      <c r="A4" s="2">
        <v>1</v>
      </c>
      <c r="B4" s="3" t="s">
        <v>1</v>
      </c>
      <c r="C4" s="13">
        <v>400000</v>
      </c>
      <c r="D4" s="13">
        <v>410000</v>
      </c>
      <c r="E4" s="13">
        <f t="shared" ref="E4:E33" si="0">D4-C4</f>
        <v>10000</v>
      </c>
      <c r="F4" s="13">
        <v>700000</v>
      </c>
      <c r="G4" s="19">
        <v>0</v>
      </c>
      <c r="H4" s="13">
        <f t="shared" ref="H4:H32" si="1">G4-F4</f>
        <v>-700000</v>
      </c>
    </row>
    <row r="5" spans="1:16" ht="18.75" x14ac:dyDescent="0.25">
      <c r="A5" s="2">
        <v>2</v>
      </c>
      <c r="B5" s="3" t="s">
        <v>2</v>
      </c>
      <c r="C5" s="13">
        <v>450000</v>
      </c>
      <c r="D5" s="13">
        <v>681097.4</v>
      </c>
      <c r="E5" s="13">
        <f t="shared" si="0"/>
        <v>231097.40000000002</v>
      </c>
      <c r="F5" s="13">
        <v>955000</v>
      </c>
      <c r="G5" s="19">
        <v>0</v>
      </c>
      <c r="H5" s="13">
        <f t="shared" si="1"/>
        <v>-955000</v>
      </c>
    </row>
    <row r="6" spans="1:16" ht="18.75" x14ac:dyDescent="0.25">
      <c r="A6" s="2">
        <v>3</v>
      </c>
      <c r="B6" s="3" t="s">
        <v>3</v>
      </c>
      <c r="C6" s="13">
        <v>0</v>
      </c>
      <c r="D6" s="13">
        <v>0</v>
      </c>
      <c r="E6" s="13">
        <f t="shared" si="0"/>
        <v>0</v>
      </c>
      <c r="F6" s="13">
        <v>200000</v>
      </c>
      <c r="G6" s="19">
        <v>0</v>
      </c>
      <c r="H6" s="13">
        <f t="shared" si="1"/>
        <v>-200000</v>
      </c>
    </row>
    <row r="7" spans="1:16" ht="18.75" x14ac:dyDescent="0.25">
      <c r="A7" s="2">
        <v>4</v>
      </c>
      <c r="B7" s="3" t="s">
        <v>4</v>
      </c>
      <c r="C7" s="13">
        <v>150000</v>
      </c>
      <c r="D7" s="13">
        <v>150000</v>
      </c>
      <c r="E7" s="13">
        <f t="shared" si="0"/>
        <v>0</v>
      </c>
      <c r="F7" s="13">
        <v>300000</v>
      </c>
      <c r="G7" s="19">
        <v>0</v>
      </c>
      <c r="H7" s="13">
        <f t="shared" si="1"/>
        <v>-300000</v>
      </c>
    </row>
    <row r="8" spans="1:16" ht="18.75" x14ac:dyDescent="0.25">
      <c r="A8" s="2">
        <v>5</v>
      </c>
      <c r="B8" s="3" t="s">
        <v>5</v>
      </c>
      <c r="C8" s="13">
        <v>250000</v>
      </c>
      <c r="D8" s="13">
        <v>0</v>
      </c>
      <c r="E8" s="13">
        <f t="shared" si="0"/>
        <v>-250000</v>
      </c>
      <c r="F8" s="13">
        <v>125200</v>
      </c>
      <c r="G8" s="19">
        <v>0</v>
      </c>
      <c r="H8" s="13">
        <f t="shared" si="1"/>
        <v>-125200</v>
      </c>
    </row>
    <row r="9" spans="1:16" ht="18.75" x14ac:dyDescent="0.25">
      <c r="A9" s="2">
        <v>6</v>
      </c>
      <c r="B9" s="3" t="s">
        <v>6</v>
      </c>
      <c r="C9" s="13">
        <v>600000</v>
      </c>
      <c r="D9" s="13">
        <v>577436.9</v>
      </c>
      <c r="E9" s="13">
        <f t="shared" si="0"/>
        <v>-22563.099999999977</v>
      </c>
      <c r="F9" s="13">
        <v>900000</v>
      </c>
      <c r="G9" s="19">
        <v>0</v>
      </c>
      <c r="H9" s="13">
        <f t="shared" si="1"/>
        <v>-900000</v>
      </c>
    </row>
    <row r="10" spans="1:16" ht="18.75" x14ac:dyDescent="0.25">
      <c r="A10" s="2">
        <v>7</v>
      </c>
      <c r="B10" s="3" t="s">
        <v>7</v>
      </c>
      <c r="C10" s="13">
        <v>60000</v>
      </c>
      <c r="D10" s="13">
        <v>63191.5</v>
      </c>
      <c r="E10" s="13">
        <f t="shared" si="0"/>
        <v>3191.5</v>
      </c>
      <c r="F10" s="13">
        <v>143400</v>
      </c>
      <c r="G10" s="19">
        <v>0</v>
      </c>
      <c r="H10" s="13">
        <f t="shared" si="1"/>
        <v>-143400</v>
      </c>
    </row>
    <row r="11" spans="1:16" ht="18.75" x14ac:dyDescent="0.25">
      <c r="A11" s="2">
        <v>8</v>
      </c>
      <c r="B11" s="3" t="s">
        <v>8</v>
      </c>
      <c r="C11" s="13">
        <v>0</v>
      </c>
      <c r="D11" s="13">
        <v>0</v>
      </c>
      <c r="E11" s="13">
        <f t="shared" si="0"/>
        <v>0</v>
      </c>
      <c r="F11" s="13">
        <v>449600</v>
      </c>
      <c r="G11" s="19">
        <v>0</v>
      </c>
      <c r="H11" s="13">
        <f t="shared" si="1"/>
        <v>-449600</v>
      </c>
    </row>
    <row r="12" spans="1:16" ht="18.75" x14ac:dyDescent="0.25">
      <c r="A12" s="2">
        <v>9</v>
      </c>
      <c r="B12" s="3" t="s">
        <v>23</v>
      </c>
      <c r="C12" s="13">
        <v>0</v>
      </c>
      <c r="D12" s="13">
        <v>164529.29999999999</v>
      </c>
      <c r="E12" s="13">
        <f t="shared" si="0"/>
        <v>164529.29999999999</v>
      </c>
      <c r="F12" s="13">
        <v>0</v>
      </c>
      <c r="G12" s="19">
        <v>0</v>
      </c>
      <c r="H12" s="13">
        <f t="shared" si="1"/>
        <v>0</v>
      </c>
    </row>
    <row r="13" spans="1:16" ht="18.75" x14ac:dyDescent="0.25">
      <c r="A13" s="2">
        <v>10</v>
      </c>
      <c r="B13" s="3" t="s">
        <v>9</v>
      </c>
      <c r="C13" s="13">
        <v>0</v>
      </c>
      <c r="D13" s="13">
        <v>170230</v>
      </c>
      <c r="E13" s="13">
        <f t="shared" si="0"/>
        <v>170230</v>
      </c>
      <c r="F13" s="13">
        <v>331000</v>
      </c>
      <c r="G13" s="19">
        <v>0</v>
      </c>
      <c r="H13" s="13">
        <f t="shared" si="1"/>
        <v>-331000</v>
      </c>
    </row>
    <row r="14" spans="1:16" ht="18.75" x14ac:dyDescent="0.25">
      <c r="A14" s="2">
        <v>11</v>
      </c>
      <c r="B14" s="3" t="s">
        <v>10</v>
      </c>
      <c r="C14" s="13">
        <v>500000</v>
      </c>
      <c r="D14" s="13">
        <v>268840.5</v>
      </c>
      <c r="E14" s="13">
        <f t="shared" si="0"/>
        <v>-231159.5</v>
      </c>
      <c r="F14" s="13">
        <v>800000</v>
      </c>
      <c r="G14" s="19">
        <v>0</v>
      </c>
      <c r="H14" s="13">
        <f t="shared" si="1"/>
        <v>-800000</v>
      </c>
    </row>
    <row r="15" spans="1:16" ht="18.75" x14ac:dyDescent="0.3">
      <c r="A15" s="2">
        <v>12</v>
      </c>
      <c r="B15" s="5" t="s">
        <v>24</v>
      </c>
      <c r="C15" s="13">
        <v>0</v>
      </c>
      <c r="D15" s="13">
        <v>130823.8</v>
      </c>
      <c r="E15" s="13">
        <f t="shared" si="0"/>
        <v>130823.8</v>
      </c>
      <c r="F15" s="13">
        <v>0</v>
      </c>
      <c r="G15" s="19">
        <v>0</v>
      </c>
      <c r="H15" s="13">
        <f t="shared" si="1"/>
        <v>0</v>
      </c>
    </row>
    <row r="16" spans="1:16" ht="18.75" x14ac:dyDescent="0.25">
      <c r="A16" s="2">
        <v>13</v>
      </c>
      <c r="B16" s="3" t="s">
        <v>11</v>
      </c>
      <c r="C16" s="13">
        <v>150000</v>
      </c>
      <c r="D16" s="13">
        <v>69621.899999999994</v>
      </c>
      <c r="E16" s="13">
        <f t="shared" si="0"/>
        <v>-80378.100000000006</v>
      </c>
      <c r="F16" s="13">
        <v>442600</v>
      </c>
      <c r="G16" s="19">
        <v>0</v>
      </c>
      <c r="H16" s="13">
        <f t="shared" si="1"/>
        <v>-442600</v>
      </c>
    </row>
    <row r="17" spans="1:8" ht="18.75" x14ac:dyDescent="0.25">
      <c r="A17" s="2">
        <v>14</v>
      </c>
      <c r="B17" s="3" t="s">
        <v>12</v>
      </c>
      <c r="C17" s="13">
        <v>400000</v>
      </c>
      <c r="D17" s="13">
        <v>348067.8</v>
      </c>
      <c r="E17" s="13">
        <f t="shared" si="0"/>
        <v>-51932.200000000012</v>
      </c>
      <c r="F17" s="13">
        <v>765200</v>
      </c>
      <c r="G17" s="19">
        <v>0</v>
      </c>
      <c r="H17" s="13">
        <f t="shared" si="1"/>
        <v>-765200</v>
      </c>
    </row>
    <row r="18" spans="1:8" ht="18.75" x14ac:dyDescent="0.25">
      <c r="A18" s="2">
        <v>15</v>
      </c>
      <c r="B18" s="3" t="s">
        <v>13</v>
      </c>
      <c r="C18" s="13">
        <v>400000</v>
      </c>
      <c r="D18" s="13">
        <v>248103.3</v>
      </c>
      <c r="E18" s="13">
        <f t="shared" si="0"/>
        <v>-151896.70000000001</v>
      </c>
      <c r="F18" s="13">
        <v>601000</v>
      </c>
      <c r="G18" s="19">
        <v>0</v>
      </c>
      <c r="H18" s="13">
        <f t="shared" si="1"/>
        <v>-601000</v>
      </c>
    </row>
    <row r="19" spans="1:8" ht="18.75" x14ac:dyDescent="0.25">
      <c r="A19" s="2">
        <v>16</v>
      </c>
      <c r="B19" s="3" t="s">
        <v>14</v>
      </c>
      <c r="C19" s="13">
        <v>176200</v>
      </c>
      <c r="D19" s="13">
        <v>240163.20000000001</v>
      </c>
      <c r="E19" s="13">
        <f t="shared" si="0"/>
        <v>63963.200000000012</v>
      </c>
      <c r="F19" s="13">
        <v>585300</v>
      </c>
      <c r="G19" s="19">
        <v>0</v>
      </c>
      <c r="H19" s="13">
        <f t="shared" si="1"/>
        <v>-585300</v>
      </c>
    </row>
    <row r="20" spans="1:8" ht="18.75" x14ac:dyDescent="0.25">
      <c r="A20" s="2">
        <v>17</v>
      </c>
      <c r="B20" s="3" t="s">
        <v>15</v>
      </c>
      <c r="C20" s="13">
        <v>130000</v>
      </c>
      <c r="D20" s="13">
        <v>0</v>
      </c>
      <c r="E20" s="13">
        <f t="shared" si="0"/>
        <v>-130000</v>
      </c>
      <c r="F20" s="13">
        <v>200000</v>
      </c>
      <c r="G20" s="19">
        <v>0</v>
      </c>
      <c r="H20" s="13">
        <f t="shared" si="1"/>
        <v>-200000</v>
      </c>
    </row>
    <row r="21" spans="1:8" ht="18.75" x14ac:dyDescent="0.25">
      <c r="A21" s="2">
        <v>18</v>
      </c>
      <c r="B21" s="3" t="s">
        <v>25</v>
      </c>
      <c r="C21" s="13">
        <v>0</v>
      </c>
      <c r="D21" s="13">
        <v>153375.6</v>
      </c>
      <c r="E21" s="13">
        <f t="shared" si="0"/>
        <v>153375.6</v>
      </c>
      <c r="F21" s="13">
        <v>0</v>
      </c>
      <c r="G21" s="19">
        <v>0</v>
      </c>
      <c r="H21" s="13">
        <f t="shared" si="1"/>
        <v>0</v>
      </c>
    </row>
    <row r="22" spans="1:8" ht="18.75" x14ac:dyDescent="0.25">
      <c r="A22" s="2">
        <v>19</v>
      </c>
      <c r="B22" s="3" t="s">
        <v>16</v>
      </c>
      <c r="C22" s="13">
        <v>140000</v>
      </c>
      <c r="D22" s="13">
        <v>81607.5</v>
      </c>
      <c r="E22" s="13">
        <f t="shared" si="0"/>
        <v>-58392.5</v>
      </c>
      <c r="F22" s="13">
        <v>580000</v>
      </c>
      <c r="G22" s="19">
        <v>0</v>
      </c>
      <c r="H22" s="13">
        <f t="shared" si="1"/>
        <v>-580000</v>
      </c>
    </row>
    <row r="23" spans="1:8" ht="18.75" x14ac:dyDescent="0.25">
      <c r="A23" s="2">
        <v>20</v>
      </c>
      <c r="B23" s="4" t="s">
        <v>26</v>
      </c>
      <c r="C23" s="13">
        <v>0</v>
      </c>
      <c r="D23" s="13">
        <v>241164</v>
      </c>
      <c r="E23" s="13">
        <f t="shared" si="0"/>
        <v>241164</v>
      </c>
      <c r="F23" s="13">
        <v>0</v>
      </c>
      <c r="G23" s="19">
        <v>0</v>
      </c>
      <c r="H23" s="13">
        <f t="shared" si="1"/>
        <v>0</v>
      </c>
    </row>
    <row r="24" spans="1:8" ht="18.75" x14ac:dyDescent="0.25">
      <c r="A24" s="2">
        <v>21</v>
      </c>
      <c r="B24" s="4" t="s">
        <v>27</v>
      </c>
      <c r="C24" s="13">
        <v>0</v>
      </c>
      <c r="D24" s="13">
        <v>242775</v>
      </c>
      <c r="E24" s="13">
        <f t="shared" si="0"/>
        <v>242775</v>
      </c>
      <c r="F24" s="13">
        <v>0</v>
      </c>
      <c r="G24" s="19">
        <v>0</v>
      </c>
      <c r="H24" s="13">
        <f t="shared" si="1"/>
        <v>0</v>
      </c>
    </row>
    <row r="25" spans="1:8" ht="18.75" x14ac:dyDescent="0.25">
      <c r="A25" s="2">
        <v>22</v>
      </c>
      <c r="B25" s="3" t="s">
        <v>17</v>
      </c>
      <c r="C25" s="13">
        <v>0</v>
      </c>
      <c r="D25" s="13">
        <v>0</v>
      </c>
      <c r="E25" s="13">
        <f t="shared" si="0"/>
        <v>0</v>
      </c>
      <c r="F25" s="13">
        <v>488400</v>
      </c>
      <c r="G25" s="19">
        <v>0</v>
      </c>
      <c r="H25" s="13">
        <f t="shared" si="1"/>
        <v>-488400</v>
      </c>
    </row>
    <row r="26" spans="1:8" ht="18.75" x14ac:dyDescent="0.25">
      <c r="A26" s="2">
        <v>23</v>
      </c>
      <c r="B26" s="3" t="s">
        <v>29</v>
      </c>
      <c r="C26" s="13">
        <v>0</v>
      </c>
      <c r="D26" s="13">
        <v>227200</v>
      </c>
      <c r="E26" s="13">
        <f t="shared" si="0"/>
        <v>227200</v>
      </c>
      <c r="F26" s="13">
        <v>0</v>
      </c>
      <c r="G26" s="19">
        <v>0</v>
      </c>
      <c r="H26" s="13">
        <f t="shared" si="1"/>
        <v>0</v>
      </c>
    </row>
    <row r="27" spans="1:8" ht="18.75" x14ac:dyDescent="0.25">
      <c r="A27" s="2">
        <v>24</v>
      </c>
      <c r="B27" s="3" t="s">
        <v>18</v>
      </c>
      <c r="C27" s="13">
        <v>380000</v>
      </c>
      <c r="D27" s="13">
        <v>212974.5</v>
      </c>
      <c r="E27" s="13">
        <f t="shared" si="0"/>
        <v>-167025.5</v>
      </c>
      <c r="F27" s="13">
        <v>400000</v>
      </c>
      <c r="G27" s="19">
        <v>0</v>
      </c>
      <c r="H27" s="13">
        <f t="shared" si="1"/>
        <v>-400000</v>
      </c>
    </row>
    <row r="28" spans="1:8" ht="18.75" x14ac:dyDescent="0.25">
      <c r="A28" s="2">
        <v>25</v>
      </c>
      <c r="B28" s="3" t="s">
        <v>19</v>
      </c>
      <c r="C28" s="13">
        <v>250000</v>
      </c>
      <c r="D28" s="13">
        <v>13464.4</v>
      </c>
      <c r="E28" s="13">
        <f t="shared" si="0"/>
        <v>-236535.6</v>
      </c>
      <c r="F28" s="13">
        <v>350000</v>
      </c>
      <c r="G28" s="19">
        <v>0</v>
      </c>
      <c r="H28" s="13">
        <f t="shared" si="1"/>
        <v>-350000</v>
      </c>
    </row>
    <row r="29" spans="1:8" ht="18.75" x14ac:dyDescent="0.25">
      <c r="A29" s="2">
        <v>26</v>
      </c>
      <c r="B29" s="3" t="s">
        <v>20</v>
      </c>
      <c r="C29" s="13">
        <v>0</v>
      </c>
      <c r="D29" s="13">
        <v>0</v>
      </c>
      <c r="E29" s="13">
        <f t="shared" si="0"/>
        <v>0</v>
      </c>
      <c r="F29" s="13">
        <v>155500</v>
      </c>
      <c r="G29" s="19">
        <v>0</v>
      </c>
      <c r="H29" s="13">
        <f t="shared" si="1"/>
        <v>-155500</v>
      </c>
    </row>
    <row r="30" spans="1:8" ht="18.75" x14ac:dyDescent="0.25">
      <c r="A30" s="2">
        <v>27</v>
      </c>
      <c r="B30" s="3" t="s">
        <v>21</v>
      </c>
      <c r="C30" s="13">
        <v>250000</v>
      </c>
      <c r="D30" s="13">
        <v>79989.8</v>
      </c>
      <c r="E30" s="13">
        <f t="shared" si="0"/>
        <v>-170010.2</v>
      </c>
      <c r="F30" s="13">
        <v>600000</v>
      </c>
      <c r="G30" s="19">
        <v>0</v>
      </c>
      <c r="H30" s="13">
        <f t="shared" si="1"/>
        <v>-600000</v>
      </c>
    </row>
    <row r="31" spans="1:8" ht="18.75" x14ac:dyDescent="0.25">
      <c r="A31" s="6">
        <v>28</v>
      </c>
      <c r="B31" s="7" t="s">
        <v>22</v>
      </c>
      <c r="C31" s="14">
        <v>300028.79999999999</v>
      </c>
      <c r="D31" s="14">
        <v>19984.7</v>
      </c>
      <c r="E31" s="14">
        <f t="shared" si="0"/>
        <v>-280044.09999999998</v>
      </c>
      <c r="F31" s="14">
        <v>500028.8</v>
      </c>
      <c r="G31" s="20">
        <v>0</v>
      </c>
      <c r="H31" s="14">
        <f t="shared" si="1"/>
        <v>-500028.8</v>
      </c>
    </row>
    <row r="32" spans="1:8" ht="18.75" x14ac:dyDescent="0.3">
      <c r="A32" s="2">
        <v>29</v>
      </c>
      <c r="B32" s="5" t="s">
        <v>28</v>
      </c>
      <c r="C32" s="13">
        <v>0</v>
      </c>
      <c r="D32" s="13">
        <v>46451.5</v>
      </c>
      <c r="E32" s="13">
        <f t="shared" si="0"/>
        <v>46451.5</v>
      </c>
      <c r="F32" s="13">
        <v>0</v>
      </c>
      <c r="G32" s="19">
        <v>0</v>
      </c>
      <c r="H32" s="13">
        <f t="shared" si="1"/>
        <v>0</v>
      </c>
    </row>
    <row r="33" spans="1:8" ht="18.75" x14ac:dyDescent="0.3">
      <c r="A33" s="2"/>
      <c r="B33" s="2"/>
      <c r="C33" s="15">
        <v>4986228.8</v>
      </c>
      <c r="D33" s="16">
        <v>4841092.5999999996</v>
      </c>
      <c r="E33" s="15">
        <f t="shared" si="0"/>
        <v>-145136.20000000019</v>
      </c>
      <c r="F33" s="15">
        <v>10572228.800000001</v>
      </c>
      <c r="G33" s="17">
        <v>10572228.800000001</v>
      </c>
      <c r="H33" s="15">
        <f>0-F33</f>
        <v>-10572228.800000001</v>
      </c>
    </row>
    <row r="35" spans="1:8" ht="16.5" x14ac:dyDescent="0.25">
      <c r="B35" s="8" t="s">
        <v>34</v>
      </c>
    </row>
    <row r="36" spans="1:8" ht="38.25" customHeight="1" x14ac:dyDescent="0.25">
      <c r="B36" s="21"/>
      <c r="C36" s="21"/>
      <c r="D36" s="21"/>
      <c r="E36" s="21"/>
      <c r="F36" s="21"/>
      <c r="G36" s="21"/>
      <c r="H36" s="21"/>
    </row>
  </sheetData>
  <mergeCells count="6">
    <mergeCell ref="B36:H36"/>
    <mergeCell ref="A2:A3"/>
    <mergeCell ref="B2:B3"/>
    <mergeCell ref="A1:H1"/>
    <mergeCell ref="C2:E2"/>
    <mergeCell ref="F2:H2"/>
  </mergeCells>
  <pageMargins left="0.62992125984251968" right="0.23622047244094491" top="0.27559055118110237" bottom="0.27559055118110237" header="0.31496062992125984" footer="0.31496062992125984"/>
  <pageSetup paperSize="9" scale="7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2019-11-08T19:29:13Z</dcterms:modified>
</cp:coreProperties>
</file>