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стол\рабочая\2019\ноябрь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Лист1!$A$11:$C$51</definedName>
    <definedName name="_xlnm.Print_Area" localSheetId="0">Лист1!$A$1:$N$53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1" l="1"/>
  <c r="E51" i="1"/>
  <c r="I48" i="1"/>
  <c r="I38" i="1"/>
  <c r="I41" i="1"/>
  <c r="I24" i="1"/>
  <c r="I25" i="1"/>
  <c r="I44" i="1"/>
  <c r="I43" i="1"/>
  <c r="I32" i="1"/>
  <c r="I29" i="1"/>
  <c r="I19" i="1"/>
  <c r="I12" i="1"/>
  <c r="I13" i="1"/>
  <c r="I14" i="1"/>
  <c r="I15" i="1"/>
  <c r="I16" i="1"/>
  <c r="I17" i="1"/>
  <c r="I18" i="1"/>
  <c r="I20" i="1"/>
  <c r="I21" i="1"/>
  <c r="I22" i="1"/>
  <c r="I23" i="1"/>
  <c r="I26" i="1"/>
  <c r="I27" i="1"/>
  <c r="I28" i="1"/>
  <c r="I30" i="1"/>
  <c r="I31" i="1"/>
  <c r="I33" i="1"/>
  <c r="I34" i="1"/>
  <c r="I35" i="1"/>
  <c r="I36" i="1"/>
  <c r="I37" i="1"/>
  <c r="I39" i="1"/>
  <c r="I40" i="1"/>
  <c r="I42" i="1"/>
  <c r="I45" i="1"/>
  <c r="I46" i="1"/>
  <c r="I47" i="1"/>
  <c r="I49" i="1"/>
  <c r="I50" i="1"/>
  <c r="F51" i="1"/>
  <c r="C51" i="1"/>
  <c r="I51" i="1" l="1"/>
</calcChain>
</file>

<file path=xl/sharedStrings.xml><?xml version="1.0" encoding="utf-8"?>
<sst xmlns="http://schemas.openxmlformats.org/spreadsheetml/2006/main" count="260" uniqueCount="208">
  <si>
    <t>РЭС</t>
  </si>
  <si>
    <t>Бежецк</t>
  </si>
  <si>
    <t>Максатиха</t>
  </si>
  <si>
    <t>Весьегонск</t>
  </si>
  <si>
    <t>Краснохолмский</t>
  </si>
  <si>
    <t>Молоково</t>
  </si>
  <si>
    <t>Вышний Волочек</t>
  </si>
  <si>
    <t>Спирово</t>
  </si>
  <si>
    <t>Фирово</t>
  </si>
  <si>
    <t>Западнодвинский</t>
  </si>
  <si>
    <t>Жарковский</t>
  </si>
  <si>
    <t>Калязинский</t>
  </si>
  <si>
    <t>Кашинский</t>
  </si>
  <si>
    <t>Кесовогорский</t>
  </si>
  <si>
    <t>Кимрский</t>
  </si>
  <si>
    <t>Лесной</t>
  </si>
  <si>
    <t>Нелидово</t>
  </si>
  <si>
    <t>Оленино</t>
  </si>
  <si>
    <t>Бельский</t>
  </si>
  <si>
    <t>Осташковский</t>
  </si>
  <si>
    <t>Пеновский</t>
  </si>
  <si>
    <t>Селижаровский</t>
  </si>
  <si>
    <t>Рамешковский</t>
  </si>
  <si>
    <t>Ржевский</t>
  </si>
  <si>
    <t>Торжокский</t>
  </si>
  <si>
    <t>Андреапольский</t>
  </si>
  <si>
    <t>Удомельский</t>
  </si>
  <si>
    <t>Бологовский</t>
  </si>
  <si>
    <t>Торопецкий</t>
  </si>
  <si>
    <t>Калининский</t>
  </si>
  <si>
    <t>Сандовский</t>
  </si>
  <si>
    <t>Сонково</t>
  </si>
  <si>
    <t>Зубцовский</t>
  </si>
  <si>
    <t>Старицкий</t>
  </si>
  <si>
    <t>Лихославльский</t>
  </si>
  <si>
    <t>Конаковский</t>
  </si>
  <si>
    <t>Количество человек</t>
  </si>
  <si>
    <t>Привлеченные бригады РС</t>
  </si>
  <si>
    <t>Привлеченные бригады СЛЭП</t>
  </si>
  <si>
    <t>Административный район</t>
  </si>
  <si>
    <t>Тургиновский</t>
  </si>
  <si>
    <t>Филиал</t>
  </si>
  <si>
    <t>МОЭСК</t>
  </si>
  <si>
    <t>Курск</t>
  </si>
  <si>
    <t>Тамбов</t>
  </si>
  <si>
    <t>Липецк</t>
  </si>
  <si>
    <t>Рязань</t>
  </si>
  <si>
    <t>Кострома</t>
  </si>
  <si>
    <t>Смоленск</t>
  </si>
  <si>
    <t>Белгород</t>
  </si>
  <si>
    <t>Тула</t>
  </si>
  <si>
    <t>Калуга</t>
  </si>
  <si>
    <t>Воронеж</t>
  </si>
  <si>
    <t>Орел</t>
  </si>
  <si>
    <t>Брянск</t>
  </si>
  <si>
    <t>Брянск*2, Владимир*2, н.Новгород*3,  Липецк*1</t>
  </si>
  <si>
    <t>МОЭСК*5</t>
  </si>
  <si>
    <t>Рязань*3, Смоленск*2</t>
  </si>
  <si>
    <t>Воронеж*3, Тула*4</t>
  </si>
  <si>
    <t>Тамбов*2, Белгород*2</t>
  </si>
  <si>
    <t xml:space="preserve">Калуга*3, Кострома*2 </t>
  </si>
  <si>
    <t>Курск*2, Орел*1</t>
  </si>
  <si>
    <t>Техники всего</t>
  </si>
  <si>
    <t>Техника РС</t>
  </si>
  <si>
    <t>Техника СЛЭП</t>
  </si>
  <si>
    <t>Контактные данные ответственных лиц от МО</t>
  </si>
  <si>
    <t>1-й зам главы администрации Максатихинского района Черкасов Станислав Борисович 8-920-686-99-70</t>
  </si>
  <si>
    <t>Первый зам. главы администрации Сонковского района Георгиевская Наталья Ивановна 8 915-723-85-69</t>
  </si>
  <si>
    <t xml:space="preserve">Первый зам. главы администрации Весьегонского района Тихонов Андрей Александрович                                      8-915-729-07-66 </t>
  </si>
  <si>
    <t>Глава Краснохолмского района Журавлев Виктор Юрьевич 8-905-127-65-65</t>
  </si>
  <si>
    <t>1-й зам. главы администрации Вышневолоцкого района Петров Сергей Петрович 8 910 649 90 51</t>
  </si>
  <si>
    <t>Зам.  главы администрации Западнодвинского района Орлов Юрий Николаевич 8-960-700-5270</t>
  </si>
  <si>
    <t xml:space="preserve">Глава Жарковского района Белявский Андрей Михайлович
8-915- 733-24-43
</t>
  </si>
  <si>
    <t>Начальник отдела ЖКХ администрации Калязинского района Еремин Сергей Николаевич                            8-916-453-58-41</t>
  </si>
  <si>
    <t xml:space="preserve">Глава Кесовогорского района Тарасов Сергей Геннадьевич
8-905-602-62-95
</t>
  </si>
  <si>
    <t xml:space="preserve">Первый зам. главы администрации Лесного района Андреева Екатерина Юрьевна 8-920-161-62-19        </t>
  </si>
  <si>
    <t xml:space="preserve">Глава Кимрского района Миронова Ирина Николаевна
8-904-027-32-41
8-910-535-09-45
</t>
  </si>
  <si>
    <t xml:space="preserve">И.о. главы администрации  Бельского района Иванова Галина Николаевна
8-903-804-01-03
</t>
  </si>
  <si>
    <t>Зам главы администрации Оленинского района по ЖКХ Тимофеев Михаил Николаевич 89056026571</t>
  </si>
  <si>
    <t xml:space="preserve">Зам главы администрации Осташковского городского округа Николенко Ирина Анатольевна 8-910-846-10-95 </t>
  </si>
  <si>
    <t>Зам. главы администрации Пеновского района Терехов Александр Михайлович 8-910-935-97-58</t>
  </si>
  <si>
    <t xml:space="preserve">И.о. главы Селижаровского района  Гусев Алексей Юрьевич
8-903-801-57-10
</t>
  </si>
  <si>
    <t>Зам. главы администрации Старицкого района Капитонов Алексей Юрьевич 8-910-835-36-01; 8-930-170-70-80</t>
  </si>
  <si>
    <t>Зам. главы администрации Торопецкого района Нилов Максим Андреевич 8-920-695-48-81</t>
  </si>
  <si>
    <t>Первый зам. главы администрации Рамешковского района Зверьков Геннадий Алексеевич 8-910-837-33-09</t>
  </si>
  <si>
    <t xml:space="preserve">Глава Зубцовского района Николаева Елена Александровна
8-903-803-04-59
</t>
  </si>
  <si>
    <t>Первый зам. главы Ржевского района Петрушихин Михаил Павлович 8-920-154-17-18</t>
  </si>
  <si>
    <t>И.о. заместителя главы администрации Торжокского района Холопов Сергей Ильич 8 919-053-30-98</t>
  </si>
  <si>
    <t xml:space="preserve">Зам. главы администрации Андреапольского района Пааль Светлана Дмитриевна
8-915-703-43-98
</t>
  </si>
  <si>
    <t xml:space="preserve">Глава Бологовского района Ломака Геннадий Александрович
8-910-647-99-17
</t>
  </si>
  <si>
    <t>Зам. главы администрации Сандовского района Фомин Евгений Анатольевич                          8-915-727-53-31</t>
  </si>
  <si>
    <t>Зам главы Спировского района по ЖКХ Мусинов Алексей Вячеславович 8 920-159-93-88</t>
  </si>
  <si>
    <t xml:space="preserve">И.о. главы Фировского района Самодурова Елена Владимировна
8-920-171-94-94
</t>
  </si>
  <si>
    <t>Первый зам. главы администрации Калининского района Ткачев Алексей Владимирович 8 960 707 58 87</t>
  </si>
  <si>
    <t>Зам. главы администрации Конаковского района по ЖКХ Малахова Наталья Ивановна                                 8 915 728 61 98</t>
  </si>
  <si>
    <t xml:space="preserve">И.о. заместителя главы администрации Нелидовского ГО Крючков Александр Иванович 8-910-843-73-33
8-919-050-39-00
</t>
  </si>
  <si>
    <t>Первый зам. главы администрации Лихославльского  района Капытов Сергей Николаевич        8-961-014-01-76</t>
  </si>
  <si>
    <t>Место стоянки         (ФИО ответственного)</t>
  </si>
  <si>
    <t>Место питания       (ФИО ответственного)</t>
  </si>
  <si>
    <t>Гостиница Старт БМП ГЭТС, ул. Рыбинская д. 31. Павлов Владимир Александрович 8-915-730-11-38</t>
  </si>
  <si>
    <t>Тверская обл. Максатихинский р- он, пгт.Максатиха ул.Зеленая д.6. Виноградов 
Сергей Витальевич 8-980-639-80-61</t>
  </si>
  <si>
    <t>п. Сандово, ул. Заводская, д.8 Смирнов Олег                         Васильевич                             8-903-034-66-88</t>
  </si>
  <si>
    <t xml:space="preserve">п. Сандово, ул. Колхозная д.33 Лепина 
Ирина Николаевна
8-915-707-19-49
</t>
  </si>
  <si>
    <t xml:space="preserve">Гостиница «Березка»Орлова Любовь Викторовна
8-909-267-2770
 мотель «Балтика», МБУ «Оздоровительный лагерь «Чайка»
Ржевский тракт 113
(По два человека в номер) Назимова Елена Евгеньевна
8-915-712-9367
</t>
  </si>
  <si>
    <t xml:space="preserve">Территория МБУ  «Оздоровительного лагеря «Чайка» Назимова Елена Евгеньевна
8-915-712-9367
</t>
  </si>
  <si>
    <t xml:space="preserve">г. Западная Двина, пер.Пригородный, д.25
ОАО «МРСК-Центра»-«Тверьэнерго» Западнодвинский РЭС 8(48265)2-17-90
</t>
  </si>
  <si>
    <t>База РЭС г. Кашин наб. Михаила Ушакова д. 16а Воронцов Владимир Борисович 8-980- 639-60-12</t>
  </si>
  <si>
    <t>МУП «Надежда» г. Кашин ул. Карла Маркса д. 13 Кудла Елена Владимировна 8-905-600-23-30</t>
  </si>
  <si>
    <t>Тверская обл. Конаковский район, Конаково, ул. Васильковского д.4 Кузнецов Максим Юрьевич (8-980-639-59-20)</t>
  </si>
  <si>
    <t>Тверская область, д. Вахромеево, КП "Ольгино" Лобановская Ольга Александровна (8-980-633-60-59)</t>
  </si>
  <si>
    <t xml:space="preserve">Территория Лесного РЭС филиала ПАО «МРСК Центра»-«Тверьэнерго», с.Лесное, пер.Энергетиков, 1 Бойцов Иван Семёнович,
89066557070
</t>
  </si>
  <si>
    <t xml:space="preserve">Тверская область, Осташковский городской округ, Пеновское шоссе, д.1 (территория РЭС)
Попов Сергей Иванович, директор филиала ПАО «МРСК центра» «Тверьэнерго» Осташковский РЭС
8-980-643-54-84
</t>
  </si>
  <si>
    <t xml:space="preserve">Турбаза «Чайка»
Гадаев Лечи Мукманович
тел. 8-903-802-67-77
</t>
  </si>
  <si>
    <t xml:space="preserve">МУ АТП «Зубцовавтотранс» г.Зубцов база ДСПМК
Смирнов Илья Сергеевич
 8-906555-83-00
</t>
  </si>
  <si>
    <t xml:space="preserve">Тверская область, п. Жарковский, ул. Красноармейская, д. 18, гостиница "Межа", Васильченкова Марина Владимировна 89040241824
</t>
  </si>
  <si>
    <t>Кафе "Весна" пгт. Оленино, ул. Кузьмина, д. 23
Зам главы администрации Оленинского района по ЖКХ Тимофеев Михаил Николаевич 89056026571</t>
  </si>
  <si>
    <t xml:space="preserve">База отдыха "Орлинка" Тверская область,
Пеновский район, 
Комаров Александр Семенович
89108400972
</t>
  </si>
  <si>
    <t xml:space="preserve">База отдыха ООО "Лыжный парк Гришкино" Бурашевское с/п, д. Большое Гришкино
Чемодуров Евгений Вячеславович
89108453931
</t>
  </si>
  <si>
    <t xml:space="preserve">Кафе «Уют» г.Зубцов ул.Коммуны, д. 29
Аракасова Виктория Юрьевна 
89038090491
</t>
  </si>
  <si>
    <t xml:space="preserve">Кафе "Старый город", г. Белый , ул. Ярославская, д. 8
Управляющая делами главы администрации Гоголева Наталья Николаевна, 89056089119
</t>
  </si>
  <si>
    <t>г. Ржев кафе "Зеленый зал" Гостиница Ржев ул. Ленина, д. 2 Антонникова Ольга Александровна
89106492677</t>
  </si>
  <si>
    <t>Зам. главы администрации Удомельского ГО Корнилова Любовь Николаевна 
8-910-535-64-44</t>
  </si>
  <si>
    <t>Глава Бежецкого района  Павлов Игорь Анатольевич 8-910-530-91-95, зам. гл. администрации Павлов Владимир Александрович 
8-915-730-11-38</t>
  </si>
  <si>
    <t>Итого</t>
  </si>
  <si>
    <t>Западнодвинский
Легкобыт Евгений Владимирович
980-639-84-97</t>
  </si>
  <si>
    <t xml:space="preserve">Ресторан-гостиница «Ашхен» (Тверская область, г.Осташков, ул.Загородная, д.26б);
Резерв 
Загородный отель Светлица (Тверская область, Осташковский городской округ, д.Светлица, д.24)
Манукян Арман Аветикович 8(48235)5-39-94
8-906-555-20-06
</t>
  </si>
  <si>
    <t>Гостиница поселка Городковский,
Фролов Сергей Викторович,
89105369258</t>
  </si>
  <si>
    <t>Гостиница  «Меридиан», 
п. Рамешки , 
ул. Советская 1,  Слобожан Юлия Александровна
89806381577</t>
  </si>
  <si>
    <t xml:space="preserve">Гостиница  «Меридиан», 
п. Рамешки , 
ул. Советская 1, 
Слобожан Юлия Александровна
89806381577
</t>
  </si>
  <si>
    <t xml:space="preserve">Старицкий участок Ржевского РЭС, 
г. Старица, ул. Станционная, д.4
891064002234,
Банников Вячеслав Геннадьевич 
</t>
  </si>
  <si>
    <t>Отель «Особняк на Карла Маркса», 
г. Старица, ул. Карла Маркса, д. 59
89255896006, Киселев Алексей Геннадьевич</t>
  </si>
  <si>
    <t xml:space="preserve">Кафе «Каприз», с.Лесное, ул.Советская, 11
Бахтина Галина Анатольевна,
89108460764
</t>
  </si>
  <si>
    <t xml:space="preserve">п. Оленино
ул. Кузьмина, 17 ОМУП «ЖЭУ-1»(в зависимости от количества техники)
Соколов Александр Иванович
8-903-033-01-79
8-905-602-65-71
</t>
  </si>
  <si>
    <t xml:space="preserve">г. Белый, ул. Октябрьская, д. 110, (база МРСК),
Кожанов Андрей Викторович
8 960 701 03 03
</t>
  </si>
  <si>
    <t xml:space="preserve">Тверская обл. Максатихинский р- он, д.Любятино д.4а. Мини-гостиница "Раздолье Любятино"
Лобанова Надежда Николаевна,
 8-962-242-40-42 </t>
  </si>
  <si>
    <t>Бывшая база АТП ул. Коммунистическая д. 8,
Генадий Амиранович Бериджо,
8 8-910-648-10-02</t>
  </si>
  <si>
    <t xml:space="preserve">  Весьегонский РЭС Молоковский район  Тверская обл., п. Молоково, ул. Красноармейская д.12, Говоров Валерий Викторович, 89607113335</t>
  </si>
  <si>
    <t xml:space="preserve">ИП Диланян    Тверская обл., п. Молоково, ул. Красноармейская д.40, Диланян Рибарит Азедавич,
89201503476 </t>
  </si>
  <si>
    <t>1-й зам. главы администрации Молоковского района Зеленцов Юрий Юрьевич  
8 920 164 25 56</t>
  </si>
  <si>
    <t xml:space="preserve">Производственная стоянка гостиницы ул. Заводская 17, Хаев Сергей Борисович,
8-964-579-41-41. Производственная база МРСК ул. Коминтерна д. 21 8-910-532-12-31 </t>
  </si>
  <si>
    <t xml:space="preserve">Территория Торжокских РЭС,
Загорский Олег Олегович,
84825127472
</t>
  </si>
  <si>
    <t xml:space="preserve">Санаторий «Митино»
Маркелов Максим Алексеевич,
84825164470
</t>
  </si>
  <si>
    <t>Гостинцы «Седо»  пер. Привокзальный д. 2 8(48261)3-52-08, «Пиранья» ул. Лихославльская, д. 2 а, Юрзина Ольга Борисовна, 89190530335,</t>
  </si>
  <si>
    <t>Гостинцы «Седо»  пер. Привокзальный д. 2 8(48261)3-52-08, «Пиранья» ул. Лихославльская, д. 2 а, Юрзина Ольга Борисовна,
89190530335,</t>
  </si>
  <si>
    <t xml:space="preserve">Территория
АРЭС
г. Андреаполь
ул. Энергетиков-1
Утибаев Алексей Кайзирахметович
8-910-832-68-25
</t>
  </si>
  <si>
    <t>Место размещания (гостиница, ФИО ответственного)</t>
  </si>
  <si>
    <t>п. Кесово Гора, ул. Кооперативная, д. 42, Тарасов Сергей Геннадьевич
8-905-602-62-95</t>
  </si>
  <si>
    <t>Гостиница Узмень, д. Узмень, Турбаза Узмень, Макарова Оксана Александровна,
89611401726</t>
  </si>
  <si>
    <t>Территория РЭС 
п. Фирово, ул. Подстанция 9105311020</t>
  </si>
  <si>
    <t>Гостиница "Торопа" ул. Советская,  35/21, Павловская Ирина Васильевна тел.:(48268)2-17-63. Отель "Кривитекс" Советская 11, Михайлов Александр Владимирович,
тел. (48268) 2-34-99</t>
  </si>
  <si>
    <t>Гостиница "Торопа" ул. Советская,  35/21, Павловская Ирина Васильевна тел.:(48268)2-17-63. Отель "Кривитекс" Советская 11, Михайлов Александр Владимирович,
тел. (48268) 2-34-100</t>
  </si>
  <si>
    <t>Кафе « Колос» ул. Коммунистическая д. 20/1, Крылов Андрей Олегович
8-905-127-87-17</t>
  </si>
  <si>
    <t>Гостиница "Беверли Хилс" г. Зубцов , ул. Ржевская, д. 46 Степанова Валентина Михайловна, 89157411004</t>
  </si>
  <si>
    <t>Зам.  Главы городского округа Сачков Андрей Павлович, 89106497789</t>
  </si>
  <si>
    <t>Гостиница "Колос", ул. Кузьмина, д. 15 Швецова Марина Александровна, Кутузова Нелли Сергеевна, 84825821203</t>
  </si>
  <si>
    <t>г. Белый.,ул. Ленина, д. 25, пом. 1, бывшая гостиница Обша, Медведева Светлана Александровна
4825022072</t>
  </si>
  <si>
    <t>МУП «Гостиница»
 г. Кашин ул. Карла Маркса д. 16А Смирнова Татьяна Сергеевна, 8(48234)21049</t>
  </si>
  <si>
    <t xml:space="preserve">Гостиница
”ЭРИДАН”, 
г. Андреаполь, ул. Половчени, д. 11 ИП Щеглов Игорь Анатольевич
8-915-712-32-23
</t>
  </si>
  <si>
    <t xml:space="preserve">Гостиница "Номерок", г. Удомля, ул. Пионерская, д. 50
ИП Дергач Владимир Николаевич
8-910-532-12-10 
</t>
  </si>
  <si>
    <t xml:space="preserve">Кафе "Номерок", г. Удомля, ул. Пионерская, д. 50
ИП Дергач Владимир Николаевич
8-910-532-12-10 
</t>
  </si>
  <si>
    <t>ИП Дмитриевский Сергей Владимирович, г. Красный холм, ул. Народная, д. 6.
Дмитриевский Сергей Владимирович 89216026206</t>
  </si>
  <si>
    <t>База «МРСК» ул.Горская д.98 .Базов Сергей Владимирович 
8-910-536-94-04. 
База МУП «ДорСервис» ул.Змейка д.22 Соколов Виктор Николаевич 
8-910-843-21-98</t>
  </si>
  <si>
    <t xml:space="preserve">База отдыха  «Валдайская усадьба»,  
Леонтьев Андрей Вячеславович
8-980-626-32-00
База отдыха «Киногородок»
Плетнева Ирина Алексеевна
8-915-717-79-25
</t>
  </si>
  <si>
    <t>Нижний Новгород</t>
  </si>
  <si>
    <t>Спировский район,                         с. Выдропужск,
ул.Советская,д.2 Г
Голубева Валентина Анатольевна 
8-920-177-89-75</t>
  </si>
  <si>
    <t>Гостиница «Радуга», г. Западная Двина, ул. Мира, д. 41б
 Мартынов Александр Юрьевич
8(48265)2-11-77
8(48265)2-26-27</t>
  </si>
  <si>
    <t>Кафе-мотель                                      « Выдропужский тракт»
Спировский район,                         с. Выдропужск,
ул.Советская,д.2 Г 
Голубева Валентина Анатольевна 8-920-177-89-75</t>
  </si>
  <si>
    <t>Гостиница "Уют", 
п. Молоково, 
ул. Красноармейская, 
д. 38 
Григорян Аревик Мисаковна,
84827521531
89157120877</t>
  </si>
  <si>
    <t>Гостиница ФАМП  заводская, д. 17.
тел:8-964-579-41-41 Баев Серге Борисович</t>
  </si>
  <si>
    <t xml:space="preserve">Столовая "Русская кухня",  п. Кесово Гора, ул. Кооперативная, д. 1,
Тарасов Сергей Геннадьевич
8-905-602-62-95,
МУП «Надежда» г. Кашин, ул. Карла Маркса, д. 13 Кудла Елена Владимировна 8-905-600-23-30
</t>
  </si>
  <si>
    <t>МУП «Гостиница»
 г. Кашин, ул. Карла Маркса, д. 16А Смирнова Татьяна Сергеевна, 8(48234)21049</t>
  </si>
  <si>
    <t>Столовая № 1 Кимры ул. Шевченко, д.15 Русакова Людмила Юрьевна,
8-910-939-85-46</t>
  </si>
  <si>
    <t>База МРСК ул. Пушкина 18, Еремин А.В. 89854145787. Экоремстрой п. Центральный ул. Мира д. 31 Морозов А.С. 8-905-609-20-38</t>
  </si>
  <si>
    <t xml:space="preserve">Гостиница "Березка"
ул. Чапаева, Литвинова Мария Юрьевна
89206884085,
Парк отель "Кают-компания"
, ул. 50 лет ВЛКСМ д.21., 
Мировова Т. А.
89607076319
</t>
  </si>
  <si>
    <t xml:space="preserve">Мотель «Ласточка», гостиница Центральная
Гультяев Валерий Алексеевич
89030750146
</t>
  </si>
  <si>
    <t>Частный жилой сектор, д. Федяйково, Кацан.В.Н.</t>
  </si>
  <si>
    <t xml:space="preserve">Мотель «Ласточка» аводорога Москва-Рига 322 км. , Гостиница Центральная, ул. Горького, д. 8
Гультяев Валерий Алексеевич
89030750146
</t>
  </si>
  <si>
    <t xml:space="preserve">Ресторан-гостиница «Ашхен» (Тверская область, г.Осташков, ул.Загородная, д.26б)Манукян Арман Аветикович 8(48235)5-39-94
8-906-555-20-06;
Резерв 
Загородный отель Светлица (Тверская область, Осташковский городской округ, д.Светлица, д.24)
Никонорова Тальяна Алексеевна, 89157120134
</t>
  </si>
  <si>
    <t xml:space="preserve">Тверская область, п. Жарковский, ул. Советская,д. 55 СОШ №1 Иванова Галина Степановна, 896071105104
</t>
  </si>
  <si>
    <t>г. Ржев  Гостиница Ржев ул. Ленина, д. 2,
Антонникова Ольга Александровна
89106492677</t>
  </si>
  <si>
    <t>п. Рамешки, 
ул. Советская д. 63 база МРСК, Фролов Сергей Викторович, 89105369258</t>
  </si>
  <si>
    <t>МУП г. Ржев ул. Ленина д.16, Иванов Игорь Викторович
8-910-532-36-68</t>
  </si>
  <si>
    <t>Гостиница «Радуга», г. Западная Двина, ул. Мира, д. 41б
Киулькина Инна Владимировна, 89040052686</t>
  </si>
  <si>
    <t xml:space="preserve">База отдыха «Афанасий», ул. Самойловская, 91, Берников Андрей Евгеньевич, 89105390177 Гостиница "Дели", ул. Приморская,19, Колесникова Лидия Николаевна,
8-915-701-15-98
</t>
  </si>
  <si>
    <t>Столовая Дома локомотивных бригад ст. Сонково, ул. Народная, д. 49,
Цуцулаев Рустам Борзхажиевич 89301513352</t>
  </si>
  <si>
    <t>Дом локомотивных бригад ст. Сонково, ул. Народная, д. 49,
Цуцулаев Рустам Борзхажиевич 89301513352</t>
  </si>
  <si>
    <t>пгт. Сонково, Территория РЭС ул. Лесозавод, д. 3. Виноградов Сергей Витальевич
89806398061</t>
  </si>
  <si>
    <t>УТВЕРЖДАЮ</t>
  </si>
  <si>
    <t>05 ноября 2019</t>
  </si>
  <si>
    <t>План размещения, проживания и питания подразделений ПАО "МРСК ЦЕНТРА" на территории муниципальных образований Тверской области</t>
  </si>
  <si>
    <t>СОГЛАСОВАНО</t>
  </si>
  <si>
    <t xml:space="preserve">Гостиница Старт Морозова Нина Вячеславовна 8-920-689-03-04 , Престиж 8-910-538-19-99, Парк Отель Радионова Светлана Александровна 
8-930-155-00-22. </t>
  </si>
  <si>
    <t xml:space="preserve">Бежецкий РЭС
Виноградов Сергей Витальевич
980-639-80-61 
</t>
  </si>
  <si>
    <t xml:space="preserve">Весьегонский РЭС
Мингалеев Станислав Аликович
980-639-75-80 </t>
  </si>
  <si>
    <t xml:space="preserve">Вышневолоцкий РЭС
Васильев Виктор Геннадьевич
910-531-10-20
</t>
  </si>
  <si>
    <t>Калининский РЭС
Строгонов Михаил Владимирович
980-639-80-16</t>
  </si>
  <si>
    <t>Калязинский РЭС
Микин Алексей Петрович
910-532-12-41</t>
  </si>
  <si>
    <t>Кашинский РЭС
Воронцов Владимир Борисович
980-639-60-12</t>
  </si>
  <si>
    <t>Кимрский РЭС
Еремин Александр Викторович
980-639-80-56</t>
  </si>
  <si>
    <t>Конаковский РЭС
 Кузнецов Максим Юрьевич
980-639-59-20</t>
  </si>
  <si>
    <t>Лесной РЭС
Бойцов Иван Семенович
906-655-70-70</t>
  </si>
  <si>
    <t xml:space="preserve">Нелидовский РЭС
Кожанов Андрей Викторович
960-701-03-03 </t>
  </si>
  <si>
    <t>Осташковский РЭС
Попов Сергей Иванович
980-643-54-84</t>
  </si>
  <si>
    <t>Ржевский РЭС
Росинский Михаил Валерьевич
910-938-63-22</t>
  </si>
  <si>
    <t>Рамешковский РЭС
Фролов Сергей Викторович
910-536-92-58</t>
  </si>
  <si>
    <t>Торжокский РЭС
Загорский Олег Олегович
980-639-57-86</t>
  </si>
  <si>
    <t xml:space="preserve">Торопецкий РЭС
Утибаев Алексей Кайзирахметович
980-639-85-06 </t>
  </si>
  <si>
    <t>Удомельский РЭС
Цветков Александр Сергеевич
905-602-14-14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</si>
</sst>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53"/>
  <sheetViews>
    <sheetView tabSelected="1" view="pageBreakPreview" zoomScale="70" zoomScaleNormal="100" zoomScaleSheetLayoutView="70" workbookViewId="0">
      <selection activeCell="C12" sqref="C12"/>
    </sheetView>
  </sheetViews>
  <sheetFormatPr defaultColWidth="9.140625" defaultRowHeight="18.75" x14ac:dyDescent="0.25"/>
  <cols>
    <col min="1" max="10" width="24.7109375" style="1" customWidth="1"/>
    <col min="11" max="14" width="32.7109375" style="1" customWidth="1"/>
    <col min="15" max="16384" width="9.140625" style="1"/>
  </cols>
  <sheetData>
    <row r="2" spans="1:14" x14ac:dyDescent="0.25">
      <c r="C2" s="32" t="s">
        <v>190</v>
      </c>
      <c r="N2" s="32" t="s">
        <v>187</v>
      </c>
    </row>
    <row r="3" spans="1:14" x14ac:dyDescent="0.25">
      <c r="A3" s="33"/>
      <c r="B3" s="33"/>
      <c r="C3" s="33"/>
      <c r="M3" s="33"/>
      <c r="N3" s="33"/>
    </row>
    <row r="4" spans="1:14" x14ac:dyDescent="0.25">
      <c r="A4" s="34"/>
      <c r="B4" s="34"/>
      <c r="C4" s="34"/>
      <c r="M4" s="34"/>
      <c r="N4" s="34"/>
    </row>
    <row r="5" spans="1:14" ht="20.25" x14ac:dyDescent="0.25">
      <c r="A5" s="34"/>
      <c r="B5" s="34"/>
      <c r="C5" s="35" t="s">
        <v>188</v>
      </c>
      <c r="M5" s="34"/>
      <c r="N5" s="35" t="s">
        <v>188</v>
      </c>
    </row>
    <row r="7" spans="1:14" ht="20.25" x14ac:dyDescent="0.25">
      <c r="A7" s="31" t="s">
        <v>189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4" ht="3" customHeight="1" x14ac:dyDescent="0.25"/>
    <row r="9" spans="1:14" ht="12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20.25" customHeight="1" x14ac:dyDescent="0.25">
      <c r="A10" s="20" t="s">
        <v>0</v>
      </c>
      <c r="B10" s="19" t="s">
        <v>39</v>
      </c>
      <c r="C10" s="19" t="s">
        <v>37</v>
      </c>
      <c r="D10" s="19" t="s">
        <v>41</v>
      </c>
      <c r="E10" s="19" t="s">
        <v>63</v>
      </c>
      <c r="F10" s="19" t="s">
        <v>38</v>
      </c>
      <c r="G10" s="19" t="s">
        <v>41</v>
      </c>
      <c r="H10" s="19" t="s">
        <v>64</v>
      </c>
      <c r="I10" s="19" t="s">
        <v>36</v>
      </c>
      <c r="J10" s="20" t="s">
        <v>62</v>
      </c>
      <c r="K10" s="19" t="s">
        <v>97</v>
      </c>
      <c r="L10" s="19" t="s">
        <v>98</v>
      </c>
      <c r="M10" s="22" t="s">
        <v>145</v>
      </c>
      <c r="N10" s="19" t="s">
        <v>65</v>
      </c>
    </row>
    <row r="11" spans="1:14" ht="69.75" customHeight="1" x14ac:dyDescent="0.25">
      <c r="A11" s="20"/>
      <c r="B11" s="19"/>
      <c r="C11" s="19"/>
      <c r="D11" s="19"/>
      <c r="E11" s="19"/>
      <c r="F11" s="19"/>
      <c r="G11" s="19"/>
      <c r="H11" s="19"/>
      <c r="I11" s="19"/>
      <c r="J11" s="20"/>
      <c r="K11" s="24"/>
      <c r="L11" s="24"/>
      <c r="M11" s="23"/>
      <c r="N11" s="19"/>
    </row>
    <row r="12" spans="1:14" ht="199.5" customHeight="1" x14ac:dyDescent="0.25">
      <c r="A12" s="19" t="s">
        <v>192</v>
      </c>
      <c r="B12" s="3" t="s">
        <v>1</v>
      </c>
      <c r="C12" s="4">
        <v>5</v>
      </c>
      <c r="D12" s="4" t="s">
        <v>49</v>
      </c>
      <c r="E12" s="4">
        <v>12</v>
      </c>
      <c r="F12" s="3">
        <v>5</v>
      </c>
      <c r="G12" s="3" t="s">
        <v>56</v>
      </c>
      <c r="H12" s="3">
        <v>10</v>
      </c>
      <c r="I12" s="3">
        <f>C12*4+F12*5+2</f>
        <v>47</v>
      </c>
      <c r="J12" s="5">
        <v>22</v>
      </c>
      <c r="K12" s="6" t="s">
        <v>99</v>
      </c>
      <c r="L12" s="6" t="s">
        <v>191</v>
      </c>
      <c r="M12" s="6" t="s">
        <v>191</v>
      </c>
      <c r="N12" s="7" t="s">
        <v>122</v>
      </c>
    </row>
    <row r="13" spans="1:14" ht="213" customHeight="1" x14ac:dyDescent="0.25">
      <c r="A13" s="20"/>
      <c r="B13" s="3" t="s">
        <v>2</v>
      </c>
      <c r="C13" s="4">
        <v>4</v>
      </c>
      <c r="D13" s="4" t="s">
        <v>43</v>
      </c>
      <c r="E13" s="4">
        <v>10</v>
      </c>
      <c r="F13" s="3">
        <v>0</v>
      </c>
      <c r="G13" s="3">
        <v>0</v>
      </c>
      <c r="H13" s="3">
        <v>0</v>
      </c>
      <c r="I13" s="3">
        <f t="shared" ref="I13:I50" si="0">C13*4+F13*5</f>
        <v>16</v>
      </c>
      <c r="J13" s="5">
        <v>10</v>
      </c>
      <c r="K13" s="6" t="s">
        <v>100</v>
      </c>
      <c r="L13" s="6" t="s">
        <v>134</v>
      </c>
      <c r="M13" s="6" t="s">
        <v>134</v>
      </c>
      <c r="N13" s="7" t="s">
        <v>66</v>
      </c>
    </row>
    <row r="14" spans="1:14" ht="156.75" customHeight="1" x14ac:dyDescent="0.25">
      <c r="A14" s="20"/>
      <c r="B14" s="3" t="s">
        <v>31</v>
      </c>
      <c r="C14" s="4">
        <v>1</v>
      </c>
      <c r="D14" s="4" t="s">
        <v>43</v>
      </c>
      <c r="E14" s="4">
        <v>3</v>
      </c>
      <c r="F14" s="3">
        <v>0</v>
      </c>
      <c r="G14" s="3">
        <v>0</v>
      </c>
      <c r="H14" s="3">
        <v>0</v>
      </c>
      <c r="I14" s="3">
        <f t="shared" si="0"/>
        <v>4</v>
      </c>
      <c r="J14" s="5">
        <v>3</v>
      </c>
      <c r="K14" s="11" t="s">
        <v>186</v>
      </c>
      <c r="L14" s="11" t="s">
        <v>184</v>
      </c>
      <c r="M14" s="11" t="s">
        <v>185</v>
      </c>
      <c r="N14" s="9" t="s">
        <v>67</v>
      </c>
    </row>
    <row r="15" spans="1:14" ht="247.5" customHeight="1" x14ac:dyDescent="0.25">
      <c r="A15" s="19" t="s">
        <v>193</v>
      </c>
      <c r="B15" s="3" t="s">
        <v>3</v>
      </c>
      <c r="C15" s="10">
        <v>4</v>
      </c>
      <c r="D15" s="10" t="s">
        <v>44</v>
      </c>
      <c r="E15" s="10">
        <v>10</v>
      </c>
      <c r="F15" s="15">
        <v>0</v>
      </c>
      <c r="G15" s="15">
        <v>0</v>
      </c>
      <c r="H15" s="15">
        <v>0</v>
      </c>
      <c r="I15" s="3">
        <f t="shared" si="0"/>
        <v>16</v>
      </c>
      <c r="J15" s="5">
        <v>10</v>
      </c>
      <c r="K15" s="9" t="s">
        <v>183</v>
      </c>
      <c r="L15" s="9" t="s">
        <v>183</v>
      </c>
      <c r="M15" s="9" t="s">
        <v>183</v>
      </c>
      <c r="N15" s="9" t="s">
        <v>68</v>
      </c>
    </row>
    <row r="16" spans="1:14" ht="121.5" x14ac:dyDescent="0.25">
      <c r="A16" s="20"/>
      <c r="B16" s="3" t="s">
        <v>30</v>
      </c>
      <c r="C16" s="4">
        <v>2</v>
      </c>
      <c r="D16" s="4" t="s">
        <v>44</v>
      </c>
      <c r="E16" s="4">
        <v>5</v>
      </c>
      <c r="F16" s="15">
        <v>0</v>
      </c>
      <c r="G16" s="15">
        <v>0</v>
      </c>
      <c r="H16" s="15">
        <v>0</v>
      </c>
      <c r="I16" s="3">
        <f t="shared" si="0"/>
        <v>8</v>
      </c>
      <c r="J16" s="5">
        <v>5</v>
      </c>
      <c r="K16" s="6" t="s">
        <v>101</v>
      </c>
      <c r="L16" s="6" t="s">
        <v>102</v>
      </c>
      <c r="M16" s="6" t="s">
        <v>102</v>
      </c>
      <c r="N16" s="9" t="s">
        <v>90</v>
      </c>
    </row>
    <row r="17" spans="1:14" ht="201.75" customHeight="1" x14ac:dyDescent="0.25">
      <c r="A17" s="20"/>
      <c r="B17" s="3" t="s">
        <v>4</v>
      </c>
      <c r="C17" s="4">
        <v>2</v>
      </c>
      <c r="D17" s="4" t="s">
        <v>44</v>
      </c>
      <c r="E17" s="4">
        <v>5</v>
      </c>
      <c r="F17" s="15">
        <v>0</v>
      </c>
      <c r="G17" s="15">
        <v>0</v>
      </c>
      <c r="H17" s="15">
        <v>0</v>
      </c>
      <c r="I17" s="3">
        <f t="shared" si="0"/>
        <v>8</v>
      </c>
      <c r="J17" s="5">
        <v>5</v>
      </c>
      <c r="K17" s="6" t="s">
        <v>135</v>
      </c>
      <c r="L17" s="6" t="s">
        <v>151</v>
      </c>
      <c r="M17" s="6" t="s">
        <v>160</v>
      </c>
      <c r="N17" s="9" t="s">
        <v>69</v>
      </c>
    </row>
    <row r="18" spans="1:14" ht="196.5" customHeight="1" x14ac:dyDescent="0.25">
      <c r="A18" s="20"/>
      <c r="B18" s="3" t="s">
        <v>5</v>
      </c>
      <c r="C18" s="4">
        <v>1</v>
      </c>
      <c r="D18" s="4" t="s">
        <v>44</v>
      </c>
      <c r="E18" s="4">
        <v>3</v>
      </c>
      <c r="F18" s="15">
        <v>0</v>
      </c>
      <c r="G18" s="15">
        <v>0</v>
      </c>
      <c r="H18" s="15">
        <v>0</v>
      </c>
      <c r="I18" s="3">
        <f t="shared" si="0"/>
        <v>4</v>
      </c>
      <c r="J18" s="5">
        <v>3</v>
      </c>
      <c r="K18" s="6" t="s">
        <v>136</v>
      </c>
      <c r="L18" s="6" t="s">
        <v>137</v>
      </c>
      <c r="M18" s="13" t="s">
        <v>167</v>
      </c>
      <c r="N18" s="9" t="s">
        <v>138</v>
      </c>
    </row>
    <row r="19" spans="1:14" ht="303.75" x14ac:dyDescent="0.25">
      <c r="A19" s="19" t="s">
        <v>194</v>
      </c>
      <c r="B19" s="3" t="s">
        <v>6</v>
      </c>
      <c r="C19" s="4">
        <v>7</v>
      </c>
      <c r="D19" s="4" t="s">
        <v>45</v>
      </c>
      <c r="E19" s="4">
        <v>16</v>
      </c>
      <c r="F19" s="3">
        <v>8</v>
      </c>
      <c r="G19" s="7" t="s">
        <v>55</v>
      </c>
      <c r="H19" s="7">
        <v>16</v>
      </c>
      <c r="I19" s="3">
        <f>C19*4+F19*5+2</f>
        <v>70</v>
      </c>
      <c r="J19" s="5">
        <v>32</v>
      </c>
      <c r="K19" s="6" t="s">
        <v>104</v>
      </c>
      <c r="L19" s="9" t="s">
        <v>103</v>
      </c>
      <c r="M19" s="9" t="s">
        <v>103</v>
      </c>
      <c r="N19" s="9" t="s">
        <v>70</v>
      </c>
    </row>
    <row r="20" spans="1:14" ht="182.25" x14ac:dyDescent="0.25">
      <c r="A20" s="20"/>
      <c r="B20" s="3" t="s">
        <v>7</v>
      </c>
      <c r="C20" s="4">
        <v>4</v>
      </c>
      <c r="D20" s="4" t="s">
        <v>46</v>
      </c>
      <c r="E20" s="4">
        <v>10</v>
      </c>
      <c r="F20" s="15">
        <v>0</v>
      </c>
      <c r="G20" s="15">
        <v>0</v>
      </c>
      <c r="H20" s="15">
        <v>0</v>
      </c>
      <c r="I20" s="3">
        <f t="shared" si="0"/>
        <v>16</v>
      </c>
      <c r="J20" s="5">
        <v>10</v>
      </c>
      <c r="K20" s="6" t="s">
        <v>164</v>
      </c>
      <c r="L20" s="13" t="s">
        <v>166</v>
      </c>
      <c r="M20" s="13" t="s">
        <v>166</v>
      </c>
      <c r="N20" s="7" t="s">
        <v>91</v>
      </c>
    </row>
    <row r="21" spans="1:14" ht="144.75" customHeight="1" x14ac:dyDescent="0.25">
      <c r="A21" s="20"/>
      <c r="B21" s="3" t="s">
        <v>8</v>
      </c>
      <c r="C21" s="4">
        <v>3</v>
      </c>
      <c r="D21" s="4" t="s">
        <v>46</v>
      </c>
      <c r="E21" s="4">
        <v>7</v>
      </c>
      <c r="F21" s="15">
        <v>0</v>
      </c>
      <c r="G21" s="15">
        <v>0</v>
      </c>
      <c r="H21" s="15">
        <v>0</v>
      </c>
      <c r="I21" s="3">
        <f t="shared" si="0"/>
        <v>12</v>
      </c>
      <c r="J21" s="5">
        <v>7</v>
      </c>
      <c r="K21" s="13" t="s">
        <v>148</v>
      </c>
      <c r="L21" s="6" t="s">
        <v>147</v>
      </c>
      <c r="M21" s="6" t="s">
        <v>147</v>
      </c>
      <c r="N21" s="7" t="s">
        <v>92</v>
      </c>
    </row>
    <row r="22" spans="1:14" ht="202.5" x14ac:dyDescent="0.25">
      <c r="A22" s="19" t="s">
        <v>124</v>
      </c>
      <c r="B22" s="3" t="s">
        <v>9</v>
      </c>
      <c r="C22" s="4">
        <v>2</v>
      </c>
      <c r="D22" s="4" t="s">
        <v>47</v>
      </c>
      <c r="E22" s="4">
        <v>5</v>
      </c>
      <c r="F22" s="15">
        <v>0</v>
      </c>
      <c r="G22" s="15">
        <v>0</v>
      </c>
      <c r="H22" s="15">
        <v>0</v>
      </c>
      <c r="I22" s="3">
        <f t="shared" si="0"/>
        <v>8</v>
      </c>
      <c r="J22" s="5">
        <v>5</v>
      </c>
      <c r="K22" s="6" t="s">
        <v>105</v>
      </c>
      <c r="L22" s="13" t="s">
        <v>182</v>
      </c>
      <c r="M22" s="13" t="s">
        <v>165</v>
      </c>
      <c r="N22" s="7" t="s">
        <v>71</v>
      </c>
    </row>
    <row r="23" spans="1:14" ht="202.5" x14ac:dyDescent="0.25">
      <c r="A23" s="20"/>
      <c r="B23" s="3" t="s">
        <v>10</v>
      </c>
      <c r="C23" s="4">
        <v>1</v>
      </c>
      <c r="D23" s="4" t="s">
        <v>47</v>
      </c>
      <c r="E23" s="4">
        <v>3</v>
      </c>
      <c r="F23" s="15">
        <v>0</v>
      </c>
      <c r="G23" s="15">
        <v>0</v>
      </c>
      <c r="H23" s="15">
        <v>0</v>
      </c>
      <c r="I23" s="3">
        <f t="shared" si="0"/>
        <v>4</v>
      </c>
      <c r="J23" s="5">
        <v>3</v>
      </c>
      <c r="K23" s="6" t="s">
        <v>114</v>
      </c>
      <c r="L23" s="6" t="s">
        <v>178</v>
      </c>
      <c r="M23" s="6" t="s">
        <v>114</v>
      </c>
      <c r="N23" s="7" t="s">
        <v>72</v>
      </c>
    </row>
    <row r="24" spans="1:14" ht="98.25" customHeight="1" x14ac:dyDescent="0.25">
      <c r="A24" s="19" t="s">
        <v>195</v>
      </c>
      <c r="B24" s="3" t="s">
        <v>29</v>
      </c>
      <c r="C24" s="4">
        <v>6</v>
      </c>
      <c r="D24" s="4" t="s">
        <v>48</v>
      </c>
      <c r="E24" s="4">
        <v>15</v>
      </c>
      <c r="F24" s="15">
        <v>0</v>
      </c>
      <c r="G24" s="15">
        <v>0</v>
      </c>
      <c r="H24" s="15">
        <v>0</v>
      </c>
      <c r="I24" s="3">
        <f>C24*4+F24*5+2</f>
        <v>26</v>
      </c>
      <c r="J24" s="5">
        <v>15</v>
      </c>
      <c r="K24" s="30" t="s">
        <v>117</v>
      </c>
      <c r="L24" s="30" t="s">
        <v>117</v>
      </c>
      <c r="M24" s="30" t="s">
        <v>117</v>
      </c>
      <c r="N24" s="27" t="s">
        <v>93</v>
      </c>
    </row>
    <row r="25" spans="1:14" ht="113.25" customHeight="1" x14ac:dyDescent="0.25">
      <c r="A25" s="20"/>
      <c r="B25" s="3" t="s">
        <v>40</v>
      </c>
      <c r="C25" s="4">
        <v>2</v>
      </c>
      <c r="D25" s="4" t="s">
        <v>48</v>
      </c>
      <c r="E25" s="4">
        <v>5</v>
      </c>
      <c r="F25" s="3">
        <v>7</v>
      </c>
      <c r="G25" s="7" t="s">
        <v>58</v>
      </c>
      <c r="H25" s="7">
        <v>14</v>
      </c>
      <c r="I25" s="3">
        <f>C25*4+F25*5</f>
        <v>43</v>
      </c>
      <c r="J25" s="5">
        <v>19</v>
      </c>
      <c r="K25" s="26"/>
      <c r="L25" s="26"/>
      <c r="M25" s="26"/>
      <c r="N25" s="24"/>
    </row>
    <row r="26" spans="1:14" ht="191.25" customHeight="1" x14ac:dyDescent="0.25">
      <c r="A26" s="14" t="s">
        <v>196</v>
      </c>
      <c r="B26" s="3" t="s">
        <v>11</v>
      </c>
      <c r="C26" s="4">
        <v>5</v>
      </c>
      <c r="D26" s="4" t="s">
        <v>42</v>
      </c>
      <c r="E26" s="4">
        <v>12</v>
      </c>
      <c r="F26" s="15">
        <v>0</v>
      </c>
      <c r="G26" s="15">
        <v>0</v>
      </c>
      <c r="H26" s="15">
        <v>0</v>
      </c>
      <c r="I26" s="3">
        <f t="shared" si="0"/>
        <v>20</v>
      </c>
      <c r="J26" s="5">
        <v>12</v>
      </c>
      <c r="K26" s="6" t="s">
        <v>139</v>
      </c>
      <c r="L26" s="6" t="s">
        <v>168</v>
      </c>
      <c r="M26" s="6" t="s">
        <v>168</v>
      </c>
      <c r="N26" s="9" t="s">
        <v>73</v>
      </c>
    </row>
    <row r="27" spans="1:14" ht="121.5" x14ac:dyDescent="0.25">
      <c r="A27" s="19" t="s">
        <v>197</v>
      </c>
      <c r="B27" s="3" t="s">
        <v>12</v>
      </c>
      <c r="C27" s="4">
        <v>4</v>
      </c>
      <c r="D27" s="4" t="s">
        <v>42</v>
      </c>
      <c r="E27" s="4">
        <v>10</v>
      </c>
      <c r="F27" s="15">
        <v>0</v>
      </c>
      <c r="G27" s="15">
        <v>0</v>
      </c>
      <c r="H27" s="15">
        <v>0</v>
      </c>
      <c r="I27" s="3">
        <f t="shared" si="0"/>
        <v>16</v>
      </c>
      <c r="J27" s="5">
        <v>10</v>
      </c>
      <c r="K27" s="6" t="s">
        <v>106</v>
      </c>
      <c r="L27" s="6" t="s">
        <v>107</v>
      </c>
      <c r="M27" s="6" t="s">
        <v>156</v>
      </c>
      <c r="N27" s="9" t="s">
        <v>153</v>
      </c>
    </row>
    <row r="28" spans="1:14" ht="324" x14ac:dyDescent="0.25">
      <c r="A28" s="20"/>
      <c r="B28" s="3" t="s">
        <v>13</v>
      </c>
      <c r="C28" s="4">
        <v>2</v>
      </c>
      <c r="D28" s="4" t="s">
        <v>42</v>
      </c>
      <c r="E28" s="4">
        <v>5</v>
      </c>
      <c r="F28" s="15">
        <v>0</v>
      </c>
      <c r="G28" s="15">
        <v>0</v>
      </c>
      <c r="H28" s="15">
        <v>0</v>
      </c>
      <c r="I28" s="3">
        <f t="shared" si="0"/>
        <v>8</v>
      </c>
      <c r="J28" s="5">
        <v>5</v>
      </c>
      <c r="K28" s="13" t="s">
        <v>146</v>
      </c>
      <c r="L28" s="13" t="s">
        <v>169</v>
      </c>
      <c r="M28" s="6" t="s">
        <v>170</v>
      </c>
      <c r="N28" s="7" t="s">
        <v>74</v>
      </c>
    </row>
    <row r="29" spans="1:14" ht="243" x14ac:dyDescent="0.25">
      <c r="A29" s="14" t="s">
        <v>198</v>
      </c>
      <c r="B29" s="3" t="s">
        <v>14</v>
      </c>
      <c r="C29" s="4">
        <v>7</v>
      </c>
      <c r="D29" s="4" t="s">
        <v>42</v>
      </c>
      <c r="E29" s="4">
        <v>16</v>
      </c>
      <c r="F29" s="3">
        <v>4</v>
      </c>
      <c r="G29" s="3" t="s">
        <v>59</v>
      </c>
      <c r="H29" s="3">
        <v>8</v>
      </c>
      <c r="I29" s="3">
        <f>C29*4+F29*5+2</f>
        <v>50</v>
      </c>
      <c r="J29" s="5">
        <v>24</v>
      </c>
      <c r="K29" s="6" t="s">
        <v>172</v>
      </c>
      <c r="L29" s="13" t="s">
        <v>171</v>
      </c>
      <c r="M29" s="13" t="s">
        <v>173</v>
      </c>
      <c r="N29" s="7" t="s">
        <v>76</v>
      </c>
    </row>
    <row r="30" spans="1:14" ht="141.75" x14ac:dyDescent="0.25">
      <c r="A30" s="14" t="s">
        <v>199</v>
      </c>
      <c r="B30" s="3" t="s">
        <v>35</v>
      </c>
      <c r="C30" s="4">
        <v>3</v>
      </c>
      <c r="D30" s="4" t="s">
        <v>42</v>
      </c>
      <c r="E30" s="4">
        <v>8</v>
      </c>
      <c r="F30" s="15">
        <v>0</v>
      </c>
      <c r="G30" s="15">
        <v>0</v>
      </c>
      <c r="H30" s="15">
        <v>0</v>
      </c>
      <c r="I30" s="3">
        <f t="shared" si="0"/>
        <v>12</v>
      </c>
      <c r="J30" s="5">
        <v>8</v>
      </c>
      <c r="K30" s="6" t="s">
        <v>108</v>
      </c>
      <c r="L30" s="6" t="s">
        <v>109</v>
      </c>
      <c r="M30" s="6" t="s">
        <v>109</v>
      </c>
      <c r="N30" s="9" t="s">
        <v>94</v>
      </c>
    </row>
    <row r="31" spans="1:14" ht="202.5" x14ac:dyDescent="0.25">
      <c r="A31" s="14" t="s">
        <v>200</v>
      </c>
      <c r="B31" s="3" t="s">
        <v>15</v>
      </c>
      <c r="C31" s="4">
        <v>2</v>
      </c>
      <c r="D31" s="4" t="s">
        <v>50</v>
      </c>
      <c r="E31" s="4">
        <v>5</v>
      </c>
      <c r="F31" s="15">
        <v>0</v>
      </c>
      <c r="G31" s="15">
        <v>0</v>
      </c>
      <c r="H31" s="15">
        <v>0</v>
      </c>
      <c r="I31" s="3">
        <f t="shared" si="0"/>
        <v>8</v>
      </c>
      <c r="J31" s="5">
        <v>5</v>
      </c>
      <c r="K31" s="6" t="s">
        <v>110</v>
      </c>
      <c r="L31" s="6" t="s">
        <v>131</v>
      </c>
      <c r="M31" s="13" t="s">
        <v>175</v>
      </c>
      <c r="N31" s="7" t="s">
        <v>75</v>
      </c>
    </row>
    <row r="32" spans="1:14" ht="182.25" x14ac:dyDescent="0.25">
      <c r="A32" s="19" t="s">
        <v>201</v>
      </c>
      <c r="B32" s="3" t="s">
        <v>16</v>
      </c>
      <c r="C32" s="4">
        <v>3</v>
      </c>
      <c r="D32" s="4" t="s">
        <v>51</v>
      </c>
      <c r="E32" s="4">
        <v>8</v>
      </c>
      <c r="F32" s="3">
        <v>5</v>
      </c>
      <c r="G32" s="7" t="s">
        <v>60</v>
      </c>
      <c r="H32" s="7">
        <v>10</v>
      </c>
      <c r="I32" s="3">
        <f>C32*4+F32*5+2</f>
        <v>39</v>
      </c>
      <c r="J32" s="5">
        <v>18</v>
      </c>
      <c r="K32" s="6" t="s">
        <v>174</v>
      </c>
      <c r="L32" s="6" t="s">
        <v>176</v>
      </c>
      <c r="M32" s="6" t="s">
        <v>176</v>
      </c>
      <c r="N32" s="7" t="s">
        <v>95</v>
      </c>
    </row>
    <row r="33" spans="1:14" ht="202.5" x14ac:dyDescent="0.25">
      <c r="A33" s="20"/>
      <c r="B33" s="3" t="s">
        <v>17</v>
      </c>
      <c r="C33" s="4">
        <v>4</v>
      </c>
      <c r="D33" s="4" t="s">
        <v>51</v>
      </c>
      <c r="E33" s="4">
        <v>10</v>
      </c>
      <c r="F33" s="15">
        <v>0</v>
      </c>
      <c r="G33" s="15">
        <v>0</v>
      </c>
      <c r="H33" s="15">
        <v>0</v>
      </c>
      <c r="I33" s="3">
        <f t="shared" si="0"/>
        <v>16</v>
      </c>
      <c r="J33" s="5">
        <v>10</v>
      </c>
      <c r="K33" s="6" t="s">
        <v>132</v>
      </c>
      <c r="L33" s="7" t="s">
        <v>115</v>
      </c>
      <c r="M33" s="7" t="s">
        <v>154</v>
      </c>
      <c r="N33" s="7" t="s">
        <v>78</v>
      </c>
    </row>
    <row r="34" spans="1:14" ht="202.5" x14ac:dyDescent="0.25">
      <c r="A34" s="20"/>
      <c r="B34" s="3" t="s">
        <v>18</v>
      </c>
      <c r="C34" s="4">
        <v>1</v>
      </c>
      <c r="D34" s="4" t="s">
        <v>51</v>
      </c>
      <c r="E34" s="4">
        <v>3</v>
      </c>
      <c r="F34" s="15">
        <v>0</v>
      </c>
      <c r="G34" s="15">
        <v>0</v>
      </c>
      <c r="H34" s="15">
        <v>0</v>
      </c>
      <c r="I34" s="3">
        <f t="shared" si="0"/>
        <v>4</v>
      </c>
      <c r="J34" s="5">
        <v>3</v>
      </c>
      <c r="K34" s="6" t="s">
        <v>133</v>
      </c>
      <c r="L34" s="6" t="s">
        <v>119</v>
      </c>
      <c r="M34" s="6" t="s">
        <v>155</v>
      </c>
      <c r="N34" s="7" t="s">
        <v>77</v>
      </c>
    </row>
    <row r="35" spans="1:14" ht="384.75" x14ac:dyDescent="0.25">
      <c r="A35" s="19" t="s">
        <v>202</v>
      </c>
      <c r="B35" s="3" t="s">
        <v>19</v>
      </c>
      <c r="C35" s="4">
        <v>2</v>
      </c>
      <c r="D35" s="4" t="s">
        <v>52</v>
      </c>
      <c r="E35" s="4">
        <v>5</v>
      </c>
      <c r="F35" s="15">
        <v>0</v>
      </c>
      <c r="G35" s="15">
        <v>0</v>
      </c>
      <c r="H35" s="15">
        <v>0</v>
      </c>
      <c r="I35" s="3">
        <f t="shared" si="0"/>
        <v>8</v>
      </c>
      <c r="J35" s="5">
        <v>5</v>
      </c>
      <c r="K35" s="6" t="s">
        <v>111</v>
      </c>
      <c r="L35" s="6" t="s">
        <v>177</v>
      </c>
      <c r="M35" s="6" t="s">
        <v>125</v>
      </c>
      <c r="N35" s="7" t="s">
        <v>79</v>
      </c>
    </row>
    <row r="36" spans="1:14" ht="162" x14ac:dyDescent="0.25">
      <c r="A36" s="20"/>
      <c r="B36" s="3" t="s">
        <v>20</v>
      </c>
      <c r="C36" s="4">
        <v>3</v>
      </c>
      <c r="D36" s="4" t="s">
        <v>52</v>
      </c>
      <c r="E36" s="4">
        <v>8</v>
      </c>
      <c r="F36" s="15">
        <v>0</v>
      </c>
      <c r="G36" s="15">
        <v>0</v>
      </c>
      <c r="H36" s="15">
        <v>0</v>
      </c>
      <c r="I36" s="3">
        <f t="shared" si="0"/>
        <v>12</v>
      </c>
      <c r="J36" s="5">
        <v>8</v>
      </c>
      <c r="K36" s="6" t="s">
        <v>116</v>
      </c>
      <c r="L36" s="6" t="s">
        <v>116</v>
      </c>
      <c r="M36" s="6" t="s">
        <v>116</v>
      </c>
      <c r="N36" s="7" t="s">
        <v>80</v>
      </c>
    </row>
    <row r="37" spans="1:14" ht="101.25" x14ac:dyDescent="0.25">
      <c r="A37" s="20"/>
      <c r="B37" s="3" t="s">
        <v>21</v>
      </c>
      <c r="C37" s="4">
        <v>2</v>
      </c>
      <c r="D37" s="4" t="s">
        <v>52</v>
      </c>
      <c r="E37" s="4">
        <v>5</v>
      </c>
      <c r="F37" s="15">
        <v>0</v>
      </c>
      <c r="G37" s="15">
        <v>0</v>
      </c>
      <c r="H37" s="15">
        <v>0</v>
      </c>
      <c r="I37" s="3">
        <f t="shared" si="0"/>
        <v>8</v>
      </c>
      <c r="J37" s="5">
        <v>5</v>
      </c>
      <c r="K37" s="6" t="s">
        <v>112</v>
      </c>
      <c r="L37" s="6" t="s">
        <v>112</v>
      </c>
      <c r="M37" s="6" t="s">
        <v>112</v>
      </c>
      <c r="N37" s="7" t="s">
        <v>81</v>
      </c>
    </row>
    <row r="38" spans="1:14" ht="111.75" customHeight="1" x14ac:dyDescent="0.25">
      <c r="A38" s="19" t="s">
        <v>204</v>
      </c>
      <c r="B38" s="18" t="s">
        <v>22</v>
      </c>
      <c r="C38" s="4">
        <v>2</v>
      </c>
      <c r="D38" s="4" t="s">
        <v>48</v>
      </c>
      <c r="E38" s="4">
        <v>5</v>
      </c>
      <c r="F38" s="15">
        <v>0</v>
      </c>
      <c r="G38" s="15">
        <v>0</v>
      </c>
      <c r="H38" s="15">
        <v>0</v>
      </c>
      <c r="I38" s="3">
        <f t="shared" si="0"/>
        <v>8</v>
      </c>
      <c r="J38" s="5">
        <v>5</v>
      </c>
      <c r="K38" s="28" t="s">
        <v>180</v>
      </c>
      <c r="L38" s="25" t="s">
        <v>128</v>
      </c>
      <c r="M38" s="6" t="s">
        <v>126</v>
      </c>
      <c r="N38" s="27" t="s">
        <v>84</v>
      </c>
    </row>
    <row r="39" spans="1:14" ht="177" customHeight="1" x14ac:dyDescent="0.25">
      <c r="A39" s="20"/>
      <c r="B39" s="18"/>
      <c r="C39" s="4">
        <v>4</v>
      </c>
      <c r="D39" s="4" t="s">
        <v>42</v>
      </c>
      <c r="E39" s="4">
        <v>10</v>
      </c>
      <c r="F39" s="15">
        <v>0</v>
      </c>
      <c r="G39" s="15">
        <v>0</v>
      </c>
      <c r="H39" s="15">
        <v>0</v>
      </c>
      <c r="I39" s="3">
        <f t="shared" si="0"/>
        <v>16</v>
      </c>
      <c r="J39" s="5">
        <v>10</v>
      </c>
      <c r="K39" s="29"/>
      <c r="L39" s="25"/>
      <c r="M39" s="6" t="s">
        <v>127</v>
      </c>
      <c r="N39" s="26"/>
    </row>
    <row r="40" spans="1:14" ht="201.75" customHeight="1" x14ac:dyDescent="0.25">
      <c r="A40" s="19" t="s">
        <v>203</v>
      </c>
      <c r="B40" s="3" t="s">
        <v>33</v>
      </c>
      <c r="C40" s="4">
        <v>2</v>
      </c>
      <c r="D40" s="4" t="s">
        <v>54</v>
      </c>
      <c r="E40" s="4">
        <v>5</v>
      </c>
      <c r="F40" s="15">
        <v>0</v>
      </c>
      <c r="G40" s="15">
        <v>0</v>
      </c>
      <c r="H40" s="15">
        <v>0</v>
      </c>
      <c r="I40" s="3">
        <f t="shared" si="0"/>
        <v>8</v>
      </c>
      <c r="J40" s="5">
        <v>5</v>
      </c>
      <c r="K40" s="6" t="s">
        <v>129</v>
      </c>
      <c r="L40" s="6" t="s">
        <v>130</v>
      </c>
      <c r="M40" s="6" t="s">
        <v>130</v>
      </c>
      <c r="N40" s="7" t="s">
        <v>82</v>
      </c>
    </row>
    <row r="41" spans="1:14" ht="98.25" customHeight="1" x14ac:dyDescent="0.25">
      <c r="A41" s="20"/>
      <c r="B41" s="18" t="s">
        <v>32</v>
      </c>
      <c r="C41" s="4">
        <v>2</v>
      </c>
      <c r="D41" s="4" t="s">
        <v>54</v>
      </c>
      <c r="E41" s="4">
        <v>5</v>
      </c>
      <c r="F41" s="15">
        <v>0</v>
      </c>
      <c r="G41" s="15">
        <v>0</v>
      </c>
      <c r="H41" s="15">
        <v>0</v>
      </c>
      <c r="I41" s="3">
        <f t="shared" si="0"/>
        <v>8</v>
      </c>
      <c r="J41" s="5">
        <v>5</v>
      </c>
      <c r="K41" s="25" t="s">
        <v>113</v>
      </c>
      <c r="L41" s="25" t="s">
        <v>118</v>
      </c>
      <c r="M41" s="28" t="s">
        <v>152</v>
      </c>
      <c r="N41" s="27" t="s">
        <v>85</v>
      </c>
    </row>
    <row r="42" spans="1:14" ht="82.5" customHeight="1" x14ac:dyDescent="0.25">
      <c r="A42" s="20"/>
      <c r="B42" s="18"/>
      <c r="C42" s="4">
        <v>1</v>
      </c>
      <c r="D42" s="4" t="s">
        <v>50</v>
      </c>
      <c r="E42" s="4">
        <v>3</v>
      </c>
      <c r="F42" s="15">
        <v>0</v>
      </c>
      <c r="G42" s="15">
        <v>0</v>
      </c>
      <c r="H42" s="15">
        <v>0</v>
      </c>
      <c r="I42" s="3">
        <f t="shared" si="0"/>
        <v>4</v>
      </c>
      <c r="J42" s="5">
        <v>3</v>
      </c>
      <c r="K42" s="26"/>
      <c r="L42" s="26"/>
      <c r="M42" s="29"/>
      <c r="N42" s="24"/>
    </row>
    <row r="43" spans="1:14" ht="141.75" x14ac:dyDescent="0.25">
      <c r="A43" s="20"/>
      <c r="B43" s="3" t="s">
        <v>23</v>
      </c>
      <c r="C43" s="4">
        <v>6</v>
      </c>
      <c r="D43" s="4" t="s">
        <v>50</v>
      </c>
      <c r="E43" s="4">
        <v>14</v>
      </c>
      <c r="F43" s="3">
        <v>3</v>
      </c>
      <c r="G43" s="7" t="s">
        <v>61</v>
      </c>
      <c r="H43" s="7">
        <v>6</v>
      </c>
      <c r="I43" s="3">
        <f>C43*4+F43*5+2</f>
        <v>41</v>
      </c>
      <c r="J43" s="5">
        <v>20</v>
      </c>
      <c r="K43" s="6" t="s">
        <v>181</v>
      </c>
      <c r="L43" s="6" t="s">
        <v>120</v>
      </c>
      <c r="M43" s="6" t="s">
        <v>179</v>
      </c>
      <c r="N43" s="7" t="s">
        <v>86</v>
      </c>
    </row>
    <row r="44" spans="1:14" ht="156" customHeight="1" x14ac:dyDescent="0.25">
      <c r="A44" s="19" t="s">
        <v>205</v>
      </c>
      <c r="B44" s="3" t="s">
        <v>24</v>
      </c>
      <c r="C44" s="4">
        <v>5</v>
      </c>
      <c r="D44" s="4" t="s">
        <v>42</v>
      </c>
      <c r="E44" s="4">
        <v>12</v>
      </c>
      <c r="F44" s="3">
        <v>5</v>
      </c>
      <c r="G44" s="7" t="s">
        <v>57</v>
      </c>
      <c r="H44" s="7">
        <v>10</v>
      </c>
      <c r="I44" s="3">
        <f>C44*4+F44*5+2</f>
        <v>47</v>
      </c>
      <c r="J44" s="5">
        <v>22</v>
      </c>
      <c r="K44" s="6" t="s">
        <v>140</v>
      </c>
      <c r="L44" s="6" t="s">
        <v>141</v>
      </c>
      <c r="M44" s="6" t="s">
        <v>141</v>
      </c>
      <c r="N44" s="7" t="s">
        <v>87</v>
      </c>
    </row>
    <row r="45" spans="1:14" ht="180" customHeight="1" x14ac:dyDescent="0.25">
      <c r="A45" s="20"/>
      <c r="B45" s="3" t="s">
        <v>34</v>
      </c>
      <c r="C45" s="4">
        <v>3</v>
      </c>
      <c r="D45" s="4" t="s">
        <v>54</v>
      </c>
      <c r="E45" s="4">
        <v>8</v>
      </c>
      <c r="F45" s="15">
        <v>0</v>
      </c>
      <c r="G45" s="15">
        <v>0</v>
      </c>
      <c r="H45" s="15">
        <v>0</v>
      </c>
      <c r="I45" s="3">
        <f t="shared" si="0"/>
        <v>12</v>
      </c>
      <c r="J45" s="5">
        <v>8</v>
      </c>
      <c r="K45" s="9" t="s">
        <v>142</v>
      </c>
      <c r="L45" s="9" t="s">
        <v>143</v>
      </c>
      <c r="M45" s="9" t="s">
        <v>143</v>
      </c>
      <c r="N45" s="9" t="s">
        <v>96</v>
      </c>
    </row>
    <row r="46" spans="1:14" ht="269.25" customHeight="1" x14ac:dyDescent="0.25">
      <c r="A46" s="19" t="s">
        <v>206</v>
      </c>
      <c r="B46" s="3" t="s">
        <v>28</v>
      </c>
      <c r="C46" s="4">
        <v>1</v>
      </c>
      <c r="D46" s="4" t="s">
        <v>53</v>
      </c>
      <c r="E46" s="4">
        <v>3</v>
      </c>
      <c r="F46" s="15">
        <v>0</v>
      </c>
      <c r="G46" s="15">
        <v>0</v>
      </c>
      <c r="H46" s="15">
        <v>0</v>
      </c>
      <c r="I46" s="3">
        <f t="shared" si="0"/>
        <v>4</v>
      </c>
      <c r="J46" s="5">
        <v>3</v>
      </c>
      <c r="K46" s="6" t="s">
        <v>149</v>
      </c>
      <c r="L46" s="6" t="s">
        <v>150</v>
      </c>
      <c r="M46" s="6" t="s">
        <v>150</v>
      </c>
      <c r="N46" s="7" t="s">
        <v>83</v>
      </c>
    </row>
    <row r="47" spans="1:14" ht="162" x14ac:dyDescent="0.25">
      <c r="A47" s="20"/>
      <c r="B47" s="3" t="s">
        <v>25</v>
      </c>
      <c r="C47" s="4">
        <v>2</v>
      </c>
      <c r="D47" s="4" t="s">
        <v>53</v>
      </c>
      <c r="E47" s="4">
        <v>5</v>
      </c>
      <c r="F47" s="15">
        <v>0</v>
      </c>
      <c r="G47" s="15">
        <v>0</v>
      </c>
      <c r="H47" s="15">
        <v>0</v>
      </c>
      <c r="I47" s="3">
        <f t="shared" si="0"/>
        <v>8</v>
      </c>
      <c r="J47" s="5">
        <v>5</v>
      </c>
      <c r="K47" s="6" t="s">
        <v>144</v>
      </c>
      <c r="L47" s="6" t="s">
        <v>157</v>
      </c>
      <c r="M47" s="6" t="s">
        <v>157</v>
      </c>
      <c r="N47" s="7" t="s">
        <v>88</v>
      </c>
    </row>
    <row r="48" spans="1:14" ht="83.25" customHeight="1" x14ac:dyDescent="0.25">
      <c r="A48" s="19" t="s">
        <v>207</v>
      </c>
      <c r="B48" s="18" t="s">
        <v>26</v>
      </c>
      <c r="C48" s="4">
        <v>1</v>
      </c>
      <c r="D48" s="4" t="s">
        <v>44</v>
      </c>
      <c r="E48" s="4">
        <v>3</v>
      </c>
      <c r="F48" s="15">
        <v>0</v>
      </c>
      <c r="G48" s="15">
        <v>0</v>
      </c>
      <c r="H48" s="15">
        <v>0</v>
      </c>
      <c r="I48" s="3">
        <f t="shared" si="0"/>
        <v>4</v>
      </c>
      <c r="J48" s="5">
        <v>3</v>
      </c>
      <c r="K48" s="25" t="s">
        <v>158</v>
      </c>
      <c r="L48" s="25" t="s">
        <v>159</v>
      </c>
      <c r="M48" s="25" t="s">
        <v>158</v>
      </c>
      <c r="N48" s="27" t="s">
        <v>121</v>
      </c>
    </row>
    <row r="49" spans="1:14" ht="97.5" customHeight="1" x14ac:dyDescent="0.25">
      <c r="A49" s="19"/>
      <c r="B49" s="18"/>
      <c r="C49" s="4">
        <v>4</v>
      </c>
      <c r="D49" s="4" t="s">
        <v>163</v>
      </c>
      <c r="E49" s="4">
        <v>10</v>
      </c>
      <c r="F49" s="15">
        <v>0</v>
      </c>
      <c r="G49" s="15">
        <v>0</v>
      </c>
      <c r="H49" s="15">
        <v>0</v>
      </c>
      <c r="I49" s="3">
        <f>C49*4+F49*5</f>
        <v>16</v>
      </c>
      <c r="J49" s="5">
        <v>10</v>
      </c>
      <c r="K49" s="26"/>
      <c r="L49" s="26"/>
      <c r="M49" s="26"/>
      <c r="N49" s="24"/>
    </row>
    <row r="50" spans="1:14" ht="281.25" customHeight="1" x14ac:dyDescent="0.25">
      <c r="A50" s="19"/>
      <c r="B50" s="3" t="s">
        <v>27</v>
      </c>
      <c r="C50" s="4">
        <v>4</v>
      </c>
      <c r="D50" s="4" t="s">
        <v>163</v>
      </c>
      <c r="E50" s="4">
        <v>10</v>
      </c>
      <c r="F50" s="15">
        <v>0</v>
      </c>
      <c r="G50" s="15">
        <v>0</v>
      </c>
      <c r="H50" s="15">
        <v>0</v>
      </c>
      <c r="I50" s="3">
        <f t="shared" si="0"/>
        <v>16</v>
      </c>
      <c r="J50" s="5">
        <v>10</v>
      </c>
      <c r="K50" s="6" t="s">
        <v>161</v>
      </c>
      <c r="L50" s="6" t="s">
        <v>162</v>
      </c>
      <c r="M50" s="6" t="s">
        <v>162</v>
      </c>
      <c r="N50" s="7" t="s">
        <v>89</v>
      </c>
    </row>
    <row r="51" spans="1:14" ht="20.25" x14ac:dyDescent="0.25">
      <c r="A51" s="8" t="s">
        <v>123</v>
      </c>
      <c r="B51" s="3"/>
      <c r="C51" s="8">
        <f>SUM(C12:C50)</f>
        <v>119</v>
      </c>
      <c r="D51" s="8"/>
      <c r="E51" s="8">
        <f>SUM(E12:E50)</f>
        <v>297</v>
      </c>
      <c r="F51" s="8">
        <f>SUM(F12:F50)</f>
        <v>37</v>
      </c>
      <c r="G51" s="8"/>
      <c r="H51" s="8">
        <f>SUM(H12:H50)</f>
        <v>74</v>
      </c>
      <c r="I51" s="8">
        <f>SUM(I12:I50)</f>
        <v>675</v>
      </c>
      <c r="J51" s="12">
        <v>371</v>
      </c>
      <c r="K51" s="12"/>
      <c r="L51" s="5"/>
      <c r="M51" s="5"/>
      <c r="N51" s="7"/>
    </row>
    <row r="52" spans="1:14" x14ac:dyDescent="0.25">
      <c r="I52" s="2"/>
      <c r="J52" s="2"/>
      <c r="K52" s="2"/>
      <c r="L52" s="2"/>
      <c r="M52" s="2"/>
      <c r="N52" s="2"/>
    </row>
    <row r="53" spans="1:14" ht="29.25" customHeight="1" x14ac:dyDescent="0.25">
      <c r="A53" s="17"/>
      <c r="B53" s="17"/>
      <c r="C53" s="17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</sheetData>
  <autoFilter ref="A11:C51"/>
  <mergeCells count="48">
    <mergeCell ref="A7:N7"/>
    <mergeCell ref="K48:K49"/>
    <mergeCell ref="L48:L49"/>
    <mergeCell ref="K24:K25"/>
    <mergeCell ref="L24:L25"/>
    <mergeCell ref="K38:K39"/>
    <mergeCell ref="L38:L39"/>
    <mergeCell ref="K41:K42"/>
    <mergeCell ref="L41:L42"/>
    <mergeCell ref="M48:M49"/>
    <mergeCell ref="N48:N49"/>
    <mergeCell ref="N24:N25"/>
    <mergeCell ref="N38:N39"/>
    <mergeCell ref="N41:N42"/>
    <mergeCell ref="M41:M42"/>
    <mergeCell ref="M24:M25"/>
    <mergeCell ref="A9:N9"/>
    <mergeCell ref="I10:I11"/>
    <mergeCell ref="F10:F11"/>
    <mergeCell ref="A24:A25"/>
    <mergeCell ref="A22:A23"/>
    <mergeCell ref="E10:E11"/>
    <mergeCell ref="H10:H11"/>
    <mergeCell ref="J10:J11"/>
    <mergeCell ref="M10:M11"/>
    <mergeCell ref="K10:K11"/>
    <mergeCell ref="L10:L11"/>
    <mergeCell ref="D10:D11"/>
    <mergeCell ref="A38:A39"/>
    <mergeCell ref="B38:B39"/>
    <mergeCell ref="A46:A47"/>
    <mergeCell ref="N10:N11"/>
    <mergeCell ref="A53:C53"/>
    <mergeCell ref="B48:B49"/>
    <mergeCell ref="A48:A50"/>
    <mergeCell ref="B41:B42"/>
    <mergeCell ref="G10:G11"/>
    <mergeCell ref="A15:A18"/>
    <mergeCell ref="A10:A11"/>
    <mergeCell ref="B10:B11"/>
    <mergeCell ref="A12:A14"/>
    <mergeCell ref="C10:C11"/>
    <mergeCell ref="A19:A21"/>
    <mergeCell ref="A44:A45"/>
    <mergeCell ref="A40:A43"/>
    <mergeCell ref="A32:A34"/>
    <mergeCell ref="A35:A37"/>
    <mergeCell ref="A27:A28"/>
  </mergeCells>
  <pageMargins left="0.70866141732283472" right="0.70866141732283472" top="0.74803149606299213" bottom="0.74803149606299213" header="0.31496062992125984" footer="0.31496062992125984"/>
  <pageSetup paperSize="9" scale="34" fitToHeight="0" orientation="landscape" r:id="rId1"/>
  <headerFooter>
    <oddFooter>Страница &amp;С</oddFooter>
  </headerFooter>
  <rowBreaks count="1" manualBreakCount="1">
    <brk id="41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Алексеев Андрей Юрьевич</dc:creator>
  <cp:lastModifiedBy>PC-11</cp:lastModifiedBy>
  <cp:lastPrinted>2019-11-01T05:41:42Z</cp:lastPrinted>
  <dcterms:created xsi:type="dcterms:W3CDTF">2019-10-28T01:31:34Z</dcterms:created>
  <dcterms:modified xsi:type="dcterms:W3CDTF">2019-11-04T14:22:58Z</dcterms:modified>
</cp:coreProperties>
</file>