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bookViews>
  <sheets>
    <sheet name="Лист1" sheetId="1" r:id="rId1"/>
  </sheets>
  <definedNames>
    <definedName name="_xlnm.Print_Area" localSheetId="0">Лист1!$A$1:$E$59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5" i="1" l="1"/>
  <c r="D51" i="1"/>
  <c r="D57" i="1" s="1"/>
  <c r="E51" i="1"/>
  <c r="E57" i="1" s="1"/>
  <c r="C51" i="1"/>
  <c r="C57" i="1" s="1"/>
  <c r="C54" i="1" s="1"/>
  <c r="C56" i="1"/>
  <c r="D56" i="1"/>
  <c r="E56" i="1"/>
  <c r="C48" i="1"/>
  <c r="D50" i="1"/>
  <c r="E50" i="1"/>
  <c r="C50" i="1"/>
  <c r="D22" i="1"/>
  <c r="E22" i="1"/>
  <c r="C22" i="1"/>
  <c r="D25" i="1"/>
  <c r="E25" i="1"/>
  <c r="D24" i="1"/>
  <c r="E24" i="1"/>
  <c r="C24" i="1"/>
  <c r="D11" i="1"/>
  <c r="C14" i="1"/>
  <c r="E14" i="1" s="1"/>
  <c r="E11" i="1" s="1"/>
  <c r="E30" i="1"/>
  <c r="C30" i="1"/>
  <c r="D54" i="1" l="1"/>
  <c r="E54" i="1"/>
  <c r="E48" i="1"/>
  <c r="D48" i="1"/>
</calcChain>
</file>

<file path=xl/sharedStrings.xml><?xml version="1.0" encoding="utf-8"?>
<sst xmlns="http://schemas.openxmlformats.org/spreadsheetml/2006/main" count="59" uniqueCount="40">
  <si>
    <t>№ п/п</t>
  </si>
  <si>
    <t>Наименование</t>
  </si>
  <si>
    <t>Утверждено</t>
  </si>
  <si>
    <t>Уточненный бюджет 2018 г.</t>
  </si>
  <si>
    <t>Формирование областного резерва топлива</t>
  </si>
  <si>
    <t>Субсидии юридическим лицам в целях реализации закона Тверской области от 20.12.2012 № 122-ЗО "Об отдельных вопросах государственного регулирования тарифов на тепловую энергию (мощность), теплоноситель"</t>
  </si>
  <si>
    <t>Субсидии на модернизацию объектов теплоэнергетических комплексов муниципальных образований Тверской области</t>
  </si>
  <si>
    <t>Реконструкция канализационных очистных сооружений за счет межбюджетных трансфертов из бюджета г. Москвы</t>
  </si>
  <si>
    <t>Субсидии на создание благоприятных условий для развития малоэтажного (индивидуального) жилищного строительства</t>
  </si>
  <si>
    <t>Субсидии на развитие системы газоснабжения населенных пунктов Тверской области</t>
  </si>
  <si>
    <t>Субсидии на поддержку муниципальных программ формирования современной городской среды</t>
  </si>
  <si>
    <t>Развитие общественной деятельности в сфере жилищно-коммунального хозяйства</t>
  </si>
  <si>
    <t>Расходы на проведение ежегодного конкурса по присуждению премии Губернатора Тверской области работникам сферы жилищно-коммунального и газового хозяйства Тверской области</t>
  </si>
  <si>
    <t>Предоставление гражданам субсидий на оплату жилого помещения и коммунальных услуг</t>
  </si>
  <si>
    <t>Субсидии на проведение капитального ремонта объектов теплоэнергетических комплексов муниципальных образований Тверской области</t>
  </si>
  <si>
    <t>тыс.руб.</t>
  </si>
  <si>
    <t>Субсидии на обустройство мест массового отдыха населения (городских парков) муниципальных образований Тверской области"</t>
  </si>
  <si>
    <t>Субвенции на осуществление органами местного самоуправления муниципальных образований Тверской области отдельных государственных полномочий Тверской области по организации деятельности по накоплению (в том числе раздельному накоплению), сбору, транспортированию, обработке, утилизации, обезвреживанию, захоронению твердых коммунальных отходов</t>
  </si>
  <si>
    <t>Оплата жилищно-коммунальных услуг федеральным категориям граждан</t>
  </si>
  <si>
    <t>Ежемесячная денежная компенсация на оплату жилья и коммунальных услуг педагогическим работникам, проживающим и работающим в сельской местности (в размере 1500 руб.)</t>
  </si>
  <si>
    <t>Ежемесячная денежная компенсация на оплату жилья и коммунальных услуг отдельным специалистам, проживающим и работающим в сельской местности (медицинским работникам, работникам культуры, социальным работникам, работникам ветеринарии в размере 451 руб.)</t>
  </si>
  <si>
    <t>Компенсация отдельным категориям граждан оплаты взноса на капитальный ремонт общего имущества в многоквартирном доме</t>
  </si>
  <si>
    <t xml:space="preserve">Обеспечение мероприятий по переселению граждан из аварийного жилищного фонда, в том числе переселению граждан из аварийного жилищного фонда </t>
  </si>
  <si>
    <t>в том числе:</t>
  </si>
  <si>
    <t>средства ФБ</t>
  </si>
  <si>
    <t>средства ОБ</t>
  </si>
  <si>
    <t>средства Фонда реформирования ЖКХ</t>
  </si>
  <si>
    <t>Перечисление субсидий Фонду капитального ремонта многоквартирных домов Тверской области</t>
  </si>
  <si>
    <t>Рассмотрено 
на БК</t>
  </si>
  <si>
    <t>Расходы на отрасль "Жилищно-коммунальное хозяйство" на 2018 год</t>
  </si>
  <si>
    <t>Формирование резерва материально-технических ресурсов для устранения аварийных ситуаций</t>
  </si>
  <si>
    <t>средства ФБ, Фонда содействия реформированию ЖКХ и г. Москвы</t>
  </si>
  <si>
    <t>Итого</t>
  </si>
  <si>
    <t xml:space="preserve">Итого </t>
  </si>
  <si>
    <t>2. Жилищное хозяйство</t>
  </si>
  <si>
    <t>1.Коммунальное хозяйство</t>
  </si>
  <si>
    <t xml:space="preserve">средства ФБ, Фонда содействия реформированию ЖКХ </t>
  </si>
  <si>
    <t>3. Оплата за коммунальные услуги областными учреждениями</t>
  </si>
  <si>
    <t xml:space="preserve">ВСЕГО </t>
  </si>
  <si>
    <t>средства ФБ, г. Москвы</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</si>
</sst>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1"/>
      <color theme="1"/>
      <name val="Calibri"/>
      <family val="2"/>
      <scheme val="minor"/>
    </font>
    <font>
      <sz val="11"/>
      <color rgb="FF000000"/>
      <name val="Times New Roman"/>
      <family val="1"/>
      <charset val="204"/>
    </font>
    <font>
      <sz val="11"/>
      <name val="Calibri"/>
      <family val="2"/>
      <scheme val="minor"/>
    </font>
    <font>
      <sz val="11"/>
      <color rgb="FF000000"/>
      <name val="Times New Roman"/>
      <family val="2"/>
    </font>
    <font>
      <i/>
      <sz val="11"/>
      <color rgb="FF000000"/>
      <name val="Times New Roman"/>
      <family val="1"/>
      <charset val="204"/>
    </font>
    <font>
      <i/>
      <sz val="11"/>
      <color theme="1"/>
      <name val="Calibri"/>
      <family val="2"/>
      <scheme val="minor"/>
    </font>
    <font>
      <b/>
      <sz val="11"/>
      <color rgb="FF000000"/>
      <name val="Times New Roman"/>
      <family val="1"/>
      <charset val="204"/>
    </font>
    <font>
      <i/>
      <sz val="11"/>
      <color theme="1"/>
      <name val="Calibri"/>
      <family val="2"/>
      <charset val="204"/>
      <scheme val="minor"/>
    </font>
    <font>
      <b/>
      <sz val="14"/>
      <color theme="1"/>
      <name val="Times New Roman"/>
      <family val="1"/>
      <charset val="204"/>
    </font>
    <font>
      <b/>
      <sz val="11"/>
      <color theme="1"/>
      <name val="Calibri"/>
      <family val="2"/>
      <scheme val="minor"/>
    </font>
    <font>
      <b/>
      <sz val="11"/>
      <color rgb="FF000000"/>
      <name val="Times New Roman"/>
      <family val="2"/>
    </font>
    <font>
      <b/>
      <i/>
      <sz val="11"/>
      <color rgb="FF000000"/>
      <name val="Times New Roman"/>
      <family val="1"/>
      <charset val="204"/>
    </font>
    <font>
      <sz val="11"/>
      <color theme="1"/>
      <name val="Times New Roman"/>
      <family val="1"/>
      <charset val="204"/>
    </font>
    <font>
      <b/>
      <sz val="11"/>
      <color theme="1"/>
      <name val="Times New Roman"/>
      <family val="1"/>
      <charset val="204"/>
    </font>
    <font>
      <b/>
      <sz val="14"/>
      <color rgb="FF000000"/>
      <name val="Times New Roman"/>
      <family val="1"/>
      <charset val="204"/>
    </font>
    <font>
      <b/>
      <sz val="14"/>
      <color rgb="FF000000"/>
      <name val="Times New Roman"/>
      <family val="2"/>
    </font>
    <font>
      <b/>
      <i/>
      <sz val="14"/>
      <color rgb="FF000000"/>
      <name val="Times New Roman"/>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32">
    <xf numFmtId="0" fontId="0" fillId="0" borderId="0" xfId="0"/>
    <xf numFmtId="0" fontId="0" fillId="0" borderId="1" xfId="0" applyBorder="1"/>
    <xf numFmtId="0" fontId="0" fillId="0" borderId="0" xfId="0" applyAlignment="1">
      <alignment horizontal="center"/>
    </xf>
    <xf numFmtId="0" fontId="1" fillId="0" borderId="1" xfId="0" applyFont="1" applyFill="1" applyBorder="1" applyAlignment="1">
      <alignment horizontal="left" vertical="center" wrapText="1" indent="1"/>
    </xf>
    <xf numFmtId="0" fontId="3" fillId="0" borderId="1" xfId="1" applyFont="1" applyFill="1" applyBorder="1" applyAlignment="1">
      <alignment horizontal="left" vertical="center" wrapText="1" indent="1"/>
    </xf>
    <xf numFmtId="0" fontId="0" fillId="0" borderId="1" xfId="0" applyFill="1" applyBorder="1"/>
    <xf numFmtId="0" fontId="5" fillId="0" borderId="1" xfId="0" applyFont="1" applyBorder="1"/>
    <xf numFmtId="0" fontId="0" fillId="0" borderId="0" xfId="0" applyBorder="1"/>
    <xf numFmtId="164" fontId="3" fillId="0" borderId="0" xfId="1" applyNumberFormat="1" applyFont="1" applyFill="1" applyBorder="1" applyAlignment="1">
      <alignment horizontal="right" vertical="center" wrapText="1" indent="1"/>
    </xf>
    <xf numFmtId="164" fontId="3" fillId="0" borderId="1" xfId="1" applyNumberFormat="1" applyFont="1" applyFill="1" applyBorder="1" applyAlignment="1">
      <alignment horizontal="right" vertical="center" wrapText="1" indent="1"/>
    </xf>
    <xf numFmtId="0" fontId="7" fillId="0" borderId="1" xfId="0" applyFont="1" applyBorder="1" applyAlignment="1">
      <alignment horizontal="center"/>
    </xf>
    <xf numFmtId="0" fontId="6" fillId="0" borderId="1" xfId="0" applyFont="1" applyFill="1" applyBorder="1" applyAlignment="1">
      <alignment horizontal="center" vertical="center" wrapText="1"/>
    </xf>
    <xf numFmtId="0" fontId="8" fillId="0" borderId="0" xfId="0" applyFont="1" applyAlignment="1">
      <alignment horizontal="center"/>
    </xf>
    <xf numFmtId="164" fontId="1" fillId="0" borderId="1" xfId="0" applyNumberFormat="1" applyFont="1" applyFill="1" applyBorder="1" applyAlignment="1">
      <alignment horizontal="right" vertical="center" wrapText="1"/>
    </xf>
    <xf numFmtId="164" fontId="4" fillId="0" borderId="1" xfId="0" applyNumberFormat="1" applyFont="1" applyFill="1" applyBorder="1" applyAlignment="1">
      <alignment horizontal="right" vertical="center" wrapText="1"/>
    </xf>
    <xf numFmtId="0" fontId="4" fillId="0" borderId="1" xfId="0" applyFont="1" applyFill="1" applyBorder="1" applyAlignment="1">
      <alignment horizontal="left" vertical="center" wrapText="1" indent="1"/>
    </xf>
    <xf numFmtId="0" fontId="10" fillId="0" borderId="1" xfId="1" applyFont="1" applyFill="1" applyBorder="1" applyAlignment="1">
      <alignment horizontal="left" vertical="center" wrapText="1" indent="1"/>
    </xf>
    <xf numFmtId="164" fontId="10" fillId="0" borderId="1" xfId="1" applyNumberFormat="1" applyFont="1" applyFill="1" applyBorder="1" applyAlignment="1">
      <alignment horizontal="right" vertical="center" wrapText="1" indent="1"/>
    </xf>
    <xf numFmtId="0" fontId="11" fillId="0" borderId="1" xfId="0" applyFont="1" applyFill="1" applyBorder="1" applyAlignment="1">
      <alignment horizontal="left" vertical="center" wrapText="1" indent="1"/>
    </xf>
    <xf numFmtId="164" fontId="4" fillId="0" borderId="1" xfId="1" applyNumberFormat="1" applyFont="1" applyFill="1" applyBorder="1" applyAlignment="1">
      <alignment horizontal="right" vertical="center" wrapText="1" indent="1"/>
    </xf>
    <xf numFmtId="0" fontId="12" fillId="0" borderId="0" xfId="0" applyFont="1"/>
    <xf numFmtId="0" fontId="12" fillId="0" borderId="1" xfId="0" applyFont="1" applyBorder="1" applyAlignment="1">
      <alignment horizontal="center" vertical="top"/>
    </xf>
    <xf numFmtId="0" fontId="12" fillId="0" borderId="1" xfId="0" applyFont="1" applyFill="1" applyBorder="1" applyAlignment="1">
      <alignment horizontal="center" vertical="top"/>
    </xf>
    <xf numFmtId="0" fontId="13" fillId="0" borderId="1" xfId="0" applyFont="1" applyBorder="1" applyAlignment="1">
      <alignment horizontal="center"/>
    </xf>
    <xf numFmtId="0" fontId="12" fillId="0" borderId="1" xfId="0" applyFont="1" applyBorder="1" applyAlignment="1">
      <alignment horizontal="center" vertical="top"/>
    </xf>
    <xf numFmtId="0" fontId="13" fillId="0" borderId="1" xfId="0" applyFont="1" applyBorder="1" applyAlignment="1">
      <alignment horizontal="center"/>
    </xf>
    <xf numFmtId="0" fontId="9" fillId="0" borderId="0" xfId="0" applyFont="1"/>
    <xf numFmtId="0" fontId="14" fillId="0" borderId="1" xfId="1" applyFont="1" applyFill="1" applyBorder="1" applyAlignment="1">
      <alignment horizontal="left" vertical="center" wrapText="1" indent="1"/>
    </xf>
    <xf numFmtId="0" fontId="14" fillId="0" borderId="1" xfId="0" applyFont="1" applyFill="1" applyBorder="1" applyAlignment="1">
      <alignment horizontal="left" vertical="center" wrapText="1" indent="1"/>
    </xf>
    <xf numFmtId="0" fontId="15" fillId="0" borderId="1" xfId="1" applyFont="1" applyFill="1" applyBorder="1" applyAlignment="1">
      <alignment horizontal="left" vertical="center" wrapText="1" indent="1"/>
    </xf>
    <xf numFmtId="164" fontId="15" fillId="0" borderId="1" xfId="1" applyNumberFormat="1" applyFont="1" applyFill="1" applyBorder="1" applyAlignment="1">
      <alignment horizontal="right" vertical="center" wrapText="1" indent="1"/>
    </xf>
    <xf numFmtId="0" fontId="16" fillId="0" borderId="1" xfId="0" applyFont="1" applyFill="1" applyBorder="1" applyAlignment="1">
      <alignment horizontal="left" vertical="center" wrapText="1" indent="1"/>
    </xf>
  </cellXfs>
  <cellStyles count="2">
    <cellStyle name="Обычный" xfId="0" builtinId="0"/>
    <cellStyle name="Обычный_Лист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7"/>
  <sheetViews>
    <sheetView tabSelected="1" view="pageBreakPreview" topLeftCell="A46" zoomScaleNormal="100" zoomScaleSheetLayoutView="100" workbookViewId="0">
      <selection activeCell="B25" sqref="B25"/>
    </sheetView>
  </sheetViews>
  <sheetFormatPr defaultRowHeight="15" x14ac:dyDescent="0.25"/>
  <cols>
    <col min="1" max="1" width="5.5703125" customWidth="1"/>
    <col min="2" max="2" width="40.28515625" customWidth="1"/>
    <col min="3" max="3" width="16.85546875" customWidth="1"/>
    <col min="4" max="4" width="13.7109375" customWidth="1"/>
    <col min="5" max="5" width="18" customWidth="1"/>
  </cols>
  <sheetData>
    <row r="1" spans="1:5" ht="18.75" x14ac:dyDescent="0.3">
      <c r="A1" s="12" t="s">
        <v>29</v>
      </c>
      <c r="B1" s="12"/>
      <c r="C1" s="12"/>
      <c r="D1" s="12"/>
      <c r="E1" s="12"/>
    </row>
    <row r="2" spans="1:5" x14ac:dyDescent="0.25">
      <c r="E2" s="20" t="s">
        <v>15</v>
      </c>
    </row>
    <row r="3" spans="1:5" ht="33.75" customHeight="1" x14ac:dyDescent="0.25">
      <c r="A3" s="11" t="s">
        <v>0</v>
      </c>
      <c r="B3" s="11" t="s">
        <v>1</v>
      </c>
      <c r="C3" s="11" t="s">
        <v>2</v>
      </c>
      <c r="D3" s="11" t="s">
        <v>28</v>
      </c>
      <c r="E3" s="11" t="s">
        <v>3</v>
      </c>
    </row>
    <row r="4" spans="1:5" s="2" customFormat="1" x14ac:dyDescent="0.25">
      <c r="A4" s="10">
        <v>1</v>
      </c>
      <c r="B4" s="10">
        <v>2</v>
      </c>
      <c r="C4" s="10">
        <v>3</v>
      </c>
      <c r="D4" s="10">
        <v>4</v>
      </c>
      <c r="E4" s="10">
        <v>5</v>
      </c>
    </row>
    <row r="5" spans="1:5" s="2" customFormat="1" ht="18.75" x14ac:dyDescent="0.25">
      <c r="A5" s="10"/>
      <c r="B5" s="28" t="s">
        <v>35</v>
      </c>
      <c r="C5" s="10"/>
      <c r="D5" s="10"/>
      <c r="E5" s="10"/>
    </row>
    <row r="6" spans="1:5" ht="90" x14ac:dyDescent="0.25">
      <c r="A6" s="21">
        <v>1</v>
      </c>
      <c r="B6" s="3" t="s">
        <v>5</v>
      </c>
      <c r="C6" s="13">
        <v>288742.5</v>
      </c>
      <c r="D6" s="1"/>
      <c r="E6" s="13">
        <v>288742.5</v>
      </c>
    </row>
    <row r="7" spans="1:5" ht="60" x14ac:dyDescent="0.25">
      <c r="A7" s="21">
        <v>2</v>
      </c>
      <c r="B7" s="3" t="s">
        <v>6</v>
      </c>
      <c r="C7" s="13">
        <v>91496.3</v>
      </c>
      <c r="D7" s="1"/>
      <c r="E7" s="13">
        <v>91496.3</v>
      </c>
    </row>
    <row r="8" spans="1:5" ht="54" customHeight="1" x14ac:dyDescent="0.25">
      <c r="A8" s="21">
        <v>3</v>
      </c>
      <c r="B8" s="3" t="s">
        <v>7</v>
      </c>
      <c r="C8" s="13">
        <v>508722</v>
      </c>
      <c r="D8" s="1"/>
      <c r="E8" s="13">
        <v>508722</v>
      </c>
    </row>
    <row r="9" spans="1:5" ht="30" x14ac:dyDescent="0.25">
      <c r="A9" s="21">
        <v>4</v>
      </c>
      <c r="B9" s="3" t="s">
        <v>4</v>
      </c>
      <c r="C9" s="13">
        <v>2671.1</v>
      </c>
      <c r="D9" s="1"/>
      <c r="E9" s="13">
        <v>2671.1</v>
      </c>
    </row>
    <row r="10" spans="1:5" ht="45" x14ac:dyDescent="0.25">
      <c r="A10" s="21">
        <v>5</v>
      </c>
      <c r="B10" s="3" t="s">
        <v>30</v>
      </c>
      <c r="C10" s="13">
        <v>10287.200000000001</v>
      </c>
      <c r="D10" s="1"/>
      <c r="E10" s="13">
        <v>10287.200000000001</v>
      </c>
    </row>
    <row r="11" spans="1:5" ht="45" x14ac:dyDescent="0.25">
      <c r="A11" s="24">
        <v>6</v>
      </c>
      <c r="B11" s="3" t="s">
        <v>9</v>
      </c>
      <c r="C11" s="13">
        <v>96118.7</v>
      </c>
      <c r="D11" s="13">
        <f>D14</f>
        <v>75142.399999999994</v>
      </c>
      <c r="E11" s="13">
        <f>E13+E14</f>
        <v>171261.09999999998</v>
      </c>
    </row>
    <row r="12" spans="1:5" x14ac:dyDescent="0.25">
      <c r="A12" s="24"/>
      <c r="B12" s="15" t="s">
        <v>23</v>
      </c>
      <c r="C12" s="14"/>
      <c r="D12" s="14"/>
      <c r="E12" s="14"/>
    </row>
    <row r="13" spans="1:5" x14ac:dyDescent="0.25">
      <c r="A13" s="24"/>
      <c r="B13" s="15" t="s">
        <v>24</v>
      </c>
      <c r="C13" s="14">
        <v>22656</v>
      </c>
      <c r="D13" s="14"/>
      <c r="E13" s="14">
        <v>22656</v>
      </c>
    </row>
    <row r="14" spans="1:5" x14ac:dyDescent="0.25">
      <c r="A14" s="24"/>
      <c r="B14" s="15" t="s">
        <v>25</v>
      </c>
      <c r="C14" s="14">
        <f>C11-C13</f>
        <v>73462.7</v>
      </c>
      <c r="D14" s="14">
        <v>75142.399999999994</v>
      </c>
      <c r="E14" s="14">
        <f>D14+C14</f>
        <v>148605.09999999998</v>
      </c>
    </row>
    <row r="15" spans="1:5" ht="45" x14ac:dyDescent="0.25">
      <c r="A15" s="21">
        <v>7</v>
      </c>
      <c r="B15" s="3" t="s">
        <v>13</v>
      </c>
      <c r="C15" s="13">
        <v>822747.4</v>
      </c>
      <c r="D15" s="1"/>
      <c r="E15" s="13">
        <v>822747.4</v>
      </c>
    </row>
    <row r="16" spans="1:5" ht="30" x14ac:dyDescent="0.25">
      <c r="A16" s="24">
        <v>8</v>
      </c>
      <c r="B16" s="4" t="s">
        <v>18</v>
      </c>
      <c r="C16" s="9">
        <v>981616.9</v>
      </c>
      <c r="D16" s="9"/>
      <c r="E16" s="9">
        <v>981616.9</v>
      </c>
    </row>
    <row r="17" spans="1:5" x14ac:dyDescent="0.25">
      <c r="A17" s="24"/>
      <c r="B17" s="15" t="s">
        <v>23</v>
      </c>
      <c r="C17" s="19"/>
      <c r="D17" s="19"/>
      <c r="E17" s="19"/>
    </row>
    <row r="18" spans="1:5" x14ac:dyDescent="0.25">
      <c r="A18" s="24"/>
      <c r="B18" s="15" t="s">
        <v>24</v>
      </c>
      <c r="C18" s="19">
        <v>981616.9</v>
      </c>
      <c r="D18" s="19"/>
      <c r="E18" s="19">
        <v>981616.9</v>
      </c>
    </row>
    <row r="19" spans="1:5" ht="75" x14ac:dyDescent="0.25">
      <c r="A19" s="21">
        <v>9</v>
      </c>
      <c r="B19" s="4" t="s">
        <v>19</v>
      </c>
      <c r="C19" s="9">
        <v>175046.39999999999</v>
      </c>
      <c r="D19" s="9"/>
      <c r="E19" s="9">
        <v>175046.39999999999</v>
      </c>
    </row>
    <row r="20" spans="1:5" ht="120" x14ac:dyDescent="0.25">
      <c r="A20" s="21">
        <v>10</v>
      </c>
      <c r="B20" s="4" t="s">
        <v>20</v>
      </c>
      <c r="C20" s="9">
        <v>34347.699999999997</v>
      </c>
      <c r="D20" s="9"/>
      <c r="E20" s="9">
        <v>34347.699999999997</v>
      </c>
    </row>
    <row r="21" spans="1:5" ht="60" x14ac:dyDescent="0.25">
      <c r="A21" s="22">
        <v>11</v>
      </c>
      <c r="B21" s="4" t="s">
        <v>14</v>
      </c>
      <c r="C21" s="5"/>
      <c r="D21" s="9">
        <v>75718.600000000006</v>
      </c>
      <c r="E21" s="9">
        <v>75718.600000000006</v>
      </c>
    </row>
    <row r="22" spans="1:5" x14ac:dyDescent="0.25">
      <c r="A22" s="23"/>
      <c r="B22" s="16" t="s">
        <v>33</v>
      </c>
      <c r="C22" s="17">
        <f>C24+C25</f>
        <v>3011796.2</v>
      </c>
      <c r="D22" s="17">
        <f t="shared" ref="D22:E22" si="0">D24+D25</f>
        <v>150861</v>
      </c>
      <c r="E22" s="17">
        <f t="shared" si="0"/>
        <v>3162657.2</v>
      </c>
    </row>
    <row r="23" spans="1:5" x14ac:dyDescent="0.25">
      <c r="A23" s="25"/>
      <c r="B23" s="18" t="s">
        <v>23</v>
      </c>
      <c r="C23" s="17"/>
      <c r="D23" s="17"/>
      <c r="E23" s="17"/>
    </row>
    <row r="24" spans="1:5" x14ac:dyDescent="0.25">
      <c r="A24" s="25"/>
      <c r="B24" s="18" t="s">
        <v>39</v>
      </c>
      <c r="C24" s="17">
        <f>C18+C13+C8</f>
        <v>1512994.9</v>
      </c>
      <c r="D24" s="17">
        <f t="shared" ref="D24:E24" si="1">D18+D13+D8</f>
        <v>0</v>
      </c>
      <c r="E24" s="17">
        <f t="shared" si="1"/>
        <v>1512994.9</v>
      </c>
    </row>
    <row r="25" spans="1:5" ht="27" customHeight="1" x14ac:dyDescent="0.25">
      <c r="A25" s="25"/>
      <c r="B25" s="18" t="s">
        <v>25</v>
      </c>
      <c r="C25" s="17">
        <f>C21+C20+C19+C15+C14+C10+C9+C7+C6</f>
        <v>1498801.3</v>
      </c>
      <c r="D25" s="17">
        <f t="shared" ref="D25:E25" si="2">D21+D20+D19+D15+D14+D10+D9+D7+D6</f>
        <v>150861</v>
      </c>
      <c r="E25" s="17">
        <f t="shared" si="2"/>
        <v>1649662.3000000003</v>
      </c>
    </row>
    <row r="26" spans="1:5" s="26" customFormat="1" ht="27" customHeight="1" x14ac:dyDescent="0.25">
      <c r="A26" s="23"/>
      <c r="B26" s="28" t="s">
        <v>34</v>
      </c>
      <c r="C26" s="17"/>
      <c r="D26" s="17"/>
      <c r="E26" s="17"/>
    </row>
    <row r="27" spans="1:5" ht="75" x14ac:dyDescent="0.25">
      <c r="A27" s="24">
        <v>12</v>
      </c>
      <c r="B27" s="3" t="s">
        <v>22</v>
      </c>
      <c r="C27" s="13">
        <v>108140.7</v>
      </c>
      <c r="D27" s="1"/>
      <c r="E27" s="13">
        <v>108140.7</v>
      </c>
    </row>
    <row r="28" spans="1:5" x14ac:dyDescent="0.25">
      <c r="A28" s="24"/>
      <c r="B28" s="15" t="s">
        <v>23</v>
      </c>
      <c r="C28" s="14"/>
      <c r="D28" s="6"/>
      <c r="E28" s="6"/>
    </row>
    <row r="29" spans="1:5" ht="16.5" customHeight="1" x14ac:dyDescent="0.25">
      <c r="A29" s="24"/>
      <c r="B29" s="15" t="s">
        <v>26</v>
      </c>
      <c r="C29" s="14">
        <v>75871.399999999994</v>
      </c>
      <c r="D29" s="6"/>
      <c r="E29" s="14">
        <v>75871.399999999994</v>
      </c>
    </row>
    <row r="30" spans="1:5" x14ac:dyDescent="0.25">
      <c r="A30" s="24"/>
      <c r="B30" s="15" t="s">
        <v>25</v>
      </c>
      <c r="C30" s="14">
        <f>C27-C29</f>
        <v>32269.300000000003</v>
      </c>
      <c r="D30" s="6"/>
      <c r="E30" s="14">
        <f>E27-E29</f>
        <v>32269.300000000003</v>
      </c>
    </row>
    <row r="31" spans="1:5" ht="60" x14ac:dyDescent="0.25">
      <c r="A31" s="21">
        <v>13</v>
      </c>
      <c r="B31" s="3" t="s">
        <v>8</v>
      </c>
      <c r="C31" s="13">
        <v>35998.9</v>
      </c>
      <c r="D31" s="1"/>
      <c r="E31" s="13">
        <v>35998.9</v>
      </c>
    </row>
    <row r="32" spans="1:5" ht="45" x14ac:dyDescent="0.25">
      <c r="A32" s="21">
        <v>14</v>
      </c>
      <c r="B32" s="3" t="s">
        <v>27</v>
      </c>
      <c r="C32" s="13">
        <v>50328</v>
      </c>
      <c r="D32" s="1"/>
      <c r="E32" s="13">
        <v>50328</v>
      </c>
    </row>
    <row r="33" spans="1:5" ht="45" x14ac:dyDescent="0.25">
      <c r="A33" s="24">
        <v>15</v>
      </c>
      <c r="B33" s="3" t="s">
        <v>10</v>
      </c>
      <c r="C33" s="13">
        <v>338710.1</v>
      </c>
      <c r="D33" s="13"/>
      <c r="E33" s="13">
        <v>338710.1</v>
      </c>
    </row>
    <row r="34" spans="1:5" x14ac:dyDescent="0.25">
      <c r="A34" s="24"/>
      <c r="B34" s="15" t="s">
        <v>23</v>
      </c>
      <c r="C34" s="13"/>
      <c r="D34" s="13"/>
      <c r="E34" s="13"/>
    </row>
    <row r="35" spans="1:5" x14ac:dyDescent="0.25">
      <c r="A35" s="24"/>
      <c r="B35" s="15" t="s">
        <v>24</v>
      </c>
      <c r="C35" s="14">
        <v>258997.7</v>
      </c>
      <c r="D35" s="14"/>
      <c r="E35" s="14">
        <v>258997.7</v>
      </c>
    </row>
    <row r="36" spans="1:5" x14ac:dyDescent="0.25">
      <c r="A36" s="24"/>
      <c r="B36" s="15" t="s">
        <v>25</v>
      </c>
      <c r="C36" s="14">
        <v>79712.399999999994</v>
      </c>
      <c r="D36" s="14"/>
      <c r="E36" s="14">
        <v>79712.399999999994</v>
      </c>
    </row>
    <row r="37" spans="1:5" ht="37.5" customHeight="1" x14ac:dyDescent="0.25">
      <c r="A37" s="21">
        <v>16</v>
      </c>
      <c r="B37" s="3" t="s">
        <v>11</v>
      </c>
      <c r="C37" s="13">
        <v>2666.9</v>
      </c>
      <c r="D37" s="13"/>
      <c r="E37" s="13">
        <v>2666.9</v>
      </c>
    </row>
    <row r="38" spans="1:5" ht="90" x14ac:dyDescent="0.25">
      <c r="A38" s="21">
        <v>17</v>
      </c>
      <c r="B38" s="3" t="s">
        <v>12</v>
      </c>
      <c r="C38" s="13">
        <v>146.9</v>
      </c>
      <c r="D38" s="13"/>
      <c r="E38" s="13">
        <v>146.9</v>
      </c>
    </row>
    <row r="39" spans="1:5" ht="60" x14ac:dyDescent="0.25">
      <c r="A39" s="24">
        <v>18</v>
      </c>
      <c r="B39" s="3" t="s">
        <v>16</v>
      </c>
      <c r="C39" s="13">
        <v>9773.1</v>
      </c>
      <c r="D39" s="1"/>
      <c r="E39" s="13">
        <v>9773.1</v>
      </c>
    </row>
    <row r="40" spans="1:5" x14ac:dyDescent="0.25">
      <c r="A40" s="24"/>
      <c r="B40" s="15" t="s">
        <v>23</v>
      </c>
      <c r="C40" s="14"/>
      <c r="D40" s="6"/>
      <c r="E40" s="14"/>
    </row>
    <row r="41" spans="1:5" x14ac:dyDescent="0.25">
      <c r="A41" s="24"/>
      <c r="B41" s="15" t="s">
        <v>24</v>
      </c>
      <c r="C41" s="14">
        <v>7294.1</v>
      </c>
      <c r="D41" s="6"/>
      <c r="E41" s="14">
        <v>7294.1</v>
      </c>
    </row>
    <row r="42" spans="1:5" x14ac:dyDescent="0.25">
      <c r="A42" s="24"/>
      <c r="B42" s="15" t="s">
        <v>25</v>
      </c>
      <c r="C42" s="14">
        <v>2479</v>
      </c>
      <c r="D42" s="6"/>
      <c r="E42" s="14">
        <v>2479</v>
      </c>
    </row>
    <row r="43" spans="1:5" ht="60" x14ac:dyDescent="0.25">
      <c r="A43" s="24">
        <v>19</v>
      </c>
      <c r="B43" s="3" t="s">
        <v>21</v>
      </c>
      <c r="C43" s="13">
        <v>40131.800000000003</v>
      </c>
      <c r="D43" s="1"/>
      <c r="E43" s="13">
        <v>40131.800000000003</v>
      </c>
    </row>
    <row r="44" spans="1:5" x14ac:dyDescent="0.25">
      <c r="A44" s="24"/>
      <c r="B44" s="15" t="s">
        <v>23</v>
      </c>
      <c r="C44" s="14"/>
      <c r="D44" s="6"/>
      <c r="E44" s="14"/>
    </row>
    <row r="45" spans="1:5" x14ac:dyDescent="0.25">
      <c r="A45" s="24"/>
      <c r="B45" s="15" t="s">
        <v>24</v>
      </c>
      <c r="C45" s="14">
        <v>14450.8</v>
      </c>
      <c r="D45" s="6"/>
      <c r="E45" s="14">
        <v>14450.8</v>
      </c>
    </row>
    <row r="46" spans="1:5" x14ac:dyDescent="0.25">
      <c r="A46" s="24"/>
      <c r="B46" s="15" t="s">
        <v>25</v>
      </c>
      <c r="C46" s="14">
        <v>25681</v>
      </c>
      <c r="D46" s="6"/>
      <c r="E46" s="14">
        <v>25681</v>
      </c>
    </row>
    <row r="47" spans="1:5" ht="157.5" customHeight="1" x14ac:dyDescent="0.25">
      <c r="A47" s="22">
        <v>20</v>
      </c>
      <c r="B47" s="4" t="s">
        <v>17</v>
      </c>
      <c r="C47" s="5"/>
      <c r="D47" s="9">
        <v>725.6</v>
      </c>
      <c r="E47" s="9">
        <v>725.6</v>
      </c>
    </row>
    <row r="48" spans="1:5" x14ac:dyDescent="0.25">
      <c r="A48" s="23"/>
      <c r="B48" s="16" t="s">
        <v>32</v>
      </c>
      <c r="C48" s="17">
        <f>C50+C51</f>
        <v>585896.4</v>
      </c>
      <c r="D48" s="17">
        <f t="shared" ref="D48:E48" si="3">D50+D51</f>
        <v>725.6</v>
      </c>
      <c r="E48" s="17">
        <f t="shared" si="3"/>
        <v>586622</v>
      </c>
    </row>
    <row r="49" spans="1:5" x14ac:dyDescent="0.25">
      <c r="A49" s="25"/>
      <c r="B49" s="18" t="s">
        <v>23</v>
      </c>
      <c r="C49" s="17"/>
      <c r="D49" s="17"/>
      <c r="E49" s="17"/>
    </row>
    <row r="50" spans="1:5" ht="30" x14ac:dyDescent="0.25">
      <c r="A50" s="25"/>
      <c r="B50" s="18" t="s">
        <v>36</v>
      </c>
      <c r="C50" s="17">
        <f>C45+C41+C35+C29</f>
        <v>356614</v>
      </c>
      <c r="D50" s="17">
        <f t="shared" ref="D50:E50" si="4">D45+D41+D35+D29</f>
        <v>0</v>
      </c>
      <c r="E50" s="17">
        <f t="shared" si="4"/>
        <v>356614</v>
      </c>
    </row>
    <row r="51" spans="1:5" ht="27" customHeight="1" x14ac:dyDescent="0.25">
      <c r="A51" s="25"/>
      <c r="B51" s="18" t="s">
        <v>25</v>
      </c>
      <c r="C51" s="17">
        <f>C47+C46+C42+C38+C37+C32+C31+C30+C36</f>
        <v>229282.4</v>
      </c>
      <c r="D51" s="17">
        <f t="shared" ref="D51:E51" si="5">D47+D46+D42+D38+D37+D32+D31+D30+D36</f>
        <v>725.6</v>
      </c>
      <c r="E51" s="17">
        <f t="shared" si="5"/>
        <v>230007.99999999997</v>
      </c>
    </row>
    <row r="52" spans="1:5" ht="13.5" customHeight="1" x14ac:dyDescent="0.25">
      <c r="A52" s="23"/>
      <c r="B52" s="18"/>
      <c r="C52" s="17"/>
      <c r="D52" s="17"/>
      <c r="E52" s="17"/>
    </row>
    <row r="53" spans="1:5" ht="61.5" customHeight="1" x14ac:dyDescent="0.25">
      <c r="A53" s="22"/>
      <c r="B53" s="27" t="s">
        <v>37</v>
      </c>
      <c r="C53" s="17">
        <v>189670.39999999999</v>
      </c>
      <c r="D53" s="17"/>
      <c r="E53" s="17">
        <v>189670.39999999999</v>
      </c>
    </row>
    <row r="54" spans="1:5" ht="18.75" x14ac:dyDescent="0.25">
      <c r="A54" s="23"/>
      <c r="B54" s="29" t="s">
        <v>38</v>
      </c>
      <c r="C54" s="30">
        <f>C56+C57</f>
        <v>3787363</v>
      </c>
      <c r="D54" s="30">
        <f t="shared" ref="D54:E54" si="6">D56+D57</f>
        <v>151586.6</v>
      </c>
      <c r="E54" s="30">
        <f t="shared" si="6"/>
        <v>4128620</v>
      </c>
    </row>
    <row r="55" spans="1:5" ht="19.5" x14ac:dyDescent="0.25">
      <c r="A55" s="25"/>
      <c r="B55" s="31" t="s">
        <v>23</v>
      </c>
      <c r="C55" s="30"/>
      <c r="D55" s="30"/>
      <c r="E55" s="30"/>
    </row>
    <row r="56" spans="1:5" ht="58.5" x14ac:dyDescent="0.25">
      <c r="A56" s="25"/>
      <c r="B56" s="31" t="s">
        <v>31</v>
      </c>
      <c r="C56" s="30">
        <f>C50+C24</f>
        <v>1869608.9</v>
      </c>
      <c r="D56" s="30">
        <f t="shared" ref="D56:E56" si="7">D50+D53+D24</f>
        <v>0</v>
      </c>
      <c r="E56" s="30">
        <f t="shared" si="7"/>
        <v>2059279.2999999998</v>
      </c>
    </row>
    <row r="57" spans="1:5" ht="27" customHeight="1" x14ac:dyDescent="0.25">
      <c r="A57" s="25"/>
      <c r="B57" s="31" t="s">
        <v>25</v>
      </c>
      <c r="C57" s="30">
        <f>C51+C53+C25</f>
        <v>1917754.1</v>
      </c>
      <c r="D57" s="30">
        <f t="shared" ref="D57:E57" si="8">D51+D53+D25</f>
        <v>151586.6</v>
      </c>
      <c r="E57" s="30">
        <f t="shared" si="8"/>
        <v>2069340.7000000002</v>
      </c>
    </row>
    <row r="58" spans="1:5" x14ac:dyDescent="0.25">
      <c r="A58" s="7"/>
      <c r="B58" s="7"/>
      <c r="C58" s="8"/>
      <c r="D58" s="8"/>
      <c r="E58" s="8"/>
    </row>
    <row r="59" spans="1:5" x14ac:dyDescent="0.25">
      <c r="A59" s="7"/>
      <c r="B59" s="7"/>
      <c r="C59" s="8"/>
      <c r="D59" s="8"/>
      <c r="E59" s="8"/>
    </row>
    <row r="60" spans="1:5" x14ac:dyDescent="0.25">
      <c r="A60" s="7"/>
      <c r="B60" s="7"/>
      <c r="C60" s="8"/>
      <c r="D60" s="8"/>
      <c r="E60" s="8"/>
    </row>
    <row r="61" spans="1:5" x14ac:dyDescent="0.25">
      <c r="A61" s="7"/>
      <c r="B61" s="7"/>
      <c r="C61" s="8"/>
      <c r="D61" s="8"/>
      <c r="E61" s="8"/>
    </row>
    <row r="62" spans="1:5" x14ac:dyDescent="0.25">
      <c r="A62" s="7"/>
      <c r="B62" s="7"/>
      <c r="C62" s="8"/>
      <c r="D62" s="8"/>
      <c r="E62" s="8"/>
    </row>
    <row r="63" spans="1:5" x14ac:dyDescent="0.25">
      <c r="A63" s="7"/>
      <c r="B63" s="7"/>
      <c r="C63" s="8"/>
      <c r="D63" s="8"/>
      <c r="E63" s="8"/>
    </row>
    <row r="64" spans="1:5" x14ac:dyDescent="0.25">
      <c r="A64" s="7"/>
      <c r="B64" s="7"/>
      <c r="C64" s="8"/>
      <c r="D64" s="8"/>
      <c r="E64" s="8"/>
    </row>
    <row r="65" spans="1:5" x14ac:dyDescent="0.25">
      <c r="A65" s="7"/>
      <c r="B65" s="7"/>
      <c r="C65" s="7"/>
      <c r="D65" s="7"/>
      <c r="E65" s="7"/>
    </row>
    <row r="66" spans="1:5" x14ac:dyDescent="0.25">
      <c r="A66" s="7"/>
      <c r="B66" s="7"/>
      <c r="C66" s="7"/>
      <c r="D66" s="7"/>
      <c r="E66" s="7"/>
    </row>
    <row r="67" spans="1:5" x14ac:dyDescent="0.25">
      <c r="A67" s="7"/>
      <c r="B67" s="7"/>
      <c r="C67" s="7"/>
      <c r="D67" s="7"/>
      <c r="E67" s="7"/>
    </row>
  </sheetData>
  <mergeCells count="10">
    <mergeCell ref="A39:A42"/>
    <mergeCell ref="A43:A46"/>
    <mergeCell ref="A16:A18"/>
    <mergeCell ref="A49:A51"/>
    <mergeCell ref="A55:A57"/>
    <mergeCell ref="A23:A25"/>
    <mergeCell ref="A1:E1"/>
    <mergeCell ref="A33:A36"/>
    <mergeCell ref="A11:A14"/>
    <mergeCell ref="A27:A30"/>
  </mergeCells>
  <pageMargins left="0.7" right="0.7" top="0.75" bottom="0.75" header="0.3" footer="0.3"/>
  <pageSetup paperSize="9" scale="92" fitToHeight="0"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Лист1</vt:lpstr>
      <vt:lpstr>Лист1!Область_печати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2018-04-26T12:10:53Z</dcterms:modified>
</cp:coreProperties>
</file>