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РОШУТИНСКАЯ НОВОЕ\КОРОНАВИРУС\Предложения по работе\Служебная записка\"/>
    </mc:Choice>
  </mc:AlternateContent>
  <bookViews>
    <workbookView xWindow="120" yWindow="45" windowWidth="21075" windowHeight="8250"/>
  </bookViews>
  <sheets>
    <sheet name="Свод с 24.01.2022" sheetId="8" r:id="rId1"/>
  </sheets>
  <calcPr calcId="162913"/>
</workbook>
</file>

<file path=xl/calcChain.xml><?xml version="1.0" encoding="utf-8"?>
<calcChain xmlns="http://schemas.openxmlformats.org/spreadsheetml/2006/main">
  <c r="I12" i="8" l="1"/>
  <c r="H14" i="8" l="1"/>
  <c r="E14" i="8" l="1"/>
  <c r="F14" i="8" s="1"/>
  <c r="C14" i="8"/>
  <c r="D14" i="8" l="1"/>
  <c r="G14" i="8" l="1"/>
  <c r="I14" i="8"/>
</calcChain>
</file>

<file path=xl/sharedStrings.xml><?xml version="1.0" encoding="utf-8"?>
<sst xmlns="http://schemas.openxmlformats.org/spreadsheetml/2006/main" count="22" uniqueCount="22">
  <si>
    <t>№ п/п</t>
  </si>
  <si>
    <t>Наименование учреждения</t>
  </si>
  <si>
    <t>Количества персонала в будни</t>
  </si>
  <si>
    <t>Количества персонала в выходные</t>
  </si>
  <si>
    <t>Итого  тестов, шт.</t>
  </si>
  <si>
    <t xml:space="preserve">ИТОГО </t>
  </si>
  <si>
    <t>Количество тестов, кратное 25</t>
  </si>
  <si>
    <t>В упаковке: 25 тестов, 25 пробирок для экстрагирования биологического образца, 25 зондов для забора биоматериала (в индивидуальной упаковке), 25 насадок - капельниц, буфер для экстрагирования - 2 флакона  по 5 мл.</t>
  </si>
  <si>
    <t>Количество тестов  на будни 
(22 дня)</t>
  </si>
  <si>
    <t xml:space="preserve">Информация об объеме финансовых средств, необходимых для ежедневного экспресс-тестирования на антиген к коронавирусной инфекции  методом ПЦР сотрудников государственных учреждений для детей-сирот и детей, оствшихся без попечения родителей, подведомственных Министерству образования  Тверской области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</si>
  <si>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ГКУ "Чистореченский детский дом"</t>
  </si>
  <si>
    <t>ГКУ "Зубцовский детский дом"</t>
  </si>
  <si>
    <t>ГКУ "Удомельский детский дом"</t>
  </si>
  <si>
    <t>Количество тестов на выходные 
(8 дней)</t>
  </si>
  <si>
    <t>ГКУ Калязинский детский дом</t>
  </si>
  <si>
    <t>ГКУ Центр кадетского воспитания"</t>
  </si>
  <si>
    <t>ГКОУ "Торжокская школа-интернат"</t>
  </si>
  <si>
    <t>ГКОУ "Кимрская школа-интернат"</t>
  </si>
  <si>
    <t>ГКОУ "Бежецкая школа-интернат № 1"</t>
  </si>
  <si>
    <t>ГКУ "Митинский детский дом"</t>
  </si>
  <si>
    <t xml:space="preserve">средняя рыночная  стоимость 1 теста - 550 рублей </t>
  </si>
  <si>
    <t>Необходимый объем финансирования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</si>
</sst>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_₽"/>
  </numFmts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top" wrapText="1"/>
    </xf>
    <xf numFmtId="0" fontId="0" fillId="0" borderId="0" xfId="0" applyFill="1"/>
    <xf numFmtId="4" fontId="1" fillId="0" borderId="0" xfId="0" applyNumberFormat="1" applyFont="1" applyAlignment="1">
      <alignment horizontal="center" vertical="top" wrapText="1"/>
    </xf>
    <xf numFmtId="3" fontId="2" fillId="0" borderId="0" xfId="0" applyNumberFormat="1" applyFont="1"/>
    <xf numFmtId="0" fontId="5" fillId="2" borderId="1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3" fontId="5" fillId="0" borderId="5" xfId="0" applyNumberFormat="1" applyFont="1" applyFill="1" applyBorder="1" applyAlignment="1">
      <alignment horizontal="center" vertical="top" wrapText="1"/>
    </xf>
    <xf numFmtId="3" fontId="5" fillId="0" borderId="6" xfId="0" applyNumberFormat="1" applyFont="1" applyBorder="1" applyAlignment="1">
      <alignment horizontal="center" vertical="top" wrapText="1"/>
    </xf>
    <xf numFmtId="3" fontId="5" fillId="2" borderId="6" xfId="0" applyNumberFormat="1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4" fontId="5" fillId="2" borderId="14" xfId="0" applyNumberFormat="1" applyFont="1" applyFill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13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4" fontId="5" fillId="2" borderId="11" xfId="0" applyNumberFormat="1" applyFont="1" applyFill="1" applyBorder="1" applyAlignment="1">
      <alignment horizontal="center" vertical="top" wrapText="1"/>
    </xf>
    <xf numFmtId="4" fontId="5" fillId="2" borderId="4" xfId="0" applyNumberFormat="1" applyFont="1" applyFill="1" applyBorder="1" applyAlignment="1">
      <alignment horizontal="center" vertical="top" wrapText="1"/>
    </xf>
    <xf numFmtId="3" fontId="5" fillId="0" borderId="16" xfId="0" applyNumberFormat="1" applyFont="1" applyBorder="1" applyAlignment="1">
      <alignment horizontal="center" vertical="top" wrapText="1"/>
    </xf>
    <xf numFmtId="3" fontId="5" fillId="0" borderId="17" xfId="0" applyNumberFormat="1" applyFont="1" applyFill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center" wrapText="1"/>
    </xf>
    <xf numFmtId="165" fontId="5" fillId="2" borderId="7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CC"/>
      <color rgb="FFCCFF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L14"/>
  <sheetViews>
    <sheetView tabSelected="1" zoomScaleNormal="100" workbookViewId="0">
      <selection activeCell="I16" sqref="I16"/>
    </sheetView>
  </sheetViews>
  <sheetFormatPr defaultRowHeight="15.75" x14ac:dyDescent="0.25"/>
  <cols>
    <col min="1" max="1" width="5" style="2" customWidth="1"/>
    <col min="2" max="2" width="41.85546875" style="2" customWidth="1"/>
    <col min="3" max="3" width="15.42578125" style="2" customWidth="1"/>
    <col min="4" max="8" width="17.42578125" style="2" customWidth="1"/>
    <col min="9" max="9" width="22.5703125" style="4" customWidth="1"/>
    <col min="10" max="10" width="8.85546875" style="1"/>
  </cols>
  <sheetData>
    <row r="1" spans="1:12" ht="63" customHeight="1" x14ac:dyDescent="0.25">
      <c r="A1" s="33" t="s">
        <v>9</v>
      </c>
      <c r="B1" s="33"/>
      <c r="C1" s="33"/>
      <c r="D1" s="33"/>
      <c r="E1" s="33"/>
      <c r="F1" s="33"/>
      <c r="G1" s="33"/>
      <c r="H1" s="33"/>
      <c r="I1" s="33"/>
    </row>
    <row r="2" spans="1:12" ht="24.75" customHeight="1" x14ac:dyDescent="0.25">
      <c r="A2" s="33" t="s">
        <v>20</v>
      </c>
      <c r="B2" s="33"/>
      <c r="C2" s="33"/>
      <c r="D2" s="33"/>
      <c r="E2" s="33"/>
      <c r="F2" s="33"/>
      <c r="G2" s="33"/>
      <c r="H2" s="33"/>
      <c r="I2" s="33"/>
    </row>
    <row r="3" spans="1:12" ht="45.75" customHeight="1" thickBot="1" x14ac:dyDescent="0.3">
      <c r="A3" s="33" t="s">
        <v>7</v>
      </c>
      <c r="B3" s="33"/>
      <c r="C3" s="33"/>
      <c r="D3" s="33"/>
      <c r="E3" s="33"/>
      <c r="F3" s="33"/>
      <c r="G3" s="33"/>
      <c r="H3" s="33"/>
      <c r="I3" s="33"/>
    </row>
    <row r="4" spans="1:12" ht="67.150000000000006" customHeight="1" thickBot="1" x14ac:dyDescent="0.3">
      <c r="A4" s="13" t="s">
        <v>0</v>
      </c>
      <c r="B4" s="14" t="s">
        <v>1</v>
      </c>
      <c r="C4" s="14" t="s">
        <v>2</v>
      </c>
      <c r="D4" s="14" t="s">
        <v>8</v>
      </c>
      <c r="E4" s="14" t="s">
        <v>3</v>
      </c>
      <c r="F4" s="14" t="s">
        <v>13</v>
      </c>
      <c r="G4" s="15" t="s">
        <v>4</v>
      </c>
      <c r="H4" s="11" t="s">
        <v>6</v>
      </c>
      <c r="I4" s="12" t="s">
        <v>21</v>
      </c>
    </row>
    <row r="5" spans="1:12" x14ac:dyDescent="0.25">
      <c r="A5" s="22">
        <v>1</v>
      </c>
      <c r="B5" s="23" t="s">
        <v>10</v>
      </c>
      <c r="C5" s="24">
        <v>17</v>
      </c>
      <c r="D5" s="23">
        <v>374</v>
      </c>
      <c r="E5" s="23">
        <v>8</v>
      </c>
      <c r="F5" s="23">
        <v>64</v>
      </c>
      <c r="G5" s="23">
        <v>438</v>
      </c>
      <c r="H5" s="16">
        <v>450</v>
      </c>
      <c r="I5" s="17">
        <v>247500</v>
      </c>
    </row>
    <row r="6" spans="1:12" x14ac:dyDescent="0.25">
      <c r="A6" s="7">
        <v>2</v>
      </c>
      <c r="B6" s="25" t="s">
        <v>11</v>
      </c>
      <c r="C6" s="26">
        <v>17</v>
      </c>
      <c r="D6" s="23">
        <v>374</v>
      </c>
      <c r="E6" s="27">
        <v>10</v>
      </c>
      <c r="F6" s="23">
        <v>80</v>
      </c>
      <c r="G6" s="25">
        <v>454</v>
      </c>
      <c r="H6" s="6">
        <v>450</v>
      </c>
      <c r="I6" s="18">
        <v>247500</v>
      </c>
    </row>
    <row r="7" spans="1:12" x14ac:dyDescent="0.25">
      <c r="A7" s="7">
        <v>3</v>
      </c>
      <c r="B7" s="25" t="s">
        <v>12</v>
      </c>
      <c r="C7" s="28">
        <v>13</v>
      </c>
      <c r="D7" s="23">
        <v>286</v>
      </c>
      <c r="E7" s="29">
        <v>5</v>
      </c>
      <c r="F7" s="23">
        <v>40</v>
      </c>
      <c r="G7" s="25">
        <v>326</v>
      </c>
      <c r="H7" s="6">
        <v>350</v>
      </c>
      <c r="I7" s="18">
        <v>192500</v>
      </c>
    </row>
    <row r="8" spans="1:12" x14ac:dyDescent="0.25">
      <c r="A8" s="7">
        <v>4</v>
      </c>
      <c r="B8" s="25" t="s">
        <v>14</v>
      </c>
      <c r="C8" s="30">
        <v>15</v>
      </c>
      <c r="D8" s="23">
        <v>330</v>
      </c>
      <c r="E8" s="25">
        <v>10</v>
      </c>
      <c r="F8" s="23">
        <v>80</v>
      </c>
      <c r="G8" s="25">
        <v>410</v>
      </c>
      <c r="H8" s="6">
        <v>450</v>
      </c>
      <c r="I8" s="18">
        <v>247500</v>
      </c>
    </row>
    <row r="9" spans="1:12" x14ac:dyDescent="0.25">
      <c r="A9" s="7">
        <v>5</v>
      </c>
      <c r="B9" s="25" t="s">
        <v>15</v>
      </c>
      <c r="C9" s="30">
        <v>18</v>
      </c>
      <c r="D9" s="23">
        <v>396</v>
      </c>
      <c r="E9" s="25">
        <v>9</v>
      </c>
      <c r="F9" s="23">
        <v>72</v>
      </c>
      <c r="G9" s="25">
        <v>468</v>
      </c>
      <c r="H9" s="6">
        <v>500</v>
      </c>
      <c r="I9" s="18">
        <v>275000</v>
      </c>
    </row>
    <row r="10" spans="1:12" x14ac:dyDescent="0.25">
      <c r="A10" s="7">
        <v>6</v>
      </c>
      <c r="B10" s="25" t="s">
        <v>19</v>
      </c>
      <c r="C10" s="30">
        <v>18</v>
      </c>
      <c r="D10" s="23">
        <v>396</v>
      </c>
      <c r="E10" s="25">
        <v>9</v>
      </c>
      <c r="F10" s="23">
        <v>72</v>
      </c>
      <c r="G10" s="25">
        <v>468</v>
      </c>
      <c r="H10" s="6">
        <v>475</v>
      </c>
      <c r="I10" s="18">
        <v>261250</v>
      </c>
    </row>
    <row r="11" spans="1:12" x14ac:dyDescent="0.25">
      <c r="A11" s="7">
        <v>7</v>
      </c>
      <c r="B11" s="25" t="s">
        <v>16</v>
      </c>
      <c r="C11" s="30">
        <v>32</v>
      </c>
      <c r="D11" s="23">
        <v>704</v>
      </c>
      <c r="E11" s="25">
        <v>19</v>
      </c>
      <c r="F11" s="23">
        <v>152</v>
      </c>
      <c r="G11" s="25">
        <v>856</v>
      </c>
      <c r="H11" s="6">
        <v>900</v>
      </c>
      <c r="I11" s="18">
        <v>495000</v>
      </c>
    </row>
    <row r="12" spans="1:12" x14ac:dyDescent="0.25">
      <c r="A12" s="7">
        <v>8</v>
      </c>
      <c r="B12" s="25" t="s">
        <v>17</v>
      </c>
      <c r="C12" s="30">
        <v>33</v>
      </c>
      <c r="D12" s="23">
        <v>730</v>
      </c>
      <c r="E12" s="25">
        <v>17</v>
      </c>
      <c r="F12" s="23">
        <v>136</v>
      </c>
      <c r="G12" s="25">
        <v>866</v>
      </c>
      <c r="H12" s="6">
        <v>875</v>
      </c>
      <c r="I12" s="18">
        <f>H12*550</f>
        <v>481250</v>
      </c>
    </row>
    <row r="13" spans="1:12" s="3" customFormat="1" ht="16.5" thickBot="1" x14ac:dyDescent="0.3">
      <c r="A13" s="7">
        <v>9</v>
      </c>
      <c r="B13" s="25" t="s">
        <v>18</v>
      </c>
      <c r="C13" s="31">
        <v>35</v>
      </c>
      <c r="D13" s="23">
        <v>770</v>
      </c>
      <c r="E13" s="32">
        <v>15</v>
      </c>
      <c r="F13" s="23">
        <v>120</v>
      </c>
      <c r="G13" s="25">
        <v>890</v>
      </c>
      <c r="H13" s="6">
        <v>900</v>
      </c>
      <c r="I13" s="18">
        <v>495000</v>
      </c>
      <c r="J13" s="1"/>
      <c r="K13"/>
      <c r="L13"/>
    </row>
    <row r="14" spans="1:12" s="5" customFormat="1" ht="16.5" thickBot="1" x14ac:dyDescent="0.3">
      <c r="A14" s="8"/>
      <c r="B14" s="9" t="s">
        <v>5</v>
      </c>
      <c r="C14" s="9">
        <f>SUM(C5:C13)</f>
        <v>198</v>
      </c>
      <c r="D14" s="9">
        <f>SUM(D5:D13)</f>
        <v>4360</v>
      </c>
      <c r="E14" s="19">
        <f>SUM(E5:E13)</f>
        <v>102</v>
      </c>
      <c r="F14" s="21">
        <f t="shared" ref="F14" si="0">E14*8</f>
        <v>816</v>
      </c>
      <c r="G14" s="20">
        <f>SUM(G5:G13)</f>
        <v>5176</v>
      </c>
      <c r="H14" s="10">
        <f>SUM(H5:H13)</f>
        <v>5350</v>
      </c>
      <c r="I14" s="34">
        <f>SUM(I5:I13)</f>
        <v>2942500</v>
      </c>
      <c r="J14" s="1"/>
      <c r="K14"/>
      <c r="L14"/>
    </row>
  </sheetData>
  <mergeCells count="3">
    <mergeCell ref="A1:I1"/>
    <mergeCell ref="A2:I2"/>
    <mergeCell ref="A3:I3"/>
  </mergeCells>
  <pageMargins left="0.19685039370078741" right="0.19685039370078741" top="0.19685039370078741" bottom="0.19685039370078741" header="0.31496062992125984" footer="0.31496062992125984"/>
  <pageSetup paperSize="9" scale="83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 с 24.01.2022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Вед эксперт ОКДУСОП</dc:creator>
  <cp:lastModifiedBy>Н.С. Прошутинская</cp:lastModifiedBy>
  <cp:lastPrinted>2022-01-24T08:20:43Z</cp:lastPrinted>
  <dcterms:created xsi:type="dcterms:W3CDTF">2020-07-29T07:49:13Z</dcterms:created>
  <dcterms:modified xsi:type="dcterms:W3CDTF">2022-01-25T16:27:58Z</dcterms:modified>
</cp:coreProperties>
</file>