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12240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Отключенные!$A$1:$AA$44</definedName>
  </definedNames>
  <calcPr calcId="125725"/>
</workbook>
</file>

<file path=xl/calcChain.xml><?xml version="1.0" encoding="utf-8"?>
<calcChain xmlns="http://schemas.openxmlformats.org/spreadsheetml/2006/main">
  <c r="F38" i="1"/>
  <c r="G38"/>
  <c r="I38"/>
  <c r="J38"/>
  <c r="K38"/>
  <c r="L38"/>
  <c r="M38"/>
  <c r="N38"/>
  <c r="U38"/>
  <c r="V38"/>
  <c r="W38"/>
  <c r="X38"/>
  <c r="Y38"/>
  <c r="T38"/>
  <c r="S38"/>
  <c r="R38"/>
  <c r="Q38"/>
  <c r="P38"/>
  <c r="O38"/>
  <c r="H38"/>
  <c r="E38"/>
  <c r="D38"/>
  <c r="H53" s="1"/>
</calcChain>
</file>

<file path=xl/sharedStrings.xml><?xml version="1.0" encoding="utf-8"?>
<sst xmlns="http://schemas.openxmlformats.org/spreadsheetml/2006/main" count="76" uniqueCount="68">
  <si>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</si>
  <si>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</si>
  <si>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</si>
  <si>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</si>
  <si>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</si>
  <si>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</si>
  <si>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</si>
  <si>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</si>
  <si>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</si>
  <si>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</si>
  <si>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</si>
  <si>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</si>
  <si>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</si>
  <si>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</si>
  <si>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</si>
  <si>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</si>
  <si>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</si>
  <si>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</si>
  <si>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</si>
  <si>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</si>
  <si>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</si>
  <si>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</si>
  <si>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</si>
  <si>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</si>
  <si>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</si>
  <si>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</si>
  <si>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</si>
  <si>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первично</t>
  </si>
  <si>
    <t>Торопецкий район</t>
  </si>
  <si>
    <t>09.58 26.03.2022</t>
  </si>
  <si>
    <t>Удомельский ГО</t>
  </si>
  <si>
    <t>Максатихинский район</t>
  </si>
  <si>
    <t>15.09 26.03.2022</t>
  </si>
  <si>
    <t>15.00 27.03.2022</t>
  </si>
  <si>
    <t>Андреапольский МО</t>
  </si>
  <si>
    <t>Калининский район</t>
  </si>
  <si>
    <t>09.55 28.03.2022</t>
  </si>
  <si>
    <t>Починок</t>
  </si>
  <si>
    <t>Филизи</t>
  </si>
  <si>
    <t>Каменка</t>
  </si>
  <si>
    <t>Труженик</t>
  </si>
  <si>
    <t>Малышева</t>
  </si>
  <si>
    <t>Кострицы</t>
  </si>
  <si>
    <t>Пятницкое</t>
  </si>
  <si>
    <t>Дор</t>
  </si>
  <si>
    <t>Мануйлово</t>
  </si>
  <si>
    <t>Кислое</t>
  </si>
  <si>
    <t>Захаркино</t>
  </si>
  <si>
    <t>Мартисово</t>
  </si>
  <si>
    <t>Зимцы</t>
  </si>
  <si>
    <t>Выдры</t>
  </si>
  <si>
    <t>Вязы</t>
  </si>
  <si>
    <t>Беляево</t>
  </si>
  <si>
    <t>Зайцево</t>
  </si>
  <si>
    <t>Волок</t>
  </si>
  <si>
    <t>Сидовское</t>
  </si>
  <si>
    <t>Шешено</t>
  </si>
  <si>
    <t>Старицкий район</t>
  </si>
  <si>
    <t>Михайлово</t>
  </si>
  <si>
    <t>Красное</t>
  </si>
  <si>
    <t>Лугино</t>
  </si>
  <si>
    <t>15.00 28.03.2022</t>
  </si>
  <si>
    <t>Зубцовский р-н</t>
  </si>
  <si>
    <t>16.00 28.03.2022</t>
  </si>
  <si>
    <t>15.10 28.03.2022</t>
  </si>
  <si>
    <t>Малое Кобяково</t>
  </si>
  <si>
    <t>Белавино</t>
  </si>
  <si>
    <t xml:space="preserve">Таблица по нарушениям в системе ЖКХ на территории Тверской области (по состоянию на 16.00 28.03.2022) 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</si>
</sst>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47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right" wrapText="1"/>
    </xf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2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17" fontId="5" fillId="4" borderId="0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" fontId="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17" fontId="5" fillId="2" borderId="1" xfId="0" applyNumberFormat="1" applyFont="1" applyFill="1" applyBorder="1" applyAlignment="1">
      <alignment horizontal="center" vertical="center" wrapText="1"/>
    </xf>
    <xf numFmtId="22" fontId="5" fillId="4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22" fontId="5" fillId="2" borderId="1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10"/>
  <sheetViews>
    <sheetView tabSelected="1" view="pageBreakPreview" zoomScale="20" zoomScaleNormal="18" zoomScaleSheetLayoutView="20" zoomScalePageLayoutView="25" workbookViewId="0">
      <pane ySplit="4" topLeftCell="A5" activePane="bottomLeft" state="frozen"/>
      <selection pane="bottomLeft" sqref="A1:AA2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51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94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>
      <c r="A1" s="39" t="s">
        <v>67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spans="1:27" ht="135.7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27" ht="92.25" customHeight="1">
      <c r="A3" s="41" t="s">
        <v>0</v>
      </c>
      <c r="B3" s="41" t="s">
        <v>1</v>
      </c>
      <c r="C3" s="41" t="s">
        <v>2</v>
      </c>
      <c r="D3" s="41" t="s">
        <v>3</v>
      </c>
      <c r="E3" s="41"/>
      <c r="F3" s="41"/>
      <c r="G3" s="41"/>
      <c r="H3" s="41"/>
      <c r="I3" s="41"/>
      <c r="J3" s="41" t="s">
        <v>4</v>
      </c>
      <c r="K3" s="41" t="s">
        <v>5</v>
      </c>
      <c r="L3" s="41" t="s">
        <v>6</v>
      </c>
      <c r="M3" s="41" t="s">
        <v>7</v>
      </c>
      <c r="N3" s="41"/>
      <c r="O3" s="41" t="s">
        <v>8</v>
      </c>
      <c r="P3" s="41"/>
      <c r="Q3" s="41"/>
      <c r="R3" s="41"/>
      <c r="S3" s="41"/>
      <c r="T3" s="41"/>
      <c r="U3" s="41" t="s">
        <v>9</v>
      </c>
      <c r="V3" s="41"/>
      <c r="W3" s="41"/>
      <c r="X3" s="41"/>
      <c r="Y3" s="41"/>
      <c r="Z3" s="42" t="s">
        <v>24</v>
      </c>
      <c r="AA3" s="44" t="s">
        <v>25</v>
      </c>
    </row>
    <row r="4" spans="1:27" ht="143.25" customHeight="1">
      <c r="A4" s="41"/>
      <c r="B4" s="41"/>
      <c r="C4" s="41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41"/>
      <c r="K4" s="41"/>
      <c r="L4" s="41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43"/>
      <c r="AA4" s="45"/>
    </row>
    <row r="5" spans="1:27" s="12" customFormat="1" ht="147" customHeight="1">
      <c r="A5" s="13">
        <v>1</v>
      </c>
      <c r="B5" s="13" t="s">
        <v>28</v>
      </c>
      <c r="C5" s="14" t="s">
        <v>63</v>
      </c>
      <c r="D5" s="13">
        <v>0</v>
      </c>
      <c r="E5" s="13">
        <v>0</v>
      </c>
      <c r="F5" s="13">
        <v>7</v>
      </c>
      <c r="G5" s="13">
        <v>0</v>
      </c>
      <c r="H5" s="13">
        <v>0</v>
      </c>
      <c r="I5" s="13">
        <v>16</v>
      </c>
      <c r="J5" s="13">
        <v>12</v>
      </c>
      <c r="K5" s="13">
        <v>11</v>
      </c>
      <c r="L5" s="13">
        <v>51</v>
      </c>
      <c r="M5" s="13">
        <v>96</v>
      </c>
      <c r="N5" s="13">
        <v>8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5</v>
      </c>
      <c r="V5" s="13">
        <v>20</v>
      </c>
      <c r="W5" s="13">
        <v>6</v>
      </c>
      <c r="X5" s="13">
        <v>2</v>
      </c>
      <c r="Y5" s="13">
        <v>1</v>
      </c>
      <c r="Z5" s="13"/>
      <c r="AA5" s="13"/>
    </row>
    <row r="6" spans="1:27" ht="143.25" customHeight="1">
      <c r="A6" s="25"/>
      <c r="B6" s="21" t="s">
        <v>27</v>
      </c>
      <c r="C6" s="21" t="s">
        <v>29</v>
      </c>
      <c r="D6" s="24">
        <v>0</v>
      </c>
      <c r="E6" s="24">
        <v>0</v>
      </c>
      <c r="F6" s="24">
        <v>1</v>
      </c>
      <c r="G6" s="24">
        <v>0</v>
      </c>
      <c r="H6" s="24">
        <v>0</v>
      </c>
      <c r="I6" s="24">
        <v>0</v>
      </c>
      <c r="J6" s="24">
        <v>6</v>
      </c>
      <c r="K6" s="24">
        <v>1</v>
      </c>
      <c r="L6" s="24">
        <v>317</v>
      </c>
      <c r="M6" s="24">
        <v>797</v>
      </c>
      <c r="N6" s="24">
        <v>163</v>
      </c>
      <c r="O6" s="24">
        <v>0</v>
      </c>
      <c r="P6" s="24">
        <v>0</v>
      </c>
      <c r="Q6" s="24">
        <v>0</v>
      </c>
      <c r="R6" s="24">
        <v>0</v>
      </c>
      <c r="S6" s="24">
        <v>3</v>
      </c>
      <c r="T6" s="24">
        <v>1</v>
      </c>
      <c r="U6" s="24">
        <v>1</v>
      </c>
      <c r="V6" s="24">
        <v>3</v>
      </c>
      <c r="W6" s="24">
        <v>1</v>
      </c>
      <c r="X6" s="24">
        <v>2</v>
      </c>
      <c r="Y6" s="24">
        <v>1</v>
      </c>
      <c r="Z6" s="21"/>
      <c r="AA6" s="25"/>
    </row>
    <row r="7" spans="1:27" ht="143.25" customHeight="1">
      <c r="A7" s="31">
        <v>1</v>
      </c>
      <c r="B7" s="21" t="s">
        <v>46</v>
      </c>
      <c r="C7" s="21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1"/>
      <c r="AA7" s="31"/>
    </row>
    <row r="8" spans="1:27" ht="143.25" customHeight="1">
      <c r="A8" s="31">
        <v>2</v>
      </c>
      <c r="B8" s="21" t="s">
        <v>47</v>
      </c>
      <c r="C8" s="21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1"/>
      <c r="AA8" s="31"/>
    </row>
    <row r="9" spans="1:27" ht="143.25" customHeight="1">
      <c r="A9" s="31">
        <v>3</v>
      </c>
      <c r="B9" s="21" t="s">
        <v>48</v>
      </c>
      <c r="C9" s="21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1"/>
      <c r="AA9" s="31"/>
    </row>
    <row r="10" spans="1:27" ht="143.25" customHeight="1">
      <c r="A10" s="31">
        <v>4</v>
      </c>
      <c r="B10" s="21" t="s">
        <v>49</v>
      </c>
      <c r="C10" s="21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1"/>
      <c r="AA10" s="31"/>
    </row>
    <row r="11" spans="1:27" ht="143.25" customHeight="1">
      <c r="A11" s="31">
        <v>5</v>
      </c>
      <c r="B11" s="21" t="s">
        <v>50</v>
      </c>
      <c r="C11" s="21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1"/>
      <c r="AA11" s="31"/>
    </row>
    <row r="12" spans="1:27" ht="143.25" customHeight="1">
      <c r="A12" s="31">
        <v>6</v>
      </c>
      <c r="B12" s="21" t="s">
        <v>51</v>
      </c>
      <c r="C12" s="21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1"/>
      <c r="AA12" s="31"/>
    </row>
    <row r="13" spans="1:27" ht="143.25" customHeight="1">
      <c r="A13" s="31">
        <v>7</v>
      </c>
      <c r="B13" s="21" t="s">
        <v>52</v>
      </c>
      <c r="C13" s="21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1"/>
      <c r="AA13" s="31"/>
    </row>
    <row r="14" spans="1:27" ht="143.25" customHeight="1">
      <c r="A14" s="31">
        <v>8</v>
      </c>
      <c r="B14" s="21" t="s">
        <v>53</v>
      </c>
      <c r="C14" s="21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1"/>
      <c r="AA14" s="31"/>
    </row>
    <row r="15" spans="1:27" ht="143.25" customHeight="1">
      <c r="A15" s="31">
        <v>9</v>
      </c>
      <c r="B15" s="21" t="s">
        <v>54</v>
      </c>
      <c r="C15" s="21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1"/>
      <c r="AA15" s="31"/>
    </row>
    <row r="16" spans="1:27" ht="143.25" customHeight="1">
      <c r="A16" s="31">
        <v>10</v>
      </c>
      <c r="B16" s="21" t="s">
        <v>55</v>
      </c>
      <c r="C16" s="21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1"/>
      <c r="AA16" s="31"/>
    </row>
    <row r="17" spans="1:27" ht="143.25" customHeight="1">
      <c r="A17" s="31">
        <v>11</v>
      </c>
      <c r="B17" s="21" t="s">
        <v>56</v>
      </c>
      <c r="C17" s="21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1"/>
      <c r="AA17" s="31"/>
    </row>
    <row r="18" spans="1:27" s="12" customFormat="1" ht="147" customHeight="1">
      <c r="A18" s="13">
        <v>2</v>
      </c>
      <c r="B18" s="13" t="s">
        <v>31</v>
      </c>
      <c r="C18" s="14" t="s">
        <v>63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8</v>
      </c>
      <c r="J18" s="13">
        <v>2</v>
      </c>
      <c r="K18" s="13">
        <v>8</v>
      </c>
      <c r="L18" s="13">
        <v>58</v>
      </c>
      <c r="M18" s="13">
        <v>120</v>
      </c>
      <c r="N18" s="13">
        <v>20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2</v>
      </c>
      <c r="V18" s="13">
        <v>11</v>
      </c>
      <c r="W18" s="13">
        <v>2</v>
      </c>
      <c r="X18" s="13">
        <v>2</v>
      </c>
      <c r="Y18" s="13">
        <v>1</v>
      </c>
      <c r="Z18" s="13"/>
      <c r="AA18" s="13"/>
    </row>
    <row r="19" spans="1:27" ht="143.25" customHeight="1">
      <c r="A19" s="26"/>
      <c r="B19" s="21" t="s">
        <v>27</v>
      </c>
      <c r="C19" s="21" t="s">
        <v>32</v>
      </c>
      <c r="D19" s="24">
        <v>0</v>
      </c>
      <c r="E19" s="24">
        <v>0</v>
      </c>
      <c r="F19" s="24">
        <v>6</v>
      </c>
      <c r="G19" s="24">
        <v>0</v>
      </c>
      <c r="H19" s="24">
        <v>0</v>
      </c>
      <c r="I19" s="24">
        <v>0</v>
      </c>
      <c r="J19" s="24">
        <v>41</v>
      </c>
      <c r="K19" s="24">
        <v>28</v>
      </c>
      <c r="L19" s="24">
        <v>407</v>
      </c>
      <c r="M19" s="24">
        <v>904</v>
      </c>
      <c r="N19" s="24">
        <v>65</v>
      </c>
      <c r="O19" s="24">
        <v>0</v>
      </c>
      <c r="P19" s="24">
        <v>0</v>
      </c>
      <c r="Q19" s="24">
        <v>0</v>
      </c>
      <c r="R19" s="24">
        <v>0</v>
      </c>
      <c r="S19" s="24">
        <v>1</v>
      </c>
      <c r="T19" s="24">
        <v>0</v>
      </c>
      <c r="U19" s="24">
        <v>4</v>
      </c>
      <c r="V19" s="24">
        <v>30</v>
      </c>
      <c r="W19" s="24">
        <v>4</v>
      </c>
      <c r="X19" s="24">
        <v>2</v>
      </c>
      <c r="Y19" s="24">
        <v>1</v>
      </c>
      <c r="Z19" s="21"/>
      <c r="AA19" s="26"/>
    </row>
    <row r="20" spans="1:27" ht="143.25" customHeight="1">
      <c r="A20" s="31">
        <v>1</v>
      </c>
      <c r="B20" s="21" t="s">
        <v>37</v>
      </c>
      <c r="C20" s="21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1"/>
      <c r="AA20" s="31"/>
    </row>
    <row r="21" spans="1:27" ht="143.25" customHeight="1">
      <c r="A21" s="31">
        <v>2</v>
      </c>
      <c r="B21" s="21" t="s">
        <v>38</v>
      </c>
      <c r="C21" s="21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1"/>
      <c r="AA21" s="31"/>
    </row>
    <row r="22" spans="1:27" ht="143.25" customHeight="1">
      <c r="A22" s="31">
        <v>3</v>
      </c>
      <c r="B22" s="21" t="s">
        <v>39</v>
      </c>
      <c r="C22" s="21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1"/>
      <c r="AA22" s="31"/>
    </row>
    <row r="23" spans="1:27" ht="143.25" customHeight="1">
      <c r="A23" s="31">
        <v>4</v>
      </c>
      <c r="B23" s="21" t="s">
        <v>40</v>
      </c>
      <c r="C23" s="21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1"/>
      <c r="AA23" s="31"/>
    </row>
    <row r="24" spans="1:27" ht="143.25" customHeight="1">
      <c r="A24" s="31">
        <v>5</v>
      </c>
      <c r="B24" s="21" t="s">
        <v>41</v>
      </c>
      <c r="C24" s="21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1"/>
      <c r="AA24" s="31"/>
    </row>
    <row r="25" spans="1:27" ht="143.25" customHeight="1">
      <c r="A25" s="31">
        <v>6</v>
      </c>
      <c r="B25" s="21" t="s">
        <v>42</v>
      </c>
      <c r="C25" s="21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1"/>
      <c r="AA25" s="31"/>
    </row>
    <row r="26" spans="1:27" ht="143.25" customHeight="1">
      <c r="A26" s="31">
        <v>7</v>
      </c>
      <c r="B26" s="21" t="s">
        <v>43</v>
      </c>
      <c r="C26" s="21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1"/>
      <c r="AA26" s="31"/>
    </row>
    <row r="27" spans="1:27" ht="143.25" customHeight="1">
      <c r="A27" s="31">
        <v>8</v>
      </c>
      <c r="B27" s="21" t="s">
        <v>44</v>
      </c>
      <c r="C27" s="21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1"/>
      <c r="AA27" s="31"/>
    </row>
    <row r="28" spans="1:27" s="28" customFormat="1" ht="147" customHeight="1">
      <c r="A28" s="13">
        <v>3</v>
      </c>
      <c r="B28" s="13" t="s">
        <v>30</v>
      </c>
      <c r="C28" s="14" t="s">
        <v>63</v>
      </c>
      <c r="D28" s="13">
        <v>0</v>
      </c>
      <c r="E28" s="13">
        <v>0</v>
      </c>
      <c r="F28" s="13">
        <v>1</v>
      </c>
      <c r="G28" s="13">
        <v>0</v>
      </c>
      <c r="H28" s="13">
        <v>0</v>
      </c>
      <c r="I28" s="13">
        <v>0</v>
      </c>
      <c r="J28" s="13">
        <v>3</v>
      </c>
      <c r="K28" s="13">
        <v>4</v>
      </c>
      <c r="L28" s="13">
        <v>48</v>
      </c>
      <c r="M28" s="13">
        <v>90</v>
      </c>
      <c r="N28" s="13">
        <v>15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2</v>
      </c>
      <c r="V28" s="13">
        <v>6</v>
      </c>
      <c r="W28" s="13">
        <v>3</v>
      </c>
      <c r="X28" s="13">
        <v>2</v>
      </c>
      <c r="Y28" s="13">
        <v>1</v>
      </c>
      <c r="Z28" s="13"/>
      <c r="AA28" s="30"/>
    </row>
    <row r="29" spans="1:27" s="28" customFormat="1" ht="147" customHeight="1">
      <c r="A29" s="24"/>
      <c r="B29" s="21" t="s">
        <v>27</v>
      </c>
      <c r="C29" s="29" t="s">
        <v>36</v>
      </c>
      <c r="D29" s="21">
        <v>0</v>
      </c>
      <c r="E29" s="21">
        <v>0</v>
      </c>
      <c r="F29" s="21">
        <v>0</v>
      </c>
      <c r="G29" s="21">
        <v>1</v>
      </c>
      <c r="H29" s="21">
        <v>0</v>
      </c>
      <c r="I29" s="21">
        <v>0</v>
      </c>
      <c r="J29" s="21">
        <v>5</v>
      </c>
      <c r="K29" s="21">
        <v>4</v>
      </c>
      <c r="L29" s="21">
        <v>55</v>
      </c>
      <c r="M29" s="21">
        <v>109</v>
      </c>
      <c r="N29" s="21">
        <v>20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1</v>
      </c>
      <c r="W29" s="21">
        <v>3</v>
      </c>
      <c r="X29" s="21">
        <v>2</v>
      </c>
      <c r="Y29" s="21">
        <v>1</v>
      </c>
      <c r="Z29" s="21"/>
      <c r="AA29" s="24"/>
    </row>
    <row r="30" spans="1:27" s="28" customFormat="1" ht="147" customHeight="1">
      <c r="A30" s="32">
        <v>1</v>
      </c>
      <c r="B30" s="21" t="s">
        <v>45</v>
      </c>
      <c r="C30" s="29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4"/>
    </row>
    <row r="31" spans="1:27" s="28" customFormat="1" ht="147" customHeight="1">
      <c r="A31" s="32">
        <v>2</v>
      </c>
      <c r="B31" s="21" t="s">
        <v>58</v>
      </c>
      <c r="C31" s="29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4"/>
    </row>
    <row r="32" spans="1:27" s="28" customFormat="1" ht="147" customHeight="1">
      <c r="A32" s="32">
        <v>3</v>
      </c>
      <c r="B32" s="21" t="s">
        <v>59</v>
      </c>
      <c r="C32" s="29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4"/>
    </row>
    <row r="33" spans="1:27" s="28" customFormat="1" ht="147" customHeight="1">
      <c r="A33" s="32">
        <v>4</v>
      </c>
      <c r="B33" s="21" t="s">
        <v>60</v>
      </c>
      <c r="C33" s="29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4"/>
    </row>
    <row r="34" spans="1:27" s="12" customFormat="1" ht="147" customHeight="1">
      <c r="A34" s="46">
        <v>4</v>
      </c>
      <c r="B34" s="46" t="s">
        <v>62</v>
      </c>
      <c r="C34" s="14" t="s">
        <v>63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2</v>
      </c>
      <c r="J34" s="13">
        <v>2</v>
      </c>
      <c r="K34" s="13">
        <v>2</v>
      </c>
      <c r="L34" s="13">
        <v>21</v>
      </c>
      <c r="M34" s="13">
        <v>43</v>
      </c>
      <c r="N34" s="13">
        <v>4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3</v>
      </c>
      <c r="V34" s="13">
        <v>10</v>
      </c>
      <c r="W34" s="13">
        <v>3</v>
      </c>
      <c r="X34" s="13">
        <v>2</v>
      </c>
      <c r="Y34" s="13">
        <v>1</v>
      </c>
      <c r="Z34" s="13"/>
      <c r="AA34" s="13"/>
    </row>
    <row r="35" spans="1:27" s="12" customFormat="1" ht="126" customHeight="1">
      <c r="A35" s="32"/>
      <c r="B35" s="21" t="s">
        <v>27</v>
      </c>
      <c r="C35" s="29" t="s">
        <v>64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2</v>
      </c>
      <c r="J35" s="21">
        <v>2</v>
      </c>
      <c r="K35" s="21">
        <v>2</v>
      </c>
      <c r="L35" s="21">
        <v>21</v>
      </c>
      <c r="M35" s="21">
        <v>43</v>
      </c>
      <c r="N35" s="21">
        <v>4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3</v>
      </c>
      <c r="V35" s="21">
        <v>10</v>
      </c>
      <c r="W35" s="21">
        <v>3</v>
      </c>
      <c r="X35" s="21">
        <v>2</v>
      </c>
      <c r="Y35" s="21">
        <v>1</v>
      </c>
      <c r="Z35" s="21"/>
      <c r="AA35" s="24"/>
    </row>
    <row r="36" spans="1:27" ht="143.25" customHeight="1">
      <c r="A36" s="32">
        <v>1</v>
      </c>
      <c r="B36" s="21" t="s">
        <v>65</v>
      </c>
      <c r="C36" s="29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4"/>
    </row>
    <row r="37" spans="1:27" ht="143.25" customHeight="1">
      <c r="A37" s="32">
        <v>2</v>
      </c>
      <c r="B37" s="21" t="s">
        <v>66</v>
      </c>
      <c r="C37" s="29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4"/>
    </row>
    <row r="38" spans="1:27" ht="143.25" customHeight="1">
      <c r="A38" s="13"/>
      <c r="B38" s="13" t="s">
        <v>23</v>
      </c>
      <c r="C38" s="14"/>
      <c r="D38" s="13">
        <f>SUM(D18,D5,D28,)</f>
        <v>0</v>
      </c>
      <c r="E38" s="13">
        <f>SUM(E28,)</f>
        <v>0</v>
      </c>
      <c r="F38" s="13">
        <f>SUM(F18,F5,F28,F34)</f>
        <v>8</v>
      </c>
      <c r="G38" s="13">
        <f>SUM(,G18,G5,G28,G34)</f>
        <v>0</v>
      </c>
      <c r="H38" s="13">
        <f t="shared" ref="H38:O38" si="0">SUM(H18,H5,H28,)</f>
        <v>0</v>
      </c>
      <c r="I38" s="13">
        <f>SUM(I18,I5,I28,I34)</f>
        <v>26</v>
      </c>
      <c r="J38" s="13">
        <f>SUM(J18,J5,J28,J34)</f>
        <v>19</v>
      </c>
      <c r="K38" s="13">
        <f>SUM(K18,K5,K28,K34)</f>
        <v>25</v>
      </c>
      <c r="L38" s="13">
        <f>SUM(L18,L5,L28,L34)</f>
        <v>178</v>
      </c>
      <c r="M38" s="13">
        <f>SUM(M18,M5,M28,M34)</f>
        <v>349</v>
      </c>
      <c r="N38" s="13">
        <f>SUM(N18,N5,N28,N34)</f>
        <v>47</v>
      </c>
      <c r="O38" s="13">
        <f t="shared" si="0"/>
        <v>0</v>
      </c>
      <c r="P38" s="13">
        <f>SUM(P5,)</f>
        <v>0</v>
      </c>
      <c r="Q38" s="13">
        <f>SUM(Q18,Q5,Q28)</f>
        <v>0</v>
      </c>
      <c r="R38" s="13">
        <f>SUM(R18,R5,R28,)</f>
        <v>0</v>
      </c>
      <c r="S38" s="13">
        <f>SUM(S18,S5,S28,)</f>
        <v>0</v>
      </c>
      <c r="T38" s="13">
        <f>SUM(T18,T5,T28,)</f>
        <v>0</v>
      </c>
      <c r="U38" s="13">
        <f>SUM(U18,U5,U28,U34)</f>
        <v>12</v>
      </c>
      <c r="V38" s="13">
        <f>SUM(V34,V18,V5,V28,)</f>
        <v>47</v>
      </c>
      <c r="W38" s="13">
        <f>SUM(W34,W18,W5,W28,)</f>
        <v>14</v>
      </c>
      <c r="X38" s="13">
        <f>SUM(X34,X18,X5,X28,)</f>
        <v>8</v>
      </c>
      <c r="Y38" s="13">
        <f>SUM(Y35,Y18,Y5,Y28)</f>
        <v>4</v>
      </c>
      <c r="Z38" s="13"/>
      <c r="AA38" s="13"/>
    </row>
    <row r="39" spans="1:27" ht="143.25" customHeight="1">
      <c r="A39" s="36" t="s">
        <v>26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8"/>
    </row>
    <row r="40" spans="1:27" ht="143.25" customHeight="1">
      <c r="A40" s="21">
        <v>1</v>
      </c>
      <c r="B40" s="21" t="s">
        <v>35</v>
      </c>
      <c r="C40" s="27" t="s">
        <v>33</v>
      </c>
      <c r="D40" s="13">
        <v>0</v>
      </c>
      <c r="E40" s="13">
        <v>0</v>
      </c>
      <c r="F40" s="13">
        <v>1</v>
      </c>
      <c r="G40" s="13">
        <v>0</v>
      </c>
      <c r="H40" s="13">
        <v>0</v>
      </c>
      <c r="I40" s="13">
        <v>0</v>
      </c>
      <c r="J40" s="13">
        <v>4</v>
      </c>
      <c r="K40" s="13">
        <v>3</v>
      </c>
      <c r="L40" s="13">
        <v>36</v>
      </c>
      <c r="M40" s="13">
        <v>1000</v>
      </c>
      <c r="N40" s="13">
        <v>159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1</v>
      </c>
      <c r="V40" s="13">
        <v>3</v>
      </c>
      <c r="W40" s="13">
        <v>1</v>
      </c>
      <c r="X40" s="13">
        <v>2</v>
      </c>
      <c r="Y40" s="13">
        <v>1</v>
      </c>
      <c r="Z40" s="21"/>
      <c r="AA40" s="33">
        <v>44648.57708333333</v>
      </c>
    </row>
    <row r="41" spans="1:27" ht="143.25" customHeight="1">
      <c r="A41" s="21">
        <v>2</v>
      </c>
      <c r="B41" s="13" t="s">
        <v>34</v>
      </c>
      <c r="C41" s="14" t="s">
        <v>61</v>
      </c>
      <c r="D41" s="13">
        <v>0</v>
      </c>
      <c r="E41" s="13">
        <v>0</v>
      </c>
      <c r="F41" s="13">
        <v>1</v>
      </c>
      <c r="G41" s="13">
        <v>0</v>
      </c>
      <c r="H41" s="13">
        <v>0</v>
      </c>
      <c r="I41" s="13">
        <v>0</v>
      </c>
      <c r="J41" s="13">
        <v>8</v>
      </c>
      <c r="K41" s="13">
        <v>7</v>
      </c>
      <c r="L41" s="13">
        <v>46</v>
      </c>
      <c r="M41" s="13">
        <v>27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3</v>
      </c>
      <c r="V41" s="13">
        <v>8</v>
      </c>
      <c r="W41" s="13">
        <v>3</v>
      </c>
      <c r="X41" s="13">
        <v>2</v>
      </c>
      <c r="Y41" s="13">
        <v>1</v>
      </c>
      <c r="Z41" s="21"/>
      <c r="AA41" s="33">
        <v>44648.615277777775</v>
      </c>
    </row>
    <row r="42" spans="1:27" ht="143.25" customHeight="1">
      <c r="A42" s="21">
        <v>3</v>
      </c>
      <c r="B42" s="13" t="s">
        <v>57</v>
      </c>
      <c r="C42" s="14" t="s">
        <v>61</v>
      </c>
      <c r="D42" s="13">
        <v>0</v>
      </c>
      <c r="E42" s="13">
        <v>0</v>
      </c>
      <c r="F42" s="13">
        <v>0</v>
      </c>
      <c r="G42" s="13">
        <v>1</v>
      </c>
      <c r="H42" s="13">
        <v>0</v>
      </c>
      <c r="I42" s="13">
        <v>0</v>
      </c>
      <c r="J42" s="13">
        <v>6</v>
      </c>
      <c r="K42" s="13">
        <v>6</v>
      </c>
      <c r="L42" s="13">
        <v>31</v>
      </c>
      <c r="M42" s="13">
        <v>61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1</v>
      </c>
      <c r="V42" s="13">
        <v>4</v>
      </c>
      <c r="W42" s="13">
        <v>1</v>
      </c>
      <c r="X42" s="13">
        <v>2</v>
      </c>
      <c r="Y42" s="13">
        <v>1</v>
      </c>
      <c r="Z42" s="21"/>
      <c r="AA42" s="33">
        <v>44648.615277777775</v>
      </c>
    </row>
    <row r="43" spans="1:27" ht="143.25" customHeight="1">
      <c r="A43" s="34" t="s">
        <v>23</v>
      </c>
      <c r="B43" s="35"/>
      <c r="C43" s="14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24"/>
    </row>
    <row r="44" spans="1:27" ht="143.25" customHeight="1">
      <c r="A44" s="22"/>
      <c r="B44" s="22"/>
      <c r="C44" s="23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143.25" customHeight="1">
      <c r="A45" s="22"/>
      <c r="B45" s="22"/>
      <c r="C45" s="23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143.25" customHeight="1">
      <c r="A46" s="22"/>
      <c r="B46" s="22"/>
      <c r="C46" s="23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143.25" customHeight="1">
      <c r="A47" s="22"/>
      <c r="B47" s="22"/>
      <c r="C47" s="23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143.25" customHeight="1">
      <c r="A48" s="22"/>
      <c r="B48" s="22"/>
      <c r="C48" s="23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spans="1:27" ht="143.25" customHeight="1">
      <c r="A49" s="15"/>
      <c r="B49" s="16"/>
      <c r="C49" s="17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8"/>
      <c r="AA49" s="19"/>
    </row>
    <row r="50" spans="1:27" ht="143.25" customHeight="1">
      <c r="A50" s="15"/>
      <c r="B50" s="16"/>
      <c r="C50" s="16"/>
      <c r="D50" s="16"/>
      <c r="E50" s="16"/>
      <c r="F50" s="16"/>
      <c r="G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20"/>
      <c r="AA50" s="20"/>
    </row>
    <row r="51" spans="1:27" ht="143.25" customHeight="1">
      <c r="A51" s="15"/>
      <c r="Y51" s="2"/>
      <c r="Z51" s="1"/>
    </row>
    <row r="52" spans="1:27" ht="143.25" customHeight="1">
      <c r="A52" s="10"/>
    </row>
    <row r="53" spans="1:27" ht="143.25" customHeight="1">
      <c r="A53" s="10"/>
      <c r="H53" s="1">
        <f>SUM(D38)</f>
        <v>0</v>
      </c>
    </row>
    <row r="54" spans="1:27" ht="143.25" customHeight="1">
      <c r="A54" s="10"/>
      <c r="AA54" s="9"/>
    </row>
    <row r="55" spans="1:27" ht="143.25" customHeight="1"/>
    <row r="56" spans="1:27" ht="143.25" customHeight="1">
      <c r="L56" s="11"/>
      <c r="Z56" s="1"/>
    </row>
    <row r="57" spans="1:27" ht="143.25" customHeight="1">
      <c r="Z57" s="1"/>
    </row>
    <row r="58" spans="1:27" ht="143.25" customHeight="1">
      <c r="Z58" s="1"/>
    </row>
    <row r="59" spans="1:27" ht="143.25" customHeight="1">
      <c r="Z59" s="1"/>
    </row>
    <row r="60" spans="1:27" ht="143.25" customHeight="1">
      <c r="Z60" s="1"/>
    </row>
    <row r="61" spans="1:27" ht="143.25" customHeight="1">
      <c r="Z61" s="1"/>
    </row>
    <row r="62" spans="1:27" ht="143.25" customHeight="1">
      <c r="Z62" s="1"/>
    </row>
    <row r="63" spans="1:27" ht="143.25" customHeight="1">
      <c r="Z63" s="1"/>
    </row>
    <row r="64" spans="1:27" ht="143.25" customHeight="1">
      <c r="Z64" s="1"/>
    </row>
    <row r="65" spans="26:26" ht="143.25" customHeight="1">
      <c r="Z65" s="1"/>
    </row>
    <row r="66" spans="26:26" ht="143.25" customHeight="1">
      <c r="Z66" s="1"/>
    </row>
    <row r="67" spans="26:26" ht="143.25" customHeight="1">
      <c r="Z67" s="1"/>
    </row>
    <row r="68" spans="26:26" ht="143.25" customHeight="1">
      <c r="Z68" s="1"/>
    </row>
    <row r="69" spans="26:26" ht="143.25" customHeight="1">
      <c r="Z69" s="1"/>
    </row>
    <row r="70" spans="26:26" ht="143.25" customHeight="1">
      <c r="Z70" s="1"/>
    </row>
    <row r="71" spans="26:26" ht="143.25" customHeight="1">
      <c r="Z71" s="1"/>
    </row>
    <row r="72" spans="26:26" ht="143.25" customHeight="1">
      <c r="Z72" s="1"/>
    </row>
    <row r="73" spans="26:26" ht="143.25" customHeight="1">
      <c r="Z73" s="1"/>
    </row>
    <row r="74" spans="26:26" ht="143.25" customHeight="1">
      <c r="Z74" s="1"/>
    </row>
    <row r="75" spans="26:26" ht="143.25" customHeight="1">
      <c r="Z75" s="1"/>
    </row>
    <row r="76" spans="26:26" ht="143.25" customHeight="1">
      <c r="Z76" s="1"/>
    </row>
    <row r="77" spans="26:26" ht="143.25" customHeight="1">
      <c r="Z77" s="1"/>
    </row>
    <row r="78" spans="26:26" ht="143.25" customHeight="1">
      <c r="Z78" s="1"/>
    </row>
    <row r="79" spans="26:26" ht="143.25" customHeight="1">
      <c r="Z79" s="1"/>
    </row>
    <row r="80" spans="26:26" ht="143.25" customHeight="1">
      <c r="Z80" s="1"/>
    </row>
    <row r="81" spans="26:26" ht="143.25" customHeight="1">
      <c r="Z81" s="1"/>
    </row>
    <row r="82" spans="26:26" ht="143.25" customHeight="1">
      <c r="Z82" s="1"/>
    </row>
    <row r="83" spans="26:26" ht="143.25" customHeight="1">
      <c r="Z83" s="1"/>
    </row>
    <row r="84" spans="26:26" ht="143.25" customHeight="1">
      <c r="Z84" s="1"/>
    </row>
    <row r="85" spans="26:26" ht="143.25" customHeight="1">
      <c r="Z85" s="1"/>
    </row>
    <row r="86" spans="26:26" ht="143.25" customHeight="1">
      <c r="Z86" s="1"/>
    </row>
    <row r="87" spans="26:26" ht="143.25" customHeight="1">
      <c r="Z87" s="1"/>
    </row>
    <row r="88" spans="26:26" ht="143.25" customHeight="1">
      <c r="Z88" s="1"/>
    </row>
    <row r="89" spans="26:26" ht="143.25" customHeight="1">
      <c r="Z89" s="1"/>
    </row>
    <row r="90" spans="26:26" ht="113.25" customHeight="1">
      <c r="Z90" s="1"/>
    </row>
    <row r="91" spans="26:26" ht="113.25" customHeight="1">
      <c r="Z91" s="1"/>
    </row>
    <row r="92" spans="26:26" ht="87.75" customHeight="1">
      <c r="Z92" s="1"/>
    </row>
    <row r="93" spans="26:26" ht="90.75" customHeight="1">
      <c r="Z93" s="1"/>
    </row>
    <row r="94" spans="26:26" ht="143.25" customHeight="1">
      <c r="Z94" s="1"/>
    </row>
    <row r="95" spans="26:26" ht="143.25" customHeight="1">
      <c r="Z95" s="1"/>
    </row>
    <row r="96" spans="26:26" ht="143.25" customHeight="1">
      <c r="Z96" s="1"/>
    </row>
    <row r="97" spans="1:29" ht="33.75" customHeight="1">
      <c r="Z97" s="1"/>
    </row>
    <row r="98" spans="1:29" ht="33.75" customHeight="1">
      <c r="Z98" s="1"/>
    </row>
    <row r="99" spans="1:29" ht="143.25" customHeight="1">
      <c r="Z99" s="1"/>
    </row>
    <row r="100" spans="1:29" ht="143.25" customHeight="1">
      <c r="Z100" s="1"/>
    </row>
    <row r="101" spans="1:29" ht="162" customHeight="1">
      <c r="Z101" s="1"/>
    </row>
    <row r="102" spans="1:29" ht="143.25" customHeight="1">
      <c r="Z102" s="1"/>
    </row>
    <row r="103" spans="1:29" ht="143.25" customHeight="1">
      <c r="Z103" s="1"/>
      <c r="AB103" s="8"/>
      <c r="AC103" s="8"/>
    </row>
    <row r="104" spans="1:29" ht="143.25" customHeight="1"/>
    <row r="105" spans="1:29" s="8" customFormat="1" ht="143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2"/>
      <c r="AA105" s="1"/>
      <c r="AB105" s="1"/>
      <c r="AC105" s="1"/>
    </row>
    <row r="106" spans="1:29" ht="143.25" customHeight="1"/>
    <row r="107" spans="1:29" ht="162" customHeight="1"/>
    <row r="108" spans="1:29" ht="143.25" customHeight="1"/>
    <row r="109" spans="1:29" ht="143.25" customHeight="1"/>
    <row r="110" spans="1:29" ht="143.25" customHeight="1"/>
  </sheetData>
  <mergeCells count="15">
    <mergeCell ref="A43:B43"/>
    <mergeCell ref="A39:AA39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ГУ МЧС РОССИИ 69</cp:lastModifiedBy>
  <cp:revision>4</cp:revision>
  <cp:lastPrinted>2022-03-28T02:40:16Z</cp:lastPrinted>
  <dcterms:created xsi:type="dcterms:W3CDTF">2021-01-08T15:32:36Z</dcterms:created>
  <dcterms:modified xsi:type="dcterms:W3CDTF">2022-03-28T13:00:30Z</dcterms:modified>
</cp:coreProperties>
</file>