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6815" windowHeight="7620"/>
  </bookViews>
  <sheets>
    <sheet name="Sheet4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</calcChain>
</file>

<file path=xl/sharedStrings.xml><?xml version="1.0" encoding="utf-8"?>
<sst xmlns="http://schemas.openxmlformats.org/spreadsheetml/2006/main" count="13" uniqueCount="8">
  <si>
    <t>Lamda</t>
  </si>
  <si>
    <t>Y_imag(1.36)</t>
  </si>
  <si>
    <t>loss</t>
  </si>
  <si>
    <t>Y_imag(1.37)</t>
  </si>
  <si>
    <t>Y_imag(1.38)</t>
  </si>
  <si>
    <t>Y_imag(1.39)</t>
  </si>
  <si>
    <t>Y_imag(1.40)</t>
  </si>
  <si>
    <t>Y_imag(1.41)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</si>
</sst>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11" fontId="2" fillId="0" borderId="0" xfId="0" applyNumberFormat="1" applyFont="1"/>
    <xf numFmtId="11" fontId="1" fillId="0" borderId="3" xfId="0" applyNumberFormat="1" applyFont="1" applyBorder="1" applyAlignment="1">
      <alignment horizontal="center" vertical="center" wrapText="1"/>
    </xf>
    <xf numFmtId="11" fontId="1" fillId="0" borderId="6" xfId="0" applyNumberFormat="1" applyFont="1" applyBorder="1" applyAlignment="1">
      <alignment horizontal="center" vertical="center" wrapText="1"/>
    </xf>
    <xf numFmtId="11" fontId="1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Wavelength (</a:t>
            </a:r>
            <a:r>
              <a:rPr lang="el-GR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μ</a:t>
            </a: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m)</a:t>
            </a:r>
          </a:p>
        </c:rich>
      </c:tx>
      <c:layout>
        <c:manualLayout>
          <c:xMode val="edge"/>
          <c:yMode val="edge"/>
          <c:x val="0.41989867545626564"/>
          <c:y val="0.870180394117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4313918032347"/>
          <c:y val="0.1111111111111111"/>
          <c:w val="0.76344465886308044"/>
          <c:h val="0.675578608229526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1.36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Sheet4!$A$2:$A$32</c:f>
              <c:numCache>
                <c:formatCode>General</c:formatCode>
                <c:ptCount val="31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</c:v>
                </c:pt>
                <c:pt idx="30">
                  <c:v>0.9</c:v>
                </c:pt>
              </c:numCache>
            </c:numRef>
          </c:xVal>
          <c:yVal>
            <c:numRef>
              <c:f>Sheet4!$D$2:$D$32</c:f>
              <c:numCache>
                <c:formatCode>General</c:formatCode>
                <c:ptCount val="31"/>
                <c:pt idx="0">
                  <c:v>1.7240560855288645</c:v>
                </c:pt>
                <c:pt idx="1">
                  <c:v>3.0332061630219509</c:v>
                </c:pt>
                <c:pt idx="2">
                  <c:v>4.8614974170131608</c:v>
                </c:pt>
                <c:pt idx="3">
                  <c:v>7.7341989702301763</c:v>
                </c:pt>
                <c:pt idx="4">
                  <c:v>12.230585523457892</c:v>
                </c:pt>
                <c:pt idx="5">
                  <c:v>16.39260542121783</c:v>
                </c:pt>
                <c:pt idx="6">
                  <c:v>24.501411323556756</c:v>
                </c:pt>
                <c:pt idx="7">
                  <c:v>33.771956173411596</c:v>
                </c:pt>
                <c:pt idx="8">
                  <c:v>50.688199854753748</c:v>
                </c:pt>
                <c:pt idx="9">
                  <c:v>79.89642693858174</c:v>
                </c:pt>
                <c:pt idx="10">
                  <c:v>103.44124374868109</c:v>
                </c:pt>
                <c:pt idx="11">
                  <c:v>86.191550258557044</c:v>
                </c:pt>
                <c:pt idx="12">
                  <c:v>53.703485401275117</c:v>
                </c:pt>
                <c:pt idx="13">
                  <c:v>33.47431577835615</c:v>
                </c:pt>
                <c:pt idx="14">
                  <c:v>23.713600453149699</c:v>
                </c:pt>
                <c:pt idx="15">
                  <c:v>19.35184000019062</c:v>
                </c:pt>
                <c:pt idx="16">
                  <c:v>17.818849789233614</c:v>
                </c:pt>
                <c:pt idx="17">
                  <c:v>18.061414603857038</c:v>
                </c:pt>
                <c:pt idx="18">
                  <c:v>19.743178901133128</c:v>
                </c:pt>
                <c:pt idx="19">
                  <c:v>22.904239548828457</c:v>
                </c:pt>
                <c:pt idx="20">
                  <c:v>27.860280590852906</c:v>
                </c:pt>
                <c:pt idx="21">
                  <c:v>35.204646691099157</c:v>
                </c:pt>
                <c:pt idx="22">
                  <c:v>45.880249175778225</c:v>
                </c:pt>
                <c:pt idx="23">
                  <c:v>61.319261996149528</c:v>
                </c:pt>
                <c:pt idx="24">
                  <c:v>83.66498606943172</c:v>
                </c:pt>
                <c:pt idx="25">
                  <c:v>116.0733091261334</c:v>
                </c:pt>
                <c:pt idx="26">
                  <c:v>163.26058978986276</c:v>
                </c:pt>
                <c:pt idx="27">
                  <c:v>231.98571881392644</c:v>
                </c:pt>
                <c:pt idx="28">
                  <c:v>332.73418942913315</c:v>
                </c:pt>
                <c:pt idx="29">
                  <c:v>481.06049453528044</c:v>
                </c:pt>
                <c:pt idx="30">
                  <c:v>700.54339975000426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0-46F0-8E7A-E75A8855F4CF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1.37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Sheet4!$A$2:$A$32</c:f>
              <c:numCache>
                <c:formatCode>General</c:formatCode>
                <c:ptCount val="31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</c:v>
                </c:pt>
                <c:pt idx="30">
                  <c:v>0.9</c:v>
                </c:pt>
              </c:numCache>
            </c:numRef>
          </c:xVal>
          <c:yVal>
            <c:numRef>
              <c:f>Sheet4!$G$2:$G$32</c:f>
              <c:numCache>
                <c:formatCode>General</c:formatCode>
                <c:ptCount val="31"/>
                <c:pt idx="0">
                  <c:v>0.18841663443140039</c:v>
                </c:pt>
                <c:pt idx="1">
                  <c:v>0.34312189396901754</c:v>
                </c:pt>
                <c:pt idx="2">
                  <c:v>0.56401798410434489</c:v>
                </c:pt>
                <c:pt idx="3">
                  <c:v>0.91898806447835191</c:v>
                </c:pt>
                <c:pt idx="4">
                  <c:v>1.497546801766908</c:v>
                </c:pt>
                <c:pt idx="5">
                  <c:v>2.2577797442045928</c:v>
                </c:pt>
                <c:pt idx="6">
                  <c:v>3.1155950793059501</c:v>
                </c:pt>
                <c:pt idx="7">
                  <c:v>4.3228236394772042</c:v>
                </c:pt>
                <c:pt idx="8">
                  <c:v>6.6182764407894172</c:v>
                </c:pt>
                <c:pt idx="9">
                  <c:v>10.980432411990426</c:v>
                </c:pt>
                <c:pt idx="10">
                  <c:v>15.50378955305489</c:v>
                </c:pt>
                <c:pt idx="11">
                  <c:v>13.646963429838118</c:v>
                </c:pt>
                <c:pt idx="12">
                  <c:v>8.2516461864266315</c:v>
                </c:pt>
                <c:pt idx="13">
                  <c:v>4.7935577162962666</c:v>
                </c:pt>
                <c:pt idx="14">
                  <c:v>3.164203568926288</c:v>
                </c:pt>
                <c:pt idx="15">
                  <c:v>2.4348331668161038</c:v>
                </c:pt>
                <c:pt idx="16">
                  <c:v>2.1417131834059271</c:v>
                </c:pt>
                <c:pt idx="17">
                  <c:v>2.0978991028479999</c:v>
                </c:pt>
                <c:pt idx="18">
                  <c:v>2.2369918733083809</c:v>
                </c:pt>
                <c:pt idx="19">
                  <c:v>2.5502831824710599</c:v>
                </c:pt>
                <c:pt idx="20">
                  <c:v>3.0658374526627585</c:v>
                </c:pt>
                <c:pt idx="21">
                  <c:v>3.8448988576953829</c:v>
                </c:pt>
                <c:pt idx="22">
                  <c:v>4.9883498497099792</c:v>
                </c:pt>
                <c:pt idx="23">
                  <c:v>6.6509073727028287</c:v>
                </c:pt>
                <c:pt idx="24">
                  <c:v>9.0629080472626455</c:v>
                </c:pt>
                <c:pt idx="25">
                  <c:v>12.569761814525341</c:v>
                </c:pt>
                <c:pt idx="26">
                  <c:v>17.678936505319989</c:v>
                </c:pt>
                <c:pt idx="27">
                  <c:v>25.115006663160983</c:v>
                </c:pt>
                <c:pt idx="28">
                  <c:v>35.997890816725373</c:v>
                </c:pt>
                <c:pt idx="29">
                  <c:v>51.977558179349998</c:v>
                </c:pt>
                <c:pt idx="30">
                  <c:v>75.524323698258982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10-46F0-8E7A-E75A8855F4CF}"/>
            </c:ext>
          </c:extLst>
        </c:ser>
        <c:ser>
          <c:idx val="2"/>
          <c:order val="2"/>
          <c:tx>
            <c:strRef>
              <c:f>Sheet4!$J$1</c:f>
              <c:strCache>
                <c:ptCount val="1"/>
                <c:pt idx="0">
                  <c:v>1.38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Sheet4!$A$2:$A$32</c:f>
              <c:numCache>
                <c:formatCode>General</c:formatCode>
                <c:ptCount val="31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</c:v>
                </c:pt>
                <c:pt idx="30">
                  <c:v>0.9</c:v>
                </c:pt>
              </c:numCache>
            </c:numRef>
          </c:xVal>
          <c:yVal>
            <c:numRef>
              <c:f>Sheet4!$J$2:$J$32</c:f>
              <c:numCache>
                <c:formatCode>General</c:formatCode>
                <c:ptCount val="31"/>
                <c:pt idx="0">
                  <c:v>0.20217419228610575</c:v>
                </c:pt>
                <c:pt idx="1">
                  <c:v>0.3065133646075755</c:v>
                </c:pt>
                <c:pt idx="2">
                  <c:v>0.53257455557090483</c:v>
                </c:pt>
                <c:pt idx="3">
                  <c:v>0.90760198763254041</c:v>
                </c:pt>
                <c:pt idx="4">
                  <c:v>1.5720982804953914</c:v>
                </c:pt>
                <c:pt idx="5">
                  <c:v>2.8688935328262262</c:v>
                </c:pt>
                <c:pt idx="6">
                  <c:v>4.0363812425613101</c:v>
                </c:pt>
                <c:pt idx="7">
                  <c:v>5.3927060750671849</c:v>
                </c:pt>
                <c:pt idx="8">
                  <c:v>8.7995683981147081</c:v>
                </c:pt>
                <c:pt idx="9">
                  <c:v>15.405145841664002</c:v>
                </c:pt>
                <c:pt idx="10">
                  <c:v>21.250359959711133</c:v>
                </c:pt>
                <c:pt idx="11">
                  <c:v>23.718602348293693</c:v>
                </c:pt>
                <c:pt idx="12">
                  <c:v>14.182436098543905</c:v>
                </c:pt>
                <c:pt idx="13">
                  <c:v>7.606363529562052</c:v>
                </c:pt>
                <c:pt idx="14">
                  <c:v>4.6078276762154431</c:v>
                </c:pt>
                <c:pt idx="15">
                  <c:v>3.2987231010792515</c:v>
                </c:pt>
                <c:pt idx="16">
                  <c:v>2.7432600335186574</c:v>
                </c:pt>
                <c:pt idx="17">
                  <c:v>2.5770338332255567</c:v>
                </c:pt>
                <c:pt idx="18">
                  <c:v>2.6660198110229798</c:v>
                </c:pt>
                <c:pt idx="19">
                  <c:v>2.9760576730152262</c:v>
                </c:pt>
                <c:pt idx="20">
                  <c:v>3.5273030942580563</c:v>
                </c:pt>
                <c:pt idx="21">
                  <c:v>4.38339001419918</c:v>
                </c:pt>
                <c:pt idx="22">
                  <c:v>5.654974906324802</c:v>
                </c:pt>
                <c:pt idx="23">
                  <c:v>7.5151731096558958</c:v>
                </c:pt>
                <c:pt idx="24">
                  <c:v>10.22049445122393</c:v>
                </c:pt>
                <c:pt idx="25">
                  <c:v>14.155912965274599</c:v>
                </c:pt>
                <c:pt idx="26">
                  <c:v>19.88503120511167</c:v>
                </c:pt>
                <c:pt idx="27">
                  <c:v>28.214726231580986</c:v>
                </c:pt>
                <c:pt idx="28">
                  <c:v>40.360697724203611</c:v>
                </c:pt>
                <c:pt idx="29">
                  <c:v>58.120657683649647</c:v>
                </c:pt>
                <c:pt idx="30">
                  <c:v>84.15077194438183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10-46F0-8E7A-E75A8855F4CF}"/>
            </c:ext>
          </c:extLst>
        </c:ser>
        <c:ser>
          <c:idx val="3"/>
          <c:order val="3"/>
          <c:tx>
            <c:strRef>
              <c:f>Sheet4!$M$1</c:f>
              <c:strCache>
                <c:ptCount val="1"/>
                <c:pt idx="0">
                  <c:v>1.39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Sheet4!$A$2:$A$32</c:f>
              <c:numCache>
                <c:formatCode>General</c:formatCode>
                <c:ptCount val="31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</c:v>
                </c:pt>
                <c:pt idx="30">
                  <c:v>0.9</c:v>
                </c:pt>
              </c:numCache>
            </c:numRef>
          </c:xVal>
          <c:yVal>
            <c:numRef>
              <c:f>Sheet4!$M$2:$M$32</c:f>
              <c:numCache>
                <c:formatCode>General</c:formatCode>
                <c:ptCount val="31"/>
                <c:pt idx="0">
                  <c:v>0.21144517776452321</c:v>
                </c:pt>
                <c:pt idx="1">
                  <c:v>0.32724720882607833</c:v>
                </c:pt>
                <c:pt idx="2">
                  <c:v>0.73297719142218165</c:v>
                </c:pt>
                <c:pt idx="3">
                  <c:v>1.2626737391143197</c:v>
                </c:pt>
                <c:pt idx="4">
                  <c:v>2.2162906214602391</c:v>
                </c:pt>
                <c:pt idx="5">
                  <c:v>3.6398349234283005</c:v>
                </c:pt>
                <c:pt idx="6">
                  <c:v>4.8445241745707941</c:v>
                </c:pt>
                <c:pt idx="7">
                  <c:v>7.4701236245338425</c:v>
                </c:pt>
                <c:pt idx="8">
                  <c:v>11.797273604152888</c:v>
                </c:pt>
                <c:pt idx="9">
                  <c:v>21.715805321215999</c:v>
                </c:pt>
                <c:pt idx="10">
                  <c:v>39.287766000625119</c:v>
                </c:pt>
                <c:pt idx="11">
                  <c:v>47.299533036938243</c:v>
                </c:pt>
                <c:pt idx="12">
                  <c:v>31.982355699149469</c:v>
                </c:pt>
                <c:pt idx="13">
                  <c:v>14.01510536940928</c:v>
                </c:pt>
                <c:pt idx="14">
                  <c:v>7.621980735216412</c:v>
                </c:pt>
                <c:pt idx="15">
                  <c:v>4.9780024720823564</c:v>
                </c:pt>
                <c:pt idx="16">
                  <c:v>3.8559257208237852</c:v>
                </c:pt>
                <c:pt idx="17">
                  <c:v>3.4361151887473396</c:v>
                </c:pt>
                <c:pt idx="18">
                  <c:v>3.42235381734019</c:v>
                </c:pt>
                <c:pt idx="19">
                  <c:v>3.7200107061743304</c:v>
                </c:pt>
                <c:pt idx="20">
                  <c:v>4.3298438029917587</c:v>
                </c:pt>
                <c:pt idx="21">
                  <c:v>5.315892469379139</c:v>
                </c:pt>
                <c:pt idx="22">
                  <c:v>6.8030084834422322</c:v>
                </c:pt>
                <c:pt idx="23">
                  <c:v>8.9902189576873894</c:v>
                </c:pt>
                <c:pt idx="24">
                  <c:v>12.176655303991234</c:v>
                </c:pt>
                <c:pt idx="25">
                  <c:v>16.806966663112703</c:v>
                </c:pt>
                <c:pt idx="26">
                  <c:v>23.531076795028991</c:v>
                </c:pt>
                <c:pt idx="27">
                  <c:v>33.267060764889933</c:v>
                </c:pt>
                <c:pt idx="28">
                  <c:v>47.383079557862494</c:v>
                </c:pt>
                <c:pt idx="29">
                  <c:v>67.890228108803441</c:v>
                </c:pt>
                <c:pt idx="30">
                  <c:v>97.718899317555952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10-46F0-8E7A-E75A8855F4CF}"/>
            </c:ext>
          </c:extLst>
        </c:ser>
        <c:ser>
          <c:idx val="4"/>
          <c:order val="4"/>
          <c:tx>
            <c:strRef>
              <c:f>Sheet4!$P$1</c:f>
              <c:strCache>
                <c:ptCount val="1"/>
                <c:pt idx="0">
                  <c:v>1.4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Sheet4!$A$2:$A$32</c:f>
              <c:numCache>
                <c:formatCode>General</c:formatCode>
                <c:ptCount val="31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</c:v>
                </c:pt>
                <c:pt idx="30">
                  <c:v>0.9</c:v>
                </c:pt>
              </c:numCache>
            </c:numRef>
          </c:xVal>
          <c:yVal>
            <c:numRef>
              <c:f>Sheet4!$P$2:$P$32</c:f>
              <c:numCache>
                <c:formatCode>General</c:formatCode>
                <c:ptCount val="31"/>
                <c:pt idx="0">
                  <c:v>0.21419987838752483</c:v>
                </c:pt>
                <c:pt idx="1">
                  <c:v>0.33724473049645232</c:v>
                </c:pt>
                <c:pt idx="2">
                  <c:v>0.80347155783122026</c:v>
                </c:pt>
                <c:pt idx="3">
                  <c:v>1.4231401390568079</c:v>
                </c:pt>
                <c:pt idx="4">
                  <c:v>2.0705023751777207</c:v>
                </c:pt>
                <c:pt idx="5">
                  <c:v>3.7647773957532165</c:v>
                </c:pt>
                <c:pt idx="6">
                  <c:v>6.859158079429247</c:v>
                </c:pt>
                <c:pt idx="7">
                  <c:v>9.8503124276308078</c:v>
                </c:pt>
                <c:pt idx="8">
                  <c:v>14.103771639569064</c:v>
                </c:pt>
                <c:pt idx="9">
                  <c:v>26.884569234959354</c:v>
                </c:pt>
                <c:pt idx="10">
                  <c:v>62.015158212219561</c:v>
                </c:pt>
                <c:pt idx="11">
                  <c:v>98.351545409348446</c:v>
                </c:pt>
                <c:pt idx="12">
                  <c:v>89.986199012201467</c:v>
                </c:pt>
                <c:pt idx="13">
                  <c:v>41.184386348597975</c:v>
                </c:pt>
                <c:pt idx="14">
                  <c:v>15.346982105241624</c:v>
                </c:pt>
                <c:pt idx="15">
                  <c:v>8.8542089330169347</c:v>
                </c:pt>
                <c:pt idx="16">
                  <c:v>6.2361111554116908</c:v>
                </c:pt>
                <c:pt idx="17">
                  <c:v>5.1814759094826242</c:v>
                </c:pt>
                <c:pt idx="18">
                  <c:v>4.9071967659605447</c:v>
                </c:pt>
                <c:pt idx="19">
                  <c:v>5.1469661584799296</c:v>
                </c:pt>
                <c:pt idx="20">
                  <c:v>5.842219348300369</c:v>
                </c:pt>
                <c:pt idx="21">
                  <c:v>7.0462491695916993</c:v>
                </c:pt>
                <c:pt idx="22">
                  <c:v>8.901204267206003</c:v>
                </c:pt>
                <c:pt idx="23">
                  <c:v>16.051965011308994</c:v>
                </c:pt>
                <c:pt idx="24">
                  <c:v>15.640376738025171</c:v>
                </c:pt>
                <c:pt idx="25">
                  <c:v>21.420953264089594</c:v>
                </c:pt>
                <c:pt idx="26">
                  <c:v>29.7607563851879</c:v>
                </c:pt>
                <c:pt idx="27">
                  <c:v>41.752070644050001</c:v>
                </c:pt>
                <c:pt idx="28">
                  <c:v>58.979872944562317</c:v>
                </c:pt>
                <c:pt idx="29">
                  <c:v>83.759374203749985</c:v>
                </c:pt>
                <c:pt idx="30">
                  <c:v>119.42475729536045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10-46F0-8E7A-E75A8855F4CF}"/>
            </c:ext>
          </c:extLst>
        </c:ser>
        <c:ser>
          <c:idx val="5"/>
          <c:order val="5"/>
          <c:tx>
            <c:strRef>
              <c:f>Sheet4!$S$1</c:f>
              <c:strCache>
                <c:ptCount val="1"/>
                <c:pt idx="0">
                  <c:v>1.41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Sheet4!$A$2:$A$32</c:f>
              <c:numCache>
                <c:formatCode>General</c:formatCode>
                <c:ptCount val="31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  <c:pt idx="29">
                  <c:v>0.88</c:v>
                </c:pt>
                <c:pt idx="30">
                  <c:v>0.9</c:v>
                </c:pt>
              </c:numCache>
            </c:numRef>
          </c:xVal>
          <c:yVal>
            <c:numRef>
              <c:f>Sheet4!$S$2:$S$32</c:f>
              <c:numCache>
                <c:formatCode>General</c:formatCode>
                <c:ptCount val="31"/>
                <c:pt idx="0">
                  <c:v>0.21223041588854083</c:v>
                </c:pt>
                <c:pt idx="1">
                  <c:v>0.19602956549996109</c:v>
                </c:pt>
                <c:pt idx="2">
                  <c:v>0.31331201362556577</c:v>
                </c:pt>
                <c:pt idx="3">
                  <c:v>0.79639352659487983</c:v>
                </c:pt>
                <c:pt idx="4">
                  <c:v>1.0881872317550874</c:v>
                </c:pt>
                <c:pt idx="5">
                  <c:v>2.0615433089565607</c:v>
                </c:pt>
                <c:pt idx="6">
                  <c:v>3.9404911845165982</c:v>
                </c:pt>
                <c:pt idx="7">
                  <c:v>8.1669746500126852</c:v>
                </c:pt>
                <c:pt idx="8">
                  <c:v>12.0142921577027</c:v>
                </c:pt>
                <c:pt idx="9">
                  <c:v>18.950136303103999</c:v>
                </c:pt>
                <c:pt idx="10">
                  <c:v>29.110968887718478</c:v>
                </c:pt>
                <c:pt idx="11">
                  <c:v>68.497953302926106</c:v>
                </c:pt>
                <c:pt idx="12">
                  <c:v>177.37413980919223</c:v>
                </c:pt>
                <c:pt idx="13">
                  <c:v>281.49656557430256</c:v>
                </c:pt>
                <c:pt idx="14">
                  <c:v>164.889262121314</c:v>
                </c:pt>
                <c:pt idx="15">
                  <c:v>60.087450107817162</c:v>
                </c:pt>
                <c:pt idx="16">
                  <c:v>25.884302255030374</c:v>
                </c:pt>
                <c:pt idx="17">
                  <c:v>12.210100575310175</c:v>
                </c:pt>
                <c:pt idx="18">
                  <c:v>9.1723158114396774</c:v>
                </c:pt>
                <c:pt idx="19">
                  <c:v>8.0837643081270389</c:v>
                </c:pt>
                <c:pt idx="20">
                  <c:v>8.0528030423428838</c:v>
                </c:pt>
                <c:pt idx="21">
                  <c:v>8.8036861409932072</c:v>
                </c:pt>
                <c:pt idx="22">
                  <c:v>10.323155916932295</c:v>
                </c:pt>
                <c:pt idx="23">
                  <c:v>16.821099870184714</c:v>
                </c:pt>
                <c:pt idx="24">
                  <c:v>22.221371874994457</c:v>
                </c:pt>
                <c:pt idx="25">
                  <c:v>29.970494949990396</c:v>
                </c:pt>
                <c:pt idx="26">
                  <c:v>41.027115357558309</c:v>
                </c:pt>
                <c:pt idx="27">
                  <c:v>56.737011317979373</c:v>
                </c:pt>
                <c:pt idx="28">
                  <c:v>78.996769817240093</c:v>
                </c:pt>
                <c:pt idx="29">
                  <c:v>110.55433273893573</c:v>
                </c:pt>
                <c:pt idx="30">
                  <c:v>155.30922939306629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10-46F0-8E7A-E75A8855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46016"/>
        <c:axId val="712546432"/>
      </c:scatterChart>
      <c:valAx>
        <c:axId val="712546016"/>
        <c:scaling>
          <c:orientation val="minMax"/>
          <c:max val="0.70000000000000007"/>
          <c:min val="0.3500000000000000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546432"/>
        <c:crosses val="max"/>
        <c:crossBetween val="midCat"/>
      </c:valAx>
      <c:valAx>
        <c:axId val="712546432"/>
        <c:scaling>
          <c:orientation val="maxMin"/>
          <c:max val="300"/>
          <c:min val="-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\-#,##0;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2546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8783542039355992"/>
          <c:y val="0.39391409407157441"/>
          <c:w val="0.10960047704233751"/>
          <c:h val="0.283071282756322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chemeClr val="tx1">
                  <a:alpha val="73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32</xdr:row>
      <xdr:rowOff>152400</xdr:rowOff>
    </xdr:from>
    <xdr:to>
      <xdr:col>12</xdr:col>
      <xdr:colOff>695324</xdr:colOff>
      <xdr:row>51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0.26655</cdr:x>
      <cdr:y>0.17127</cdr:y>
    </cdr:from>
    <cdr:to>
      <cdr:x>0.73345</cdr:x>
      <cdr:y>0.31492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19226" y="590550"/>
          <a:ext cx="2486025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0.02504</cdr:x>
      <cdr:y>0.1105</cdr:y>
    </cdr:from>
    <cdr:to>
      <cdr:x>0.1127</cdr:x>
      <cdr:y>0.81492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847724" y="1362075"/>
          <a:ext cx="24288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Amplitude sensivity (1/RIU)</a:t>
          </a:r>
          <a:endParaRPr lang="en-US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32" workbookViewId="0">
      <selection activeCell="D52" sqref="D52"/>
    </sheetView>
  </sheetViews>
  <sheetFormatPr defaultRowHeight="15" x14ac:dyDescent="0.25"/>
  <cols>
    <col min="4" max="4" width="12" bestFit="1" customWidth="1"/>
    <col min="7" max="7" width="12" bestFit="1" customWidth="1"/>
    <col min="10" max="10" width="12" bestFit="1" customWidth="1"/>
    <col min="13" max="13" width="12" bestFit="1" customWidth="1"/>
    <col min="16" max="16" width="10" bestFit="1" customWidth="1"/>
    <col min="19" max="19" width="11" bestFit="1" customWidth="1"/>
  </cols>
  <sheetData>
    <row r="1" spans="1:19" ht="23.25" thickBot="1" x14ac:dyDescent="0.3">
      <c r="A1" s="2" t="s">
        <v>0</v>
      </c>
      <c r="B1" s="3" t="s">
        <v>1</v>
      </c>
      <c r="C1" s="4" t="s">
        <v>2</v>
      </c>
      <c r="D1" s="5">
        <v>1.36</v>
      </c>
      <c r="E1" s="2" t="s">
        <v>3</v>
      </c>
      <c r="F1" s="6" t="s">
        <v>2</v>
      </c>
      <c r="G1" s="5">
        <v>1.37</v>
      </c>
      <c r="H1" s="2" t="s">
        <v>4</v>
      </c>
      <c r="I1" s="6" t="s">
        <v>2</v>
      </c>
      <c r="J1" s="5">
        <v>1.38</v>
      </c>
      <c r="K1" s="7" t="s">
        <v>5</v>
      </c>
      <c r="L1" s="6" t="s">
        <v>2</v>
      </c>
      <c r="M1" s="5">
        <v>1.39</v>
      </c>
      <c r="N1" s="3" t="s">
        <v>6</v>
      </c>
      <c r="O1" s="6" t="s">
        <v>2</v>
      </c>
      <c r="P1" s="5">
        <v>1.4</v>
      </c>
      <c r="Q1" s="3" t="s">
        <v>7</v>
      </c>
      <c r="R1" s="6" t="s">
        <v>2</v>
      </c>
      <c r="S1" s="5">
        <v>1.41</v>
      </c>
    </row>
    <row r="2" spans="1:19" ht="15.75" thickBot="1" x14ac:dyDescent="0.3">
      <c r="A2" s="8">
        <v>0.3</v>
      </c>
      <c r="B2" s="9">
        <v>-9.7349999999999995E-8</v>
      </c>
      <c r="C2" s="10">
        <f>-8.686*(2*3.1416/A2/10^-1)*B2*10^4</f>
        <v>1.7709871502399996</v>
      </c>
      <c r="D2" s="5">
        <f>-((C2-B2)/0.01*B2)*10^5</f>
        <v>1.7240560855288645</v>
      </c>
      <c r="E2" s="11">
        <v>-1.0177E-7</v>
      </c>
      <c r="F2" s="10">
        <f>-8.686*(2*3.1416/A2)*E2*10^4</f>
        <v>0.18513956063680001</v>
      </c>
      <c r="G2" s="5">
        <f>-((F2-E2)/0.01*E2)*10^5</f>
        <v>0.18841663443140039</v>
      </c>
      <c r="H2" s="11">
        <v>-1.0542E-7</v>
      </c>
      <c r="I2" s="10">
        <f>-8.686*(2*3.1416/A2)*H2*10^4</f>
        <v>0.19177962545279997</v>
      </c>
      <c r="J2" s="5">
        <f>-((I2-H2)/0.01*H2)*10^5</f>
        <v>0.20217419228610575</v>
      </c>
      <c r="K2" s="12">
        <v>-1.0781E-7</v>
      </c>
      <c r="L2" s="10">
        <f>-8.686*(2*3.1416/A2)*K2*10^4</f>
        <v>0.19612750351039998</v>
      </c>
      <c r="M2" s="5">
        <f>-((L2-K2)/0.01*K2)*10^5</f>
        <v>0.21144517776452321</v>
      </c>
      <c r="N2" s="9">
        <v>-1.0851E-7</v>
      </c>
      <c r="O2" s="10">
        <f>-8.686*(2*3.1416/A2)*N2*10^4</f>
        <v>0.19740094059839999</v>
      </c>
      <c r="P2" s="5">
        <f>-((O2-N2)/0.01*N2)*10^5</f>
        <v>0.21419987838752483</v>
      </c>
      <c r="Q2" s="9">
        <v>-1.0801E-7</v>
      </c>
      <c r="R2" s="10">
        <f>-8.686*(2*3.1416/A2)*Q2*10^4</f>
        <v>0.19649134267839999</v>
      </c>
      <c r="S2" s="5">
        <f>-((R2-Q2)/0.01*Q2)*10^5</f>
        <v>0.21223041588854083</v>
      </c>
    </row>
    <row r="3" spans="1:19" ht="15.75" thickBot="1" x14ac:dyDescent="0.3">
      <c r="A3" s="8">
        <v>0.32</v>
      </c>
      <c r="B3" s="9">
        <v>-1.3336E-7</v>
      </c>
      <c r="C3" s="10">
        <f t="shared" ref="C3:C32" si="0">-8.686*(2*3.1416/A3/10^-1)*B3*10^4</f>
        <v>2.2744495989599995</v>
      </c>
      <c r="D3" s="5">
        <f t="shared" ref="D3:D32" si="1">-((C3-B3)/0.01*B3)*10^5</f>
        <v>3.0332061630219509</v>
      </c>
      <c r="E3" s="11">
        <v>-1.4184E-7</v>
      </c>
      <c r="F3" s="10">
        <f t="shared" ref="F3:F32" si="2">-8.686*(2*3.1416/A3)*E3*10^4</f>
        <v>0.24190756682399997</v>
      </c>
      <c r="G3" s="5">
        <f t="shared" ref="G3:G32" si="3">-((F3-E3)/0.01*E3)*10^5</f>
        <v>0.34312189396901754</v>
      </c>
      <c r="H3" s="11">
        <v>-1.3406E-7</v>
      </c>
      <c r="I3" s="10">
        <f t="shared" ref="I3:I32" si="4">-8.686*(2*3.1416/A3)*H3*10^4</f>
        <v>0.22863880716599996</v>
      </c>
      <c r="J3" s="5">
        <f t="shared" ref="J3:J32" si="5">-((I3-H3)/0.01*H3)*10^5</f>
        <v>0.3065133646075755</v>
      </c>
      <c r="K3" s="12">
        <v>-1.3852E-7</v>
      </c>
      <c r="L3" s="10">
        <f t="shared" ref="L3:L32" si="6">-8.686*(2*3.1416/A3)*K3*10^4</f>
        <v>0.23624531977199995</v>
      </c>
      <c r="M3" s="5">
        <f t="shared" ref="M3:M32" si="7">-((L3-K3)/0.01*K3)*10^5</f>
        <v>0.32724720882607833</v>
      </c>
      <c r="N3" s="9">
        <v>-1.4062E-7</v>
      </c>
      <c r="O3" s="10">
        <f t="shared" ref="O3:O32" si="8">-8.686*(2*3.1416/A3)*N3*10^4</f>
        <v>0.23982686158199995</v>
      </c>
      <c r="P3" s="5">
        <f t="shared" ref="P3:P32" si="9">-((O3-N3)/0.01*N3)*10^5</f>
        <v>0.33724473049645232</v>
      </c>
      <c r="Q3" s="9">
        <v>-1.0721000000000001E-7</v>
      </c>
      <c r="R3" s="10">
        <f t="shared" ref="R3:R32" si="10">-8.686*(2*3.1416/A3)*Q3*10^4</f>
        <v>0.18284623688099999</v>
      </c>
      <c r="S3" s="5">
        <f t="shared" ref="S3:S32" si="11">-((R3-Q3)/0.01*Q3)*10^5</f>
        <v>0.19602956549996109</v>
      </c>
    </row>
    <row r="4" spans="1:19" ht="15.75" thickBot="1" x14ac:dyDescent="0.3">
      <c r="A4" s="8">
        <v>0.34</v>
      </c>
      <c r="B4" s="9">
        <v>-1.7403E-7</v>
      </c>
      <c r="C4" s="10">
        <f t="shared" si="0"/>
        <v>2.7934822238399994</v>
      </c>
      <c r="D4" s="5">
        <f t="shared" si="1"/>
        <v>4.8614974170131608</v>
      </c>
      <c r="E4" s="11">
        <v>-1.8745E-7</v>
      </c>
      <c r="F4" s="10">
        <f t="shared" si="2"/>
        <v>0.30088964135999996</v>
      </c>
      <c r="G4" s="5">
        <f t="shared" si="3"/>
        <v>0.56401798410434489</v>
      </c>
      <c r="H4" s="11">
        <v>-1.8215E-7</v>
      </c>
      <c r="I4" s="10">
        <f t="shared" si="4"/>
        <v>0.29238222551999993</v>
      </c>
      <c r="J4" s="5">
        <f t="shared" si="5"/>
        <v>0.53257455557090483</v>
      </c>
      <c r="K4" s="12">
        <v>-2.1369E-7</v>
      </c>
      <c r="L4" s="10">
        <f t="shared" si="6"/>
        <v>0.34300937563199996</v>
      </c>
      <c r="M4" s="5">
        <f t="shared" si="7"/>
        <v>0.73297719142218165</v>
      </c>
      <c r="N4" s="13">
        <v>-2.2373000000000001E-7</v>
      </c>
      <c r="O4" s="10">
        <f t="shared" si="8"/>
        <v>0.35912531054399999</v>
      </c>
      <c r="P4" s="5">
        <f t="shared" si="9"/>
        <v>0.80347155783122026</v>
      </c>
      <c r="Q4" s="9">
        <v>-1.3971E-7</v>
      </c>
      <c r="R4" s="10">
        <f t="shared" si="10"/>
        <v>0.22425869188799996</v>
      </c>
      <c r="S4" s="5">
        <f t="shared" si="11"/>
        <v>0.31331201362556577</v>
      </c>
    </row>
    <row r="5" spans="1:19" ht="15.75" thickBot="1" x14ac:dyDescent="0.3">
      <c r="A5" s="8">
        <v>0.36</v>
      </c>
      <c r="B5" s="9">
        <v>-2.2587E-7</v>
      </c>
      <c r="C5" s="10">
        <f t="shared" si="0"/>
        <v>3.4241813698399999</v>
      </c>
      <c r="D5" s="5">
        <f t="shared" si="1"/>
        <v>7.7341989702301763</v>
      </c>
      <c r="E5" s="11">
        <v>-2.4620999999999998E-7</v>
      </c>
      <c r="F5" s="10">
        <f t="shared" si="2"/>
        <v>0.37325350647199995</v>
      </c>
      <c r="G5" s="5">
        <f t="shared" si="3"/>
        <v>0.91898806447835191</v>
      </c>
      <c r="H5" s="11">
        <v>-2.4467999999999999E-7</v>
      </c>
      <c r="I5" s="10">
        <f t="shared" si="4"/>
        <v>0.37093403177599993</v>
      </c>
      <c r="J5" s="5">
        <f t="shared" si="5"/>
        <v>0.90760198763254041</v>
      </c>
      <c r="K5" s="12">
        <v>-2.8859999999999998E-7</v>
      </c>
      <c r="L5" s="10">
        <f t="shared" si="6"/>
        <v>0.43751659951999994</v>
      </c>
      <c r="M5" s="5">
        <f t="shared" si="7"/>
        <v>1.2626737391143197</v>
      </c>
      <c r="N5" s="9">
        <v>-3.0638999999999998E-7</v>
      </c>
      <c r="O5" s="10">
        <f t="shared" si="8"/>
        <v>0.46448617784799995</v>
      </c>
      <c r="P5" s="5">
        <f t="shared" si="9"/>
        <v>1.4231401390568079</v>
      </c>
      <c r="Q5" s="9">
        <v>-2.2919999999999999E-7</v>
      </c>
      <c r="R5" s="10">
        <f t="shared" si="10"/>
        <v>0.34746640543999996</v>
      </c>
      <c r="S5" s="5">
        <f t="shared" si="11"/>
        <v>0.79639352659487983</v>
      </c>
    </row>
    <row r="6" spans="1:19" ht="15.75" thickBot="1" x14ac:dyDescent="0.3">
      <c r="A6" s="8">
        <v>0.38</v>
      </c>
      <c r="B6" s="9">
        <v>-2.9181999999999998E-7</v>
      </c>
      <c r="C6" s="10">
        <f t="shared" si="0"/>
        <v>4.1911399739115787</v>
      </c>
      <c r="D6" s="5">
        <f t="shared" si="1"/>
        <v>12.230585523457892</v>
      </c>
      <c r="E6" s="11">
        <v>-3.2291000000000002E-7</v>
      </c>
      <c r="F6" s="10">
        <f t="shared" si="2"/>
        <v>0.4637656805482106</v>
      </c>
      <c r="G6" s="5">
        <f t="shared" si="3"/>
        <v>1.497546801766908</v>
      </c>
      <c r="H6" s="11">
        <v>-3.3084999999999997E-7</v>
      </c>
      <c r="I6" s="10">
        <f t="shared" si="4"/>
        <v>0.47516916605052634</v>
      </c>
      <c r="J6" s="5">
        <f t="shared" si="5"/>
        <v>1.5720982804953914</v>
      </c>
      <c r="K6" s="12">
        <v>-3.9283E-7</v>
      </c>
      <c r="L6" s="10">
        <f t="shared" si="6"/>
        <v>0.56418529091621061</v>
      </c>
      <c r="M6" s="5">
        <f t="shared" si="7"/>
        <v>2.2162906214602391</v>
      </c>
      <c r="N6" s="9">
        <v>-3.7968999999999998E-7</v>
      </c>
      <c r="O6" s="10">
        <f t="shared" si="8"/>
        <v>0.54531352775494735</v>
      </c>
      <c r="P6" s="5">
        <f t="shared" si="9"/>
        <v>2.0705023751777207</v>
      </c>
      <c r="Q6" s="9">
        <v>-2.7525999999999999E-7</v>
      </c>
      <c r="R6" s="10">
        <f t="shared" si="10"/>
        <v>0.39533040546189474</v>
      </c>
      <c r="S6" s="5">
        <f t="shared" si="11"/>
        <v>1.0881872317550874</v>
      </c>
    </row>
    <row r="7" spans="1:19" ht="15.75" thickBot="1" x14ac:dyDescent="0.3">
      <c r="A7" s="8">
        <v>0.4</v>
      </c>
      <c r="B7" s="9">
        <v>-3.4662000000000002E-7</v>
      </c>
      <c r="C7" s="10">
        <f t="shared" si="0"/>
        <v>4.7292724654559999</v>
      </c>
      <c r="D7" s="5">
        <f t="shared" si="1"/>
        <v>16.39260542121783</v>
      </c>
      <c r="E7" s="11">
        <v>-4.0679E-7</v>
      </c>
      <c r="F7" s="10">
        <f t="shared" si="2"/>
        <v>0.5550230068152</v>
      </c>
      <c r="G7" s="5">
        <f t="shared" si="3"/>
        <v>2.2577797442045928</v>
      </c>
      <c r="H7" s="11">
        <v>-4.5854999999999999E-7</v>
      </c>
      <c r="I7" s="10">
        <f t="shared" si="4"/>
        <v>0.6256441893239999</v>
      </c>
      <c r="J7" s="5">
        <f t="shared" si="5"/>
        <v>2.8688935328262262</v>
      </c>
      <c r="K7" s="12">
        <v>-5.1650000000000005E-7</v>
      </c>
      <c r="L7" s="10">
        <f t="shared" si="6"/>
        <v>0.70471098852000003</v>
      </c>
      <c r="M7" s="5">
        <f t="shared" si="7"/>
        <v>3.6398349234283005</v>
      </c>
      <c r="N7" s="9">
        <v>-5.2529000000000001E-7</v>
      </c>
      <c r="O7" s="10">
        <f t="shared" si="8"/>
        <v>0.71670403709519992</v>
      </c>
      <c r="P7" s="5">
        <f t="shared" si="9"/>
        <v>3.7647773957532165</v>
      </c>
      <c r="Q7" s="9">
        <v>-3.8870999999999999E-7</v>
      </c>
      <c r="R7" s="10">
        <f t="shared" si="10"/>
        <v>0.53035471122479994</v>
      </c>
      <c r="S7" s="5">
        <f t="shared" si="11"/>
        <v>2.0615433089565607</v>
      </c>
    </row>
    <row r="8" spans="1:19" ht="15.75" thickBot="1" x14ac:dyDescent="0.3">
      <c r="A8" s="8">
        <v>0.42</v>
      </c>
      <c r="B8" s="9">
        <v>-4.3422999999999999E-7</v>
      </c>
      <c r="C8" s="10">
        <f t="shared" si="0"/>
        <v>5.6424957828800002</v>
      </c>
      <c r="D8" s="5">
        <f t="shared" si="1"/>
        <v>24.501411323556756</v>
      </c>
      <c r="E8" s="11">
        <v>-4.8966000000000001E-7</v>
      </c>
      <c r="F8" s="10">
        <f t="shared" si="2"/>
        <v>0.63627673929600015</v>
      </c>
      <c r="G8" s="5">
        <f t="shared" si="3"/>
        <v>3.1155950793059501</v>
      </c>
      <c r="H8" s="11">
        <v>-5.5733999999999999E-7</v>
      </c>
      <c r="I8" s="10">
        <f t="shared" si="4"/>
        <v>0.72422186390400001</v>
      </c>
      <c r="J8" s="5">
        <f t="shared" si="5"/>
        <v>4.0363812425613101</v>
      </c>
      <c r="K8" s="12">
        <v>-6.1058999999999996E-7</v>
      </c>
      <c r="L8" s="10">
        <f t="shared" si="6"/>
        <v>0.79341627710399998</v>
      </c>
      <c r="M8" s="5">
        <f t="shared" si="7"/>
        <v>4.8445241745707941</v>
      </c>
      <c r="N8" s="9">
        <v>-7.2653999999999999E-7</v>
      </c>
      <c r="O8" s="10">
        <f t="shared" si="8"/>
        <v>0.9440846754240001</v>
      </c>
      <c r="P8" s="5">
        <f t="shared" si="9"/>
        <v>6.859158079429247</v>
      </c>
      <c r="Q8" s="9">
        <v>-5.5067999999999995E-7</v>
      </c>
      <c r="R8" s="10">
        <f t="shared" si="10"/>
        <v>0.71556768940800008</v>
      </c>
      <c r="S8" s="5">
        <f t="shared" si="11"/>
        <v>3.9404911845165982</v>
      </c>
    </row>
    <row r="9" spans="1:19" ht="15.75" thickBot="1" x14ac:dyDescent="0.3">
      <c r="A9" s="8">
        <v>0.44</v>
      </c>
      <c r="B9" s="9">
        <v>-5.2180000000000003E-7</v>
      </c>
      <c r="C9" s="10">
        <f t="shared" si="0"/>
        <v>6.4722026543999993</v>
      </c>
      <c r="D9" s="5">
        <f t="shared" si="1"/>
        <v>33.771956173411596</v>
      </c>
      <c r="E9" s="11">
        <v>-5.9034999999999999E-7</v>
      </c>
      <c r="F9" s="10">
        <f t="shared" si="2"/>
        <v>0.73224699827999995</v>
      </c>
      <c r="G9" s="5">
        <f t="shared" si="3"/>
        <v>4.3228236394772042</v>
      </c>
      <c r="H9" s="11">
        <v>-6.5937000000000001E-7</v>
      </c>
      <c r="I9" s="10">
        <f t="shared" si="4"/>
        <v>0.81785670069600003</v>
      </c>
      <c r="J9" s="5">
        <f t="shared" si="5"/>
        <v>5.3927060750671849</v>
      </c>
      <c r="K9" s="12">
        <v>-7.7604999999999996E-7</v>
      </c>
      <c r="L9" s="10">
        <f t="shared" si="6"/>
        <v>0.96258199883999984</v>
      </c>
      <c r="M9" s="5">
        <f t="shared" si="7"/>
        <v>7.4701236245338425</v>
      </c>
      <c r="N9" s="9">
        <v>-8.9115000000000004E-7</v>
      </c>
      <c r="O9" s="10">
        <f t="shared" si="8"/>
        <v>1.1053475269200002</v>
      </c>
      <c r="P9" s="5">
        <f t="shared" si="9"/>
        <v>9.8503124276308078</v>
      </c>
      <c r="Q9" s="9">
        <v>-8.1144000000000002E-7</v>
      </c>
      <c r="R9" s="10">
        <f t="shared" si="10"/>
        <v>1.0064783675519999</v>
      </c>
      <c r="S9" s="5">
        <f t="shared" si="11"/>
        <v>8.1669746500126852</v>
      </c>
    </row>
    <row r="10" spans="1:19" ht="15.75" thickBot="1" x14ac:dyDescent="0.3">
      <c r="A10" s="8">
        <v>0.46</v>
      </c>
      <c r="B10" s="9">
        <v>-6.5362999999999996E-7</v>
      </c>
      <c r="C10" s="10">
        <f t="shared" si="0"/>
        <v>7.7548759362991273</v>
      </c>
      <c r="D10" s="5">
        <f t="shared" si="1"/>
        <v>50.688199854753748</v>
      </c>
      <c r="E10" s="11">
        <v>-7.4687999999999998E-7</v>
      </c>
      <c r="F10" s="10">
        <f t="shared" si="2"/>
        <v>0.88612238411686939</v>
      </c>
      <c r="G10" s="5">
        <f t="shared" si="3"/>
        <v>6.6182764407894172</v>
      </c>
      <c r="H10" s="11">
        <v>-8.6120999999999997E-7</v>
      </c>
      <c r="I10" s="10">
        <f t="shared" si="4"/>
        <v>1.0217671626302607</v>
      </c>
      <c r="J10" s="5">
        <f t="shared" si="5"/>
        <v>8.7995683981147081</v>
      </c>
      <c r="K10" s="12">
        <v>-9.9716999999999998E-7</v>
      </c>
      <c r="L10" s="10">
        <f t="shared" si="6"/>
        <v>1.1830744668083477</v>
      </c>
      <c r="M10" s="5">
        <f t="shared" si="7"/>
        <v>11.797273604152888</v>
      </c>
      <c r="N10" s="9">
        <v>-1.0903E-6</v>
      </c>
      <c r="O10" s="10">
        <f t="shared" si="8"/>
        <v>1.2935668854469564</v>
      </c>
      <c r="P10" s="5">
        <f t="shared" si="9"/>
        <v>14.103771639569064</v>
      </c>
      <c r="Q10" s="9">
        <v>-1.0063E-6</v>
      </c>
      <c r="R10" s="10">
        <f t="shared" si="10"/>
        <v>1.1939065916034781</v>
      </c>
      <c r="S10" s="5">
        <f t="shared" si="11"/>
        <v>12.0142921577027</v>
      </c>
    </row>
    <row r="11" spans="1:19" ht="15.75" thickBot="1" x14ac:dyDescent="0.3">
      <c r="A11" s="8">
        <v>0.48</v>
      </c>
      <c r="B11" s="9">
        <v>-8.3827E-7</v>
      </c>
      <c r="C11" s="10">
        <f t="shared" si="0"/>
        <v>9.5311081049799977</v>
      </c>
      <c r="D11" s="5">
        <f t="shared" si="1"/>
        <v>79.89642693858174</v>
      </c>
      <c r="E11" s="11">
        <v>-9.8272000000000005E-7</v>
      </c>
      <c r="F11" s="10">
        <f t="shared" si="2"/>
        <v>1.117350084928</v>
      </c>
      <c r="G11" s="5">
        <f t="shared" si="3"/>
        <v>10.980432411990426</v>
      </c>
      <c r="H11" s="11">
        <v>-1.164E-6</v>
      </c>
      <c r="I11" s="10">
        <f t="shared" si="4"/>
        <v>1.3234649735999999</v>
      </c>
      <c r="J11" s="5">
        <f t="shared" si="5"/>
        <v>15.405145841664002</v>
      </c>
      <c r="K11" s="12">
        <v>-1.3820000000000001E-6</v>
      </c>
      <c r="L11" s="10">
        <f t="shared" si="6"/>
        <v>1.5713304068</v>
      </c>
      <c r="M11" s="5">
        <f t="shared" si="7"/>
        <v>21.715805321215999</v>
      </c>
      <c r="N11" s="9">
        <v>-1.5376999999999999E-6</v>
      </c>
      <c r="O11" s="10">
        <f t="shared" si="8"/>
        <v>1.7483609019799997</v>
      </c>
      <c r="P11" s="5">
        <f t="shared" si="9"/>
        <v>26.884569234959354</v>
      </c>
      <c r="Q11" s="9">
        <v>-1.291E-6</v>
      </c>
      <c r="R11" s="10">
        <f t="shared" si="10"/>
        <v>1.4678636433999999</v>
      </c>
      <c r="S11" s="5">
        <f t="shared" si="11"/>
        <v>18.950136303103999</v>
      </c>
    </row>
    <row r="12" spans="1:19" ht="15.75" thickBot="1" x14ac:dyDescent="0.3">
      <c r="A12" s="8">
        <v>0.5</v>
      </c>
      <c r="B12" s="9">
        <v>-9.7349000000000002E-7</v>
      </c>
      <c r="C12" s="10">
        <f t="shared" si="0"/>
        <v>10.625813749689598</v>
      </c>
      <c r="D12" s="5">
        <f t="shared" si="1"/>
        <v>103.44124374868109</v>
      </c>
      <c r="E12" s="11">
        <v>-1.1918E-6</v>
      </c>
      <c r="F12" s="10">
        <f t="shared" si="2"/>
        <v>1.3008705612672</v>
      </c>
      <c r="G12" s="5">
        <f t="shared" si="3"/>
        <v>15.50378955305489</v>
      </c>
      <c r="H12" s="11">
        <v>-1.3953E-6</v>
      </c>
      <c r="I12" s="10">
        <f t="shared" si="4"/>
        <v>1.5229943733311999</v>
      </c>
      <c r="J12" s="5">
        <f t="shared" si="5"/>
        <v>21.250359959711133</v>
      </c>
      <c r="K12" s="12">
        <v>-1.8972E-6</v>
      </c>
      <c r="L12" s="10">
        <f t="shared" si="6"/>
        <v>2.0708270085887999</v>
      </c>
      <c r="M12" s="5">
        <f t="shared" si="7"/>
        <v>39.287766000625119</v>
      </c>
      <c r="N12" s="9">
        <v>-2.3835999999999999E-6</v>
      </c>
      <c r="O12" s="10">
        <f t="shared" si="8"/>
        <v>2.6017411225344</v>
      </c>
      <c r="P12" s="5">
        <f t="shared" si="9"/>
        <v>62.015158212219561</v>
      </c>
      <c r="Q12" s="9">
        <v>-1.6331000000000001E-6</v>
      </c>
      <c r="R12" s="10">
        <f t="shared" si="10"/>
        <v>1.7825572357824002</v>
      </c>
      <c r="S12" s="5">
        <f t="shared" si="11"/>
        <v>29.110968887718478</v>
      </c>
    </row>
    <row r="13" spans="1:19" ht="15.75" thickBot="1" x14ac:dyDescent="0.3">
      <c r="A13" s="8">
        <v>0.52</v>
      </c>
      <c r="B13" s="9">
        <v>-9.0622000000000002E-7</v>
      </c>
      <c r="C13" s="10">
        <f t="shared" si="0"/>
        <v>9.5111056968738446</v>
      </c>
      <c r="D13" s="5">
        <f t="shared" si="1"/>
        <v>86.191550258557044</v>
      </c>
      <c r="E13" s="11">
        <v>-1.1402999999999999E-6</v>
      </c>
      <c r="F13" s="10">
        <f t="shared" si="2"/>
        <v>1.1967859709723074</v>
      </c>
      <c r="G13" s="5">
        <f t="shared" si="3"/>
        <v>13.646963429838118</v>
      </c>
      <c r="H13" s="11">
        <v>-1.5033000000000001E-6</v>
      </c>
      <c r="I13" s="10">
        <f t="shared" si="4"/>
        <v>1.5777675613107691</v>
      </c>
      <c r="J13" s="5">
        <f t="shared" si="5"/>
        <v>23.718602348293693</v>
      </c>
      <c r="K13" s="12">
        <v>-2.1229E-6</v>
      </c>
      <c r="L13" s="10">
        <f t="shared" si="6"/>
        <v>2.2280601050399995</v>
      </c>
      <c r="M13" s="5">
        <f t="shared" si="7"/>
        <v>47.299533036938243</v>
      </c>
      <c r="N13" s="9">
        <v>-3.0612E-6</v>
      </c>
      <c r="O13" s="10">
        <f t="shared" si="8"/>
        <v>3.2128397915815383</v>
      </c>
      <c r="P13" s="5">
        <f t="shared" si="9"/>
        <v>98.351545409348446</v>
      </c>
      <c r="Q13" s="9">
        <v>-2.5546999999999999E-6</v>
      </c>
      <c r="R13" s="10">
        <f t="shared" si="10"/>
        <v>2.6812497764123071</v>
      </c>
      <c r="S13" s="5">
        <f t="shared" si="11"/>
        <v>68.497953302926106</v>
      </c>
    </row>
    <row r="14" spans="1:19" ht="15.75" thickBot="1" x14ac:dyDescent="0.3">
      <c r="A14" s="8">
        <v>0.54</v>
      </c>
      <c r="B14" s="9">
        <v>-7.2895000000000003E-7</v>
      </c>
      <c r="C14" s="10">
        <f t="shared" si="0"/>
        <v>7.3672378198222228</v>
      </c>
      <c r="D14" s="5">
        <f t="shared" si="1"/>
        <v>53.703485401275117</v>
      </c>
      <c r="E14" s="11">
        <v>-9.0358E-7</v>
      </c>
      <c r="F14" s="10">
        <f t="shared" si="2"/>
        <v>0.91321609839288898</v>
      </c>
      <c r="G14" s="5">
        <f t="shared" si="3"/>
        <v>8.2516461864266315</v>
      </c>
      <c r="H14" s="11">
        <v>-1.1846000000000001E-6</v>
      </c>
      <c r="I14" s="10">
        <f t="shared" si="4"/>
        <v>1.1972329955911112</v>
      </c>
      <c r="J14" s="5">
        <f t="shared" si="5"/>
        <v>14.182436098543905</v>
      </c>
      <c r="K14" s="12">
        <v>-1.7789E-6</v>
      </c>
      <c r="L14" s="10">
        <f t="shared" si="6"/>
        <v>1.7978708220977779</v>
      </c>
      <c r="M14" s="5">
        <f t="shared" si="7"/>
        <v>31.982355699149469</v>
      </c>
      <c r="N14" s="9">
        <v>-2.9838999999999999E-6</v>
      </c>
      <c r="O14" s="10">
        <f t="shared" si="8"/>
        <v>3.0157213705422219</v>
      </c>
      <c r="P14" s="5">
        <f t="shared" si="9"/>
        <v>89.986199012201467</v>
      </c>
      <c r="Q14" s="9">
        <v>-4.1892999999999999E-6</v>
      </c>
      <c r="R14" s="10">
        <f t="shared" si="10"/>
        <v>4.2339761847288893</v>
      </c>
      <c r="S14" s="5">
        <f t="shared" si="11"/>
        <v>177.37413980919223</v>
      </c>
    </row>
    <row r="15" spans="1:19" ht="15.75" thickBot="1" x14ac:dyDescent="0.3">
      <c r="A15" s="8">
        <v>0.56000000000000005</v>
      </c>
      <c r="B15" s="9">
        <v>-5.8607000000000001E-7</v>
      </c>
      <c r="C15" s="10">
        <f t="shared" si="0"/>
        <v>5.711657710439999</v>
      </c>
      <c r="D15" s="5">
        <f t="shared" si="1"/>
        <v>33.47431577835615</v>
      </c>
      <c r="E15" s="11">
        <v>-7.0133000000000005E-7</v>
      </c>
      <c r="F15" s="10">
        <f t="shared" si="2"/>
        <v>0.6834946170359999</v>
      </c>
      <c r="G15" s="5">
        <f t="shared" si="3"/>
        <v>4.7935577162962666</v>
      </c>
      <c r="H15" s="11">
        <v>-8.8344999999999999E-7</v>
      </c>
      <c r="I15" s="10">
        <f t="shared" si="4"/>
        <v>0.86098315973999973</v>
      </c>
      <c r="J15" s="5">
        <f t="shared" si="5"/>
        <v>7.606363529562052</v>
      </c>
      <c r="K15" s="12">
        <v>-1.1992000000000001E-6</v>
      </c>
      <c r="L15" s="10">
        <f t="shared" si="6"/>
        <v>1.1687033846399999</v>
      </c>
      <c r="M15" s="5">
        <f t="shared" si="7"/>
        <v>14.01510536940928</v>
      </c>
      <c r="N15" s="9">
        <v>-2.0557000000000001E-6</v>
      </c>
      <c r="O15" s="10">
        <f t="shared" si="8"/>
        <v>2.0034219044399997</v>
      </c>
      <c r="P15" s="5">
        <f t="shared" si="9"/>
        <v>41.184386348597975</v>
      </c>
      <c r="Q15" s="9">
        <v>-5.3743999999999997E-6</v>
      </c>
      <c r="R15" s="10">
        <f t="shared" si="10"/>
        <v>5.2377247084799983</v>
      </c>
      <c r="S15" s="5">
        <f t="shared" si="11"/>
        <v>281.49656557430256</v>
      </c>
    </row>
    <row r="16" spans="1:19" ht="15.75" thickBot="1" x14ac:dyDescent="0.3">
      <c r="A16" s="8">
        <v>0.57999999999999996</v>
      </c>
      <c r="B16" s="9">
        <v>-5.0200999999999998E-7</v>
      </c>
      <c r="C16" s="10">
        <f t="shared" si="0"/>
        <v>4.7237301912331029</v>
      </c>
      <c r="D16" s="5">
        <f t="shared" si="1"/>
        <v>23.713600453149699</v>
      </c>
      <c r="E16" s="11">
        <v>-5.7988999999999999E-7</v>
      </c>
      <c r="F16" s="10">
        <f t="shared" si="2"/>
        <v>0.5456552460297931</v>
      </c>
      <c r="G16" s="5">
        <f t="shared" si="3"/>
        <v>3.164203568926288</v>
      </c>
      <c r="H16" s="11">
        <v>-6.9978000000000004E-7</v>
      </c>
      <c r="I16" s="10">
        <f t="shared" si="4"/>
        <v>0.65846734392165518</v>
      </c>
      <c r="J16" s="5">
        <f t="shared" si="5"/>
        <v>4.6078276762154431</v>
      </c>
      <c r="K16" s="12">
        <v>-9.0001000000000002E-7</v>
      </c>
      <c r="L16" s="10">
        <f t="shared" si="6"/>
        <v>0.84687643859917239</v>
      </c>
      <c r="M16" s="5">
        <f t="shared" si="7"/>
        <v>7.621980735216412</v>
      </c>
      <c r="N16" s="9">
        <v>-1.2771E-6</v>
      </c>
      <c r="O16" s="10">
        <f t="shared" si="8"/>
        <v>1.2017043141020689</v>
      </c>
      <c r="P16" s="5">
        <f t="shared" si="9"/>
        <v>15.346982105241624</v>
      </c>
      <c r="Q16" s="9">
        <v>-4.1860999999999996E-6</v>
      </c>
      <c r="R16" s="10">
        <f t="shared" si="10"/>
        <v>3.9389667443917236</v>
      </c>
      <c r="S16" s="5">
        <f t="shared" si="11"/>
        <v>164.889262121314</v>
      </c>
    </row>
    <row r="17" spans="1:19" ht="15.75" thickBot="1" x14ac:dyDescent="0.3">
      <c r="A17" s="8">
        <v>0.6</v>
      </c>
      <c r="B17" s="9">
        <v>-4.6124999999999998E-7</v>
      </c>
      <c r="C17" s="10">
        <f t="shared" si="0"/>
        <v>4.1955204059999991</v>
      </c>
      <c r="D17" s="5">
        <f t="shared" si="1"/>
        <v>19.35184000019062</v>
      </c>
      <c r="E17" s="11">
        <v>-5.1737999999999999E-7</v>
      </c>
      <c r="F17" s="10">
        <f t="shared" si="2"/>
        <v>0.47060777184959995</v>
      </c>
      <c r="G17" s="5">
        <f t="shared" si="3"/>
        <v>2.4348331668161038</v>
      </c>
      <c r="H17" s="11">
        <v>-6.0220999999999999E-7</v>
      </c>
      <c r="I17" s="10">
        <f t="shared" si="4"/>
        <v>0.54776896340319992</v>
      </c>
      <c r="J17" s="5">
        <f t="shared" si="5"/>
        <v>3.2987231010792515</v>
      </c>
      <c r="K17" s="12">
        <v>-7.3977999999999997E-7</v>
      </c>
      <c r="L17" s="10">
        <f t="shared" si="6"/>
        <v>0.67290234925759995</v>
      </c>
      <c r="M17" s="5">
        <f t="shared" si="7"/>
        <v>4.9780024720823564</v>
      </c>
      <c r="N17" s="9">
        <v>-9.8661999999999992E-7</v>
      </c>
      <c r="O17" s="10">
        <f t="shared" si="8"/>
        <v>0.89742749983039982</v>
      </c>
      <c r="P17" s="5">
        <f t="shared" si="9"/>
        <v>8.8542089330169347</v>
      </c>
      <c r="Q17" s="9">
        <v>-2.5702E-6</v>
      </c>
      <c r="R17" s="10">
        <f t="shared" si="10"/>
        <v>2.337848573984</v>
      </c>
      <c r="S17" s="5">
        <f t="shared" si="11"/>
        <v>60.087450107817162</v>
      </c>
    </row>
    <row r="18" spans="1:19" ht="15.75" thickBot="1" x14ac:dyDescent="0.3">
      <c r="A18" s="8">
        <v>0.62</v>
      </c>
      <c r="B18" s="9">
        <v>-4.4991999999999999E-7</v>
      </c>
      <c r="C18" s="10">
        <f t="shared" si="0"/>
        <v>3.9604480274167742</v>
      </c>
      <c r="D18" s="5">
        <f t="shared" si="1"/>
        <v>17.818849789233614</v>
      </c>
      <c r="E18" s="11">
        <v>-4.9325999999999996E-7</v>
      </c>
      <c r="F18" s="10">
        <f t="shared" si="2"/>
        <v>0.43419510001858064</v>
      </c>
      <c r="G18" s="5">
        <f t="shared" si="3"/>
        <v>2.1417131834059271</v>
      </c>
      <c r="H18" s="11">
        <v>-5.5825000000000001E-7</v>
      </c>
      <c r="I18" s="10">
        <f t="shared" si="4"/>
        <v>0.49140294081290326</v>
      </c>
      <c r="J18" s="5">
        <f t="shared" si="5"/>
        <v>2.7432600335186574</v>
      </c>
      <c r="K18" s="12">
        <v>-6.6184999999999996E-7</v>
      </c>
      <c r="L18" s="10">
        <f t="shared" si="6"/>
        <v>0.58259746775999999</v>
      </c>
      <c r="M18" s="5">
        <f t="shared" si="7"/>
        <v>3.8559257208237852</v>
      </c>
      <c r="N18" s="9">
        <v>-8.4168999999999996E-7</v>
      </c>
      <c r="O18" s="10">
        <f t="shared" si="8"/>
        <v>0.74090271608206459</v>
      </c>
      <c r="P18" s="5">
        <f t="shared" si="9"/>
        <v>6.2361111554116908</v>
      </c>
      <c r="Q18" s="9">
        <v>-1.7148000000000001E-6</v>
      </c>
      <c r="R18" s="10">
        <f t="shared" si="10"/>
        <v>1.5094630773058066</v>
      </c>
      <c r="S18" s="5">
        <f t="shared" si="11"/>
        <v>25.884302255030374</v>
      </c>
    </row>
    <row r="19" spans="1:19" ht="15.75" thickBot="1" x14ac:dyDescent="0.3">
      <c r="A19" s="8">
        <v>0.64</v>
      </c>
      <c r="B19" s="9">
        <v>-4.6021999999999997E-7</v>
      </c>
      <c r="C19" s="10">
        <f t="shared" si="0"/>
        <v>3.924517075709999</v>
      </c>
      <c r="D19" s="5">
        <f t="shared" si="1"/>
        <v>18.061414603857038</v>
      </c>
      <c r="E19" s="11">
        <v>-4.9599999999999999E-7</v>
      </c>
      <c r="F19" s="10">
        <f t="shared" si="2"/>
        <v>0.42296303279999992</v>
      </c>
      <c r="G19" s="5">
        <f t="shared" si="3"/>
        <v>2.0978991028479999</v>
      </c>
      <c r="H19" s="11">
        <v>-5.4972999999999999E-7</v>
      </c>
      <c r="I19" s="10">
        <f t="shared" si="4"/>
        <v>0.46878118552649989</v>
      </c>
      <c r="J19" s="5">
        <f t="shared" si="5"/>
        <v>2.5770338332255567</v>
      </c>
      <c r="K19" s="12">
        <v>-6.3478000000000002E-7</v>
      </c>
      <c r="L19" s="10">
        <f t="shared" si="6"/>
        <v>0.54130740717899994</v>
      </c>
      <c r="M19" s="5">
        <f t="shared" si="7"/>
        <v>3.4361151887473396</v>
      </c>
      <c r="N19" s="9">
        <v>-7.7950000000000001E-7</v>
      </c>
      <c r="O19" s="10">
        <f t="shared" si="8"/>
        <v>0.66471710497499992</v>
      </c>
      <c r="P19" s="5">
        <f t="shared" si="9"/>
        <v>5.1814759094826242</v>
      </c>
      <c r="Q19" s="9">
        <v>-1.1965999999999999E-6</v>
      </c>
      <c r="R19" s="10">
        <f t="shared" si="10"/>
        <v>1.0203983166299997</v>
      </c>
      <c r="S19" s="5">
        <f t="shared" si="11"/>
        <v>12.210100575310175</v>
      </c>
    </row>
    <row r="20" spans="1:19" ht="15.75" thickBot="1" x14ac:dyDescent="0.3">
      <c r="A20" s="8">
        <v>0.66</v>
      </c>
      <c r="B20" s="9">
        <v>-4.8862999999999995E-7</v>
      </c>
      <c r="C20" s="10">
        <f t="shared" si="0"/>
        <v>4.040516651359999</v>
      </c>
      <c r="D20" s="5">
        <f t="shared" si="1"/>
        <v>19.743178901133128</v>
      </c>
      <c r="E20" s="11">
        <v>-5.2012000000000003E-7</v>
      </c>
      <c r="F20" s="10">
        <f t="shared" si="2"/>
        <v>0.430090972864</v>
      </c>
      <c r="G20" s="5">
        <f t="shared" si="3"/>
        <v>2.2369918733083809</v>
      </c>
      <c r="H20" s="11">
        <v>-5.6780999999999995E-7</v>
      </c>
      <c r="I20" s="10">
        <f t="shared" si="4"/>
        <v>0.46952617723199996</v>
      </c>
      <c r="J20" s="5">
        <f t="shared" si="5"/>
        <v>2.6660198110229798</v>
      </c>
      <c r="K20" s="12">
        <v>-6.4333000000000003E-7</v>
      </c>
      <c r="L20" s="10">
        <f t="shared" si="6"/>
        <v>0.53197420897600001</v>
      </c>
      <c r="M20" s="5">
        <f t="shared" si="7"/>
        <v>3.42235381734019</v>
      </c>
      <c r="N20" s="9">
        <v>-7.7034999999999996E-7</v>
      </c>
      <c r="O20" s="10">
        <f t="shared" si="8"/>
        <v>0.63700796152000005</v>
      </c>
      <c r="P20" s="5">
        <f t="shared" si="9"/>
        <v>4.9071967659605447</v>
      </c>
      <c r="Q20" s="9">
        <v>-1.0531999999999999E-6</v>
      </c>
      <c r="R20" s="10">
        <f t="shared" si="10"/>
        <v>0.87089866303999985</v>
      </c>
      <c r="S20" s="5">
        <f t="shared" si="11"/>
        <v>9.1723158114396774</v>
      </c>
    </row>
    <row r="21" spans="1:19" ht="15.75" thickBot="1" x14ac:dyDescent="0.3">
      <c r="A21" s="8">
        <v>0.68</v>
      </c>
      <c r="B21" s="9">
        <v>-5.3420999999999996E-7</v>
      </c>
      <c r="C21" s="10">
        <f t="shared" si="0"/>
        <v>4.2874968074399984</v>
      </c>
      <c r="D21" s="5">
        <f t="shared" si="1"/>
        <v>22.904239548828457</v>
      </c>
      <c r="E21" s="11">
        <v>-5.637E-7</v>
      </c>
      <c r="F21" s="10">
        <f t="shared" si="2"/>
        <v>0.45241795367999993</v>
      </c>
      <c r="G21" s="5">
        <f t="shared" si="3"/>
        <v>2.5502831824710599</v>
      </c>
      <c r="H21" s="11">
        <v>-6.0894000000000005E-7</v>
      </c>
      <c r="I21" s="10">
        <f t="shared" si="4"/>
        <v>0.48872696241599994</v>
      </c>
      <c r="J21" s="5">
        <f t="shared" si="5"/>
        <v>2.9760576730152262</v>
      </c>
      <c r="K21" s="12">
        <v>-6.8080999999999997E-7</v>
      </c>
      <c r="L21" s="10">
        <f t="shared" si="6"/>
        <v>0.54640884698399983</v>
      </c>
      <c r="M21" s="5">
        <f t="shared" si="7"/>
        <v>3.7200107061743304</v>
      </c>
      <c r="N21" s="9">
        <v>-8.0080999999999998E-7</v>
      </c>
      <c r="O21" s="10">
        <f t="shared" si="8"/>
        <v>0.64271921498399986</v>
      </c>
      <c r="P21" s="5">
        <f t="shared" si="9"/>
        <v>5.1469661584799296</v>
      </c>
      <c r="Q21" s="9">
        <v>-1.0036E-6</v>
      </c>
      <c r="R21" s="10">
        <f t="shared" si="10"/>
        <v>0.80547571103999993</v>
      </c>
      <c r="S21" s="5">
        <f t="shared" si="11"/>
        <v>8.0837643081270389</v>
      </c>
    </row>
    <row r="22" spans="1:19" ht="15.75" thickBot="1" x14ac:dyDescent="0.3">
      <c r="A22" s="8">
        <v>0.7</v>
      </c>
      <c r="B22" s="9">
        <v>-5.9778E-7</v>
      </c>
      <c r="C22" s="10">
        <f t="shared" si="0"/>
        <v>4.6606238110080005</v>
      </c>
      <c r="D22" s="5">
        <f t="shared" si="1"/>
        <v>27.860280590852906</v>
      </c>
      <c r="E22" s="11">
        <v>-6.2707999999999997E-7</v>
      </c>
      <c r="F22" s="10">
        <f t="shared" si="2"/>
        <v>0.48890628314879997</v>
      </c>
      <c r="G22" s="5">
        <f t="shared" si="3"/>
        <v>3.0658374526627585</v>
      </c>
      <c r="H22" s="11">
        <v>-6.7262000000000005E-7</v>
      </c>
      <c r="I22" s="10">
        <f t="shared" si="4"/>
        <v>0.52441178824320001</v>
      </c>
      <c r="J22" s="5">
        <f t="shared" si="5"/>
        <v>3.5273030942580563</v>
      </c>
      <c r="K22" s="12">
        <v>-7.4522E-7</v>
      </c>
      <c r="L22" s="10">
        <f t="shared" si="6"/>
        <v>0.58101476737919999</v>
      </c>
      <c r="M22" s="5">
        <f t="shared" si="7"/>
        <v>4.3298438029917587</v>
      </c>
      <c r="N22" s="9">
        <v>-8.6563999999999996E-7</v>
      </c>
      <c r="O22" s="10">
        <f t="shared" si="8"/>
        <v>0.67490086583039988</v>
      </c>
      <c r="P22" s="5">
        <f t="shared" si="9"/>
        <v>5.842219348300369</v>
      </c>
      <c r="Q22" s="9">
        <v>-1.0162999999999999E-6</v>
      </c>
      <c r="R22" s="10">
        <f t="shared" si="10"/>
        <v>0.792363742368</v>
      </c>
      <c r="S22" s="5">
        <f t="shared" si="11"/>
        <v>8.0528030423428838</v>
      </c>
    </row>
    <row r="23" spans="1:19" ht="15.75" thickBot="1" x14ac:dyDescent="0.3">
      <c r="A23" s="8">
        <v>0.72</v>
      </c>
      <c r="B23" s="9">
        <v>-6.8149999999999995E-7</v>
      </c>
      <c r="C23" s="10">
        <f t="shared" si="0"/>
        <v>5.1657581873333323</v>
      </c>
      <c r="D23" s="5">
        <f t="shared" si="1"/>
        <v>35.204646691099157</v>
      </c>
      <c r="E23" s="11">
        <v>-7.1221E-7</v>
      </c>
      <c r="F23" s="10">
        <f t="shared" si="2"/>
        <v>0.53985394550266663</v>
      </c>
      <c r="G23" s="5">
        <f t="shared" si="3"/>
        <v>3.8448988576953829</v>
      </c>
      <c r="H23" s="11">
        <v>-7.6044999999999996E-7</v>
      </c>
      <c r="I23" s="10">
        <f t="shared" si="4"/>
        <v>0.57641978188666654</v>
      </c>
      <c r="J23" s="5">
        <f t="shared" si="5"/>
        <v>4.38339001419918</v>
      </c>
      <c r="K23" s="12">
        <v>-8.3743999999999996E-7</v>
      </c>
      <c r="L23" s="10">
        <f t="shared" si="6"/>
        <v>0.6347780684373332</v>
      </c>
      <c r="M23" s="5">
        <f t="shared" si="7"/>
        <v>5.315892469379139</v>
      </c>
      <c r="N23" s="9">
        <v>-9.6414999999999991E-7</v>
      </c>
      <c r="O23" s="10">
        <f t="shared" si="8"/>
        <v>0.73082402880666653</v>
      </c>
      <c r="P23" s="5">
        <f t="shared" si="9"/>
        <v>7.0462491695916993</v>
      </c>
      <c r="Q23" s="9">
        <v>-1.0777000000000001E-6</v>
      </c>
      <c r="R23" s="10">
        <f t="shared" si="10"/>
        <v>0.81689473198666662</v>
      </c>
      <c r="S23" s="5">
        <f t="shared" si="11"/>
        <v>8.8036861409932072</v>
      </c>
    </row>
    <row r="24" spans="1:19" ht="15.75" thickBot="1" x14ac:dyDescent="0.3">
      <c r="A24" s="8">
        <v>0.74</v>
      </c>
      <c r="B24" s="9">
        <v>-7.8873000000000005E-7</v>
      </c>
      <c r="C24" s="10">
        <f t="shared" si="0"/>
        <v>5.8169770333102697</v>
      </c>
      <c r="D24" s="5">
        <f t="shared" si="1"/>
        <v>45.880249175778225</v>
      </c>
      <c r="E24" s="11">
        <v>-8.2241999999999998E-7</v>
      </c>
      <c r="F24" s="10">
        <f t="shared" si="2"/>
        <v>0.60654447678356749</v>
      </c>
      <c r="G24" s="5">
        <f t="shared" si="3"/>
        <v>4.9883498497099792</v>
      </c>
      <c r="H24" s="11">
        <v>-8.7565000000000004E-7</v>
      </c>
      <c r="I24" s="10">
        <f t="shared" si="4"/>
        <v>0.64580223133621617</v>
      </c>
      <c r="J24" s="5">
        <f t="shared" si="5"/>
        <v>5.654974906324802</v>
      </c>
      <c r="K24" s="12">
        <v>-9.6042999999999993E-7</v>
      </c>
      <c r="L24" s="10">
        <f t="shared" si="6"/>
        <v>0.70832848403156745</v>
      </c>
      <c r="M24" s="5">
        <f t="shared" si="7"/>
        <v>6.8030084834422322</v>
      </c>
      <c r="N24" s="9">
        <v>-1.0986E-6</v>
      </c>
      <c r="O24" s="10">
        <f t="shared" si="8"/>
        <v>0.81023049317189177</v>
      </c>
      <c r="P24" s="5">
        <f t="shared" si="9"/>
        <v>8.901204267206003</v>
      </c>
      <c r="Q24" s="9">
        <v>-1.1830999999999999E-6</v>
      </c>
      <c r="R24" s="10">
        <f t="shared" si="10"/>
        <v>0.87255024255567559</v>
      </c>
      <c r="S24" s="5">
        <f t="shared" si="11"/>
        <v>10.323155916932295</v>
      </c>
    </row>
    <row r="25" spans="1:19" ht="15.75" thickBot="1" x14ac:dyDescent="0.3">
      <c r="A25" s="8">
        <v>0.76</v>
      </c>
      <c r="B25" s="9">
        <v>-9.2406999999999999E-7</v>
      </c>
      <c r="C25" s="10">
        <f t="shared" si="0"/>
        <v>6.6357801310610531</v>
      </c>
      <c r="D25" s="5">
        <f t="shared" si="1"/>
        <v>61.319261996149528</v>
      </c>
      <c r="E25" s="11">
        <v>-9.6237999999999997E-7</v>
      </c>
      <c r="F25" s="10">
        <f t="shared" si="2"/>
        <v>0.69108856282863163</v>
      </c>
      <c r="G25" s="5">
        <f t="shared" si="3"/>
        <v>6.6509073727028287</v>
      </c>
      <c r="H25" s="11">
        <v>-1.023E-6</v>
      </c>
      <c r="I25" s="10">
        <f t="shared" si="4"/>
        <v>0.73462000433684216</v>
      </c>
      <c r="J25" s="5">
        <f t="shared" si="5"/>
        <v>7.5151731096558958</v>
      </c>
      <c r="K25" s="12">
        <v>-1.1189E-6</v>
      </c>
      <c r="L25" s="10">
        <f t="shared" si="6"/>
        <v>0.80348614159578957</v>
      </c>
      <c r="M25" s="5">
        <f t="shared" si="7"/>
        <v>8.9902189576873894</v>
      </c>
      <c r="N25" s="9">
        <v>-1.4951000000000001E-6</v>
      </c>
      <c r="O25" s="10">
        <f t="shared" si="8"/>
        <v>1.0736367238357898</v>
      </c>
      <c r="P25" s="5">
        <f t="shared" si="9"/>
        <v>16.051965011308994</v>
      </c>
      <c r="Q25" s="9">
        <v>-1.5305E-6</v>
      </c>
      <c r="R25" s="10">
        <f t="shared" si="10"/>
        <v>1.0990575920210528</v>
      </c>
      <c r="S25" s="5">
        <f t="shared" si="11"/>
        <v>16.821099870184714</v>
      </c>
    </row>
    <row r="26" spans="1:19" ht="15.75" thickBot="1" x14ac:dyDescent="0.3">
      <c r="A26" s="8">
        <v>0.78</v>
      </c>
      <c r="B26" s="9">
        <v>-1.0935E-6</v>
      </c>
      <c r="C26" s="10">
        <f t="shared" si="0"/>
        <v>7.6511178886153832</v>
      </c>
      <c r="D26" s="5">
        <f t="shared" si="1"/>
        <v>83.66498606943172</v>
      </c>
      <c r="E26" s="11">
        <v>-1.1381E-6</v>
      </c>
      <c r="F26" s="10">
        <f t="shared" si="2"/>
        <v>0.79631799442461515</v>
      </c>
      <c r="G26" s="5">
        <f t="shared" si="3"/>
        <v>9.0629080472626455</v>
      </c>
      <c r="H26" s="11">
        <v>-1.2086E-6</v>
      </c>
      <c r="I26" s="10">
        <f t="shared" si="4"/>
        <v>0.84564618931692292</v>
      </c>
      <c r="J26" s="5">
        <f t="shared" si="5"/>
        <v>10.22049445122393</v>
      </c>
      <c r="K26" s="12">
        <v>-1.3192E-6</v>
      </c>
      <c r="L26" s="10">
        <f t="shared" si="6"/>
        <v>0.92303198158769206</v>
      </c>
      <c r="M26" s="5">
        <f t="shared" si="7"/>
        <v>12.176655303991234</v>
      </c>
      <c r="N26" s="9">
        <v>-1.4951000000000001E-6</v>
      </c>
      <c r="O26" s="10">
        <f t="shared" si="8"/>
        <v>1.0461075770707691</v>
      </c>
      <c r="P26" s="5">
        <f t="shared" si="9"/>
        <v>15.640376738025171</v>
      </c>
      <c r="Q26" s="9">
        <v>-1.7821000000000001E-6</v>
      </c>
      <c r="R26" s="10">
        <f t="shared" si="10"/>
        <v>1.2469188101784612</v>
      </c>
      <c r="S26" s="5">
        <f t="shared" si="11"/>
        <v>22.221371874994457</v>
      </c>
    </row>
    <row r="27" spans="1:19" ht="15.75" thickBot="1" x14ac:dyDescent="0.3">
      <c r="A27" s="8">
        <v>0.8</v>
      </c>
      <c r="B27" s="9">
        <v>-1.3044E-6</v>
      </c>
      <c r="C27" s="10">
        <f t="shared" si="0"/>
        <v>8.8985964513599978</v>
      </c>
      <c r="D27" s="5">
        <f t="shared" si="1"/>
        <v>116.0733091261334</v>
      </c>
      <c r="E27" s="11">
        <v>-1.3573999999999999E-6</v>
      </c>
      <c r="F27" s="10">
        <f t="shared" si="2"/>
        <v>0.92601616245599994</v>
      </c>
      <c r="G27" s="5">
        <f t="shared" si="3"/>
        <v>12.569761814525341</v>
      </c>
      <c r="H27" s="11">
        <v>-1.4405E-6</v>
      </c>
      <c r="I27" s="10">
        <f t="shared" si="4"/>
        <v>0.98270685281999992</v>
      </c>
      <c r="J27" s="5">
        <f t="shared" si="5"/>
        <v>14.155912965274599</v>
      </c>
      <c r="K27" s="12">
        <v>-1.5696E-6</v>
      </c>
      <c r="L27" s="10">
        <f t="shared" si="6"/>
        <v>1.070778671424</v>
      </c>
      <c r="M27" s="5">
        <f t="shared" si="7"/>
        <v>16.806966663112703</v>
      </c>
      <c r="N27" s="9">
        <v>-1.7719999999999999E-6</v>
      </c>
      <c r="O27" s="10">
        <f t="shared" si="8"/>
        <v>1.2088556356799998</v>
      </c>
      <c r="P27" s="5">
        <f t="shared" si="9"/>
        <v>21.420953264089594</v>
      </c>
      <c r="Q27" s="9">
        <v>-2.0959999999999999E-6</v>
      </c>
      <c r="R27" s="10">
        <f t="shared" si="10"/>
        <v>1.4298879302399998</v>
      </c>
      <c r="S27" s="5">
        <f t="shared" si="11"/>
        <v>29.970494949990396</v>
      </c>
    </row>
    <row r="28" spans="1:19" ht="15.75" thickBot="1" x14ac:dyDescent="0.3">
      <c r="A28" s="8">
        <v>0.82</v>
      </c>
      <c r="B28" s="9">
        <v>-1.5661999999999999E-6</v>
      </c>
      <c r="C28" s="10">
        <f t="shared" si="0"/>
        <v>10.423992163199999</v>
      </c>
      <c r="D28" s="5">
        <f t="shared" si="1"/>
        <v>163.26058978986276</v>
      </c>
      <c r="E28" s="11">
        <v>-1.6298E-6</v>
      </c>
      <c r="F28" s="10">
        <f t="shared" si="2"/>
        <v>1.0847287975726829</v>
      </c>
      <c r="G28" s="5">
        <f t="shared" si="3"/>
        <v>17.678936505319989</v>
      </c>
      <c r="H28" s="11">
        <v>-1.7285000000000001E-6</v>
      </c>
      <c r="I28" s="10">
        <f t="shared" si="4"/>
        <v>1.1504195156487804</v>
      </c>
      <c r="J28" s="5">
        <f t="shared" si="5"/>
        <v>19.88503120511167</v>
      </c>
      <c r="K28" s="12">
        <v>-1.8803E-6</v>
      </c>
      <c r="L28" s="10">
        <f t="shared" si="6"/>
        <v>1.2514514407141464</v>
      </c>
      <c r="M28" s="5">
        <f t="shared" si="7"/>
        <v>23.531076795028991</v>
      </c>
      <c r="N28" s="9">
        <v>-2.1146E-6</v>
      </c>
      <c r="O28" s="10">
        <f t="shared" si="8"/>
        <v>1.4073920207063415</v>
      </c>
      <c r="P28" s="5">
        <f t="shared" si="9"/>
        <v>29.7607563851879</v>
      </c>
      <c r="Q28" s="9">
        <v>-2.4828000000000002E-6</v>
      </c>
      <c r="R28" s="10">
        <f t="shared" si="10"/>
        <v>1.6524510115434148</v>
      </c>
      <c r="S28" s="5">
        <f t="shared" si="11"/>
        <v>41.027115357558309</v>
      </c>
    </row>
    <row r="29" spans="1:19" ht="15.75" thickBot="1" x14ac:dyDescent="0.3">
      <c r="A29" s="8">
        <v>0.84</v>
      </c>
      <c r="B29" s="9">
        <v>-1.8896000000000001E-6</v>
      </c>
      <c r="C29" s="10">
        <f t="shared" si="0"/>
        <v>12.276973068800002</v>
      </c>
      <c r="D29" s="5">
        <f t="shared" si="1"/>
        <v>231.98571881392644</v>
      </c>
      <c r="E29" s="11">
        <v>-1.9661000000000001E-6</v>
      </c>
      <c r="F29" s="10">
        <f t="shared" si="2"/>
        <v>1.2774003360800004</v>
      </c>
      <c r="G29" s="5">
        <f t="shared" si="3"/>
        <v>25.115006663160983</v>
      </c>
      <c r="H29" s="11">
        <v>-2.0839000000000001E-6</v>
      </c>
      <c r="I29" s="10">
        <f t="shared" si="4"/>
        <v>1.3539365039200004</v>
      </c>
      <c r="J29" s="5">
        <f t="shared" si="5"/>
        <v>28.214726231580986</v>
      </c>
      <c r="K29" s="12">
        <v>-2.2628000000000002E-6</v>
      </c>
      <c r="L29" s="10">
        <f t="shared" si="6"/>
        <v>1.4701701238400005</v>
      </c>
      <c r="M29" s="5">
        <f t="shared" si="7"/>
        <v>33.267060764889933</v>
      </c>
      <c r="N29" s="9">
        <v>-2.5349999999999999E-6</v>
      </c>
      <c r="O29" s="10">
        <f t="shared" si="8"/>
        <v>1.6470219480000001</v>
      </c>
      <c r="P29" s="5">
        <f t="shared" si="9"/>
        <v>41.752070644050001</v>
      </c>
      <c r="Q29" s="9">
        <v>-2.9550999999999999E-6</v>
      </c>
      <c r="R29" s="10">
        <f t="shared" si="10"/>
        <v>1.9199662952800001</v>
      </c>
      <c r="S29" s="5">
        <f t="shared" si="11"/>
        <v>56.737011317979373</v>
      </c>
    </row>
    <row r="30" spans="1:19" ht="15.75" thickBot="1" x14ac:dyDescent="0.3">
      <c r="A30" s="8">
        <v>0.86</v>
      </c>
      <c r="B30" s="9">
        <v>-2.2898000000000001E-6</v>
      </c>
      <c r="C30" s="10">
        <f t="shared" si="0"/>
        <v>14.531144073599998</v>
      </c>
      <c r="D30" s="5">
        <f t="shared" si="1"/>
        <v>332.73418942913315</v>
      </c>
      <c r="E30" s="11">
        <v>-2.3817E-6</v>
      </c>
      <c r="F30" s="10">
        <f t="shared" si="2"/>
        <v>1.5114344414399998</v>
      </c>
      <c r="G30" s="5">
        <f t="shared" si="3"/>
        <v>35.997890816725373</v>
      </c>
      <c r="H30" s="11">
        <v>-2.5218999999999999E-6</v>
      </c>
      <c r="I30" s="10">
        <f t="shared" si="4"/>
        <v>1.6004058100799998</v>
      </c>
      <c r="J30" s="5">
        <f t="shared" si="5"/>
        <v>40.360697724203611</v>
      </c>
      <c r="K30" s="12">
        <v>-2.7325000000000001E-6</v>
      </c>
      <c r="L30" s="10">
        <f t="shared" si="6"/>
        <v>1.7340532439999998</v>
      </c>
      <c r="M30" s="5">
        <f t="shared" si="7"/>
        <v>47.383079557862494</v>
      </c>
      <c r="N30" s="9">
        <v>-3.0485999999999999E-6</v>
      </c>
      <c r="O30" s="10">
        <f t="shared" si="8"/>
        <v>1.9346513155199998</v>
      </c>
      <c r="P30" s="5">
        <f t="shared" si="9"/>
        <v>58.979872944562317</v>
      </c>
      <c r="Q30" s="9">
        <v>-3.5281999999999999E-6</v>
      </c>
      <c r="R30" s="10">
        <f t="shared" si="10"/>
        <v>2.2390070102399999</v>
      </c>
      <c r="S30" s="5">
        <f t="shared" si="11"/>
        <v>78.996769817240093</v>
      </c>
    </row>
    <row r="31" spans="1:19" ht="15.75" thickBot="1" x14ac:dyDescent="0.3">
      <c r="A31" s="8">
        <v>0.88</v>
      </c>
      <c r="B31" s="9">
        <v>-2.7850999999999998E-6</v>
      </c>
      <c r="C31" s="10">
        <f t="shared" si="0"/>
        <v>17.272644320399998</v>
      </c>
      <c r="D31" s="5">
        <f t="shared" si="1"/>
        <v>481.06049453528044</v>
      </c>
      <c r="E31" s="11">
        <v>-2.8949999999999998E-6</v>
      </c>
      <c r="F31" s="10">
        <f t="shared" si="2"/>
        <v>1.7954222579999999</v>
      </c>
      <c r="G31" s="5">
        <f t="shared" si="3"/>
        <v>51.977558179349998</v>
      </c>
      <c r="H31" s="11">
        <v>-3.0612999999999998E-6</v>
      </c>
      <c r="I31" s="10">
        <f t="shared" si="4"/>
        <v>1.8985582585199998</v>
      </c>
      <c r="J31" s="5">
        <f t="shared" si="5"/>
        <v>58.120657683649647</v>
      </c>
      <c r="K31" s="12">
        <v>-3.3086E-6</v>
      </c>
      <c r="L31" s="10">
        <f t="shared" si="6"/>
        <v>2.0519288714399999</v>
      </c>
      <c r="M31" s="5">
        <f t="shared" si="7"/>
        <v>67.890228108803441</v>
      </c>
      <c r="N31" s="9">
        <v>-3.675E-6</v>
      </c>
      <c r="O31" s="10">
        <f t="shared" si="8"/>
        <v>2.2791629699999998</v>
      </c>
      <c r="P31" s="5">
        <f t="shared" si="9"/>
        <v>83.759374203749985</v>
      </c>
      <c r="Q31" s="9">
        <v>-4.2220999999999998E-6</v>
      </c>
      <c r="R31" s="10">
        <f t="shared" si="10"/>
        <v>2.6184636668399999</v>
      </c>
      <c r="S31" s="5">
        <f t="shared" si="11"/>
        <v>110.55433273893573</v>
      </c>
    </row>
    <row r="32" spans="1:19" ht="15.75" thickBot="1" x14ac:dyDescent="0.3">
      <c r="A32" s="8">
        <v>0.9</v>
      </c>
      <c r="B32" s="9">
        <v>-3.3989000000000002E-6</v>
      </c>
      <c r="C32" s="10">
        <f t="shared" si="0"/>
        <v>20.610882468586663</v>
      </c>
      <c r="D32" s="5">
        <f t="shared" si="1"/>
        <v>700.54339975000426</v>
      </c>
      <c r="E32" s="11">
        <v>-3.5290999999999998E-6</v>
      </c>
      <c r="F32" s="10">
        <f t="shared" si="2"/>
        <v>2.1400413463146664</v>
      </c>
      <c r="G32" s="5">
        <f t="shared" si="3"/>
        <v>75.524323698258982</v>
      </c>
      <c r="H32" s="11">
        <v>-3.7251999999999999E-6</v>
      </c>
      <c r="I32" s="10">
        <f t="shared" si="4"/>
        <v>2.2589561143893331</v>
      </c>
      <c r="J32" s="5">
        <f t="shared" si="5"/>
        <v>84.15077194438183</v>
      </c>
      <c r="K32" s="12">
        <v>-4.0142999999999998E-6</v>
      </c>
      <c r="L32" s="10">
        <f t="shared" si="6"/>
        <v>2.4342659535039997</v>
      </c>
      <c r="M32" s="5">
        <f t="shared" si="7"/>
        <v>97.718899317555952</v>
      </c>
      <c r="N32" s="9">
        <v>-4.4378000000000001E-6</v>
      </c>
      <c r="O32" s="10">
        <f t="shared" si="8"/>
        <v>2.6910757662506661</v>
      </c>
      <c r="P32" s="5">
        <f t="shared" si="9"/>
        <v>119.42475729536045</v>
      </c>
      <c r="Q32" s="9">
        <v>-5.0607999999999999E-6</v>
      </c>
      <c r="R32" s="10">
        <f t="shared" si="10"/>
        <v>3.068862102357333</v>
      </c>
      <c r="S32" s="5">
        <f t="shared" si="11"/>
        <v>155.30922939306629</v>
      </c>
    </row>
    <row r="33" spans="18:18" x14ac:dyDescent="0.25">
      <c r="R33" s="1"/>
    </row>
    <row r="34" spans="18:18" x14ac:dyDescent="0.25">
      <c r="R34" s="1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2020-12-06T09:21:08Z</dcterms:created>
  <dcterms:modified xsi:type="dcterms:W3CDTF">2020-12-08T22:32:42Z</dcterms:modified>
</cp:coreProperties>
</file>