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nal plots\"/>
    </mc:Choice>
  </mc:AlternateContent>
  <bookViews>
    <workbookView xWindow="75" yWindow="105" windowWidth="19095" windowHeight="7305"/>
  </bookViews>
  <sheets>
    <sheet name="Sheet4" sheetId="4" r:id="rId1"/>
  </sheets>
  <calcPr calcId="162913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2" i="4"/>
  <c r="R3" i="4" l="1"/>
  <c r="R4" i="4"/>
  <c r="R5" i="4"/>
  <c r="R6" i="4"/>
  <c r="S6" i="4" s="1"/>
  <c r="R7" i="4"/>
  <c r="R8" i="4"/>
  <c r="R9" i="4"/>
  <c r="R10" i="4"/>
  <c r="R11" i="4"/>
  <c r="R12" i="4"/>
  <c r="R13" i="4"/>
  <c r="R14" i="4"/>
  <c r="S14" i="4" s="1"/>
  <c r="R15" i="4"/>
  <c r="R16" i="4"/>
  <c r="R17" i="4"/>
  <c r="R18" i="4"/>
  <c r="S18" i="4" s="1"/>
  <c r="R19" i="4"/>
  <c r="R20" i="4"/>
  <c r="R21" i="4"/>
  <c r="R22" i="4"/>
  <c r="S22" i="4" s="1"/>
  <c r="R23" i="4"/>
  <c r="R24" i="4"/>
  <c r="R25" i="4"/>
  <c r="R26" i="4"/>
  <c r="R27" i="4"/>
  <c r="R28" i="4"/>
  <c r="R29" i="4"/>
  <c r="R30" i="4"/>
  <c r="S30" i="4" s="1"/>
  <c r="R31" i="4"/>
  <c r="R32" i="4"/>
  <c r="R2" i="4"/>
  <c r="O3" i="4"/>
  <c r="O4" i="4"/>
  <c r="O5" i="4"/>
  <c r="O6" i="4"/>
  <c r="P6" i="4" s="1"/>
  <c r="O7" i="4"/>
  <c r="O8" i="4"/>
  <c r="O9" i="4"/>
  <c r="P9" i="4" s="1"/>
  <c r="O10" i="4"/>
  <c r="P10" i="4" s="1"/>
  <c r="O11" i="4"/>
  <c r="O12" i="4"/>
  <c r="O13" i="4"/>
  <c r="O14" i="4"/>
  <c r="P14" i="4" s="1"/>
  <c r="O15" i="4"/>
  <c r="O16" i="4"/>
  <c r="O17" i="4"/>
  <c r="P17" i="4" s="1"/>
  <c r="O18" i="4"/>
  <c r="P18" i="4" s="1"/>
  <c r="O19" i="4"/>
  <c r="O20" i="4"/>
  <c r="O21" i="4"/>
  <c r="O22" i="4"/>
  <c r="P22" i="4" s="1"/>
  <c r="O23" i="4"/>
  <c r="O24" i="4"/>
  <c r="O25" i="4"/>
  <c r="P25" i="4" s="1"/>
  <c r="O26" i="4"/>
  <c r="P26" i="4" s="1"/>
  <c r="O27" i="4"/>
  <c r="O28" i="4"/>
  <c r="O29" i="4"/>
  <c r="O30" i="4"/>
  <c r="P30" i="4" s="1"/>
  <c r="O31" i="4"/>
  <c r="O32" i="4"/>
  <c r="O2" i="4"/>
  <c r="L3" i="4"/>
  <c r="L4" i="4"/>
  <c r="L5" i="4"/>
  <c r="L6" i="4"/>
  <c r="M6" i="4" s="1"/>
  <c r="L7" i="4"/>
  <c r="L8" i="4"/>
  <c r="L9" i="4"/>
  <c r="M9" i="4" s="1"/>
  <c r="L10" i="4"/>
  <c r="M10" i="4" s="1"/>
  <c r="L11" i="4"/>
  <c r="L12" i="4"/>
  <c r="L13" i="4"/>
  <c r="L14" i="4"/>
  <c r="M14" i="4" s="1"/>
  <c r="L15" i="4"/>
  <c r="L16" i="4"/>
  <c r="L17" i="4"/>
  <c r="M17" i="4" s="1"/>
  <c r="L18" i="4"/>
  <c r="M18" i="4" s="1"/>
  <c r="L19" i="4"/>
  <c r="L20" i="4"/>
  <c r="L21" i="4"/>
  <c r="L22" i="4"/>
  <c r="M22" i="4" s="1"/>
  <c r="L23" i="4"/>
  <c r="L24" i="4"/>
  <c r="L25" i="4"/>
  <c r="M25" i="4" s="1"/>
  <c r="L26" i="4"/>
  <c r="M26" i="4" s="1"/>
  <c r="L27" i="4"/>
  <c r="L28" i="4"/>
  <c r="L29" i="4"/>
  <c r="L30" i="4"/>
  <c r="M30" i="4" s="1"/>
  <c r="L31" i="4"/>
  <c r="L32" i="4"/>
  <c r="L2" i="4"/>
  <c r="I3" i="4"/>
  <c r="I4" i="4"/>
  <c r="I5" i="4"/>
  <c r="I6" i="4"/>
  <c r="J6" i="4" s="1"/>
  <c r="I7" i="4"/>
  <c r="I8" i="4"/>
  <c r="I9" i="4"/>
  <c r="I10" i="4"/>
  <c r="J10" i="4" s="1"/>
  <c r="I11" i="4"/>
  <c r="I12" i="4"/>
  <c r="I13" i="4"/>
  <c r="I14" i="4"/>
  <c r="J14" i="4" s="1"/>
  <c r="I15" i="4"/>
  <c r="I16" i="4"/>
  <c r="I17" i="4"/>
  <c r="I18" i="4"/>
  <c r="J18" i="4" s="1"/>
  <c r="I19" i="4"/>
  <c r="I20" i="4"/>
  <c r="I21" i="4"/>
  <c r="I22" i="4"/>
  <c r="J22" i="4" s="1"/>
  <c r="I23" i="4"/>
  <c r="I24" i="4"/>
  <c r="I25" i="4"/>
  <c r="I26" i="4"/>
  <c r="J26" i="4" s="1"/>
  <c r="I27" i="4"/>
  <c r="I28" i="4"/>
  <c r="I29" i="4"/>
  <c r="I30" i="4"/>
  <c r="J30" i="4" s="1"/>
  <c r="I31" i="4"/>
  <c r="I32" i="4"/>
  <c r="I2" i="4"/>
  <c r="G10" i="4"/>
  <c r="G18" i="4"/>
  <c r="G26" i="4"/>
  <c r="D6" i="4"/>
  <c r="D10" i="4"/>
  <c r="D14" i="4"/>
  <c r="D22" i="4"/>
  <c r="D26" i="4"/>
  <c r="D30" i="4"/>
  <c r="D2" i="4"/>
  <c r="S2" i="4"/>
  <c r="S5" i="4"/>
  <c r="S9" i="4"/>
  <c r="S13" i="4"/>
  <c r="S17" i="4"/>
  <c r="S21" i="4"/>
  <c r="S25" i="4"/>
  <c r="S29" i="4"/>
  <c r="S3" i="4"/>
  <c r="S4" i="4"/>
  <c r="S7" i="4"/>
  <c r="S8" i="4"/>
  <c r="S10" i="4"/>
  <c r="S11" i="4"/>
  <c r="S12" i="4"/>
  <c r="S15" i="4"/>
  <c r="S16" i="4"/>
  <c r="S19" i="4"/>
  <c r="S20" i="4"/>
  <c r="S23" i="4"/>
  <c r="S24" i="4"/>
  <c r="S26" i="4"/>
  <c r="S27" i="4"/>
  <c r="S28" i="4"/>
  <c r="S31" i="4"/>
  <c r="S32" i="4"/>
  <c r="P3" i="4"/>
  <c r="P5" i="4"/>
  <c r="P7" i="4"/>
  <c r="P11" i="4"/>
  <c r="P13" i="4"/>
  <c r="P15" i="4"/>
  <c r="P19" i="4"/>
  <c r="P21" i="4"/>
  <c r="P23" i="4"/>
  <c r="P27" i="4"/>
  <c r="P29" i="4"/>
  <c r="P31" i="4"/>
  <c r="P2" i="4"/>
  <c r="P4" i="4"/>
  <c r="P8" i="4"/>
  <c r="P12" i="4"/>
  <c r="P16" i="4"/>
  <c r="P20" i="4"/>
  <c r="P24" i="4"/>
  <c r="P28" i="4"/>
  <c r="P32" i="4"/>
  <c r="M3" i="4"/>
  <c r="M5" i="4"/>
  <c r="M7" i="4"/>
  <c r="M11" i="4"/>
  <c r="M13" i="4"/>
  <c r="M15" i="4"/>
  <c r="M19" i="4"/>
  <c r="M21" i="4"/>
  <c r="M23" i="4"/>
  <c r="M27" i="4"/>
  <c r="M29" i="4"/>
  <c r="M31" i="4"/>
  <c r="M2" i="4"/>
  <c r="M4" i="4"/>
  <c r="M8" i="4"/>
  <c r="M12" i="4"/>
  <c r="M16" i="4"/>
  <c r="M20" i="4"/>
  <c r="M24" i="4"/>
  <c r="M28" i="4"/>
  <c r="M32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2" i="4"/>
  <c r="J4" i="4"/>
  <c r="J8" i="4"/>
  <c r="J12" i="4"/>
  <c r="J16" i="4"/>
  <c r="J20" i="4"/>
  <c r="J24" i="4"/>
  <c r="J28" i="4"/>
  <c r="J32" i="4"/>
  <c r="G2" i="4"/>
  <c r="G4" i="4"/>
  <c r="G6" i="4"/>
  <c r="G8" i="4"/>
  <c r="G12" i="4"/>
  <c r="G14" i="4"/>
  <c r="G16" i="4"/>
  <c r="G20" i="4"/>
  <c r="G22" i="4"/>
  <c r="G24" i="4"/>
  <c r="G28" i="4"/>
  <c r="G30" i="4"/>
  <c r="G32" i="4"/>
  <c r="G3" i="4"/>
  <c r="G5" i="4"/>
  <c r="G7" i="4"/>
  <c r="G9" i="4"/>
  <c r="G11" i="4"/>
  <c r="G13" i="4"/>
  <c r="G15" i="4"/>
  <c r="G17" i="4"/>
  <c r="G19" i="4"/>
  <c r="G21" i="4"/>
  <c r="G23" i="4"/>
  <c r="G25" i="4"/>
  <c r="G27" i="4"/>
  <c r="G29" i="4"/>
  <c r="G31" i="4"/>
  <c r="D4" i="4"/>
  <c r="D8" i="4"/>
  <c r="D12" i="4"/>
  <c r="D16" i="4"/>
  <c r="D20" i="4"/>
  <c r="D24" i="4"/>
  <c r="D28" i="4"/>
  <c r="D32" i="4"/>
  <c r="D3" i="4"/>
  <c r="D5" i="4"/>
  <c r="D7" i="4"/>
  <c r="D9" i="4"/>
  <c r="D11" i="4"/>
  <c r="D13" i="4"/>
  <c r="D15" i="4"/>
  <c r="D17" i="4"/>
  <c r="D18" i="4"/>
  <c r="D19" i="4"/>
  <c r="D21" i="4"/>
  <c r="D23" i="4"/>
  <c r="D25" i="4"/>
  <c r="D27" i="4"/>
  <c r="D29" i="4"/>
  <c r="D31" i="4"/>
</calcChain>
</file>

<file path=xl/sharedStrings.xml><?xml version="1.0" encoding="utf-8"?>
<sst xmlns="http://schemas.openxmlformats.org/spreadsheetml/2006/main" count="13" uniqueCount="8">
  <si>
    <t>loss</t>
  </si>
  <si>
    <t>Lamda</t>
  </si>
  <si>
    <t>Y_imag(1.36)</t>
  </si>
  <si>
    <t>Y_imag(1.37)</t>
  </si>
  <si>
    <t>Y_imag(1.38)</t>
  </si>
  <si>
    <t>Y_imag(1.39)</t>
  </si>
  <si>
    <t>Y_imag(1.40)</t>
  </si>
  <si>
    <t>Y_imag(1.41)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</si>
</sst>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1" fontId="1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11" fontId="1" fillId="0" borderId="7" xfId="0" applyNumberFormat="1" applyFont="1" applyBorder="1" applyAlignment="1">
      <alignment horizontal="center" vertical="center" wrapText="1"/>
    </xf>
    <xf numFmtId="11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latin typeface="Times New Roman" panose="02020603050405020304" pitchFamily="18" charset="0"/>
                <a:cs typeface="Times New Roman" panose="02020603050405020304" pitchFamily="18" charset="0"/>
              </a:rPr>
              <a:t>Wavelength</a:t>
            </a:r>
            <a:r>
              <a:rPr lang="en-US" sz="14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(</a:t>
            </a:r>
            <a:r>
              <a:rPr lang="el-GR" sz="14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μ</a:t>
            </a:r>
            <a:r>
              <a:rPr lang="en-US" sz="1400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m)</a:t>
            </a:r>
            <a:endParaRPr lang="en-US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9172975072183164"/>
          <c:y val="0.8849902534113059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418392214911664"/>
          <c:y val="8.8520513883133034E-2"/>
          <c:w val="0.71126980464111023"/>
          <c:h val="0.706243035410047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1.36</c:v>
                </c:pt>
              </c:strCache>
            </c:strRef>
          </c:tx>
          <c:marker>
            <c:symbol val="none"/>
          </c:marker>
          <c:xVal>
            <c:numRef>
              <c:f>Sheet4!$A$2:$A$25</c:f>
              <c:numCache>
                <c:formatCode>General</c:formatCode>
                <c:ptCount val="24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  <c:pt idx="10">
                  <c:v>0.5</c:v>
                </c:pt>
                <c:pt idx="11">
                  <c:v>0.52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0.62</c:v>
                </c:pt>
                <c:pt idx="17">
                  <c:v>0.64</c:v>
                </c:pt>
                <c:pt idx="18">
                  <c:v>0.66</c:v>
                </c:pt>
                <c:pt idx="19">
                  <c:v>0.68</c:v>
                </c:pt>
                <c:pt idx="20">
                  <c:v>0.7</c:v>
                </c:pt>
                <c:pt idx="21">
                  <c:v>0.72</c:v>
                </c:pt>
                <c:pt idx="22">
                  <c:v>0.74</c:v>
                </c:pt>
                <c:pt idx="23">
                  <c:v>0.76</c:v>
                </c:pt>
              </c:numCache>
            </c:numRef>
          </c:xVal>
          <c:yVal>
            <c:numRef>
              <c:f>Sheet4!$D$2:$D$25</c:f>
              <c:numCache>
                <c:formatCode>General</c:formatCode>
                <c:ptCount val="24"/>
                <c:pt idx="0">
                  <c:v>1.7709871502399996</c:v>
                </c:pt>
                <c:pt idx="1">
                  <c:v>2.2744495989599995</c:v>
                </c:pt>
                <c:pt idx="2">
                  <c:v>2.7934822238399994</c:v>
                </c:pt>
                <c:pt idx="3">
                  <c:v>3.4241813698399999</c:v>
                </c:pt>
                <c:pt idx="4">
                  <c:v>4.1911399739115787</c:v>
                </c:pt>
                <c:pt idx="5">
                  <c:v>4.7292724654559999</c:v>
                </c:pt>
                <c:pt idx="6">
                  <c:v>5.6424957828800002</c:v>
                </c:pt>
                <c:pt idx="7">
                  <c:v>6.4722026543999993</c:v>
                </c:pt>
                <c:pt idx="8">
                  <c:v>7.7548759362991273</c:v>
                </c:pt>
                <c:pt idx="9">
                  <c:v>9.5311081049799977</c:v>
                </c:pt>
                <c:pt idx="10">
                  <c:v>10.625813749689598</c:v>
                </c:pt>
                <c:pt idx="11">
                  <c:v>9.5111056968738446</c:v>
                </c:pt>
                <c:pt idx="12">
                  <c:v>7.3672378198222228</c:v>
                </c:pt>
                <c:pt idx="13">
                  <c:v>5.711657710439999</c:v>
                </c:pt>
                <c:pt idx="14">
                  <c:v>4.7237301912331029</c:v>
                </c:pt>
                <c:pt idx="15">
                  <c:v>4.1955204059999991</c:v>
                </c:pt>
                <c:pt idx="16">
                  <c:v>3.9604480274167742</c:v>
                </c:pt>
                <c:pt idx="17">
                  <c:v>3.924517075709999</c:v>
                </c:pt>
                <c:pt idx="18">
                  <c:v>4.040516651359999</c:v>
                </c:pt>
                <c:pt idx="19">
                  <c:v>4.2874968074399984</c:v>
                </c:pt>
                <c:pt idx="20">
                  <c:v>4.6606238110080005</c:v>
                </c:pt>
                <c:pt idx="21">
                  <c:v>5.1657581873333323</c:v>
                </c:pt>
                <c:pt idx="22">
                  <c:v>5.8169770333102697</c:v>
                </c:pt>
                <c:pt idx="23">
                  <c:v>6.6357801310610531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7-43E8-8E33-1888191A3F77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1.37</c:v>
                </c:pt>
              </c:strCache>
            </c:strRef>
          </c:tx>
          <c:marker>
            <c:symbol val="none"/>
          </c:marker>
          <c:xVal>
            <c:numRef>
              <c:f>Sheet4!$A$2:$A$25</c:f>
              <c:numCache>
                <c:formatCode>General</c:formatCode>
                <c:ptCount val="24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  <c:pt idx="10">
                  <c:v>0.5</c:v>
                </c:pt>
                <c:pt idx="11">
                  <c:v>0.52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0.62</c:v>
                </c:pt>
                <c:pt idx="17">
                  <c:v>0.64</c:v>
                </c:pt>
                <c:pt idx="18">
                  <c:v>0.66</c:v>
                </c:pt>
                <c:pt idx="19">
                  <c:v>0.68</c:v>
                </c:pt>
                <c:pt idx="20">
                  <c:v>0.7</c:v>
                </c:pt>
                <c:pt idx="21">
                  <c:v>0.72</c:v>
                </c:pt>
                <c:pt idx="22">
                  <c:v>0.74</c:v>
                </c:pt>
                <c:pt idx="23">
                  <c:v>0.76</c:v>
                </c:pt>
              </c:numCache>
            </c:numRef>
          </c:xVal>
          <c:yVal>
            <c:numRef>
              <c:f>Sheet4!$G$2:$G$25</c:f>
              <c:numCache>
                <c:formatCode>General</c:formatCode>
                <c:ptCount val="24"/>
                <c:pt idx="0">
                  <c:v>1.8513956063679997</c:v>
                </c:pt>
                <c:pt idx="1">
                  <c:v>2.4190756682399996</c:v>
                </c:pt>
                <c:pt idx="2">
                  <c:v>3.0088964135999992</c:v>
                </c:pt>
                <c:pt idx="3">
                  <c:v>3.7325350647199995</c:v>
                </c:pt>
                <c:pt idx="4">
                  <c:v>4.6376568054821057</c:v>
                </c:pt>
                <c:pt idx="5">
                  <c:v>5.5502300681519996</c:v>
                </c:pt>
                <c:pt idx="6">
                  <c:v>6.3627673929600004</c:v>
                </c:pt>
                <c:pt idx="7">
                  <c:v>7.3224699827999995</c:v>
                </c:pt>
                <c:pt idx="8">
                  <c:v>8.8612238411686928</c:v>
                </c:pt>
                <c:pt idx="9">
                  <c:v>11.173500849279998</c:v>
                </c:pt>
                <c:pt idx="10">
                  <c:v>13.008705612671998</c:v>
                </c:pt>
                <c:pt idx="11">
                  <c:v>11.967859709723074</c:v>
                </c:pt>
                <c:pt idx="12">
                  <c:v>9.1321609839288893</c:v>
                </c:pt>
                <c:pt idx="13">
                  <c:v>6.8349461703599994</c:v>
                </c:pt>
                <c:pt idx="14">
                  <c:v>5.4565524602979307</c:v>
                </c:pt>
                <c:pt idx="15">
                  <c:v>4.7060777184959992</c:v>
                </c:pt>
                <c:pt idx="16">
                  <c:v>4.3419510001858059</c:v>
                </c:pt>
                <c:pt idx="17">
                  <c:v>4.2296303279999989</c:v>
                </c:pt>
                <c:pt idx="18">
                  <c:v>4.3009097286399998</c:v>
                </c:pt>
                <c:pt idx="19">
                  <c:v>4.5241795367999984</c:v>
                </c:pt>
                <c:pt idx="20">
                  <c:v>4.8890628314880011</c:v>
                </c:pt>
                <c:pt idx="21">
                  <c:v>5.3985394550266657</c:v>
                </c:pt>
                <c:pt idx="22">
                  <c:v>6.0654447678356744</c:v>
                </c:pt>
                <c:pt idx="23">
                  <c:v>6.9108856282863167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7-43E8-8E33-1888191A3F77}"/>
            </c:ext>
          </c:extLst>
        </c:ser>
        <c:ser>
          <c:idx val="2"/>
          <c:order val="2"/>
          <c:tx>
            <c:strRef>
              <c:f>Sheet4!$J$1</c:f>
              <c:strCache>
                <c:ptCount val="1"/>
                <c:pt idx="0">
                  <c:v>1.38</c:v>
                </c:pt>
              </c:strCache>
            </c:strRef>
          </c:tx>
          <c:marker>
            <c:symbol val="none"/>
          </c:marker>
          <c:xVal>
            <c:numRef>
              <c:f>Sheet4!$A$2:$A$25</c:f>
              <c:numCache>
                <c:formatCode>General</c:formatCode>
                <c:ptCount val="24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  <c:pt idx="10">
                  <c:v>0.5</c:v>
                </c:pt>
                <c:pt idx="11">
                  <c:v>0.52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0.62</c:v>
                </c:pt>
                <c:pt idx="17">
                  <c:v>0.64</c:v>
                </c:pt>
                <c:pt idx="18">
                  <c:v>0.66</c:v>
                </c:pt>
                <c:pt idx="19">
                  <c:v>0.68</c:v>
                </c:pt>
                <c:pt idx="20">
                  <c:v>0.7</c:v>
                </c:pt>
                <c:pt idx="21">
                  <c:v>0.72</c:v>
                </c:pt>
                <c:pt idx="22">
                  <c:v>0.74</c:v>
                </c:pt>
                <c:pt idx="23">
                  <c:v>0.76</c:v>
                </c:pt>
              </c:numCache>
            </c:numRef>
          </c:xVal>
          <c:yVal>
            <c:numRef>
              <c:f>Sheet4!$J$2:$J$26</c:f>
              <c:numCache>
                <c:formatCode>General</c:formatCode>
                <c:ptCount val="25"/>
                <c:pt idx="0">
                  <c:v>1.9177962545279996</c:v>
                </c:pt>
                <c:pt idx="1">
                  <c:v>2.2863880716599994</c:v>
                </c:pt>
                <c:pt idx="2">
                  <c:v>2.9238222551999993</c:v>
                </c:pt>
                <c:pt idx="3">
                  <c:v>3.7093403177599997</c:v>
                </c:pt>
                <c:pt idx="4">
                  <c:v>4.751691660505263</c:v>
                </c:pt>
                <c:pt idx="5">
                  <c:v>6.256441893239999</c:v>
                </c:pt>
                <c:pt idx="6">
                  <c:v>7.2422186390400007</c:v>
                </c:pt>
                <c:pt idx="7">
                  <c:v>8.1785670069599998</c:v>
                </c:pt>
                <c:pt idx="8">
                  <c:v>10.217671626302604</c:v>
                </c:pt>
                <c:pt idx="9">
                  <c:v>13.234649735999998</c:v>
                </c:pt>
                <c:pt idx="10">
                  <c:v>15.229943733311998</c:v>
                </c:pt>
                <c:pt idx="11">
                  <c:v>15.777675613107689</c:v>
                </c:pt>
                <c:pt idx="12">
                  <c:v>11.972329955911112</c:v>
                </c:pt>
                <c:pt idx="13">
                  <c:v>8.6098315973999995</c:v>
                </c:pt>
                <c:pt idx="14">
                  <c:v>6.5846734392165516</c:v>
                </c:pt>
                <c:pt idx="15">
                  <c:v>5.4776896340319992</c:v>
                </c:pt>
                <c:pt idx="16">
                  <c:v>4.9140294081290321</c:v>
                </c:pt>
                <c:pt idx="17">
                  <c:v>4.6878118552649992</c:v>
                </c:pt>
                <c:pt idx="18">
                  <c:v>4.6952617723199985</c:v>
                </c:pt>
                <c:pt idx="19">
                  <c:v>4.88726962416</c:v>
                </c:pt>
                <c:pt idx="20">
                  <c:v>5.2441178824320014</c:v>
                </c:pt>
                <c:pt idx="21">
                  <c:v>5.7641978188666663</c:v>
                </c:pt>
                <c:pt idx="22">
                  <c:v>6.4580223133621617</c:v>
                </c:pt>
                <c:pt idx="23">
                  <c:v>7.3462000433684214</c:v>
                </c:pt>
                <c:pt idx="24">
                  <c:v>8.4564618931692301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C7-43E8-8E33-1888191A3F77}"/>
            </c:ext>
          </c:extLst>
        </c:ser>
        <c:ser>
          <c:idx val="3"/>
          <c:order val="3"/>
          <c:tx>
            <c:strRef>
              <c:f>Sheet4!$M$1</c:f>
              <c:strCache>
                <c:ptCount val="1"/>
                <c:pt idx="0">
                  <c:v>1.39</c:v>
                </c:pt>
              </c:strCache>
            </c:strRef>
          </c:tx>
          <c:marker>
            <c:symbol val="none"/>
          </c:marker>
          <c:xVal>
            <c:numRef>
              <c:f>Sheet4!$A$2:$A$25</c:f>
              <c:numCache>
                <c:formatCode>General</c:formatCode>
                <c:ptCount val="24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  <c:pt idx="10">
                  <c:v>0.5</c:v>
                </c:pt>
                <c:pt idx="11">
                  <c:v>0.52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0.62</c:v>
                </c:pt>
                <c:pt idx="17">
                  <c:v>0.64</c:v>
                </c:pt>
                <c:pt idx="18">
                  <c:v>0.66</c:v>
                </c:pt>
                <c:pt idx="19">
                  <c:v>0.68</c:v>
                </c:pt>
                <c:pt idx="20">
                  <c:v>0.7</c:v>
                </c:pt>
                <c:pt idx="21">
                  <c:v>0.72</c:v>
                </c:pt>
                <c:pt idx="22">
                  <c:v>0.74</c:v>
                </c:pt>
                <c:pt idx="23">
                  <c:v>0.76</c:v>
                </c:pt>
              </c:numCache>
            </c:numRef>
          </c:xVal>
          <c:yVal>
            <c:numRef>
              <c:f>Sheet4!$M$2:$M$26</c:f>
              <c:numCache>
                <c:formatCode>General</c:formatCode>
                <c:ptCount val="25"/>
                <c:pt idx="0">
                  <c:v>1.9612750351039994</c:v>
                </c:pt>
                <c:pt idx="1">
                  <c:v>2.3624531977199994</c:v>
                </c:pt>
                <c:pt idx="2">
                  <c:v>3.4300937563199994</c:v>
                </c:pt>
                <c:pt idx="3">
                  <c:v>4.3751659951999997</c:v>
                </c:pt>
                <c:pt idx="4">
                  <c:v>5.6418529091621057</c:v>
                </c:pt>
                <c:pt idx="5">
                  <c:v>7.0471098852000003</c:v>
                </c:pt>
                <c:pt idx="6">
                  <c:v>7.9341627710399996</c:v>
                </c:pt>
                <c:pt idx="7">
                  <c:v>9.6258199883999982</c:v>
                </c:pt>
                <c:pt idx="8">
                  <c:v>11.830744668083476</c:v>
                </c:pt>
                <c:pt idx="9">
                  <c:v>15.713304067999996</c:v>
                </c:pt>
                <c:pt idx="10">
                  <c:v>20.708270085887996</c:v>
                </c:pt>
                <c:pt idx="11">
                  <c:v>22.280601050399998</c:v>
                </c:pt>
                <c:pt idx="12">
                  <c:v>17.978708220977776</c:v>
                </c:pt>
                <c:pt idx="13">
                  <c:v>11.6870338464</c:v>
                </c:pt>
                <c:pt idx="14">
                  <c:v>8.4687643859917241</c:v>
                </c:pt>
                <c:pt idx="15">
                  <c:v>6.7290234925759984</c:v>
                </c:pt>
                <c:pt idx="16">
                  <c:v>5.8259746775999988</c:v>
                </c:pt>
                <c:pt idx="17">
                  <c:v>5.4130740717899988</c:v>
                </c:pt>
                <c:pt idx="18">
                  <c:v>5.3197420897600001</c:v>
                </c:pt>
                <c:pt idx="19">
                  <c:v>5.4640884698399983</c:v>
                </c:pt>
                <c:pt idx="20">
                  <c:v>5.8101476737920006</c:v>
                </c:pt>
                <c:pt idx="21">
                  <c:v>6.3477806843733333</c:v>
                </c:pt>
                <c:pt idx="22">
                  <c:v>7.0832848403156738</c:v>
                </c:pt>
                <c:pt idx="23">
                  <c:v>8.034861415957895</c:v>
                </c:pt>
                <c:pt idx="24">
                  <c:v>9.2303198158769213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C7-43E8-8E33-1888191A3F77}"/>
            </c:ext>
          </c:extLst>
        </c:ser>
        <c:ser>
          <c:idx val="4"/>
          <c:order val="4"/>
          <c:tx>
            <c:strRef>
              <c:f>Sheet4!$P$1</c:f>
              <c:strCache>
                <c:ptCount val="1"/>
                <c:pt idx="0">
                  <c:v>1.4</c:v>
                </c:pt>
              </c:strCache>
            </c:strRef>
          </c:tx>
          <c:marker>
            <c:symbol val="none"/>
          </c:marker>
          <c:xVal>
            <c:numRef>
              <c:f>Sheet4!$A$2:$A$25</c:f>
              <c:numCache>
                <c:formatCode>General</c:formatCode>
                <c:ptCount val="24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  <c:pt idx="10">
                  <c:v>0.5</c:v>
                </c:pt>
                <c:pt idx="11">
                  <c:v>0.52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0.62</c:v>
                </c:pt>
                <c:pt idx="17">
                  <c:v>0.64</c:v>
                </c:pt>
                <c:pt idx="18">
                  <c:v>0.66</c:v>
                </c:pt>
                <c:pt idx="19">
                  <c:v>0.68</c:v>
                </c:pt>
                <c:pt idx="20">
                  <c:v>0.7</c:v>
                </c:pt>
                <c:pt idx="21">
                  <c:v>0.72</c:v>
                </c:pt>
                <c:pt idx="22">
                  <c:v>0.74</c:v>
                </c:pt>
                <c:pt idx="23">
                  <c:v>0.76</c:v>
                </c:pt>
              </c:numCache>
            </c:numRef>
          </c:xVal>
          <c:yVal>
            <c:numRef>
              <c:f>Sheet4!$P$2:$P$26</c:f>
              <c:numCache>
                <c:formatCode>General</c:formatCode>
                <c:ptCount val="25"/>
                <c:pt idx="0">
                  <c:v>1.9740094059839994</c:v>
                </c:pt>
                <c:pt idx="1">
                  <c:v>2.3982686158199993</c:v>
                </c:pt>
                <c:pt idx="2">
                  <c:v>3.5912531054399994</c:v>
                </c:pt>
                <c:pt idx="3">
                  <c:v>4.6448617784799993</c:v>
                </c:pt>
                <c:pt idx="4">
                  <c:v>5.4531352775494737</c:v>
                </c:pt>
                <c:pt idx="5">
                  <c:v>7.167040370951999</c:v>
                </c:pt>
                <c:pt idx="6">
                  <c:v>9.4408467542400007</c:v>
                </c:pt>
                <c:pt idx="7">
                  <c:v>11.0534752692</c:v>
                </c:pt>
                <c:pt idx="8">
                  <c:v>12.935668854469561</c:v>
                </c:pt>
                <c:pt idx="9">
                  <c:v>17.483609019799996</c:v>
                </c:pt>
                <c:pt idx="10">
                  <c:v>26.017411225343995</c:v>
                </c:pt>
                <c:pt idx="11">
                  <c:v>32.128397915815377</c:v>
                </c:pt>
                <c:pt idx="12">
                  <c:v>30.157213705422222</c:v>
                </c:pt>
                <c:pt idx="13">
                  <c:v>20.0342190444</c:v>
                </c:pt>
                <c:pt idx="14">
                  <c:v>12.017043141020688</c:v>
                </c:pt>
                <c:pt idx="15">
                  <c:v>8.9742749983039971</c:v>
                </c:pt>
                <c:pt idx="16">
                  <c:v>7.4090271608206448</c:v>
                </c:pt>
                <c:pt idx="17">
                  <c:v>6.6471710497499981</c:v>
                </c:pt>
                <c:pt idx="18">
                  <c:v>6.370079615199999</c:v>
                </c:pt>
                <c:pt idx="19">
                  <c:v>6.427192149839998</c:v>
                </c:pt>
                <c:pt idx="20">
                  <c:v>6.7490086583040005</c:v>
                </c:pt>
                <c:pt idx="21">
                  <c:v>7.3082402880666653</c:v>
                </c:pt>
                <c:pt idx="22">
                  <c:v>8.1023049317189173</c:v>
                </c:pt>
                <c:pt idx="23">
                  <c:v>10.736367238357897</c:v>
                </c:pt>
                <c:pt idx="24">
                  <c:v>10.461075770707691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EC7-43E8-8E33-1888191A3F77}"/>
            </c:ext>
          </c:extLst>
        </c:ser>
        <c:ser>
          <c:idx val="5"/>
          <c:order val="5"/>
          <c:tx>
            <c:strRef>
              <c:f>Sheet4!$S$1</c:f>
              <c:strCache>
                <c:ptCount val="1"/>
                <c:pt idx="0">
                  <c:v>1.41</c:v>
                </c:pt>
              </c:strCache>
            </c:strRef>
          </c:tx>
          <c:marker>
            <c:symbol val="none"/>
          </c:marker>
          <c:xVal>
            <c:numRef>
              <c:f>Sheet4!$A$2:$A$25</c:f>
              <c:numCache>
                <c:formatCode>General</c:formatCode>
                <c:ptCount val="24"/>
                <c:pt idx="0">
                  <c:v>0.3</c:v>
                </c:pt>
                <c:pt idx="1">
                  <c:v>0.32</c:v>
                </c:pt>
                <c:pt idx="2">
                  <c:v>0.34</c:v>
                </c:pt>
                <c:pt idx="3">
                  <c:v>0.36</c:v>
                </c:pt>
                <c:pt idx="4">
                  <c:v>0.38</c:v>
                </c:pt>
                <c:pt idx="5">
                  <c:v>0.4</c:v>
                </c:pt>
                <c:pt idx="6">
                  <c:v>0.42</c:v>
                </c:pt>
                <c:pt idx="7">
                  <c:v>0.44</c:v>
                </c:pt>
                <c:pt idx="8">
                  <c:v>0.46</c:v>
                </c:pt>
                <c:pt idx="9">
                  <c:v>0.48</c:v>
                </c:pt>
                <c:pt idx="10">
                  <c:v>0.5</c:v>
                </c:pt>
                <c:pt idx="11">
                  <c:v>0.52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0.57999999999999996</c:v>
                </c:pt>
                <c:pt idx="15">
                  <c:v>0.6</c:v>
                </c:pt>
                <c:pt idx="16">
                  <c:v>0.62</c:v>
                </c:pt>
                <c:pt idx="17">
                  <c:v>0.64</c:v>
                </c:pt>
                <c:pt idx="18">
                  <c:v>0.66</c:v>
                </c:pt>
                <c:pt idx="19">
                  <c:v>0.68</c:v>
                </c:pt>
                <c:pt idx="20">
                  <c:v>0.7</c:v>
                </c:pt>
                <c:pt idx="21">
                  <c:v>0.72</c:v>
                </c:pt>
                <c:pt idx="22">
                  <c:v>0.74</c:v>
                </c:pt>
                <c:pt idx="23">
                  <c:v>0.76</c:v>
                </c:pt>
              </c:numCache>
            </c:numRef>
          </c:xVal>
          <c:yVal>
            <c:numRef>
              <c:f>Sheet4!$S$2:$S$26</c:f>
              <c:numCache>
                <c:formatCode>General</c:formatCode>
                <c:ptCount val="25"/>
                <c:pt idx="0">
                  <c:v>1.9649134267839996</c:v>
                </c:pt>
                <c:pt idx="1">
                  <c:v>1.8284623688099997</c:v>
                </c:pt>
                <c:pt idx="2">
                  <c:v>2.2425869188799994</c:v>
                </c:pt>
                <c:pt idx="3">
                  <c:v>3.4746640543999994</c:v>
                </c:pt>
                <c:pt idx="4">
                  <c:v>3.9533040546189473</c:v>
                </c:pt>
                <c:pt idx="5">
                  <c:v>5.3035471122479994</c:v>
                </c:pt>
                <c:pt idx="6">
                  <c:v>7.1556768940799991</c:v>
                </c:pt>
                <c:pt idx="7">
                  <c:v>10.064783675519999</c:v>
                </c:pt>
                <c:pt idx="8">
                  <c:v>11.939065916034778</c:v>
                </c:pt>
                <c:pt idx="9">
                  <c:v>14.678636433999998</c:v>
                </c:pt>
                <c:pt idx="10">
                  <c:v>17.825572357824001</c:v>
                </c:pt>
                <c:pt idx="11">
                  <c:v>26.812497764123069</c:v>
                </c:pt>
                <c:pt idx="12">
                  <c:v>42.339761847288891</c:v>
                </c:pt>
                <c:pt idx="13">
                  <c:v>52.377247084799997</c:v>
                </c:pt>
                <c:pt idx="14">
                  <c:v>39.389667443917233</c:v>
                </c:pt>
                <c:pt idx="15">
                  <c:v>23.378485739839995</c:v>
                </c:pt>
                <c:pt idx="16">
                  <c:v>15.094630773058064</c:v>
                </c:pt>
                <c:pt idx="17">
                  <c:v>10.203983166299997</c:v>
                </c:pt>
                <c:pt idx="18">
                  <c:v>8.7089866303999983</c:v>
                </c:pt>
                <c:pt idx="19">
                  <c:v>8.0547571103999989</c:v>
                </c:pt>
                <c:pt idx="20">
                  <c:v>7.9236374236799998</c:v>
                </c:pt>
                <c:pt idx="21">
                  <c:v>8.1689473198666676</c:v>
                </c:pt>
                <c:pt idx="22">
                  <c:v>8.7255024255567548</c:v>
                </c:pt>
                <c:pt idx="23">
                  <c:v>10.990575920210526</c:v>
                </c:pt>
                <c:pt idx="24">
                  <c:v>12.469188101784614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EC7-43E8-8E33-1888191A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1472"/>
        <c:axId val="102591872"/>
      </c:scatterChart>
      <c:valAx>
        <c:axId val="45241472"/>
        <c:scaling>
          <c:orientation val="minMax"/>
          <c:min val="0.2"/>
        </c:scaling>
        <c:delete val="0"/>
        <c:axPos val="b"/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crossAx val="102591872"/>
        <c:crosses val="autoZero"/>
        <c:crossBetween val="midCat"/>
      </c:valAx>
      <c:valAx>
        <c:axId val="10259187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crossAx val="4524147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r"/>
      <c:layout>
        <c:manualLayout>
          <c:xMode val="edge"/>
          <c:yMode val="edge"/>
          <c:x val="0.7377125393278664"/>
          <c:y val="0.12072140105293856"/>
          <c:w val="0.13362412972145457"/>
          <c:h val="0.23557243940998604"/>
        </c:manualLayout>
      </c:layout>
      <c:overlay val="0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73025</xdr:colOff>
      <xdr:row>1</xdr:row>
      <xdr:rowOff>9525</xdr:rowOff>
    </xdr:from>
    <xdr:to>
      <xdr:col>26</xdr:col>
      <xdr:colOff>247650</xdr:colOff>
      <xdr:row>17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361950</xdr:colOff>
      <xdr:row>3</xdr:row>
      <xdr:rowOff>57149</xdr:rowOff>
    </xdr:from>
    <xdr:to>
      <xdr:col>30</xdr:col>
      <xdr:colOff>200026</xdr:colOff>
      <xdr:row>7</xdr:row>
      <xdr:rowOff>142875</xdr:rowOff>
    </xdr:to>
    <xdr:sp macro="" textlink="">
      <xdr:nvSpPr>
        <xdr:cNvPr id="3" name="TextBox 2"/>
        <xdr:cNvSpPr txBox="1"/>
      </xdr:nvSpPr>
      <xdr:spPr>
        <a:xfrm>
          <a:off x="17116425" y="790574"/>
          <a:ext cx="2276476" cy="88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gold thickness,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tg=30[nm]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width of analyte layer, ta=1[um]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center diameter, d1= 0.35[um]</a:t>
          </a: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0.06076</cdr:x>
      <cdr:y>0.11696</cdr:y>
    </cdr:from>
    <cdr:to>
      <cdr:x>0.12723</cdr:x>
      <cdr:y>0.61696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396875" y="1047750"/>
          <a:ext cx="162877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Loss (dB/cm)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N1" workbookViewId="0">
      <selection activeCell="AC15" sqref="AC15"/>
    </sheetView>
  </sheetViews>
  <sheetFormatPr defaultRowHeight="15" x14ac:dyDescent="0.25"/>
  <cols>
    <col min="2" max="2" width="11.7109375" customWidth="1"/>
    <col min="3" max="3" width="9.85546875" customWidth="1"/>
    <col min="5" max="5" width="10.7109375" customWidth="1"/>
    <col min="6" max="6" width="9.85546875" customWidth="1"/>
    <col min="8" max="8" width="10.7109375" customWidth="1"/>
    <col min="9" max="9" width="9.28515625" bestFit="1" customWidth="1"/>
    <col min="11" max="11" width="11.85546875" customWidth="1"/>
    <col min="12" max="12" width="9.28515625" bestFit="1" customWidth="1"/>
    <col min="14" max="14" width="10.7109375" customWidth="1"/>
    <col min="15" max="15" width="9.28515625" bestFit="1" customWidth="1"/>
    <col min="17" max="17" width="10.7109375" customWidth="1"/>
    <col min="18" max="18" width="9.28515625" bestFit="1" customWidth="1"/>
  </cols>
  <sheetData>
    <row r="1" spans="1:19" ht="26.25" thickBot="1" x14ac:dyDescent="0.3">
      <c r="A1" s="2" t="s">
        <v>1</v>
      </c>
      <c r="B1" s="6" t="s">
        <v>2</v>
      </c>
      <c r="C1" s="11" t="s">
        <v>0</v>
      </c>
      <c r="D1">
        <v>1.36</v>
      </c>
      <c r="E1" s="2" t="s">
        <v>3</v>
      </c>
      <c r="F1" s="10" t="s">
        <v>0</v>
      </c>
      <c r="G1">
        <v>1.37</v>
      </c>
      <c r="H1" s="2" t="s">
        <v>4</v>
      </c>
      <c r="I1" s="10" t="s">
        <v>0</v>
      </c>
      <c r="J1">
        <v>1.38</v>
      </c>
      <c r="K1" s="4" t="s">
        <v>5</v>
      </c>
      <c r="L1" s="10" t="s">
        <v>0</v>
      </c>
      <c r="M1">
        <v>1.39</v>
      </c>
      <c r="N1" s="6" t="s">
        <v>6</v>
      </c>
      <c r="O1" s="10" t="s">
        <v>0</v>
      </c>
      <c r="P1">
        <v>1.4</v>
      </c>
      <c r="Q1" s="6" t="s">
        <v>7</v>
      </c>
      <c r="R1" s="10" t="s">
        <v>0</v>
      </c>
      <c r="S1">
        <v>1.41</v>
      </c>
    </row>
    <row r="2" spans="1:19" ht="15.75" thickBot="1" x14ac:dyDescent="0.3">
      <c r="A2" s="3">
        <v>0.3</v>
      </c>
      <c r="B2" s="7">
        <v>-9.7349999999999995E-8</v>
      </c>
      <c r="C2" s="1">
        <f>8.686*(2*3.1416/A2/10^-1)*B2*10^4</f>
        <v>-1.7709871502399996</v>
      </c>
      <c r="D2">
        <f>ABS(C2)</f>
        <v>1.7709871502399996</v>
      </c>
      <c r="E2" s="9">
        <v>-1.0177E-7</v>
      </c>
      <c r="F2" s="1">
        <f>8.686*(2*3.1416/A2/10^-1)*E2*10^4</f>
        <v>-1.8513956063679997</v>
      </c>
      <c r="G2">
        <f>ABS(F2)</f>
        <v>1.8513956063679997</v>
      </c>
      <c r="H2" s="9">
        <v>-1.0542E-7</v>
      </c>
      <c r="I2" s="1">
        <f>8.686*(2*3.1416/A2/10^-1)*H2*10^4</f>
        <v>-1.9177962545279996</v>
      </c>
      <c r="J2">
        <f>ABS(I2)</f>
        <v>1.9177962545279996</v>
      </c>
      <c r="K2" s="5">
        <v>-1.0781E-7</v>
      </c>
      <c r="L2" s="1">
        <f>8.686*(2*3.1416/A2/10^-1)*K2*10^4</f>
        <v>-1.9612750351039994</v>
      </c>
      <c r="M2">
        <f>ABS(L2)</f>
        <v>1.9612750351039994</v>
      </c>
      <c r="N2" s="7">
        <v>-1.0851E-7</v>
      </c>
      <c r="O2" s="1">
        <f>8.686*(2*3.1416/A2/10^-1)*N2*10^4</f>
        <v>-1.9740094059839994</v>
      </c>
      <c r="P2">
        <f>ABS(O2)</f>
        <v>1.9740094059839994</v>
      </c>
      <c r="Q2" s="7">
        <v>-1.0801E-7</v>
      </c>
      <c r="R2" s="1">
        <f>8.686*(2*3.1416/A2/10^-1)*Q2*10^4</f>
        <v>-1.9649134267839996</v>
      </c>
      <c r="S2">
        <f>ABS(R2)</f>
        <v>1.9649134267839996</v>
      </c>
    </row>
    <row r="3" spans="1:19" ht="15.75" thickBot="1" x14ac:dyDescent="0.3">
      <c r="A3" s="3">
        <v>0.32</v>
      </c>
      <c r="B3" s="7">
        <v>-1.3336E-7</v>
      </c>
      <c r="C3" s="1">
        <f t="shared" ref="C3:C32" si="0">8.686*(2*3.1416/A3/10^-1)*B3*10^4</f>
        <v>-2.2744495989599995</v>
      </c>
      <c r="D3">
        <f t="shared" ref="D3:D32" si="1">ABS(C3)</f>
        <v>2.2744495989599995</v>
      </c>
      <c r="E3" s="9">
        <v>-1.4184E-7</v>
      </c>
      <c r="F3" s="1">
        <f t="shared" ref="F3:F32" si="2">8.686*(2*3.1416/A3/10^-1)*E3*10^4</f>
        <v>-2.4190756682399996</v>
      </c>
      <c r="G3">
        <f t="shared" ref="G3:G32" si="3">ABS(F3)</f>
        <v>2.4190756682399996</v>
      </c>
      <c r="H3" s="9">
        <v>-1.3406E-7</v>
      </c>
      <c r="I3" s="1">
        <f t="shared" ref="I3:I32" si="4">8.686*(2*3.1416/A3/10^-1)*H3*10^4</f>
        <v>-2.2863880716599994</v>
      </c>
      <c r="J3">
        <f t="shared" ref="J3:J32" si="5">ABS(I3)</f>
        <v>2.2863880716599994</v>
      </c>
      <c r="K3" s="5">
        <v>-1.3852E-7</v>
      </c>
      <c r="L3" s="1">
        <f t="shared" ref="L3:L32" si="6">8.686*(2*3.1416/A3/10^-1)*K3*10^4</f>
        <v>-2.3624531977199994</v>
      </c>
      <c r="M3">
        <f t="shared" ref="M3:M32" si="7">ABS(L3)</f>
        <v>2.3624531977199994</v>
      </c>
      <c r="N3" s="7">
        <v>-1.4062E-7</v>
      </c>
      <c r="O3" s="1">
        <f t="shared" ref="O3:O32" si="8">8.686*(2*3.1416/A3/10^-1)*N3*10^4</f>
        <v>-2.3982686158199993</v>
      </c>
      <c r="P3">
        <f t="shared" ref="P3:P32" si="9">ABS(O3)</f>
        <v>2.3982686158199993</v>
      </c>
      <c r="Q3" s="7">
        <v>-1.0721000000000001E-7</v>
      </c>
      <c r="R3" s="1">
        <f t="shared" ref="R3:R32" si="10">8.686*(2*3.1416/A3/10^-1)*Q3*10^4</f>
        <v>-1.8284623688099997</v>
      </c>
      <c r="S3">
        <f t="shared" ref="S3:S32" si="11">ABS(R3)</f>
        <v>1.8284623688099997</v>
      </c>
    </row>
    <row r="4" spans="1:19" ht="15.75" thickBot="1" x14ac:dyDescent="0.3">
      <c r="A4" s="3">
        <v>0.34</v>
      </c>
      <c r="B4" s="7">
        <v>-1.7403E-7</v>
      </c>
      <c r="C4" s="1">
        <f t="shared" si="0"/>
        <v>-2.7934822238399994</v>
      </c>
      <c r="D4">
        <f t="shared" si="1"/>
        <v>2.7934822238399994</v>
      </c>
      <c r="E4" s="9">
        <v>-1.8745E-7</v>
      </c>
      <c r="F4" s="1">
        <f t="shared" si="2"/>
        <v>-3.0088964135999992</v>
      </c>
      <c r="G4">
        <f t="shared" si="3"/>
        <v>3.0088964135999992</v>
      </c>
      <c r="H4" s="9">
        <v>-1.8215E-7</v>
      </c>
      <c r="I4" s="1">
        <f t="shared" si="4"/>
        <v>-2.9238222551999993</v>
      </c>
      <c r="J4">
        <f t="shared" si="5"/>
        <v>2.9238222551999993</v>
      </c>
      <c r="K4" s="5">
        <v>-2.1369E-7</v>
      </c>
      <c r="L4" s="1">
        <f t="shared" si="6"/>
        <v>-3.4300937563199994</v>
      </c>
      <c r="M4">
        <f t="shared" si="7"/>
        <v>3.4300937563199994</v>
      </c>
      <c r="N4" s="8">
        <v>-2.2373000000000001E-7</v>
      </c>
      <c r="O4" s="1">
        <f t="shared" si="8"/>
        <v>-3.5912531054399994</v>
      </c>
      <c r="P4">
        <f t="shared" si="9"/>
        <v>3.5912531054399994</v>
      </c>
      <c r="Q4" s="7">
        <v>-1.3971E-7</v>
      </c>
      <c r="R4" s="1">
        <f t="shared" si="10"/>
        <v>-2.2425869188799994</v>
      </c>
      <c r="S4">
        <f t="shared" si="11"/>
        <v>2.2425869188799994</v>
      </c>
    </row>
    <row r="5" spans="1:19" ht="15.75" thickBot="1" x14ac:dyDescent="0.3">
      <c r="A5" s="3">
        <v>0.36</v>
      </c>
      <c r="B5" s="7">
        <v>-2.2587E-7</v>
      </c>
      <c r="C5" s="1">
        <f t="shared" si="0"/>
        <v>-3.4241813698399999</v>
      </c>
      <c r="D5">
        <f t="shared" si="1"/>
        <v>3.4241813698399999</v>
      </c>
      <c r="E5" s="9">
        <v>-2.4620999999999998E-7</v>
      </c>
      <c r="F5" s="1">
        <f t="shared" si="2"/>
        <v>-3.7325350647199995</v>
      </c>
      <c r="G5">
        <f t="shared" si="3"/>
        <v>3.7325350647199995</v>
      </c>
      <c r="H5" s="9">
        <v>-2.4467999999999999E-7</v>
      </c>
      <c r="I5" s="1">
        <f t="shared" si="4"/>
        <v>-3.7093403177599997</v>
      </c>
      <c r="J5">
        <f t="shared" si="5"/>
        <v>3.7093403177599997</v>
      </c>
      <c r="K5" s="5">
        <v>-2.8859999999999998E-7</v>
      </c>
      <c r="L5" s="1">
        <f t="shared" si="6"/>
        <v>-4.3751659951999997</v>
      </c>
      <c r="M5">
        <f t="shared" si="7"/>
        <v>4.3751659951999997</v>
      </c>
      <c r="N5" s="7">
        <v>-3.0638999999999998E-7</v>
      </c>
      <c r="O5" s="1">
        <f t="shared" si="8"/>
        <v>-4.6448617784799993</v>
      </c>
      <c r="P5">
        <f t="shared" si="9"/>
        <v>4.6448617784799993</v>
      </c>
      <c r="Q5" s="7">
        <v>-2.2919999999999999E-7</v>
      </c>
      <c r="R5" s="1">
        <f t="shared" si="10"/>
        <v>-3.4746640543999994</v>
      </c>
      <c r="S5">
        <f t="shared" si="11"/>
        <v>3.4746640543999994</v>
      </c>
    </row>
    <row r="6" spans="1:19" ht="15.75" thickBot="1" x14ac:dyDescent="0.3">
      <c r="A6" s="3">
        <v>0.38</v>
      </c>
      <c r="B6" s="7">
        <v>-2.9181999999999998E-7</v>
      </c>
      <c r="C6" s="1">
        <f t="shared" si="0"/>
        <v>-4.1911399739115787</v>
      </c>
      <c r="D6">
        <f t="shared" si="1"/>
        <v>4.1911399739115787</v>
      </c>
      <c r="E6" s="9">
        <v>-3.2291000000000002E-7</v>
      </c>
      <c r="F6" s="1">
        <f t="shared" si="2"/>
        <v>-4.6376568054821057</v>
      </c>
      <c r="G6">
        <f t="shared" si="3"/>
        <v>4.6376568054821057</v>
      </c>
      <c r="H6" s="9">
        <v>-3.3084999999999997E-7</v>
      </c>
      <c r="I6" s="1">
        <f t="shared" si="4"/>
        <v>-4.751691660505263</v>
      </c>
      <c r="J6">
        <f t="shared" si="5"/>
        <v>4.751691660505263</v>
      </c>
      <c r="K6" s="5">
        <v>-3.9283E-7</v>
      </c>
      <c r="L6" s="1">
        <f t="shared" si="6"/>
        <v>-5.6418529091621057</v>
      </c>
      <c r="M6">
        <f t="shared" si="7"/>
        <v>5.6418529091621057</v>
      </c>
      <c r="N6" s="7">
        <v>-3.7968999999999998E-7</v>
      </c>
      <c r="O6" s="1">
        <f t="shared" si="8"/>
        <v>-5.4531352775494737</v>
      </c>
      <c r="P6">
        <f t="shared" si="9"/>
        <v>5.4531352775494737</v>
      </c>
      <c r="Q6" s="7">
        <v>-2.7525999999999999E-7</v>
      </c>
      <c r="R6" s="1">
        <f t="shared" si="10"/>
        <v>-3.9533040546189473</v>
      </c>
      <c r="S6">
        <f t="shared" si="11"/>
        <v>3.9533040546189473</v>
      </c>
    </row>
    <row r="7" spans="1:19" ht="15.75" thickBot="1" x14ac:dyDescent="0.3">
      <c r="A7" s="3">
        <v>0.4</v>
      </c>
      <c r="B7" s="7">
        <v>-3.4662000000000002E-7</v>
      </c>
      <c r="C7" s="1">
        <f t="shared" si="0"/>
        <v>-4.7292724654559999</v>
      </c>
      <c r="D7">
        <f t="shared" si="1"/>
        <v>4.7292724654559999</v>
      </c>
      <c r="E7" s="9">
        <v>-4.0679E-7</v>
      </c>
      <c r="F7" s="1">
        <f t="shared" si="2"/>
        <v>-5.5502300681519996</v>
      </c>
      <c r="G7">
        <f t="shared" si="3"/>
        <v>5.5502300681519996</v>
      </c>
      <c r="H7" s="9">
        <v>-4.5854999999999999E-7</v>
      </c>
      <c r="I7" s="1">
        <f t="shared" si="4"/>
        <v>-6.256441893239999</v>
      </c>
      <c r="J7">
        <f t="shared" si="5"/>
        <v>6.256441893239999</v>
      </c>
      <c r="K7" s="5">
        <v>-5.1650000000000005E-7</v>
      </c>
      <c r="L7" s="1">
        <f t="shared" si="6"/>
        <v>-7.0471098852000003</v>
      </c>
      <c r="M7">
        <f t="shared" si="7"/>
        <v>7.0471098852000003</v>
      </c>
      <c r="N7" s="7">
        <v>-5.2529000000000001E-7</v>
      </c>
      <c r="O7" s="1">
        <f t="shared" si="8"/>
        <v>-7.167040370951999</v>
      </c>
      <c r="P7">
        <f t="shared" si="9"/>
        <v>7.167040370951999</v>
      </c>
      <c r="Q7" s="7">
        <v>-3.8870999999999999E-7</v>
      </c>
      <c r="R7" s="1">
        <f t="shared" si="10"/>
        <v>-5.3035471122479994</v>
      </c>
      <c r="S7">
        <f t="shared" si="11"/>
        <v>5.3035471122479994</v>
      </c>
    </row>
    <row r="8" spans="1:19" ht="15.75" thickBot="1" x14ac:dyDescent="0.3">
      <c r="A8" s="3">
        <v>0.42</v>
      </c>
      <c r="B8" s="7">
        <v>-4.3422999999999999E-7</v>
      </c>
      <c r="C8" s="1">
        <f t="shared" si="0"/>
        <v>-5.6424957828800002</v>
      </c>
      <c r="D8">
        <f t="shared" si="1"/>
        <v>5.6424957828800002</v>
      </c>
      <c r="E8" s="9">
        <v>-4.8966000000000001E-7</v>
      </c>
      <c r="F8" s="1">
        <f t="shared" si="2"/>
        <v>-6.3627673929600004</v>
      </c>
      <c r="G8">
        <f t="shared" si="3"/>
        <v>6.3627673929600004</v>
      </c>
      <c r="H8" s="9">
        <v>-5.5733999999999999E-7</v>
      </c>
      <c r="I8" s="1">
        <f t="shared" si="4"/>
        <v>-7.2422186390400007</v>
      </c>
      <c r="J8">
        <f t="shared" si="5"/>
        <v>7.2422186390400007</v>
      </c>
      <c r="K8" s="5">
        <v>-6.1058999999999996E-7</v>
      </c>
      <c r="L8" s="1">
        <f t="shared" si="6"/>
        <v>-7.9341627710399996</v>
      </c>
      <c r="M8">
        <f t="shared" si="7"/>
        <v>7.9341627710399996</v>
      </c>
      <c r="N8" s="7">
        <v>-7.2653999999999999E-7</v>
      </c>
      <c r="O8" s="1">
        <f t="shared" si="8"/>
        <v>-9.4408467542400007</v>
      </c>
      <c r="P8">
        <f t="shared" si="9"/>
        <v>9.4408467542400007</v>
      </c>
      <c r="Q8" s="7">
        <v>-5.5067999999999995E-7</v>
      </c>
      <c r="R8" s="1">
        <f t="shared" si="10"/>
        <v>-7.1556768940799991</v>
      </c>
      <c r="S8">
        <f t="shared" si="11"/>
        <v>7.1556768940799991</v>
      </c>
    </row>
    <row r="9" spans="1:19" ht="15.75" thickBot="1" x14ac:dyDescent="0.3">
      <c r="A9" s="3">
        <v>0.44</v>
      </c>
      <c r="B9" s="7">
        <v>-5.2180000000000003E-7</v>
      </c>
      <c r="C9" s="1">
        <f t="shared" si="0"/>
        <v>-6.4722026543999993</v>
      </c>
      <c r="D9">
        <f t="shared" si="1"/>
        <v>6.4722026543999993</v>
      </c>
      <c r="E9" s="9">
        <v>-5.9034999999999999E-7</v>
      </c>
      <c r="F9" s="1">
        <f t="shared" si="2"/>
        <v>-7.3224699827999995</v>
      </c>
      <c r="G9">
        <f t="shared" si="3"/>
        <v>7.3224699827999995</v>
      </c>
      <c r="H9" s="9">
        <v>-6.5937000000000001E-7</v>
      </c>
      <c r="I9" s="1">
        <f t="shared" si="4"/>
        <v>-8.1785670069599998</v>
      </c>
      <c r="J9">
        <f t="shared" si="5"/>
        <v>8.1785670069599998</v>
      </c>
      <c r="K9" s="5">
        <v>-7.7604999999999996E-7</v>
      </c>
      <c r="L9" s="1">
        <f t="shared" si="6"/>
        <v>-9.6258199883999982</v>
      </c>
      <c r="M9">
        <f t="shared" si="7"/>
        <v>9.6258199883999982</v>
      </c>
      <c r="N9" s="7">
        <v>-8.9115000000000004E-7</v>
      </c>
      <c r="O9" s="1">
        <f t="shared" si="8"/>
        <v>-11.0534752692</v>
      </c>
      <c r="P9">
        <f t="shared" si="9"/>
        <v>11.0534752692</v>
      </c>
      <c r="Q9" s="7">
        <v>-8.1144000000000002E-7</v>
      </c>
      <c r="R9" s="1">
        <f t="shared" si="10"/>
        <v>-10.064783675519999</v>
      </c>
      <c r="S9">
        <f t="shared" si="11"/>
        <v>10.064783675519999</v>
      </c>
    </row>
    <row r="10" spans="1:19" ht="15.75" thickBot="1" x14ac:dyDescent="0.3">
      <c r="A10" s="3">
        <v>0.46</v>
      </c>
      <c r="B10" s="7">
        <v>-6.5362999999999996E-7</v>
      </c>
      <c r="C10" s="1">
        <f t="shared" si="0"/>
        <v>-7.7548759362991273</v>
      </c>
      <c r="D10">
        <f t="shared" si="1"/>
        <v>7.7548759362991273</v>
      </c>
      <c r="E10" s="9">
        <v>-7.4687999999999998E-7</v>
      </c>
      <c r="F10" s="1">
        <f t="shared" si="2"/>
        <v>-8.8612238411686928</v>
      </c>
      <c r="G10">
        <f t="shared" si="3"/>
        <v>8.8612238411686928</v>
      </c>
      <c r="H10" s="9">
        <v>-8.6120999999999997E-7</v>
      </c>
      <c r="I10" s="1">
        <f t="shared" si="4"/>
        <v>-10.217671626302604</v>
      </c>
      <c r="J10">
        <f t="shared" si="5"/>
        <v>10.217671626302604</v>
      </c>
      <c r="K10" s="5">
        <v>-9.9716999999999998E-7</v>
      </c>
      <c r="L10" s="1">
        <f t="shared" si="6"/>
        <v>-11.830744668083476</v>
      </c>
      <c r="M10">
        <f t="shared" si="7"/>
        <v>11.830744668083476</v>
      </c>
      <c r="N10" s="7">
        <v>-1.0903E-6</v>
      </c>
      <c r="O10" s="1">
        <f t="shared" si="8"/>
        <v>-12.935668854469561</v>
      </c>
      <c r="P10">
        <f t="shared" si="9"/>
        <v>12.935668854469561</v>
      </c>
      <c r="Q10" s="7">
        <v>-1.0063E-6</v>
      </c>
      <c r="R10" s="1">
        <f t="shared" si="10"/>
        <v>-11.939065916034778</v>
      </c>
      <c r="S10">
        <f t="shared" si="11"/>
        <v>11.939065916034778</v>
      </c>
    </row>
    <row r="11" spans="1:19" ht="15.75" thickBot="1" x14ac:dyDescent="0.3">
      <c r="A11" s="3">
        <v>0.48</v>
      </c>
      <c r="B11" s="7">
        <v>-8.3827E-7</v>
      </c>
      <c r="C11" s="1">
        <f t="shared" si="0"/>
        <v>-9.5311081049799977</v>
      </c>
      <c r="D11">
        <f t="shared" si="1"/>
        <v>9.5311081049799977</v>
      </c>
      <c r="E11" s="9">
        <v>-9.8272000000000005E-7</v>
      </c>
      <c r="F11" s="1">
        <f t="shared" si="2"/>
        <v>-11.173500849279998</v>
      </c>
      <c r="G11">
        <f t="shared" si="3"/>
        <v>11.173500849279998</v>
      </c>
      <c r="H11" s="9">
        <v>-1.164E-6</v>
      </c>
      <c r="I11" s="1">
        <f t="shared" si="4"/>
        <v>-13.234649735999998</v>
      </c>
      <c r="J11">
        <f t="shared" si="5"/>
        <v>13.234649735999998</v>
      </c>
      <c r="K11" s="5">
        <v>-1.3820000000000001E-6</v>
      </c>
      <c r="L11" s="1">
        <f t="shared" si="6"/>
        <v>-15.713304067999996</v>
      </c>
      <c r="M11">
        <f t="shared" si="7"/>
        <v>15.713304067999996</v>
      </c>
      <c r="N11" s="7">
        <v>-1.5376999999999999E-6</v>
      </c>
      <c r="O11" s="1">
        <f t="shared" si="8"/>
        <v>-17.483609019799996</v>
      </c>
      <c r="P11">
        <f t="shared" si="9"/>
        <v>17.483609019799996</v>
      </c>
      <c r="Q11" s="7">
        <v>-1.291E-6</v>
      </c>
      <c r="R11" s="1">
        <f t="shared" si="10"/>
        <v>-14.678636433999998</v>
      </c>
      <c r="S11">
        <f t="shared" si="11"/>
        <v>14.678636433999998</v>
      </c>
    </row>
    <row r="12" spans="1:19" ht="15.75" thickBot="1" x14ac:dyDescent="0.3">
      <c r="A12" s="3">
        <v>0.5</v>
      </c>
      <c r="B12" s="7">
        <v>-9.7349000000000002E-7</v>
      </c>
      <c r="C12" s="1">
        <f t="shared" si="0"/>
        <v>-10.625813749689598</v>
      </c>
      <c r="D12">
        <f t="shared" si="1"/>
        <v>10.625813749689598</v>
      </c>
      <c r="E12" s="9">
        <v>-1.1918E-6</v>
      </c>
      <c r="F12" s="1">
        <f t="shared" si="2"/>
        <v>-13.008705612671998</v>
      </c>
      <c r="G12">
        <f t="shared" si="3"/>
        <v>13.008705612671998</v>
      </c>
      <c r="H12" s="9">
        <v>-1.3953E-6</v>
      </c>
      <c r="I12" s="1">
        <f t="shared" si="4"/>
        <v>-15.229943733311998</v>
      </c>
      <c r="J12">
        <f t="shared" si="5"/>
        <v>15.229943733311998</v>
      </c>
      <c r="K12" s="5">
        <v>-1.8972E-6</v>
      </c>
      <c r="L12" s="1">
        <f t="shared" si="6"/>
        <v>-20.708270085887996</v>
      </c>
      <c r="M12">
        <f t="shared" si="7"/>
        <v>20.708270085887996</v>
      </c>
      <c r="N12" s="7">
        <v>-2.3835999999999999E-6</v>
      </c>
      <c r="O12" s="1">
        <f t="shared" si="8"/>
        <v>-26.017411225343995</v>
      </c>
      <c r="P12">
        <f t="shared" si="9"/>
        <v>26.017411225343995</v>
      </c>
      <c r="Q12" s="7">
        <v>-1.6331000000000001E-6</v>
      </c>
      <c r="R12" s="1">
        <f t="shared" si="10"/>
        <v>-17.825572357824001</v>
      </c>
      <c r="S12">
        <f t="shared" si="11"/>
        <v>17.825572357824001</v>
      </c>
    </row>
    <row r="13" spans="1:19" ht="15.75" thickBot="1" x14ac:dyDescent="0.3">
      <c r="A13" s="3">
        <v>0.52</v>
      </c>
      <c r="B13" s="7">
        <v>-9.0622000000000002E-7</v>
      </c>
      <c r="C13" s="1">
        <f t="shared" si="0"/>
        <v>-9.5111056968738446</v>
      </c>
      <c r="D13">
        <f t="shared" si="1"/>
        <v>9.5111056968738446</v>
      </c>
      <c r="E13" s="9">
        <v>-1.1402999999999999E-6</v>
      </c>
      <c r="F13" s="1">
        <f t="shared" si="2"/>
        <v>-11.967859709723074</v>
      </c>
      <c r="G13">
        <f t="shared" si="3"/>
        <v>11.967859709723074</v>
      </c>
      <c r="H13" s="9">
        <v>-1.5033000000000001E-6</v>
      </c>
      <c r="I13" s="1">
        <f t="shared" si="4"/>
        <v>-15.777675613107689</v>
      </c>
      <c r="J13">
        <f t="shared" si="5"/>
        <v>15.777675613107689</v>
      </c>
      <c r="K13" s="5">
        <v>-2.1229E-6</v>
      </c>
      <c r="L13" s="1">
        <f t="shared" si="6"/>
        <v>-22.280601050399998</v>
      </c>
      <c r="M13">
        <f t="shared" si="7"/>
        <v>22.280601050399998</v>
      </c>
      <c r="N13" s="7">
        <v>-3.0612E-6</v>
      </c>
      <c r="O13" s="1">
        <f t="shared" si="8"/>
        <v>-32.128397915815377</v>
      </c>
      <c r="P13">
        <f t="shared" si="9"/>
        <v>32.128397915815377</v>
      </c>
      <c r="Q13" s="7">
        <v>-2.5546999999999999E-6</v>
      </c>
      <c r="R13" s="1">
        <f t="shared" si="10"/>
        <v>-26.812497764123069</v>
      </c>
      <c r="S13">
        <f t="shared" si="11"/>
        <v>26.812497764123069</v>
      </c>
    </row>
    <row r="14" spans="1:19" ht="15.75" thickBot="1" x14ac:dyDescent="0.3">
      <c r="A14" s="3">
        <v>0.54</v>
      </c>
      <c r="B14" s="7">
        <v>-7.2895000000000003E-7</v>
      </c>
      <c r="C14" s="1">
        <f t="shared" si="0"/>
        <v>-7.3672378198222228</v>
      </c>
      <c r="D14">
        <f t="shared" si="1"/>
        <v>7.3672378198222228</v>
      </c>
      <c r="E14" s="9">
        <v>-9.0358E-7</v>
      </c>
      <c r="F14" s="1">
        <f t="shared" si="2"/>
        <v>-9.1321609839288893</v>
      </c>
      <c r="G14">
        <f t="shared" si="3"/>
        <v>9.1321609839288893</v>
      </c>
      <c r="H14" s="9">
        <v>-1.1846000000000001E-6</v>
      </c>
      <c r="I14" s="1">
        <f t="shared" si="4"/>
        <v>-11.972329955911112</v>
      </c>
      <c r="J14">
        <f t="shared" si="5"/>
        <v>11.972329955911112</v>
      </c>
      <c r="K14" s="5">
        <v>-1.7789E-6</v>
      </c>
      <c r="L14" s="1">
        <f t="shared" si="6"/>
        <v>-17.978708220977776</v>
      </c>
      <c r="M14">
        <f t="shared" si="7"/>
        <v>17.978708220977776</v>
      </c>
      <c r="N14" s="7">
        <v>-2.9838999999999999E-6</v>
      </c>
      <c r="O14" s="1">
        <f t="shared" si="8"/>
        <v>-30.157213705422222</v>
      </c>
      <c r="P14">
        <f t="shared" si="9"/>
        <v>30.157213705422222</v>
      </c>
      <c r="Q14" s="7">
        <v>-4.1892999999999999E-6</v>
      </c>
      <c r="R14" s="1">
        <f t="shared" si="10"/>
        <v>-42.339761847288891</v>
      </c>
      <c r="S14">
        <f t="shared" si="11"/>
        <v>42.339761847288891</v>
      </c>
    </row>
    <row r="15" spans="1:19" ht="15.75" thickBot="1" x14ac:dyDescent="0.3">
      <c r="A15" s="3">
        <v>0.56000000000000005</v>
      </c>
      <c r="B15" s="7">
        <v>-5.8607000000000001E-7</v>
      </c>
      <c r="C15" s="1">
        <f t="shared" si="0"/>
        <v>-5.711657710439999</v>
      </c>
      <c r="D15">
        <f t="shared" si="1"/>
        <v>5.711657710439999</v>
      </c>
      <c r="E15" s="9">
        <v>-7.0133000000000005E-7</v>
      </c>
      <c r="F15" s="1">
        <f t="shared" si="2"/>
        <v>-6.8349461703599994</v>
      </c>
      <c r="G15">
        <f t="shared" si="3"/>
        <v>6.8349461703599994</v>
      </c>
      <c r="H15" s="9">
        <v>-8.8344999999999999E-7</v>
      </c>
      <c r="I15" s="1">
        <f t="shared" si="4"/>
        <v>-8.6098315973999995</v>
      </c>
      <c r="J15">
        <f t="shared" si="5"/>
        <v>8.6098315973999995</v>
      </c>
      <c r="K15" s="5">
        <v>-1.1992000000000001E-6</v>
      </c>
      <c r="L15" s="1">
        <f t="shared" si="6"/>
        <v>-11.6870338464</v>
      </c>
      <c r="M15">
        <f t="shared" si="7"/>
        <v>11.6870338464</v>
      </c>
      <c r="N15" s="7">
        <v>-2.0557000000000001E-6</v>
      </c>
      <c r="O15" s="1">
        <f t="shared" si="8"/>
        <v>-20.0342190444</v>
      </c>
      <c r="P15">
        <f t="shared" si="9"/>
        <v>20.0342190444</v>
      </c>
      <c r="Q15" s="7">
        <v>-5.3743999999999997E-6</v>
      </c>
      <c r="R15" s="1">
        <f t="shared" si="10"/>
        <v>-52.377247084799997</v>
      </c>
      <c r="S15">
        <f t="shared" si="11"/>
        <v>52.377247084799997</v>
      </c>
    </row>
    <row r="16" spans="1:19" ht="15.75" thickBot="1" x14ac:dyDescent="0.3">
      <c r="A16" s="3">
        <v>0.57999999999999996</v>
      </c>
      <c r="B16" s="7">
        <v>-5.0200999999999998E-7</v>
      </c>
      <c r="C16" s="1">
        <f t="shared" si="0"/>
        <v>-4.7237301912331029</v>
      </c>
      <c r="D16">
        <f t="shared" si="1"/>
        <v>4.7237301912331029</v>
      </c>
      <c r="E16" s="9">
        <v>-5.7988999999999999E-7</v>
      </c>
      <c r="F16" s="1">
        <f t="shared" si="2"/>
        <v>-5.4565524602979307</v>
      </c>
      <c r="G16">
        <f t="shared" si="3"/>
        <v>5.4565524602979307</v>
      </c>
      <c r="H16" s="9">
        <v>-6.9978000000000004E-7</v>
      </c>
      <c r="I16" s="1">
        <f t="shared" si="4"/>
        <v>-6.5846734392165516</v>
      </c>
      <c r="J16">
        <f t="shared" si="5"/>
        <v>6.5846734392165516</v>
      </c>
      <c r="K16" s="5">
        <v>-9.0001000000000002E-7</v>
      </c>
      <c r="L16" s="1">
        <f t="shared" si="6"/>
        <v>-8.4687643859917241</v>
      </c>
      <c r="M16">
        <f t="shared" si="7"/>
        <v>8.4687643859917241</v>
      </c>
      <c r="N16" s="7">
        <v>-1.2771E-6</v>
      </c>
      <c r="O16" s="1">
        <f t="shared" si="8"/>
        <v>-12.017043141020688</v>
      </c>
      <c r="P16">
        <f t="shared" si="9"/>
        <v>12.017043141020688</v>
      </c>
      <c r="Q16" s="7">
        <v>-4.1860999999999996E-6</v>
      </c>
      <c r="R16" s="1">
        <f t="shared" si="10"/>
        <v>-39.389667443917233</v>
      </c>
      <c r="S16">
        <f t="shared" si="11"/>
        <v>39.389667443917233</v>
      </c>
    </row>
    <row r="17" spans="1:19" ht="15.75" thickBot="1" x14ac:dyDescent="0.3">
      <c r="A17" s="3">
        <v>0.6</v>
      </c>
      <c r="B17" s="7">
        <v>-4.6124999999999998E-7</v>
      </c>
      <c r="C17" s="1">
        <f t="shared" si="0"/>
        <v>-4.1955204059999991</v>
      </c>
      <c r="D17">
        <f t="shared" si="1"/>
        <v>4.1955204059999991</v>
      </c>
      <c r="E17" s="9">
        <v>-5.1737999999999999E-7</v>
      </c>
      <c r="F17" s="1">
        <f t="shared" si="2"/>
        <v>-4.7060777184959992</v>
      </c>
      <c r="G17">
        <f t="shared" si="3"/>
        <v>4.7060777184959992</v>
      </c>
      <c r="H17" s="9">
        <v>-6.0220999999999999E-7</v>
      </c>
      <c r="I17" s="1">
        <f t="shared" si="4"/>
        <v>-5.4776896340319992</v>
      </c>
      <c r="J17">
        <f t="shared" si="5"/>
        <v>5.4776896340319992</v>
      </c>
      <c r="K17" s="5">
        <v>-7.3977999999999997E-7</v>
      </c>
      <c r="L17" s="1">
        <f t="shared" si="6"/>
        <v>-6.7290234925759984</v>
      </c>
      <c r="M17">
        <f t="shared" si="7"/>
        <v>6.7290234925759984</v>
      </c>
      <c r="N17" s="7">
        <v>-9.8661999999999992E-7</v>
      </c>
      <c r="O17" s="1">
        <f t="shared" si="8"/>
        <v>-8.9742749983039971</v>
      </c>
      <c r="P17">
        <f t="shared" si="9"/>
        <v>8.9742749983039971</v>
      </c>
      <c r="Q17" s="7">
        <v>-2.5702E-6</v>
      </c>
      <c r="R17" s="1">
        <f t="shared" si="10"/>
        <v>-23.378485739839995</v>
      </c>
      <c r="S17">
        <f t="shared" si="11"/>
        <v>23.378485739839995</v>
      </c>
    </row>
    <row r="18" spans="1:19" ht="15.75" thickBot="1" x14ac:dyDescent="0.3">
      <c r="A18" s="3">
        <v>0.62</v>
      </c>
      <c r="B18" s="7">
        <v>-4.4991999999999999E-7</v>
      </c>
      <c r="C18" s="1">
        <f t="shared" si="0"/>
        <v>-3.9604480274167742</v>
      </c>
      <c r="D18">
        <f t="shared" si="1"/>
        <v>3.9604480274167742</v>
      </c>
      <c r="E18" s="9">
        <v>-4.9325999999999996E-7</v>
      </c>
      <c r="F18" s="1">
        <f t="shared" si="2"/>
        <v>-4.3419510001858059</v>
      </c>
      <c r="G18">
        <f t="shared" si="3"/>
        <v>4.3419510001858059</v>
      </c>
      <c r="H18" s="9">
        <v>-5.5825000000000001E-7</v>
      </c>
      <c r="I18" s="1">
        <f t="shared" si="4"/>
        <v>-4.9140294081290321</v>
      </c>
      <c r="J18">
        <f t="shared" si="5"/>
        <v>4.9140294081290321</v>
      </c>
      <c r="K18" s="5">
        <v>-6.6184999999999996E-7</v>
      </c>
      <c r="L18" s="1">
        <f t="shared" si="6"/>
        <v>-5.8259746775999988</v>
      </c>
      <c r="M18">
        <f t="shared" si="7"/>
        <v>5.8259746775999988</v>
      </c>
      <c r="N18" s="7">
        <v>-8.4168999999999996E-7</v>
      </c>
      <c r="O18" s="1">
        <f t="shared" si="8"/>
        <v>-7.4090271608206448</v>
      </c>
      <c r="P18">
        <f t="shared" si="9"/>
        <v>7.4090271608206448</v>
      </c>
      <c r="Q18" s="7">
        <v>-1.7148000000000001E-6</v>
      </c>
      <c r="R18" s="1">
        <f t="shared" si="10"/>
        <v>-15.094630773058064</v>
      </c>
      <c r="S18">
        <f t="shared" si="11"/>
        <v>15.094630773058064</v>
      </c>
    </row>
    <row r="19" spans="1:19" ht="15.75" thickBot="1" x14ac:dyDescent="0.3">
      <c r="A19" s="3">
        <v>0.64</v>
      </c>
      <c r="B19" s="7">
        <v>-4.6021999999999997E-7</v>
      </c>
      <c r="C19" s="1">
        <f t="shared" si="0"/>
        <v>-3.924517075709999</v>
      </c>
      <c r="D19">
        <f t="shared" si="1"/>
        <v>3.924517075709999</v>
      </c>
      <c r="E19" s="9">
        <v>-4.9599999999999999E-7</v>
      </c>
      <c r="F19" s="1">
        <f t="shared" si="2"/>
        <v>-4.2296303279999989</v>
      </c>
      <c r="G19">
        <f t="shared" si="3"/>
        <v>4.2296303279999989</v>
      </c>
      <c r="H19" s="9">
        <v>-5.4972999999999999E-7</v>
      </c>
      <c r="I19" s="1">
        <f t="shared" si="4"/>
        <v>-4.6878118552649992</v>
      </c>
      <c r="J19">
        <f t="shared" si="5"/>
        <v>4.6878118552649992</v>
      </c>
      <c r="K19" s="5">
        <v>-6.3478000000000002E-7</v>
      </c>
      <c r="L19" s="1">
        <f t="shared" si="6"/>
        <v>-5.4130740717899988</v>
      </c>
      <c r="M19">
        <f t="shared" si="7"/>
        <v>5.4130740717899988</v>
      </c>
      <c r="N19" s="7">
        <v>-7.7950000000000001E-7</v>
      </c>
      <c r="O19" s="1">
        <f t="shared" si="8"/>
        <v>-6.6471710497499981</v>
      </c>
      <c r="P19">
        <f t="shared" si="9"/>
        <v>6.6471710497499981</v>
      </c>
      <c r="Q19" s="7">
        <v>-1.1965999999999999E-6</v>
      </c>
      <c r="R19" s="1">
        <f t="shared" si="10"/>
        <v>-10.203983166299997</v>
      </c>
      <c r="S19">
        <f t="shared" si="11"/>
        <v>10.203983166299997</v>
      </c>
    </row>
    <row r="20" spans="1:19" ht="15.75" thickBot="1" x14ac:dyDescent="0.3">
      <c r="A20" s="3">
        <v>0.66</v>
      </c>
      <c r="B20" s="7">
        <v>-4.8862999999999995E-7</v>
      </c>
      <c r="C20" s="1">
        <f t="shared" si="0"/>
        <v>-4.040516651359999</v>
      </c>
      <c r="D20">
        <f t="shared" si="1"/>
        <v>4.040516651359999</v>
      </c>
      <c r="E20" s="9">
        <v>-5.2012000000000003E-7</v>
      </c>
      <c r="F20" s="1">
        <f t="shared" si="2"/>
        <v>-4.3009097286399998</v>
      </c>
      <c r="G20">
        <f t="shared" si="3"/>
        <v>4.3009097286399998</v>
      </c>
      <c r="H20" s="9">
        <v>-5.6780999999999995E-7</v>
      </c>
      <c r="I20" s="1">
        <f t="shared" si="4"/>
        <v>-4.6952617723199985</v>
      </c>
      <c r="J20">
        <f t="shared" si="5"/>
        <v>4.6952617723199985</v>
      </c>
      <c r="K20" s="5">
        <v>-6.4333000000000003E-7</v>
      </c>
      <c r="L20" s="1">
        <f t="shared" si="6"/>
        <v>-5.3197420897600001</v>
      </c>
      <c r="M20">
        <f t="shared" si="7"/>
        <v>5.3197420897600001</v>
      </c>
      <c r="N20" s="7">
        <v>-7.7034999999999996E-7</v>
      </c>
      <c r="O20" s="1">
        <f t="shared" si="8"/>
        <v>-6.370079615199999</v>
      </c>
      <c r="P20">
        <f t="shared" si="9"/>
        <v>6.370079615199999</v>
      </c>
      <c r="Q20" s="7">
        <v>-1.0531999999999999E-6</v>
      </c>
      <c r="R20" s="1">
        <f t="shared" si="10"/>
        <v>-8.7089866303999983</v>
      </c>
      <c r="S20">
        <f t="shared" si="11"/>
        <v>8.7089866303999983</v>
      </c>
    </row>
    <row r="21" spans="1:19" ht="15.75" thickBot="1" x14ac:dyDescent="0.3">
      <c r="A21" s="3">
        <v>0.68</v>
      </c>
      <c r="B21" s="7">
        <v>-5.3420999999999996E-7</v>
      </c>
      <c r="C21" s="1">
        <f t="shared" si="0"/>
        <v>-4.2874968074399984</v>
      </c>
      <c r="D21">
        <f t="shared" si="1"/>
        <v>4.2874968074399984</v>
      </c>
      <c r="E21" s="9">
        <v>-5.637E-7</v>
      </c>
      <c r="F21" s="1">
        <f t="shared" si="2"/>
        <v>-4.5241795367999984</v>
      </c>
      <c r="G21">
        <f t="shared" si="3"/>
        <v>4.5241795367999984</v>
      </c>
      <c r="H21" s="9">
        <v>-6.0894000000000005E-7</v>
      </c>
      <c r="I21" s="1">
        <f t="shared" si="4"/>
        <v>-4.88726962416</v>
      </c>
      <c r="J21">
        <f t="shared" si="5"/>
        <v>4.88726962416</v>
      </c>
      <c r="K21" s="5">
        <v>-6.8080999999999997E-7</v>
      </c>
      <c r="L21" s="1">
        <f t="shared" si="6"/>
        <v>-5.4640884698399983</v>
      </c>
      <c r="M21">
        <f t="shared" si="7"/>
        <v>5.4640884698399983</v>
      </c>
      <c r="N21" s="7">
        <v>-8.0080999999999998E-7</v>
      </c>
      <c r="O21" s="1">
        <f t="shared" si="8"/>
        <v>-6.427192149839998</v>
      </c>
      <c r="P21">
        <f t="shared" si="9"/>
        <v>6.427192149839998</v>
      </c>
      <c r="Q21" s="7">
        <v>-1.0036E-6</v>
      </c>
      <c r="R21" s="1">
        <f t="shared" si="10"/>
        <v>-8.0547571103999989</v>
      </c>
      <c r="S21">
        <f t="shared" si="11"/>
        <v>8.0547571103999989</v>
      </c>
    </row>
    <row r="22" spans="1:19" ht="15.75" thickBot="1" x14ac:dyDescent="0.3">
      <c r="A22" s="3">
        <v>0.7</v>
      </c>
      <c r="B22" s="7">
        <v>-5.9778E-7</v>
      </c>
      <c r="C22" s="1">
        <f t="shared" si="0"/>
        <v>-4.6606238110080005</v>
      </c>
      <c r="D22">
        <f t="shared" si="1"/>
        <v>4.6606238110080005</v>
      </c>
      <c r="E22" s="9">
        <v>-6.2707999999999997E-7</v>
      </c>
      <c r="F22" s="1">
        <f t="shared" si="2"/>
        <v>-4.8890628314880011</v>
      </c>
      <c r="G22">
        <f t="shared" si="3"/>
        <v>4.8890628314880011</v>
      </c>
      <c r="H22" s="9">
        <v>-6.7262000000000005E-7</v>
      </c>
      <c r="I22" s="1">
        <f t="shared" si="4"/>
        <v>-5.2441178824320014</v>
      </c>
      <c r="J22">
        <f t="shared" si="5"/>
        <v>5.2441178824320014</v>
      </c>
      <c r="K22" s="5">
        <v>-7.4522E-7</v>
      </c>
      <c r="L22" s="1">
        <f t="shared" si="6"/>
        <v>-5.8101476737920006</v>
      </c>
      <c r="M22">
        <f t="shared" si="7"/>
        <v>5.8101476737920006</v>
      </c>
      <c r="N22" s="7">
        <v>-8.6563999999999996E-7</v>
      </c>
      <c r="O22" s="1">
        <f t="shared" si="8"/>
        <v>-6.7490086583040005</v>
      </c>
      <c r="P22">
        <f t="shared" si="9"/>
        <v>6.7490086583040005</v>
      </c>
      <c r="Q22" s="7">
        <v>-1.0162999999999999E-6</v>
      </c>
      <c r="R22" s="1">
        <f t="shared" si="10"/>
        <v>-7.9236374236799998</v>
      </c>
      <c r="S22">
        <f t="shared" si="11"/>
        <v>7.9236374236799998</v>
      </c>
    </row>
    <row r="23" spans="1:19" ht="15.75" thickBot="1" x14ac:dyDescent="0.3">
      <c r="A23" s="3">
        <v>0.72</v>
      </c>
      <c r="B23" s="7">
        <v>-6.8149999999999995E-7</v>
      </c>
      <c r="C23" s="1">
        <f t="shared" si="0"/>
        <v>-5.1657581873333323</v>
      </c>
      <c r="D23">
        <f t="shared" si="1"/>
        <v>5.1657581873333323</v>
      </c>
      <c r="E23" s="9">
        <v>-7.1221E-7</v>
      </c>
      <c r="F23" s="1">
        <f t="shared" si="2"/>
        <v>-5.3985394550266657</v>
      </c>
      <c r="G23">
        <f t="shared" si="3"/>
        <v>5.3985394550266657</v>
      </c>
      <c r="H23" s="9">
        <v>-7.6044999999999996E-7</v>
      </c>
      <c r="I23" s="1">
        <f t="shared" si="4"/>
        <v>-5.7641978188666663</v>
      </c>
      <c r="J23">
        <f t="shared" si="5"/>
        <v>5.7641978188666663</v>
      </c>
      <c r="K23" s="5">
        <v>-8.3743999999999996E-7</v>
      </c>
      <c r="L23" s="1">
        <f t="shared" si="6"/>
        <v>-6.3477806843733333</v>
      </c>
      <c r="M23">
        <f t="shared" si="7"/>
        <v>6.3477806843733333</v>
      </c>
      <c r="N23" s="7">
        <v>-9.6414999999999991E-7</v>
      </c>
      <c r="O23" s="1">
        <f t="shared" si="8"/>
        <v>-7.3082402880666653</v>
      </c>
      <c r="P23">
        <f t="shared" si="9"/>
        <v>7.3082402880666653</v>
      </c>
      <c r="Q23" s="7">
        <v>-1.0777000000000001E-6</v>
      </c>
      <c r="R23" s="1">
        <f t="shared" si="10"/>
        <v>-8.1689473198666676</v>
      </c>
      <c r="S23">
        <f t="shared" si="11"/>
        <v>8.1689473198666676</v>
      </c>
    </row>
    <row r="24" spans="1:19" ht="15.75" thickBot="1" x14ac:dyDescent="0.3">
      <c r="A24" s="3">
        <v>0.74</v>
      </c>
      <c r="B24" s="7">
        <v>-7.8873000000000005E-7</v>
      </c>
      <c r="C24" s="1">
        <f t="shared" si="0"/>
        <v>-5.8169770333102697</v>
      </c>
      <c r="D24">
        <f t="shared" si="1"/>
        <v>5.8169770333102697</v>
      </c>
      <c r="E24" s="9">
        <v>-8.2241999999999998E-7</v>
      </c>
      <c r="F24" s="1">
        <f t="shared" si="2"/>
        <v>-6.0654447678356744</v>
      </c>
      <c r="G24">
        <f t="shared" si="3"/>
        <v>6.0654447678356744</v>
      </c>
      <c r="H24" s="9">
        <v>-8.7565000000000004E-7</v>
      </c>
      <c r="I24" s="1">
        <f t="shared" si="4"/>
        <v>-6.4580223133621617</v>
      </c>
      <c r="J24">
        <f t="shared" si="5"/>
        <v>6.4580223133621617</v>
      </c>
      <c r="K24" s="5">
        <v>-9.6042999999999993E-7</v>
      </c>
      <c r="L24" s="1">
        <f t="shared" si="6"/>
        <v>-7.0832848403156738</v>
      </c>
      <c r="M24">
        <f t="shared" si="7"/>
        <v>7.0832848403156738</v>
      </c>
      <c r="N24" s="7">
        <v>-1.0986E-6</v>
      </c>
      <c r="O24" s="1">
        <f t="shared" si="8"/>
        <v>-8.1023049317189173</v>
      </c>
      <c r="P24">
        <f t="shared" si="9"/>
        <v>8.1023049317189173</v>
      </c>
      <c r="Q24" s="7">
        <v>-1.1830999999999999E-6</v>
      </c>
      <c r="R24" s="1">
        <f t="shared" si="10"/>
        <v>-8.7255024255567548</v>
      </c>
      <c r="S24">
        <f t="shared" si="11"/>
        <v>8.7255024255567548</v>
      </c>
    </row>
    <row r="25" spans="1:19" ht="15.75" thickBot="1" x14ac:dyDescent="0.3">
      <c r="A25" s="3">
        <v>0.76</v>
      </c>
      <c r="B25" s="7">
        <v>-9.2406999999999999E-7</v>
      </c>
      <c r="C25" s="1">
        <f t="shared" si="0"/>
        <v>-6.6357801310610531</v>
      </c>
      <c r="D25">
        <f t="shared" si="1"/>
        <v>6.6357801310610531</v>
      </c>
      <c r="E25" s="9">
        <v>-9.6237999999999997E-7</v>
      </c>
      <c r="F25" s="1">
        <f t="shared" si="2"/>
        <v>-6.9108856282863167</v>
      </c>
      <c r="G25">
        <f t="shared" si="3"/>
        <v>6.9108856282863167</v>
      </c>
      <c r="H25" s="9">
        <v>-1.023E-6</v>
      </c>
      <c r="I25" s="1">
        <f t="shared" si="4"/>
        <v>-7.3462000433684214</v>
      </c>
      <c r="J25">
        <f t="shared" si="5"/>
        <v>7.3462000433684214</v>
      </c>
      <c r="K25" s="5">
        <v>-1.1189E-6</v>
      </c>
      <c r="L25" s="1">
        <f t="shared" si="6"/>
        <v>-8.034861415957895</v>
      </c>
      <c r="M25">
        <f t="shared" si="7"/>
        <v>8.034861415957895</v>
      </c>
      <c r="N25" s="7">
        <v>-1.4951000000000001E-6</v>
      </c>
      <c r="O25" s="1">
        <f t="shared" si="8"/>
        <v>-10.736367238357897</v>
      </c>
      <c r="P25">
        <f t="shared" si="9"/>
        <v>10.736367238357897</v>
      </c>
      <c r="Q25" s="7">
        <v>-1.5305E-6</v>
      </c>
      <c r="R25" s="1">
        <f t="shared" si="10"/>
        <v>-10.990575920210526</v>
      </c>
      <c r="S25">
        <f t="shared" si="11"/>
        <v>10.990575920210526</v>
      </c>
    </row>
    <row r="26" spans="1:19" ht="15.75" thickBot="1" x14ac:dyDescent="0.3">
      <c r="A26" s="3">
        <v>0.78</v>
      </c>
      <c r="B26" s="7">
        <v>-1.0935E-6</v>
      </c>
      <c r="C26" s="1">
        <f t="shared" si="0"/>
        <v>-7.6511178886153832</v>
      </c>
      <c r="D26">
        <f t="shared" si="1"/>
        <v>7.6511178886153832</v>
      </c>
      <c r="E26" s="9">
        <v>-1.1381E-6</v>
      </c>
      <c r="F26" s="1">
        <f t="shared" si="2"/>
        <v>-7.9631799442461517</v>
      </c>
      <c r="G26">
        <f t="shared" si="3"/>
        <v>7.9631799442461517</v>
      </c>
      <c r="H26" s="9">
        <v>-1.2086E-6</v>
      </c>
      <c r="I26" s="1">
        <f t="shared" si="4"/>
        <v>-8.4564618931692301</v>
      </c>
      <c r="J26">
        <f t="shared" si="5"/>
        <v>8.4564618931692301</v>
      </c>
      <c r="K26" s="5">
        <v>-1.3192E-6</v>
      </c>
      <c r="L26" s="1">
        <f t="shared" si="6"/>
        <v>-9.2303198158769213</v>
      </c>
      <c r="M26">
        <f t="shared" si="7"/>
        <v>9.2303198158769213</v>
      </c>
      <c r="N26" s="7">
        <v>-1.4951000000000001E-6</v>
      </c>
      <c r="O26" s="1">
        <f t="shared" si="8"/>
        <v>-10.461075770707691</v>
      </c>
      <c r="P26">
        <f t="shared" si="9"/>
        <v>10.461075770707691</v>
      </c>
      <c r="Q26" s="7">
        <v>-1.7821000000000001E-6</v>
      </c>
      <c r="R26" s="1">
        <f t="shared" si="10"/>
        <v>-12.469188101784614</v>
      </c>
      <c r="S26">
        <f t="shared" si="11"/>
        <v>12.469188101784614</v>
      </c>
    </row>
    <row r="27" spans="1:19" ht="15.75" thickBot="1" x14ac:dyDescent="0.3">
      <c r="A27" s="3">
        <v>0.8</v>
      </c>
      <c r="B27" s="7">
        <v>-1.3044E-6</v>
      </c>
      <c r="C27" s="1">
        <f t="shared" si="0"/>
        <v>-8.8985964513599978</v>
      </c>
      <c r="D27">
        <f t="shared" si="1"/>
        <v>8.8985964513599978</v>
      </c>
      <c r="E27" s="9">
        <v>-1.3573999999999999E-6</v>
      </c>
      <c r="F27" s="1">
        <f t="shared" si="2"/>
        <v>-9.2601616245599985</v>
      </c>
      <c r="G27">
        <f t="shared" si="3"/>
        <v>9.2601616245599985</v>
      </c>
      <c r="H27" s="9">
        <v>-1.4405E-6</v>
      </c>
      <c r="I27" s="1">
        <f t="shared" si="4"/>
        <v>-9.8270685281999981</v>
      </c>
      <c r="J27">
        <f t="shared" si="5"/>
        <v>9.8270685281999981</v>
      </c>
      <c r="K27" s="5">
        <v>-1.5696E-6</v>
      </c>
      <c r="L27" s="1">
        <f t="shared" si="6"/>
        <v>-10.707786714239997</v>
      </c>
      <c r="M27">
        <f t="shared" si="7"/>
        <v>10.707786714239997</v>
      </c>
      <c r="N27" s="7">
        <v>-1.7719999999999999E-6</v>
      </c>
      <c r="O27" s="1">
        <f t="shared" si="8"/>
        <v>-12.088556356799998</v>
      </c>
      <c r="P27">
        <f t="shared" si="9"/>
        <v>12.088556356799998</v>
      </c>
      <c r="Q27" s="7">
        <v>-2.0959999999999999E-6</v>
      </c>
      <c r="R27" s="1">
        <f t="shared" si="10"/>
        <v>-14.298879302399998</v>
      </c>
      <c r="S27">
        <f t="shared" si="11"/>
        <v>14.298879302399998</v>
      </c>
    </row>
    <row r="28" spans="1:19" ht="15.75" thickBot="1" x14ac:dyDescent="0.3">
      <c r="A28" s="3">
        <v>0.82</v>
      </c>
      <c r="B28" s="7">
        <v>-1.5661999999999999E-6</v>
      </c>
      <c r="C28" s="1">
        <f t="shared" si="0"/>
        <v>-10.423992163199999</v>
      </c>
      <c r="D28">
        <f t="shared" si="1"/>
        <v>10.423992163199999</v>
      </c>
      <c r="E28" s="9">
        <v>-1.6298E-6</v>
      </c>
      <c r="F28" s="1">
        <f t="shared" si="2"/>
        <v>-10.847287975726829</v>
      </c>
      <c r="G28">
        <f t="shared" si="3"/>
        <v>10.847287975726829</v>
      </c>
      <c r="H28" s="9">
        <v>-1.7285000000000001E-6</v>
      </c>
      <c r="I28" s="1">
        <f t="shared" si="4"/>
        <v>-11.504195156487803</v>
      </c>
      <c r="J28">
        <f t="shared" si="5"/>
        <v>11.504195156487803</v>
      </c>
      <c r="K28" s="5">
        <v>-1.8803E-6</v>
      </c>
      <c r="L28" s="1">
        <f t="shared" si="6"/>
        <v>-12.514514407141464</v>
      </c>
      <c r="M28">
        <f t="shared" si="7"/>
        <v>12.514514407141464</v>
      </c>
      <c r="N28" s="7">
        <v>-2.1146E-6</v>
      </c>
      <c r="O28" s="1">
        <f t="shared" si="8"/>
        <v>-14.073920207063413</v>
      </c>
      <c r="P28">
        <f t="shared" si="9"/>
        <v>14.073920207063413</v>
      </c>
      <c r="Q28" s="7">
        <v>-2.4828000000000002E-6</v>
      </c>
      <c r="R28" s="1">
        <f t="shared" si="10"/>
        <v>-16.524510115434147</v>
      </c>
      <c r="S28">
        <f t="shared" si="11"/>
        <v>16.524510115434147</v>
      </c>
    </row>
    <row r="29" spans="1:19" ht="15.75" thickBot="1" x14ac:dyDescent="0.3">
      <c r="A29" s="3">
        <v>0.84</v>
      </c>
      <c r="B29" s="7">
        <v>-1.8896000000000001E-6</v>
      </c>
      <c r="C29" s="1">
        <f t="shared" si="0"/>
        <v>-12.276973068800002</v>
      </c>
      <c r="D29">
        <f t="shared" si="1"/>
        <v>12.276973068800002</v>
      </c>
      <c r="E29" s="9">
        <v>-1.9661000000000001E-6</v>
      </c>
      <c r="F29" s="1">
        <f t="shared" si="2"/>
        <v>-12.774003360800002</v>
      </c>
      <c r="G29">
        <f t="shared" si="3"/>
        <v>12.774003360800002</v>
      </c>
      <c r="H29" s="9">
        <v>-2.0839000000000001E-6</v>
      </c>
      <c r="I29" s="1">
        <f t="shared" si="4"/>
        <v>-13.539365039200002</v>
      </c>
      <c r="J29">
        <f t="shared" si="5"/>
        <v>13.539365039200002</v>
      </c>
      <c r="K29" s="5">
        <v>-2.2628000000000002E-6</v>
      </c>
      <c r="L29" s="1">
        <f t="shared" si="6"/>
        <v>-14.701701238400002</v>
      </c>
      <c r="M29">
        <f t="shared" si="7"/>
        <v>14.701701238400002</v>
      </c>
      <c r="N29" s="7">
        <v>-2.5349999999999999E-6</v>
      </c>
      <c r="O29" s="1">
        <f t="shared" si="8"/>
        <v>-16.470219480000001</v>
      </c>
      <c r="P29">
        <f t="shared" si="9"/>
        <v>16.470219480000001</v>
      </c>
      <c r="Q29" s="7">
        <v>-2.9550999999999999E-6</v>
      </c>
      <c r="R29" s="1">
        <f t="shared" si="10"/>
        <v>-19.199662952800001</v>
      </c>
      <c r="S29">
        <f t="shared" si="11"/>
        <v>19.199662952800001</v>
      </c>
    </row>
    <row r="30" spans="1:19" ht="15.75" thickBot="1" x14ac:dyDescent="0.3">
      <c r="A30" s="3">
        <v>0.86</v>
      </c>
      <c r="B30" s="7">
        <v>-2.2898000000000001E-6</v>
      </c>
      <c r="C30" s="1">
        <f t="shared" si="0"/>
        <v>-14.531144073599998</v>
      </c>
      <c r="D30">
        <f t="shared" si="1"/>
        <v>14.531144073599998</v>
      </c>
      <c r="E30" s="9">
        <v>-2.3817E-6</v>
      </c>
      <c r="F30" s="1">
        <f t="shared" si="2"/>
        <v>-15.114344414399996</v>
      </c>
      <c r="G30">
        <f t="shared" si="3"/>
        <v>15.114344414399996</v>
      </c>
      <c r="H30" s="9">
        <v>-2.5218999999999999E-6</v>
      </c>
      <c r="I30" s="1">
        <f t="shared" si="4"/>
        <v>-16.004058100799998</v>
      </c>
      <c r="J30">
        <f t="shared" si="5"/>
        <v>16.004058100799998</v>
      </c>
      <c r="K30" s="5">
        <v>-2.7325000000000001E-6</v>
      </c>
      <c r="L30" s="1">
        <f t="shared" si="6"/>
        <v>-17.340532439999997</v>
      </c>
      <c r="M30">
        <f t="shared" si="7"/>
        <v>17.340532439999997</v>
      </c>
      <c r="N30" s="7">
        <v>-3.0485999999999999E-6</v>
      </c>
      <c r="O30" s="1">
        <f t="shared" si="8"/>
        <v>-19.346513155199997</v>
      </c>
      <c r="P30">
        <f t="shared" si="9"/>
        <v>19.346513155199997</v>
      </c>
      <c r="Q30" s="7">
        <v>-3.5281999999999999E-6</v>
      </c>
      <c r="R30" s="1">
        <f t="shared" si="10"/>
        <v>-22.390070102399996</v>
      </c>
      <c r="S30">
        <f t="shared" si="11"/>
        <v>22.390070102399996</v>
      </c>
    </row>
    <row r="31" spans="1:19" ht="15.75" thickBot="1" x14ac:dyDescent="0.3">
      <c r="A31" s="3">
        <v>0.88</v>
      </c>
      <c r="B31" s="7">
        <v>-2.7850999999999998E-6</v>
      </c>
      <c r="C31" s="1">
        <f t="shared" si="0"/>
        <v>-17.272644320399998</v>
      </c>
      <c r="D31">
        <f t="shared" si="1"/>
        <v>17.272644320399998</v>
      </c>
      <c r="E31" s="9">
        <v>-2.8949999999999998E-6</v>
      </c>
      <c r="F31" s="1">
        <f t="shared" si="2"/>
        <v>-17.954222579999996</v>
      </c>
      <c r="G31">
        <f t="shared" si="3"/>
        <v>17.954222579999996</v>
      </c>
      <c r="H31" s="9">
        <v>-3.0612999999999998E-6</v>
      </c>
      <c r="I31" s="1">
        <f t="shared" si="4"/>
        <v>-18.985582585199996</v>
      </c>
      <c r="J31">
        <f t="shared" si="5"/>
        <v>18.985582585199996</v>
      </c>
      <c r="K31" s="5">
        <v>-3.3086E-6</v>
      </c>
      <c r="L31" s="1">
        <f t="shared" si="6"/>
        <v>-20.519288714399998</v>
      </c>
      <c r="M31">
        <f t="shared" si="7"/>
        <v>20.519288714399998</v>
      </c>
      <c r="N31" s="7">
        <v>-3.675E-6</v>
      </c>
      <c r="O31" s="1">
        <f t="shared" si="8"/>
        <v>-22.791629700000001</v>
      </c>
      <c r="P31">
        <f t="shared" si="9"/>
        <v>22.791629700000001</v>
      </c>
      <c r="Q31" s="7">
        <v>-4.2220999999999998E-6</v>
      </c>
      <c r="R31" s="1">
        <f t="shared" si="10"/>
        <v>-26.184636668399996</v>
      </c>
      <c r="S31">
        <f t="shared" si="11"/>
        <v>26.184636668399996</v>
      </c>
    </row>
    <row r="32" spans="1:19" ht="15.75" thickBot="1" x14ac:dyDescent="0.3">
      <c r="A32" s="3">
        <v>0.9</v>
      </c>
      <c r="B32" s="7">
        <v>-3.3989000000000002E-6</v>
      </c>
      <c r="C32" s="1">
        <f t="shared" si="0"/>
        <v>-20.610882468586663</v>
      </c>
      <c r="D32">
        <f t="shared" si="1"/>
        <v>20.610882468586663</v>
      </c>
      <c r="E32" s="9">
        <v>-3.5290999999999998E-6</v>
      </c>
      <c r="F32" s="1">
        <f t="shared" si="2"/>
        <v>-21.400413463146659</v>
      </c>
      <c r="G32">
        <f t="shared" si="3"/>
        <v>21.400413463146659</v>
      </c>
      <c r="H32" s="9">
        <v>-3.7251999999999999E-6</v>
      </c>
      <c r="I32" s="1">
        <f t="shared" si="4"/>
        <v>-22.589561143893324</v>
      </c>
      <c r="J32">
        <f t="shared" si="5"/>
        <v>22.589561143893324</v>
      </c>
      <c r="K32" s="5">
        <v>-4.0142999999999998E-6</v>
      </c>
      <c r="L32" s="1">
        <f t="shared" si="6"/>
        <v>-24.342659535039996</v>
      </c>
      <c r="M32">
        <f t="shared" si="7"/>
        <v>24.342659535039996</v>
      </c>
      <c r="N32" s="7">
        <v>-4.4378000000000001E-6</v>
      </c>
      <c r="O32" s="1">
        <f t="shared" si="8"/>
        <v>-26.910757662506661</v>
      </c>
      <c r="P32">
        <f t="shared" si="9"/>
        <v>26.910757662506661</v>
      </c>
      <c r="Q32" s="7">
        <v>-5.0607999999999999E-6</v>
      </c>
      <c r="R32" s="1">
        <f t="shared" si="10"/>
        <v>-30.688621023573326</v>
      </c>
      <c r="S32">
        <f t="shared" si="11"/>
        <v>30.688621023573326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2020-12-04T16:50:11Z</dcterms:created>
  <dcterms:modified xsi:type="dcterms:W3CDTF">2020-12-08T22:33:30Z</dcterms:modified>
</cp:coreProperties>
</file>