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firstSheet="2" activeTab="6"/>
  </bookViews>
  <sheets>
    <sheet name="P &amp; L" sheetId="5" r:id="rId1"/>
    <sheet name="Net profit Line Chart" sheetId="4" r:id="rId2"/>
    <sheet name="Revenue column chart" sheetId="2" r:id="rId3"/>
    <sheet name="Cost analysis Pie chart" sheetId="1" r:id="rId4"/>
    <sheet name="Target Bar charts" sheetId="3" r:id="rId5"/>
    <sheet name="Dashboard" sheetId="6" r:id="rId6"/>
    <sheet name="Dashboard 2" sheetId="7" r:id="rId7"/>
  </sheets>
  <externalReferences>
    <externalReference r:id="rId8"/>
  </externalReferences>
  <definedNames>
    <definedName name="_xlnm._FilterDatabase" localSheetId="3" hidden="1">'Cost analysis Pie chart'!$B$5:$C$10</definedName>
  </definedNames>
  <calcPr calcId="144525"/>
</workbook>
</file>

<file path=xl/sharedStrings.xml><?xml version="1.0" encoding="utf-8"?>
<sst xmlns="http://schemas.openxmlformats.org/spreadsheetml/2006/main" count="45" uniqueCount="35">
  <si>
    <t>P &amp; L statement 2020</t>
  </si>
  <si>
    <t>Particulars</t>
  </si>
  <si>
    <t>Amount in US$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</si>
  <si>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</si>
  <si>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</si>
  <si>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</si>
  <si>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</si>
  <si>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</si>
  <si>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</si>
  <si>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</si>
  <si>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</si>
  <si>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</si>
  <si>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</si>
  <si>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</si>
  <si>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</si>
  <si>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</si>
  <si>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</si>
  <si>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</si>
  <si>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</si>
  <si>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</si>
  <si>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</si>
  <si>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</si>
  <si>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</si>
  <si>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</si>
  <si>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</si>
  <si>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</si>
  <si>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</si>
  <si>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</si>
  <si>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</si>
  <si>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</si>
  <si>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</si>
  <si>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</si>
  <si>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</si>
  <si>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Revenue Dashboard</t>
  </si>
  <si>
    <t>Finance Dashboard</t>
  </si>
</sst>
</file>

<file path=xl/styles.xml><?xml version="1.0" encoding="utf-8"?>
<styleSheet xmlns="http://schemas.openxmlformats.org/spreadsheetml/2006/main">
  <numFmts count="5">
    <numFmt numFmtId="176" formatCode="[$$-45C]#,##0_);[Red]\([$$-45C]#,##0\)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Bahnschrift"/>
      <charset val="134"/>
    </font>
    <font>
      <sz val="11"/>
      <color theme="1"/>
      <name val="Bahnschrift SemiBold"/>
      <charset val="134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35" applyNumberFormat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0" fillId="12" borderId="3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9" borderId="3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3" borderId="3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3" borderId="38" applyNumberForma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0" xfId="0" applyFill="1"/>
    <xf numFmtId="176" fontId="0" fillId="0" borderId="12" xfId="0" applyNumberFormat="1" applyFont="1" applyFill="1" applyBorder="1" applyAlignme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Fill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0" xfId="0" applyFont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22" xfId="0" applyBorder="1"/>
    <xf numFmtId="176" fontId="0" fillId="0" borderId="23" xfId="0" applyNumberFormat="1" applyFont="1" applyFill="1" applyBorder="1" applyAlignment="1"/>
    <xf numFmtId="9" fontId="0" fillId="0" borderId="24" xfId="6" applyFont="1" applyBorder="1"/>
    <xf numFmtId="0" fontId="0" fillId="0" borderId="25" xfId="0" applyBorder="1"/>
    <xf numFmtId="176" fontId="0" fillId="0" borderId="26" xfId="0" applyNumberFormat="1" applyFont="1" applyFill="1" applyBorder="1" applyAlignment="1"/>
    <xf numFmtId="9" fontId="0" fillId="0" borderId="27" xfId="6" applyFont="1" applyBorder="1"/>
    <xf numFmtId="0" fontId="0" fillId="3" borderId="28" xfId="0" applyFill="1" applyBorder="1"/>
    <xf numFmtId="0" fontId="0" fillId="3" borderId="29" xfId="0" applyFill="1" applyBorder="1"/>
    <xf numFmtId="0" fontId="0" fillId="0" borderId="30" xfId="0" applyBorder="1"/>
    <xf numFmtId="176" fontId="0" fillId="0" borderId="31" xfId="0" applyNumberFormat="1" applyFont="1" applyFill="1" applyBorder="1" applyAlignment="1"/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32" xfId="0" applyNumberFormat="1" applyFont="1" applyFill="1" applyBorder="1" applyAlignment="1"/>
    <xf numFmtId="0" fontId="4" fillId="0" borderId="0" xfId="0" applyFont="1"/>
    <xf numFmtId="0" fontId="0" fillId="0" borderId="13" xfId="0" applyBorder="1" applyAlignment="1">
      <alignment horizontal="center" vertical="center"/>
    </xf>
    <xf numFmtId="176" fontId="0" fillId="0" borderId="33" xfId="0" applyNumberFormat="1" applyFont="1" applyFill="1" applyBorder="1" applyAlignment="1"/>
    <xf numFmtId="0" fontId="0" fillId="2" borderId="19" xfId="0" applyFill="1" applyBorder="1"/>
    <xf numFmtId="0" fontId="0" fillId="2" borderId="21" xfId="0" applyFill="1" applyBorder="1"/>
    <xf numFmtId="176" fontId="0" fillId="0" borderId="24" xfId="0" applyNumberFormat="1" applyFont="1" applyFill="1" applyBorder="1" applyAlignment="1"/>
    <xf numFmtId="0" fontId="0" fillId="4" borderId="28" xfId="0" applyFill="1" applyBorder="1"/>
    <xf numFmtId="0" fontId="0" fillId="4" borderId="25" xfId="0" applyFill="1" applyBorder="1"/>
    <xf numFmtId="176" fontId="0" fillId="0" borderId="27" xfId="0" applyNumberFormat="1" applyFont="1" applyFill="1" applyBorder="1" applyAlignment="1"/>
    <xf numFmtId="0" fontId="4" fillId="2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4" fillId="0" borderId="22" xfId="0" applyFont="1" applyBorder="1"/>
    <xf numFmtId="176" fontId="4" fillId="0" borderId="23" xfId="0" applyNumberFormat="1" applyFont="1" applyFill="1" applyBorder="1" applyAlignment="1"/>
    <xf numFmtId="9" fontId="4" fillId="0" borderId="24" xfId="6" applyFont="1" applyBorder="1"/>
    <xf numFmtId="0" fontId="4" fillId="0" borderId="25" xfId="0" applyFont="1" applyBorder="1"/>
    <xf numFmtId="176" fontId="4" fillId="0" borderId="26" xfId="0" applyNumberFormat="1" applyFont="1" applyFill="1" applyBorder="1" applyAlignment="1"/>
    <xf numFmtId="9" fontId="4" fillId="0" borderId="27" xfId="6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23" xfId="0" applyFont="1" applyBorder="1"/>
    <xf numFmtId="0" fontId="0" fillId="0" borderId="23" xfId="0" applyBorder="1"/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numFmt numFmtId="181" formatCode="[$$-45C]#,##0.00_);[Red]\([$$-45C]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Net Profit &amp;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Chart'!$C$6:$C$11</c:f>
              <c:numCache>
                <c:formatCode>[$$-45C]#,##0_);[Red]\([$$-45C]#,##0\)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159"/>
        <c:crosses val="autoZero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159"/>
        <c:crosses val="autoZero"/>
        <c:auto val="1"/>
        <c:lblAlgn val="ctr"/>
        <c:lblOffset val="100"/>
        <c:noMultiLvlLbl val="0"/>
      </c:catAx>
      <c:valAx>
        <c:axId val="1863084159"/>
        <c:scaling>
          <c:orientation val="minMax"/>
          <c:max val="0.2"/>
          <c:min val="0.0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[$$-45C]#,##0_);[Red]\([$$-45C]#,##0\)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1"/>
        <c:axPos val="l"/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a1488fd0-ba4b-4ebf-b287-965522ca0cee}" type="CELLRANGE">
                      <a:t>[CELLRANGE]</a:t>
                    </a:fld>
                    <a:r>
                      <a:t>,</a:t>
                    </a:r>
                    <a:fld id="{2678ee3f-c3a5-4e5d-83a9-18cca1a002fe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ee34b698-fa7b-4197-badb-eb31a210513a}" type="CELLRANGE">
                      <a:t>[CELLRANGE]</a:t>
                    </a:fld>
                    <a:r>
                      <a:t>,</a:t>
                    </a:r>
                    <a:fld id="{56dd866a-f88c-41a7-9041-5b541f1b3f60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[$$-45C]#,##0_);[Red]\([$$-45C]#,##0\)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[$$-45C]#,##0_);[Red]\([$$-45C]#,##0\)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9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62616310892173"/>
          <c:y val="0.174526315789474"/>
          <c:w val="0.904761904761905"/>
          <c:h val="0.783157894736842"/>
        </c:manualLayout>
      </c:layout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25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[$$-45C]#,##0_);[Red]\([$$-45C]#,##0\)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[$$-45C]#,##0_);[Red]\([$$-45C]#,##0\)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1"/>
        <c:axPos val="l"/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[$$-45C]#,##0_);[Red]\([$$-45C]#,##0\)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d2e7b77d-d0d3-45da-96e9-a9cfc79d9ad2}" type="CELLRANGE">
                      <a:t>[CELLRANGE]</a:t>
                    </a:fld>
                    <a:r>
                      <a:t>,</a:t>
                    </a:r>
                    <a:fld id="{e0e26d2d-4fbd-4289-9001-a26a56a2c0b5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fc436aec-bcaf-4294-b04d-ac1208c72ab8}" type="CELLRANGE">
                      <a:t>[CELLRANGE]</a:t>
                    </a:fld>
                    <a:r>
                      <a:t>,</a:t>
                    </a:r>
                    <a:fld id="{1354dab2-aab5-464f-9379-6eafb1e80e80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[$$-45C]#,##0_);[Red]\([$$-45C]#,##0\)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[$$-45C]#,##0_);[Red]\([$$-45C]#,##0\)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[$$-45C]#,##0_);[Red]\([$$-45C]#,##0\)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074697919"/>
        <c:axId val="2074699167"/>
      </c:barChart>
      <c:catAx>
        <c:axId val="20746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074699167"/>
        <c:crosses val="autoZero"/>
        <c:auto val="1"/>
        <c:lblAlgn val="ctr"/>
        <c:lblOffset val="100"/>
        <c:noMultiLvlLbl val="0"/>
      </c:catAx>
      <c:valAx>
        <c:axId val="2074699167"/>
        <c:scaling>
          <c:orientation val="minMax"/>
        </c:scaling>
        <c:delete val="1"/>
        <c:axPos val="l"/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6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Expenses YTD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ffc66e4e-7f76-4f35-b848-c6a5bc255fa8}" type="CELLRANGE">
                      <a:t>[CELLRANGE]</a:t>
                    </a:fld>
                    <a:r>
                      <a:t>,</a:t>
                    </a:r>
                    <a:fld id="{e1dacb2e-78f2-46a1-8cc0-a9569a4f252a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bd8f718b-20c7-4f0e-b971-f478fa6e548f}" type="CELLRANGE">
                      <a:t>[CELLRANGE]</a:t>
                    </a:fld>
                    <a:r>
                      <a:t>,</a:t>
                    </a:r>
                    <a:fld id="{a229eae3-a7f5-4d29-8f83-42695795f311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[$$-45C]#,##0_);[Red]\([$$-45C]#,##0\)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[$$-45C]#,##0_);[Red]\([$$-45C]#,##0\)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2075065087"/>
        <c:axId val="2075065503"/>
      </c:barChart>
      <c:catAx>
        <c:axId val="207506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065503"/>
        <c:crosses val="autoZero"/>
        <c:auto val="1"/>
        <c:lblAlgn val="ctr"/>
        <c:lblOffset val="100"/>
        <c:noMultiLvlLbl val="0"/>
      </c:catAx>
      <c:valAx>
        <c:axId val="2075065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0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Net Profit &amp;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Chart'!$C$6:$C$11</c:f>
              <c:numCache>
                <c:formatCode>[$$-45C]#,##0_);[Red]\([$$-45C]#,##0\)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159"/>
        <c:crosses val="autoZero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159"/>
        <c:crosses val="autoZero"/>
        <c:auto val="1"/>
        <c:lblAlgn val="ctr"/>
        <c:lblOffset val="100"/>
        <c:noMultiLvlLbl val="0"/>
      </c:catAx>
      <c:valAx>
        <c:axId val="1863084159"/>
        <c:scaling>
          <c:orientation val="minMax"/>
          <c:max val="0.2"/>
          <c:min val="0.0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9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62616310892173"/>
          <c:y val="0.174526315789474"/>
          <c:w val="0.904761904761905"/>
          <c:h val="0.783157894736842"/>
        </c:manualLayout>
      </c:layout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25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[$$-45C]#,##0_);[Red]\([$$-45C]#,##0\)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[$$-45C]#,##0_);[Red]\([$$-45C]#,##0\)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159"/>
        <c:crosses val="autoZero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159"/>
        <c:crosses val="autoZero"/>
        <c:auto val="1"/>
        <c:lblAlgn val="ctr"/>
        <c:lblOffset val="100"/>
        <c:noMultiLvlLbl val="0"/>
      </c:catAx>
      <c:valAx>
        <c:axId val="1863084159"/>
        <c:scaling>
          <c:orientation val="minMax"/>
          <c:max val="0.2"/>
          <c:min val="0.0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701675</xdr:colOff>
      <xdr:row>2</xdr:row>
      <xdr:rowOff>122555</xdr:rowOff>
    </xdr:from>
    <xdr:to>
      <xdr:col>11</xdr:col>
      <xdr:colOff>739140</xdr:colOff>
      <xdr:row>18</xdr:row>
      <xdr:rowOff>173990</xdr:rowOff>
    </xdr:to>
    <xdr:graphicFrame>
      <xdr:nvGraphicFramePr>
        <xdr:cNvPr id="2" name="Chart 1"/>
        <xdr:cNvGraphicFramePr/>
      </xdr:nvGraphicFramePr>
      <xdr:xfrm>
        <a:off x="4633595" y="655955"/>
        <a:ext cx="6171565" cy="431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233361</xdr:colOff>
      <xdr:row>2</xdr:row>
      <xdr:rowOff>200025</xdr:rowOff>
    </xdr:from>
    <xdr:to>
      <xdr:col>16</xdr:col>
      <xdr:colOff>257175</xdr:colOff>
      <xdr:row>21</xdr:row>
      <xdr:rowOff>80962</xdr:rowOff>
    </xdr:to>
    <xdr:graphicFrame>
      <xdr:nvGraphicFramePr>
        <xdr:cNvPr id="4" name="Chart 3"/>
        <xdr:cNvGraphicFramePr/>
      </xdr:nvGraphicFramePr>
      <xdr:xfrm>
        <a:off x="5141595" y="565785"/>
        <a:ext cx="5579110" cy="342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381000</xdr:colOff>
      <xdr:row>1</xdr:row>
      <xdr:rowOff>179070</xdr:rowOff>
    </xdr:from>
    <xdr:to>
      <xdr:col>18</xdr:col>
      <xdr:colOff>166370</xdr:colOff>
      <xdr:row>24</xdr:row>
      <xdr:rowOff>83820</xdr:rowOff>
    </xdr:to>
    <xdr:graphicFrame>
      <xdr:nvGraphicFramePr>
        <xdr:cNvPr id="3" name="Chart 2"/>
        <xdr:cNvGraphicFramePr/>
      </xdr:nvGraphicFramePr>
      <xdr:xfrm>
        <a:off x="5142230" y="361950"/>
        <a:ext cx="7192010" cy="4204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8</xdr:row>
      <xdr:rowOff>167640</xdr:rowOff>
    </xdr:from>
    <xdr:to>
      <xdr:col>11</xdr:col>
      <xdr:colOff>396240</xdr:colOff>
      <xdr:row>10</xdr:row>
      <xdr:rowOff>75565</xdr:rowOff>
    </xdr:to>
    <xdr:sp>
      <xdr:nvSpPr>
        <xdr:cNvPr id="4" name="Text Box 3"/>
        <xdr:cNvSpPr txBox="1"/>
      </xdr:nvSpPr>
      <xdr:spPr>
        <a:xfrm>
          <a:off x="7633970" y="1695450"/>
          <a:ext cx="609600" cy="2832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 b="1">
              <a:solidFill>
                <a:schemeClr val="bg1"/>
              </a:solidFill>
              <a:latin typeface="Source Serif Pro Semibold" panose="02040703050405020204" charset="0"/>
              <a:cs typeface="Source Serif Pro Semibold" panose="02040703050405020204" charset="0"/>
            </a:rPr>
            <a:t>Other</a:t>
          </a:r>
          <a:endParaRPr lang="en-US" sz="1100" b="1">
            <a:solidFill>
              <a:schemeClr val="bg1"/>
            </a:solidFill>
            <a:latin typeface="Source Serif Pro Semibold" panose="02040703050405020204" charset="0"/>
            <a:cs typeface="Source Serif Pro Semibold" panose="02040703050405020204" charset="0"/>
          </a:endParaRPr>
        </a:p>
        <a:p>
          <a:pPr algn="l"/>
          <a:endParaRPr lang="en-US" sz="1100" b="1">
            <a:solidFill>
              <a:schemeClr val="bg1"/>
            </a:solidFill>
            <a:latin typeface="Source Serif Pro Semibold" panose="02040703050405020204" charset="0"/>
            <a:cs typeface="Source Serif Pro Semibold" panose="0204070305040502020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0.451615751368533</cdr:x>
      <cdr:y>0.390575441776167</cdr:y>
    </cdr:from>
    <cdr:to>
      <cdr:x>0.612572841250221</cdr:x>
      <cdr:y>0.539193475305845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248025" y="1642110"/>
          <a:ext cx="1157605" cy="624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Cost of Goods sold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0.198304785449408</cdr:x>
      <cdr:y>0.515632079746262</cdr:y>
    </cdr:from>
    <cdr:to>
      <cdr:x>0.377361822355642</cdr:x>
      <cdr:y>0.577254191209787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426210" y="2167890"/>
          <a:ext cx="1287780" cy="259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0.264877273529931</cdr:x>
      <cdr:y>0.340599455040872</cdr:y>
    </cdr:from>
    <cdr:to>
      <cdr:x>0.358114073812467</cdr:x>
      <cdr:y>0.415077202543143</cdr:y>
    </cdr:to>
    <cdr:sp>
      <cdr:nvSpPr>
        <cdr:cNvPr id="4" name="Text Box 3"/>
        <cdr:cNvSpPr txBox="1"/>
      </cdr:nvSpPr>
      <cdr:spPr xmlns:a="http://schemas.openxmlformats.org/drawingml/2006/main">
        <a:xfrm xmlns:a="http://schemas.openxmlformats.org/drawingml/2006/main">
          <a:off x="1905000" y="1428750"/>
          <a:ext cx="670560" cy="312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>
              <a:solidFill>
                <a:schemeClr val="bg1"/>
              </a:solidFill>
            </a:rPr>
            <a:t>Interest</a:t>
          </a:r>
          <a:endParaRPr lang="en-US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0.150450291365001</cdr:x>
      <cdr:y>0.458673932788374</cdr:y>
    </cdr:from>
    <cdr:to>
      <cdr:x>0.352816528341868</cdr:x>
      <cdr:y>0.508628519527702</cdr:y>
    </cdr:to>
    <cdr:sp>
      <cdr:nvSpPr>
        <cdr:cNvPr id="5" name="Text Box 4"/>
        <cdr:cNvSpPr txBox="1"/>
      </cdr:nvSpPr>
      <cdr:spPr xmlns:a="http://schemas.openxmlformats.org/drawingml/2006/main">
        <a:xfrm xmlns:a="http://schemas.openxmlformats.org/drawingml/2006/main">
          <a:off x="1082040" y="1924050"/>
          <a:ext cx="145542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200" b="1">
              <a:solidFill>
                <a:schemeClr val="bg1"/>
              </a:solidFill>
            </a:rPr>
            <a:t>Payroll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0.187533109659191</cdr:x>
      <cdr:y>0.656675749318801</cdr:y>
    </cdr:from>
    <cdr:to>
      <cdr:x>0.329507328271234</cdr:x>
      <cdr:y>0.780199818346957</cdr:y>
    </cdr:to>
    <cdr:sp>
      <cdr:nvSpPr>
        <cdr:cNvPr id="6" name="Text Box 5"/>
        <cdr:cNvSpPr txBox="1"/>
      </cdr:nvSpPr>
      <cdr:spPr xmlns:a="http://schemas.openxmlformats.org/drawingml/2006/main">
        <a:xfrm xmlns:a="http://schemas.openxmlformats.org/drawingml/2006/main">
          <a:off x="1348740" y="2754630"/>
          <a:ext cx="1021080" cy="518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200" b="1">
              <a:solidFill>
                <a:schemeClr val="bg1"/>
              </a:solidFill>
            </a:rPr>
            <a:t>Advertising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523874</xdr:colOff>
      <xdr:row>4</xdr:row>
      <xdr:rowOff>9525</xdr:rowOff>
    </xdr:from>
    <xdr:to>
      <xdr:col>15</xdr:col>
      <xdr:colOff>571499</xdr:colOff>
      <xdr:row>24</xdr:row>
      <xdr:rowOff>33337</xdr:rowOff>
    </xdr:to>
    <xdr:graphicFrame>
      <xdr:nvGraphicFramePr>
        <xdr:cNvPr id="3" name="Chart 2"/>
        <xdr:cNvGraphicFramePr/>
      </xdr:nvGraphicFramePr>
      <xdr:xfrm>
        <a:off x="4980940" y="786765"/>
        <a:ext cx="5602605" cy="3700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607695</xdr:colOff>
      <xdr:row>5</xdr:row>
      <xdr:rowOff>29845</xdr:rowOff>
    </xdr:from>
    <xdr:to>
      <xdr:col>17</xdr:col>
      <xdr:colOff>340995</xdr:colOff>
      <xdr:row>21</xdr:row>
      <xdr:rowOff>1270</xdr:rowOff>
    </xdr:to>
    <xdr:graphicFrame>
      <xdr:nvGraphicFramePr>
        <xdr:cNvPr id="3" name="Chart 2"/>
        <xdr:cNvGraphicFramePr/>
      </xdr:nvGraphicFramePr>
      <xdr:xfrm>
        <a:off x="6162675" y="944245"/>
        <a:ext cx="467106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22</xdr:row>
      <xdr:rowOff>0</xdr:rowOff>
    </xdr:from>
    <xdr:to>
      <xdr:col>9</xdr:col>
      <xdr:colOff>161925</xdr:colOff>
      <xdr:row>37</xdr:row>
      <xdr:rowOff>161925</xdr:rowOff>
    </xdr:to>
    <xdr:graphicFrame>
      <xdr:nvGraphicFramePr>
        <xdr:cNvPr id="5" name="Chart 4"/>
        <xdr:cNvGraphicFramePr/>
      </xdr:nvGraphicFramePr>
      <xdr:xfrm>
        <a:off x="845820" y="4023360"/>
        <a:ext cx="4871085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274955</xdr:colOff>
      <xdr:row>5</xdr:row>
      <xdr:rowOff>78105</xdr:rowOff>
    </xdr:from>
    <xdr:to>
      <xdr:col>9</xdr:col>
      <xdr:colOff>130175</xdr:colOff>
      <xdr:row>21</xdr:row>
      <xdr:rowOff>16510</xdr:rowOff>
    </xdr:to>
    <xdr:graphicFrame>
      <xdr:nvGraphicFramePr>
        <xdr:cNvPr id="6" name="Chart 5"/>
        <xdr:cNvGraphicFramePr/>
      </xdr:nvGraphicFramePr>
      <xdr:xfrm>
        <a:off x="892175" y="992505"/>
        <a:ext cx="4792980" cy="2864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14605</xdr:colOff>
      <xdr:row>21</xdr:row>
      <xdr:rowOff>90805</xdr:rowOff>
    </xdr:from>
    <xdr:to>
      <xdr:col>17</xdr:col>
      <xdr:colOff>334645</xdr:colOff>
      <xdr:row>37</xdr:row>
      <xdr:rowOff>180975</xdr:rowOff>
    </xdr:to>
    <xdr:graphicFrame>
      <xdr:nvGraphicFramePr>
        <xdr:cNvPr id="8" name="Chart 7"/>
        <xdr:cNvGraphicFramePr/>
      </xdr:nvGraphicFramePr>
      <xdr:xfrm>
        <a:off x="6186805" y="3931285"/>
        <a:ext cx="4640580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0.492610837438424</cdr:x>
      <cdr:y>0.342526315789474</cdr:y>
    </cdr:from>
    <cdr:to>
      <cdr:x>0.776546250684182</cdr:x>
      <cdr:y>0.556842105263158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286000" y="1033145"/>
          <a:ext cx="1317625" cy="6464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Cost of Goods sold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0.198304785449408</cdr:x>
      <cdr:y>0.515632079746262</cdr:y>
    </cdr:from>
    <cdr:to>
      <cdr:x>0.377361822355642</cdr:x>
      <cdr:y>0.577254191209787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426210" y="2167890"/>
          <a:ext cx="1287780" cy="259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0.274767378215654</cdr:x>
      <cdr:y>0.295157894736842</cdr:y>
    </cdr:from>
    <cdr:to>
      <cdr:x>0.415435139573071</cdr:x>
      <cdr:y>0.369684210526316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1275080" y="890270"/>
          <a:ext cx="652780" cy="2247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bg1"/>
              </a:solidFill>
            </a:rPr>
            <a:t>Interest</a:t>
          </a:r>
          <a:endParaRPr lang="en-US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0.179939792008758</cdr:x>
      <cdr:y>0.408210526315789</cdr:y>
    </cdr:from>
    <cdr:to>
      <cdr:x>0.38232074438971</cdr:x>
      <cdr:y>0.506105263157895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>
          <a:off x="835025" y="1231265"/>
          <a:ext cx="939165" cy="2952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Payroll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0.187465790914067</cdr:x>
      <cdr:y>0.656631578947368</cdr:y>
    </cdr:from>
    <cdr:to>
      <cdr:x>0.386973180076628</cdr:x>
      <cdr:y>0.780210526315789</cdr:y>
    </cdr:to>
    <cdr:sp>
      <cdr:nvSpPr>
        <cdr:cNvPr id="6" name="Rectangles 5"/>
        <cdr:cNvSpPr/>
      </cdr:nvSpPr>
      <cdr:spPr xmlns:a="http://schemas.openxmlformats.org/drawingml/2006/main">
        <a:xfrm xmlns:a="http://schemas.openxmlformats.org/drawingml/2006/main">
          <a:off x="869950" y="1980565"/>
          <a:ext cx="925830" cy="3727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Advertising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268165</xdr:colOff>
      <xdr:row>5</xdr:row>
      <xdr:rowOff>154964</xdr:rowOff>
    </xdr:from>
    <xdr:to>
      <xdr:col>9</xdr:col>
      <xdr:colOff>320965</xdr:colOff>
      <xdr:row>20</xdr:row>
      <xdr:rowOff>177464</xdr:rowOff>
    </xdr:to>
    <xdr:graphicFrame>
      <xdr:nvGraphicFramePr>
        <xdr:cNvPr id="2" name="Chart 1"/>
        <xdr:cNvGraphicFramePr/>
      </xdr:nvGraphicFramePr>
      <xdr:xfrm>
        <a:off x="1668780" y="1038860"/>
        <a:ext cx="4138295" cy="283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5</xdr:row>
      <xdr:rowOff>154964</xdr:rowOff>
    </xdr:from>
    <xdr:to>
      <xdr:col>17</xdr:col>
      <xdr:colOff>33750</xdr:colOff>
      <xdr:row>20</xdr:row>
      <xdr:rowOff>177464</xdr:rowOff>
    </xdr:to>
    <xdr:graphicFrame>
      <xdr:nvGraphicFramePr>
        <xdr:cNvPr id="3" name="Chart 2"/>
        <xdr:cNvGraphicFramePr/>
      </xdr:nvGraphicFramePr>
      <xdr:xfrm>
        <a:off x="6076950" y="1038860"/>
        <a:ext cx="4380865" cy="283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22</xdr:row>
      <xdr:rowOff>57149</xdr:rowOff>
    </xdr:from>
    <xdr:to>
      <xdr:col>17</xdr:col>
      <xdr:colOff>33750</xdr:colOff>
      <xdr:row>37</xdr:row>
      <xdr:rowOff>79649</xdr:rowOff>
    </xdr:to>
    <xdr:graphicFrame>
      <xdr:nvGraphicFramePr>
        <xdr:cNvPr id="5" name="Chart 4"/>
        <xdr:cNvGraphicFramePr/>
      </xdr:nvGraphicFramePr>
      <xdr:xfrm>
        <a:off x="6076950" y="4114165"/>
        <a:ext cx="438086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275590</xdr:colOff>
      <xdr:row>22</xdr:row>
      <xdr:rowOff>38735</xdr:rowOff>
    </xdr:from>
    <xdr:to>
      <xdr:col>9</xdr:col>
      <xdr:colOff>366395</xdr:colOff>
      <xdr:row>37</xdr:row>
      <xdr:rowOff>95885</xdr:rowOff>
    </xdr:to>
    <xdr:graphicFrame>
      <xdr:nvGraphicFramePr>
        <xdr:cNvPr id="6" name="Chart 5"/>
        <xdr:cNvGraphicFramePr/>
      </xdr:nvGraphicFramePr>
      <xdr:xfrm>
        <a:off x="1676400" y="4096385"/>
        <a:ext cx="417639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388620</xdr:colOff>
      <xdr:row>26</xdr:row>
      <xdr:rowOff>106680</xdr:rowOff>
    </xdr:from>
    <xdr:to>
      <xdr:col>6</xdr:col>
      <xdr:colOff>388620</xdr:colOff>
      <xdr:row>28</xdr:row>
      <xdr:rowOff>3175</xdr:rowOff>
    </xdr:to>
    <xdr:sp>
      <xdr:nvSpPr>
        <xdr:cNvPr id="7" name="Text Box 6"/>
        <xdr:cNvSpPr txBox="1"/>
      </xdr:nvSpPr>
      <xdr:spPr>
        <a:xfrm>
          <a:off x="3406140" y="4895850"/>
          <a:ext cx="617220" cy="2622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200" b="1">
              <a:solidFill>
                <a:schemeClr val="bg1"/>
              </a:solidFill>
            </a:rPr>
            <a:t>Other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0.492610837438424</cdr:x>
      <cdr:y>0.342526315789474</cdr:y>
    </cdr:from>
    <cdr:to>
      <cdr:x>0.776546250684182</cdr:x>
      <cdr:y>0.556842105263158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286000" y="1033145"/>
          <a:ext cx="1317625" cy="6464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Cost of Goods sold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0.198304785449408</cdr:x>
      <cdr:y>0.515632079746262</cdr:y>
    </cdr:from>
    <cdr:to>
      <cdr:x>0.377361822355642</cdr:x>
      <cdr:y>0.577254191209787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426210" y="2167890"/>
          <a:ext cx="1287780" cy="259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0.274828897338403</cdr:x>
      <cdr:y>0.295238095238095</cdr:y>
    </cdr:from>
    <cdr:to>
      <cdr:x>0.455513307984791</cdr:x>
      <cdr:y>0.36984126984127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1147445" y="826770"/>
          <a:ext cx="754380" cy="2089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bg1"/>
              </a:solidFill>
            </a:rPr>
            <a:t>Interest</a:t>
          </a:r>
          <a:endParaRPr lang="en-US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0.179939792008758</cdr:x>
      <cdr:y>0.408210526315789</cdr:y>
    </cdr:from>
    <cdr:to>
      <cdr:x>0.38232074438971</cdr:x>
      <cdr:y>0.506105263157895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>
          <a:off x="835025" y="1231265"/>
          <a:ext cx="939165" cy="2952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Payroll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0.187528517110266</cdr:x>
      <cdr:y>0.656689342403628</cdr:y>
    </cdr:from>
    <cdr:to>
      <cdr:x>0.425247148288973</cdr:x>
      <cdr:y>0.780272108843537</cdr:y>
    </cdr:to>
    <cdr:sp>
      <cdr:nvSpPr>
        <cdr:cNvPr id="6" name="Rectangles 5"/>
        <cdr:cNvSpPr/>
      </cdr:nvSpPr>
      <cdr:spPr xmlns:a="http://schemas.openxmlformats.org/drawingml/2006/main">
        <a:xfrm xmlns:a="http://schemas.openxmlformats.org/drawingml/2006/main">
          <a:off x="782955" y="1838960"/>
          <a:ext cx="992505" cy="346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Advertising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9_financial dashboard.202304272145355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t profit Line Chart"/>
      <sheetName val="Revenue column char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B5:C18" totalsRowShown="0">
  <autoFilter ref="B5:C18"/>
  <tableColumns count="2">
    <tableColumn id="1" name="Particulars"/>
    <tableColumn id="2" name="Amount in US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8"/>
  <sheetViews>
    <sheetView showGridLines="0" workbookViewId="0">
      <selection activeCell="D4" sqref="D4"/>
    </sheetView>
  </sheetViews>
  <sheetFormatPr defaultColWidth="15" defaultRowHeight="14.4" outlineLevelCol="5"/>
  <cols>
    <col min="1" max="1" width="15" customWidth="1"/>
    <col min="2" max="2" width="22.1111111111111" customWidth="1"/>
    <col min="3" max="3" width="21.5555555555556" customWidth="1"/>
    <col min="4" max="16384" width="15" customWidth="1"/>
  </cols>
  <sheetData>
    <row r="3" ht="22" customHeight="1" spans="2:2">
      <c r="B3" s="26" t="s">
        <v>0</v>
      </c>
    </row>
    <row r="4" ht="22" customHeight="1" spans="4:6">
      <c r="D4" s="61"/>
      <c r="E4" s="61"/>
      <c r="F4" s="61"/>
    </row>
    <row r="5" ht="22" customHeight="1" spans="2:6">
      <c r="B5" s="62" t="s">
        <v>1</v>
      </c>
      <c r="C5" s="63" t="s">
        <v>2</v>
      </c>
      <c r="D5" s="61"/>
      <c r="E5" s="61"/>
      <c r="F5" s="61"/>
    </row>
    <row r="6" ht="22" customHeight="1" spans="2:6">
      <c r="B6" s="64" t="s">
        <v>3</v>
      </c>
      <c r="C6" s="16">
        <v>2439535.25</v>
      </c>
      <c r="D6" s="61"/>
      <c r="E6" s="61"/>
      <c r="F6" s="61"/>
    </row>
    <row r="7" ht="22" customHeight="1" spans="2:6">
      <c r="B7" s="65" t="s">
        <v>4</v>
      </c>
      <c r="C7" s="16">
        <v>1188534.6</v>
      </c>
      <c r="D7" s="61"/>
      <c r="E7" s="61"/>
      <c r="F7" s="61"/>
    </row>
    <row r="8" ht="22" customHeight="1" spans="2:6">
      <c r="B8" s="64" t="s">
        <v>5</v>
      </c>
      <c r="C8" s="16">
        <v>951000.65</v>
      </c>
      <c r="D8" s="61"/>
      <c r="E8" s="61"/>
      <c r="F8" s="61"/>
    </row>
    <row r="9" ht="22" customHeight="1" spans="2:6">
      <c r="B9" s="66" t="s">
        <v>6</v>
      </c>
      <c r="C9" s="16"/>
      <c r="D9" s="61"/>
      <c r="E9" s="61"/>
      <c r="F9" s="61"/>
    </row>
    <row r="10" ht="22" customHeight="1" spans="2:6">
      <c r="B10" s="67" t="s">
        <v>7</v>
      </c>
      <c r="C10" s="16">
        <v>390371.025</v>
      </c>
      <c r="D10" s="61"/>
      <c r="E10" s="61"/>
      <c r="F10" s="61"/>
    </row>
    <row r="11" ht="22" customHeight="1" spans="2:3">
      <c r="B11" s="67" t="s">
        <v>8</v>
      </c>
      <c r="C11" s="16">
        <v>55000</v>
      </c>
    </row>
    <row r="12" ht="22" customHeight="1" spans="2:3">
      <c r="B12" s="67" t="s">
        <v>9</v>
      </c>
      <c r="C12" s="16">
        <v>80847.35</v>
      </c>
    </row>
    <row r="13" ht="22" customHeight="1" spans="2:3">
      <c r="B13" s="67" t="s">
        <v>10</v>
      </c>
      <c r="C13" s="16">
        <v>45000</v>
      </c>
    </row>
    <row r="14" ht="22" customHeight="1" spans="2:3">
      <c r="B14" s="67" t="s">
        <v>11</v>
      </c>
      <c r="C14" s="16">
        <v>323869.925</v>
      </c>
    </row>
    <row r="15" ht="22" customHeight="1" spans="2:3">
      <c r="B15" s="67" t="s">
        <v>12</v>
      </c>
      <c r="C15" s="16">
        <v>68865.4</v>
      </c>
    </row>
    <row r="16" ht="22" customHeight="1" spans="2:3">
      <c r="B16" s="64" t="s">
        <v>13</v>
      </c>
      <c r="C16" s="16">
        <v>287046.95</v>
      </c>
    </row>
    <row r="17" ht="22" customHeight="1" spans="2:3">
      <c r="B17" s="68" t="s">
        <v>14</v>
      </c>
      <c r="C17" s="16">
        <f>0.25*C16</f>
        <v>71761.7375</v>
      </c>
    </row>
    <row r="18" spans="2:3">
      <c r="B18" s="64" t="s">
        <v>15</v>
      </c>
      <c r="C18" s="16">
        <f>C16-C17</f>
        <v>215285.2125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1"/>
  <sheetViews>
    <sheetView showGridLines="0" workbookViewId="0">
      <selection activeCell="C14" sqref="C14:D14"/>
    </sheetView>
  </sheetViews>
  <sheetFormatPr defaultColWidth="12.7777777777778" defaultRowHeight="21" customHeight="1" outlineLevelCol="3"/>
  <cols>
    <col min="1" max="3" width="12.7777777777778" customWidth="1"/>
    <col min="4" max="4" width="19" customWidth="1"/>
    <col min="5" max="16384" width="12.7777777777778" customWidth="1"/>
  </cols>
  <sheetData>
    <row r="3" customHeight="1" spans="2:2">
      <c r="B3" s="26" t="s">
        <v>16</v>
      </c>
    </row>
    <row r="5" customHeight="1" spans="2:4">
      <c r="B5" s="52"/>
      <c r="C5" s="53" t="s">
        <v>17</v>
      </c>
      <c r="D5" s="54" t="s">
        <v>18</v>
      </c>
    </row>
    <row r="6" customHeight="1" spans="2:4">
      <c r="B6" s="55">
        <v>2015</v>
      </c>
      <c r="C6" s="56">
        <v>155075.593558137</v>
      </c>
      <c r="D6" s="57">
        <v>0.08</v>
      </c>
    </row>
    <row r="7" customHeight="1" spans="2:4">
      <c r="B7" s="55">
        <v>2016</v>
      </c>
      <c r="C7" s="56">
        <v>193189.151113828</v>
      </c>
      <c r="D7" s="57">
        <v>0.09</v>
      </c>
    </row>
    <row r="8" customHeight="1" spans="2:4">
      <c r="B8" s="55">
        <v>2017</v>
      </c>
      <c r="C8" s="56">
        <v>182970.159067187</v>
      </c>
      <c r="D8" s="57">
        <v>0.11</v>
      </c>
    </row>
    <row r="9" customHeight="1" spans="2:4">
      <c r="B9" s="55">
        <v>2018</v>
      </c>
      <c r="C9" s="56">
        <v>202514.90428125</v>
      </c>
      <c r="D9" s="57">
        <v>0.115</v>
      </c>
    </row>
    <row r="10" customHeight="1" spans="2:4">
      <c r="B10" s="55">
        <v>2019</v>
      </c>
      <c r="C10" s="56">
        <v>182098.951875</v>
      </c>
      <c r="D10" s="57">
        <v>0.11</v>
      </c>
    </row>
    <row r="11" customHeight="1" spans="2:4">
      <c r="B11" s="58">
        <v>2020</v>
      </c>
      <c r="C11" s="59">
        <v>215285.2125</v>
      </c>
      <c r="D11" s="60">
        <v>0.09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1"/>
  <sheetViews>
    <sheetView showGridLines="0" workbookViewId="0">
      <selection activeCell="E16" sqref="E16"/>
    </sheetView>
  </sheetViews>
  <sheetFormatPr defaultColWidth="9" defaultRowHeight="14.4" outlineLevelCol="3"/>
  <cols>
    <col min="3" max="3" width="12.5740740740741" customWidth="1"/>
    <col min="4" max="4" width="14" customWidth="1"/>
  </cols>
  <sheetData>
    <row r="3" ht="18" spans="2:2">
      <c r="B3" s="26" t="s">
        <v>19</v>
      </c>
    </row>
    <row r="4" ht="15.15"/>
    <row r="5" spans="3:4">
      <c r="C5" s="46" t="s">
        <v>20</v>
      </c>
      <c r="D5" s="47" t="s">
        <v>21</v>
      </c>
    </row>
    <row r="6" spans="3:4">
      <c r="C6" s="30">
        <v>2016</v>
      </c>
      <c r="D6" s="48">
        <v>1653633.87877184</v>
      </c>
    </row>
    <row r="7" spans="3:4">
      <c r="C7" s="30">
        <v>2017</v>
      </c>
      <c r="D7" s="48">
        <v>1986831.824752</v>
      </c>
    </row>
    <row r="8" spans="3:4">
      <c r="C8" s="30">
        <v>2018</v>
      </c>
      <c r="D8" s="48">
        <v>1997534.6356</v>
      </c>
    </row>
    <row r="9" spans="3:4">
      <c r="C9" s="30">
        <v>2019</v>
      </c>
      <c r="D9" s="48">
        <v>2187475.43</v>
      </c>
    </row>
    <row r="10" ht="15.15" spans="3:4">
      <c r="C10" s="30">
        <v>2020</v>
      </c>
      <c r="D10" s="48">
        <v>2439535.25</v>
      </c>
    </row>
    <row r="11" ht="15.15" spans="2:4">
      <c r="B11" s="49" t="s">
        <v>22</v>
      </c>
      <c r="C11" s="50">
        <v>2021</v>
      </c>
      <c r="D11" s="51">
        <v>2584736.10813606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8"/>
  <sheetViews>
    <sheetView showGridLines="0" workbookViewId="0">
      <selection activeCell="F27" sqref="F27"/>
    </sheetView>
  </sheetViews>
  <sheetFormatPr defaultColWidth="9" defaultRowHeight="14.4" outlineLevelCol="2"/>
  <cols>
    <col min="2" max="2" width="21.1388888888889" customWidth="1"/>
    <col min="3" max="3" width="12.287037037037" customWidth="1"/>
  </cols>
  <sheetData>
    <row r="3" ht="18" spans="2:2">
      <c r="B3" s="26" t="s">
        <v>23</v>
      </c>
    </row>
    <row r="4" ht="15.15"/>
    <row r="5" ht="15.15" spans="2:3">
      <c r="B5" s="36" t="s">
        <v>24</v>
      </c>
      <c r="C5" s="37" t="s">
        <v>25</v>
      </c>
    </row>
    <row r="6" spans="2:3">
      <c r="B6" s="38" t="s">
        <v>26</v>
      </c>
      <c r="C6" s="39">
        <v>1188534.6</v>
      </c>
    </row>
    <row r="7" spans="2:3">
      <c r="B7" s="40" t="s">
        <v>7</v>
      </c>
      <c r="C7" s="39">
        <v>390371.025</v>
      </c>
    </row>
    <row r="8" spans="2:3">
      <c r="B8" s="40" t="s">
        <v>11</v>
      </c>
      <c r="C8" s="39">
        <v>323869.925</v>
      </c>
    </row>
    <row r="9" spans="2:3">
      <c r="B9" s="40" t="s">
        <v>9</v>
      </c>
      <c r="C9" s="39">
        <v>80847.35</v>
      </c>
    </row>
    <row r="10" ht="15.15" spans="2:3">
      <c r="B10" s="41" t="s">
        <v>10</v>
      </c>
      <c r="C10" s="42">
        <f>SUM(C15:C18)</f>
        <v>180115.4</v>
      </c>
    </row>
    <row r="13" spans="2:2">
      <c r="B13" s="43" t="s">
        <v>27</v>
      </c>
    </row>
    <row r="14" ht="15.15"/>
    <row r="15" spans="2:3">
      <c r="B15" s="44" t="s">
        <v>12</v>
      </c>
      <c r="C15" s="45">
        <v>68865.4</v>
      </c>
    </row>
    <row r="16" spans="2:3">
      <c r="B16" s="40" t="s">
        <v>8</v>
      </c>
      <c r="C16" s="39">
        <v>55000</v>
      </c>
    </row>
    <row r="17" spans="2:3">
      <c r="B17" s="40" t="s">
        <v>10</v>
      </c>
      <c r="C17" s="39">
        <v>45000</v>
      </c>
    </row>
    <row r="18" ht="15.15" spans="2:3">
      <c r="B18" s="41" t="s">
        <v>14</v>
      </c>
      <c r="C18" s="42">
        <f>0.25*C17</f>
        <v>11250</v>
      </c>
    </row>
  </sheetData>
  <autoFilter ref="B5:C10">
    <sortState ref="B5:C10">
      <sortCondition ref="C2" descending="1"/>
    </sortState>
    <extLst/>
  </autoFilter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8"/>
  <sheetViews>
    <sheetView showGridLines="0" workbookViewId="0">
      <selection activeCell="C17" sqref="C17"/>
    </sheetView>
  </sheetViews>
  <sheetFormatPr defaultColWidth="9" defaultRowHeight="14.4" outlineLevelRow="7" outlineLevelCol="4"/>
  <cols>
    <col min="2" max="2" width="18" customWidth="1"/>
    <col min="3" max="4" width="10"/>
  </cols>
  <sheetData>
    <row r="4" ht="18" spans="2:2">
      <c r="B4" s="26" t="s">
        <v>28</v>
      </c>
    </row>
    <row r="5" ht="15.15"/>
    <row r="6" spans="2:5">
      <c r="B6" s="27" t="s">
        <v>29</v>
      </c>
      <c r="C6" s="28" t="s">
        <v>30</v>
      </c>
      <c r="D6" s="28" t="s">
        <v>31</v>
      </c>
      <c r="E6" s="29" t="s">
        <v>32</v>
      </c>
    </row>
    <row r="7" spans="2:5">
      <c r="B7" s="30" t="s">
        <v>7</v>
      </c>
      <c r="C7" s="31">
        <v>300000</v>
      </c>
      <c r="D7" s="31">
        <v>210000</v>
      </c>
      <c r="E7" s="32">
        <f>D7/C7</f>
        <v>0.7</v>
      </c>
    </row>
    <row r="8" ht="15.15" spans="2:5">
      <c r="B8" s="33" t="s">
        <v>11</v>
      </c>
      <c r="C8" s="34">
        <v>270000</v>
      </c>
      <c r="D8" s="34">
        <v>165000</v>
      </c>
      <c r="E8" s="35">
        <f>D8/C8</f>
        <v>0.611111111111111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39"/>
  <sheetViews>
    <sheetView showGridLines="0" workbookViewId="0">
      <selection activeCell="T26" sqref="T26"/>
    </sheetView>
  </sheetViews>
  <sheetFormatPr defaultColWidth="9" defaultRowHeight="14.4"/>
  <sheetData>
    <row r="2" spans="3:17">
      <c r="C2" s="19" t="s">
        <v>33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4"/>
    </row>
    <row r="3" spans="3:17"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</row>
    <row r="5" spans="2:18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2:18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2:18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2:18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2:18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2:18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2:18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2:18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2:18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2:18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2:18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2:18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2:18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2:18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2:18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2:18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2:18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2:18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2:18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2:18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8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2:18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2:18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2:18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2:18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2:18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2:18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2:18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2:18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2:18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2:18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</sheetData>
  <mergeCells count="1">
    <mergeCell ref="C2:Q3"/>
  </mergeCells>
  <pageMargins left="0.7" right="0.7" top="0.75" bottom="0.75" header="0.3" footer="0.3"/>
  <pageSetup paperSize="1" orientation="portrait"/>
  <headerFooter/>
  <drawing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9"/>
  <sheetViews>
    <sheetView showGridLines="0" tabSelected="1" workbookViewId="0">
      <selection activeCell="V7" sqref="V7"/>
    </sheetView>
  </sheetViews>
  <sheetFormatPr defaultColWidth="9" defaultRowHeight="14.4"/>
  <cols>
    <col min="2" max="2" width="11.4259259259259" customWidth="1"/>
    <col min="3" max="3" width="5.57407407407407" customWidth="1"/>
    <col min="18" max="18" width="3.57407407407407" customWidth="1"/>
  </cols>
  <sheetData>
    <row r="1" spans="3:1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3:19">
      <c r="C2" s="2" t="s">
        <v>34</v>
      </c>
      <c r="D2" s="3"/>
      <c r="E2" s="3"/>
      <c r="F2" s="4"/>
      <c r="G2" s="4"/>
      <c r="H2" s="5"/>
      <c r="I2" s="2"/>
      <c r="J2" s="4"/>
      <c r="K2" s="4"/>
      <c r="L2" s="4"/>
      <c r="M2" s="4"/>
      <c r="N2" s="4"/>
      <c r="O2" s="4"/>
      <c r="P2" s="4"/>
      <c r="Q2" s="18"/>
      <c r="R2" s="5"/>
      <c r="S2" s="1"/>
    </row>
    <row r="3" spans="3:19">
      <c r="C3" s="6"/>
      <c r="D3" s="7"/>
      <c r="E3" s="8"/>
      <c r="F3" s="9"/>
      <c r="G3" s="9"/>
      <c r="H3" s="10"/>
      <c r="I3" s="17"/>
      <c r="J3" s="9"/>
      <c r="K3" s="9"/>
      <c r="L3" s="9"/>
      <c r="M3" s="9"/>
      <c r="N3" s="9"/>
      <c r="O3" s="9"/>
      <c r="P3" s="9"/>
      <c r="Q3" s="8"/>
      <c r="R3" s="10"/>
      <c r="S3" s="1"/>
    </row>
    <row r="4" ht="15.15" spans="3:19">
      <c r="C4" s="11"/>
      <c r="D4" s="12"/>
      <c r="E4" s="12"/>
      <c r="F4" s="13"/>
      <c r="G4" s="13"/>
      <c r="H4" s="14"/>
      <c r="I4" s="11"/>
      <c r="J4" s="13"/>
      <c r="K4" s="13"/>
      <c r="L4" s="13"/>
      <c r="M4" s="13"/>
      <c r="N4" s="13"/>
      <c r="O4" s="13"/>
      <c r="P4" s="13"/>
      <c r="Q4" s="12"/>
      <c r="R4" s="14"/>
      <c r="S4" s="1"/>
    </row>
    <row r="5" ht="11.25" customHeight="1" spans="3:4">
      <c r="C5" s="1"/>
      <c r="D5" s="1"/>
    </row>
    <row r="6" ht="19.5" customHeight="1" spans="3:18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3:18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3:18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3:18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3:18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3:18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3:18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3:18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3:18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3:18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3:18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3:18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3:18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2:18"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3:18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3:18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3:18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3:18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3:18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3:18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3:18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3:18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3:18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3:18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3:18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3:18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3:18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3:18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3:18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3:18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3:18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3:18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3:18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ht="3.75" customHeight="1" spans="3:18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</sheetData>
  <mergeCells count="1">
    <mergeCell ref="C2:R4"/>
  </mergeCells>
  <pageMargins left="0.7" right="0.7" top="0.75" bottom="0.75" header="0.3" footer="0.3"/>
  <headerFooter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  <vt:lpstr>Dashboard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Nazmeen</cp:lastModifiedBy>
  <dcterms:created xsi:type="dcterms:W3CDTF">2020-08-28T11:25:00Z</dcterms:created>
  <dcterms:modified xsi:type="dcterms:W3CDTF">2023-04-27T16:50:05Z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F670B469255843BE8AF8714F91916572</vt:lpwstr>
  </property>
</Properties>
</file>