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.shortcut-targets-by-id\1-8JpnYaBON-wYtIMr6HGSd4QiYav8CH1\Emmanuel\Paper EnzymeSiderophoreDegradation\Figures and Data\Fig3 - Kinetics\"/>
    </mc:Choice>
  </mc:AlternateContent>
  <xr:revisionPtr revIDLastSave="0" documentId="13_ncr:1_{DEEED697-183D-4EBB-B557-AF6FCEA422B9}" xr6:coauthVersionLast="47" xr6:coauthVersionMax="47" xr10:uidLastSave="{00000000-0000-0000-0000-000000000000}"/>
  <bookViews>
    <workbookView xWindow="-108" yWindow="-108" windowWidth="23256" windowHeight="12576" activeTab="1" xr2:uid="{8DEE7E69-2C96-4D7F-A8B8-BBB1641E1484}"/>
  </bookViews>
  <sheets>
    <sheet name="Protochelin + Phenol oxidase" sheetId="1" r:id="rId1"/>
    <sheet name="Protochelin + peroxidase + H2O2" sheetId="3" r:id="rId2"/>
    <sheet name="DFOB + peroxidase + H2O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E10" i="3"/>
  <c r="C10" i="3"/>
  <c r="E8" i="3"/>
  <c r="E17" i="3" s="1"/>
  <c r="E7" i="3"/>
  <c r="E16" i="3" s="1"/>
  <c r="E6" i="3"/>
  <c r="E15" i="3" s="1"/>
  <c r="E5" i="3"/>
  <c r="E13" i="1"/>
  <c r="E12" i="1"/>
  <c r="E11" i="1"/>
  <c r="E6" i="1"/>
  <c r="E7" i="2"/>
  <c r="E6" i="2"/>
  <c r="E5" i="2"/>
  <c r="E9" i="1"/>
  <c r="E8" i="1"/>
  <c r="E7" i="1"/>
  <c r="E5" i="1"/>
</calcChain>
</file>

<file path=xl/sharedStrings.xml><?xml version="1.0" encoding="utf-8"?>
<sst xmlns="http://schemas.openxmlformats.org/spreadsheetml/2006/main" count="51" uniqueCount="21">
  <si>
    <t>1 minute</t>
  </si>
  <si>
    <t>30 minutes</t>
  </si>
  <si>
    <t>1 hour</t>
  </si>
  <si>
    <t>2 hours</t>
  </si>
  <si>
    <t>24 hours</t>
  </si>
  <si>
    <t>mAU*min</t>
  </si>
  <si>
    <t>100uM Protochelin + phenol oxidase reaction</t>
  </si>
  <si>
    <t>Protochelin standard</t>
  </si>
  <si>
    <t>µM</t>
  </si>
  <si>
    <t>Time</t>
  </si>
  <si>
    <t>minutes</t>
  </si>
  <si>
    <t>100uM DFOB + Peroxidase + H2O2</t>
  </si>
  <si>
    <t>DFOB Standard</t>
  </si>
  <si>
    <t>Peak areas</t>
  </si>
  <si>
    <t>LC-MS Data</t>
  </si>
  <si>
    <t>Concentration</t>
  </si>
  <si>
    <t>Calculated conc. = Area of sample/ Area of standard x 100</t>
  </si>
  <si>
    <t>Sample</t>
  </si>
  <si>
    <t>Heat inactivated enzyme 24 h</t>
  </si>
  <si>
    <t>24 h Inactive enzyme</t>
  </si>
  <si>
    <t>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</si>
</sst>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Protochelin</a:t>
            </a:r>
            <a:r>
              <a:rPr lang="en-US" baseline="0"/>
              <a:t> + phenol oxidase degradation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'Protochelin + Phenol oxidase'!$E$3</c:f>
              <c:strCache>
                <c:ptCount val="1"/>
                <c:pt idx="0">
                  <c:v>µM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'Protochelin + Phenol oxidase'!$D$4:$D$9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1440</c:v>
                </c:pt>
              </c:numCache>
            </c:numRef>
          </c:xVal>
          <c:yVal>
            <c:numRef>
              <c:f>'Protochelin + Phenol oxidase'!$E$4:$E$9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93.157271270294757</c:v>
                </c:pt>
                <c:pt idx="2">
                  <c:v>89.394467284509787</c:v>
                </c:pt>
                <c:pt idx="3">
                  <c:v>80.287088007804314</c:v>
                </c:pt>
                <c:pt idx="4">
                  <c:v>9.9644624068009175</c:v>
                </c:pt>
                <c:pt idx="5">
                  <c:v>2.2437460804125147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7-4F9A-89F5-57EEB315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71647"/>
        <c:axId val="1811916831"/>
      </c:scatterChart>
      <c:valAx>
        <c:axId val="18815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16831"/>
        <c:crosses val="autoZero"/>
        <c:crossBetween val="midCat"/>
      </c:valAx>
      <c:valAx>
        <c:axId val="181191683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7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DFOB</a:t>
            </a:r>
            <a:r>
              <a:rPr lang="en-US" baseline="0"/>
              <a:t> + peroxidase + H2O2 degradation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'DFOB + peroxidase + H2O2'!$E$3</c:f>
              <c:strCache>
                <c:ptCount val="1"/>
                <c:pt idx="0">
                  <c:v>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6-4D1A-9321-252ED0394BEB}"/>
              </c:ext>
            </c:extLst>
          </c:dPt>
          <c:xVal>
            <c:numRef>
              <c:f>'DFOB + peroxidase + H2O2'!$D$4:$D$7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120</c:v>
                </c:pt>
                <c:pt idx="3">
                  <c:v>1440</c:v>
                </c:pt>
              </c:numCache>
            </c:numRef>
          </c:xVal>
          <c:yVal>
            <c:numRef>
              <c:f>'DFOB + peroxidase + H2O2'!$E$4:$E$7</c:f>
              <c:numCache>
                <c:formatCode>General</c:formatCode>
                <c:ptCount val="4"/>
                <c:pt idx="0">
                  <c:v>100</c:v>
                </c:pt>
                <c:pt idx="1">
                  <c:v>65.386758522871176</c:v>
                </c:pt>
                <c:pt idx="2">
                  <c:v>50.124107188085709</c:v>
                </c:pt>
                <c:pt idx="3">
                  <c:v>32.300795299123649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6-4D1A-9321-252ED039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28895"/>
        <c:axId val="130547471"/>
      </c:scatterChart>
      <c:valAx>
        <c:axId val="2516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471"/>
        <c:crosses val="autoZero"/>
        <c:crossBetween val="midCat"/>
      </c:valAx>
      <c:valAx>
        <c:axId val="13054747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4</xdr:row>
      <xdr:rowOff>76200</xdr:rowOff>
    </xdr:from>
    <xdr:to>
      <xdr:col>16</xdr:col>
      <xdr:colOff>525780</xdr:colOff>
      <xdr:row>22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05A9A-B8AE-5F01-B279-F8EFA4E1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133350</xdr:rowOff>
    </xdr:from>
    <xdr:to>
      <xdr:col>14</xdr:col>
      <xdr:colOff>213360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EBDA-6975-8CCC-046C-7F818FA4E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5163-D547-49BE-B743-200409403411}">
  <dimension ref="A1:F13"/>
  <sheetViews>
    <sheetView workbookViewId="0">
      <selection sqref="A1:J13"/>
    </sheetView>
  </sheetViews>
  <sheetFormatPr defaultRowHeight="14.4" x14ac:dyDescent="0.3"/>
  <cols>
    <col min="1" max="1" width="17.77734375" customWidth="1"/>
    <col min="3" max="3" width="14.109375" customWidth="1"/>
    <col min="5" max="6" width="12.88671875" customWidth="1"/>
  </cols>
  <sheetData>
    <row r="1" spans="1:6" ht="18" x14ac:dyDescent="0.35">
      <c r="A1" t="s">
        <v>6</v>
      </c>
      <c r="E1" s="3" t="s">
        <v>14</v>
      </c>
    </row>
    <row r="2" spans="1:6" x14ac:dyDescent="0.3">
      <c r="C2" t="s">
        <v>13</v>
      </c>
      <c r="D2" t="s">
        <v>9</v>
      </c>
      <c r="E2" t="s">
        <v>15</v>
      </c>
      <c r="F2" s="1" t="s">
        <v>16</v>
      </c>
    </row>
    <row r="3" spans="1:6" x14ac:dyDescent="0.3">
      <c r="C3" t="s">
        <v>5</v>
      </c>
      <c r="D3" t="s">
        <v>10</v>
      </c>
      <c r="E3" s="2" t="s">
        <v>8</v>
      </c>
    </row>
    <row r="4" spans="1:6" x14ac:dyDescent="0.3">
      <c r="A4" t="s">
        <v>7</v>
      </c>
      <c r="C4">
        <v>1.4351</v>
      </c>
      <c r="D4">
        <v>0</v>
      </c>
      <c r="E4">
        <v>100</v>
      </c>
    </row>
    <row r="5" spans="1:6" x14ac:dyDescent="0.3">
      <c r="A5" t="s">
        <v>0</v>
      </c>
      <c r="C5">
        <v>1.3369</v>
      </c>
      <c r="D5">
        <v>1</v>
      </c>
      <c r="E5" s="5">
        <f>C5/C4*E4</f>
        <v>93.157271270294757</v>
      </c>
    </row>
    <row r="6" spans="1:6" x14ac:dyDescent="0.3">
      <c r="A6" t="s">
        <v>1</v>
      </c>
      <c r="C6">
        <v>1.2828999999999999</v>
      </c>
      <c r="D6">
        <v>30</v>
      </c>
      <c r="E6" s="6">
        <f>C6/C4*E4</f>
        <v>89.394467284509787</v>
      </c>
    </row>
    <row r="7" spans="1:6" x14ac:dyDescent="0.3">
      <c r="A7" t="s">
        <v>2</v>
      </c>
      <c r="C7">
        <v>1.1521999999999999</v>
      </c>
      <c r="D7">
        <v>60</v>
      </c>
      <c r="E7" s="5">
        <f>C7/C4*E4</f>
        <v>80.287088007804314</v>
      </c>
    </row>
    <row r="8" spans="1:6" x14ac:dyDescent="0.3">
      <c r="A8" t="s">
        <v>3</v>
      </c>
      <c r="C8">
        <v>0.14299999999999999</v>
      </c>
      <c r="D8">
        <v>120</v>
      </c>
      <c r="E8" s="6">
        <f>C8/C4*E4</f>
        <v>9.9644624068009175</v>
      </c>
    </row>
    <row r="9" spans="1:6" x14ac:dyDescent="0.3">
      <c r="A9" t="s">
        <v>4</v>
      </c>
      <c r="C9">
        <v>3.2199999999999999E-2</v>
      </c>
      <c r="D9">
        <v>1440</v>
      </c>
      <c r="E9" s="6">
        <f>C9/C4*E4</f>
        <v>2.2437460804125147</v>
      </c>
    </row>
    <row r="11" spans="1:6" x14ac:dyDescent="0.3">
      <c r="A11" t="s">
        <v>1</v>
      </c>
      <c r="E11" s="5">
        <f>E4-E6</f>
        <v>10.605532715490213</v>
      </c>
    </row>
    <row r="12" spans="1:6" x14ac:dyDescent="0.3">
      <c r="A12" t="s">
        <v>3</v>
      </c>
      <c r="E12" s="5">
        <f>E4-E8</f>
        <v>90.035537593199081</v>
      </c>
    </row>
    <row r="13" spans="1:6" x14ac:dyDescent="0.3">
      <c r="A13" t="s">
        <v>4</v>
      </c>
      <c r="E13" s="5">
        <f>E4-E9</f>
        <v>97.756253919587479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BB0F-DCCA-4891-9188-55640C2E981A}">
  <dimension ref="A1:F18"/>
  <sheetViews>
    <sheetView tabSelected="1" workbookViewId="0">
      <selection activeCell="E18" sqref="E18"/>
    </sheetView>
  </sheetViews>
  <sheetFormatPr defaultRowHeight="14.4" x14ac:dyDescent="0.3"/>
  <cols>
    <col min="1" max="1" width="24.5546875" customWidth="1"/>
    <col min="3" max="3" width="10.6640625" customWidth="1"/>
    <col min="4" max="4" width="11.5546875" customWidth="1"/>
    <col min="5" max="5" width="14.109375" customWidth="1"/>
  </cols>
  <sheetData>
    <row r="1" spans="1:6" ht="18" x14ac:dyDescent="0.35">
      <c r="A1" t="s">
        <v>6</v>
      </c>
      <c r="E1" s="3" t="s">
        <v>14</v>
      </c>
    </row>
    <row r="2" spans="1:6" x14ac:dyDescent="0.3">
      <c r="A2" s="1" t="s">
        <v>17</v>
      </c>
      <c r="C2" t="s">
        <v>13</v>
      </c>
      <c r="D2" t="s">
        <v>9</v>
      </c>
      <c r="E2" t="s">
        <v>15</v>
      </c>
      <c r="F2" s="1" t="s">
        <v>16</v>
      </c>
    </row>
    <row r="3" spans="1:6" x14ac:dyDescent="0.3">
      <c r="C3" t="s">
        <v>5</v>
      </c>
      <c r="D3" t="s">
        <v>10</v>
      </c>
      <c r="E3" s="2" t="s">
        <v>8</v>
      </c>
    </row>
    <row r="4" spans="1:6" x14ac:dyDescent="0.3">
      <c r="A4" t="s">
        <v>7</v>
      </c>
      <c r="C4">
        <v>0.80500000000000005</v>
      </c>
      <c r="D4">
        <v>0</v>
      </c>
      <c r="E4">
        <v>100</v>
      </c>
    </row>
    <row r="5" spans="1:6" x14ac:dyDescent="0.3">
      <c r="A5" t="s">
        <v>0</v>
      </c>
      <c r="C5">
        <v>9.2999999999999992E-3</v>
      </c>
      <c r="D5">
        <v>1</v>
      </c>
      <c r="E5" s="5">
        <f>C5/C4*E4</f>
        <v>1.1552795031055898</v>
      </c>
    </row>
    <row r="6" spans="1:6" x14ac:dyDescent="0.3">
      <c r="A6" t="s">
        <v>1</v>
      </c>
      <c r="C6">
        <v>8.2000000000000007E-3</v>
      </c>
      <c r="D6">
        <v>30</v>
      </c>
      <c r="E6" s="6">
        <f>C6/C4*E4</f>
        <v>1.0186335403726707</v>
      </c>
    </row>
    <row r="7" spans="1:6" x14ac:dyDescent="0.3">
      <c r="A7" t="s">
        <v>3</v>
      </c>
      <c r="C7">
        <v>7.9000000000000008E-3</v>
      </c>
      <c r="D7">
        <v>120</v>
      </c>
      <c r="E7" s="6">
        <f>C7/C4*E4</f>
        <v>0.98136645962732927</v>
      </c>
    </row>
    <row r="8" spans="1:6" x14ac:dyDescent="0.3">
      <c r="A8" t="s">
        <v>4</v>
      </c>
      <c r="C8">
        <v>7.1999999999999998E-3</v>
      </c>
      <c r="D8">
        <v>1440</v>
      </c>
      <c r="E8" s="6">
        <f>C8/C4*E4</f>
        <v>0.89440993788819867</v>
      </c>
    </row>
    <row r="10" spans="1:6" x14ac:dyDescent="0.3">
      <c r="A10" t="s">
        <v>18</v>
      </c>
      <c r="B10">
        <v>0.23300000000000001</v>
      </c>
      <c r="C10" s="1">
        <f>AVERAGE(B11,B10)</f>
        <v>0.23799999999999999</v>
      </c>
      <c r="E10" s="5">
        <f>C10/C4*100</f>
        <v>29.565217391304344</v>
      </c>
    </row>
    <row r="11" spans="1:6" x14ac:dyDescent="0.3">
      <c r="B11">
        <v>0.24299999999999999</v>
      </c>
    </row>
    <row r="14" spans="1:6" x14ac:dyDescent="0.3">
      <c r="E14" t="s">
        <v>20</v>
      </c>
    </row>
    <row r="15" spans="1:6" x14ac:dyDescent="0.3">
      <c r="A15" t="s">
        <v>1</v>
      </c>
      <c r="E15" s="5">
        <f>E4-E6</f>
        <v>98.981366459627324</v>
      </c>
    </row>
    <row r="16" spans="1:6" x14ac:dyDescent="0.3">
      <c r="A16" t="s">
        <v>3</v>
      </c>
      <c r="E16" s="5">
        <f>E4-E7</f>
        <v>99.018633540372676</v>
      </c>
    </row>
    <row r="17" spans="1:5" x14ac:dyDescent="0.3">
      <c r="A17" t="s">
        <v>4</v>
      </c>
      <c r="E17" s="5">
        <f>E4-E8</f>
        <v>99.105590062111801</v>
      </c>
    </row>
    <row r="18" spans="1:5" x14ac:dyDescent="0.3">
      <c r="A18" t="s">
        <v>19</v>
      </c>
      <c r="E18" s="5">
        <f>E4-E10</f>
        <v>70.434782608695656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6753-41F7-448C-B3DD-9A87EC3EC2B3}">
  <dimension ref="A1:E7"/>
  <sheetViews>
    <sheetView workbookViewId="0">
      <selection activeCell="E7" sqref="E7"/>
    </sheetView>
  </sheetViews>
  <sheetFormatPr defaultRowHeight="14.4" x14ac:dyDescent="0.3"/>
  <cols>
    <col min="1" max="1" width="13.109375" customWidth="1"/>
    <col min="3" max="3" width="9.88671875" customWidth="1"/>
    <col min="5" max="5" width="12.77734375" customWidth="1"/>
  </cols>
  <sheetData>
    <row r="1" spans="1:5" ht="18" x14ac:dyDescent="0.35">
      <c r="A1" t="s">
        <v>11</v>
      </c>
      <c r="E1" s="4" t="s">
        <v>14</v>
      </c>
    </row>
    <row r="2" spans="1:5" x14ac:dyDescent="0.3">
      <c r="C2" t="s">
        <v>13</v>
      </c>
      <c r="D2" t="s">
        <v>9</v>
      </c>
      <c r="E2" t="s">
        <v>15</v>
      </c>
    </row>
    <row r="3" spans="1:5" x14ac:dyDescent="0.3">
      <c r="C3" t="s">
        <v>5</v>
      </c>
      <c r="D3" t="s">
        <v>10</v>
      </c>
      <c r="E3" s="2" t="s">
        <v>8</v>
      </c>
    </row>
    <row r="4" spans="1:5" x14ac:dyDescent="0.3">
      <c r="A4" t="s">
        <v>12</v>
      </c>
      <c r="C4">
        <v>3.9481999999999999</v>
      </c>
      <c r="D4">
        <v>0</v>
      </c>
      <c r="E4">
        <v>100</v>
      </c>
    </row>
    <row r="5" spans="1:5" x14ac:dyDescent="0.3">
      <c r="A5" t="s">
        <v>1</v>
      </c>
      <c r="C5">
        <v>2.5815999999999999</v>
      </c>
      <c r="D5">
        <v>30</v>
      </c>
      <c r="E5">
        <f>C5/C4*E4</f>
        <v>65.386758522871176</v>
      </c>
    </row>
    <row r="6" spans="1:5" x14ac:dyDescent="0.3">
      <c r="A6" t="s">
        <v>3</v>
      </c>
      <c r="C6">
        <v>1.9790000000000001</v>
      </c>
      <c r="D6">
        <v>120</v>
      </c>
      <c r="E6">
        <f>C6/C4*E4</f>
        <v>50.124107188085709</v>
      </c>
    </row>
    <row r="7" spans="1:5" x14ac:dyDescent="0.3">
      <c r="A7" t="s">
        <v>4</v>
      </c>
      <c r="C7">
        <v>1.2753000000000001</v>
      </c>
      <c r="D7">
        <v>1440</v>
      </c>
      <c r="E7">
        <f>C7/C4*E4</f>
        <v>32.300795299123649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Protochelin + Phenol oxidase</vt:lpstr>
      <vt:lpstr>Protochelin + peroxidase + H2O2</vt:lpstr>
      <vt:lpstr>DFOB + peroxidase + H2O2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2023-09-25T16:14:28Z</dcterms:created>
  <dcterms:modified xsi:type="dcterms:W3CDTF">2024-04-29T15:09:56Z</dcterms:modified>
</cp:coreProperties>
</file>