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Enzyme assay data/"/>
    </mc:Choice>
  </mc:AlternateContent>
  <xr:revisionPtr revIDLastSave="1" documentId="13_ncr:1_{65F7972B-BFC2-4814-B802-92612F8DE2B5}" xr6:coauthVersionLast="47" xr6:coauthVersionMax="47" xr10:uidLastSave="{296E5D5F-3C5D-459C-9846-1A575124F9E4}"/>
  <bookViews>
    <workbookView xWindow="-108" yWindow="-108" windowWidth="23256" windowHeight="12576" xr2:uid="{770E1C6B-92FD-45AD-95B2-1F40E33A1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1" i="1"/>
  <c r="E6" i="1"/>
  <c r="E13" i="1"/>
  <c r="E10" i="1"/>
  <c r="E5" i="1"/>
  <c r="E9" i="1"/>
  <c r="E4" i="1"/>
  <c r="F2" i="1"/>
  <c r="E2" i="1"/>
  <c r="E16" i="1"/>
  <c r="E14" i="1"/>
  <c r="E12" i="1"/>
  <c r="E8" i="1"/>
  <c r="E3" i="1"/>
</calcChain>
</file>

<file path=xl/sharedStrings.xml><?xml version="1.0" encoding="utf-8"?>
<sst xmlns="http://schemas.openxmlformats.org/spreadsheetml/2006/main" count="17" uniqueCount="13">
  <si>
    <t>Protochelin</t>
  </si>
  <si>
    <t>Catechol</t>
  </si>
  <si>
    <t>Chlorogenic acid</t>
  </si>
  <si>
    <t>4-Methyl catechol</t>
  </si>
  <si>
    <t>L-Dopa</t>
  </si>
  <si>
    <t>Pyrogallol</t>
  </si>
  <si>
    <t>trihydroxy</t>
  </si>
  <si>
    <t>Caffeic acid</t>
  </si>
  <si>
    <t>tri-o-dihydroxy</t>
  </si>
  <si>
    <t>o-dihydroxy</t>
  </si>
  <si>
    <t>nda</t>
  </si>
  <si>
    <t>Vmax (µM/min)</t>
  </si>
  <si>
    <t>Normalized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</si>
</sst>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0" fontId="4" fillId="0" borderId="0" xfId="0" applyFont="1"/>
    <xf numFmtId="11" fontId="0" fillId="0" borderId="0" xfId="0" applyNumberFormat="1"/>
    <xf numFmtId="165" fontId="5" fillId="0" borderId="0" xfId="0" applyNumberFormat="1" applyFont="1"/>
    <xf numFmtId="0" fontId="6" fillId="0" borderId="0" xfId="0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3" fontId="0" fillId="0" borderId="0" xfId="0" applyNumberFormat="1"/>
    <xf numFmtId="165" fontId="10" fillId="0" borderId="0" xfId="0" applyNumberFormat="1" applyFont="1"/>
    <xf numFmtId="165" fontId="1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49B0-BB32-4511-9C48-34774211C6B7}">
  <dimension ref="B1:J16"/>
  <sheetViews>
    <sheetView tabSelected="1" workbookViewId="0">
      <selection activeCell="E16" sqref="E16"/>
    </sheetView>
  </sheetViews>
  <sheetFormatPr defaultRowHeight="14.4" x14ac:dyDescent="0.3"/>
  <cols>
    <col min="2" max="2" width="15.33203125" bestFit="1" customWidth="1"/>
    <col min="3" max="3" width="12.44140625" bestFit="1" customWidth="1"/>
    <col min="4" max="4" width="13.109375" bestFit="1" customWidth="1"/>
    <col min="5" max="5" width="15.88671875" bestFit="1" customWidth="1"/>
  </cols>
  <sheetData>
    <row r="1" spans="2:10" x14ac:dyDescent="0.3">
      <c r="D1" t="s">
        <v>11</v>
      </c>
      <c r="E1" s="1" t="s">
        <v>12</v>
      </c>
    </row>
    <row r="2" spans="2:10" x14ac:dyDescent="0.3">
      <c r="B2" t="s">
        <v>0</v>
      </c>
      <c r="C2" t="s">
        <v>8</v>
      </c>
      <c r="D2" s="1">
        <v>1.29</v>
      </c>
      <c r="E2" s="16">
        <f>D2/2420</f>
        <v>5.3305785123966944E-4</v>
      </c>
      <c r="F2" s="5">
        <f>D2/454</f>
        <v>2.841409691629956E-3</v>
      </c>
      <c r="J2" s="7"/>
    </row>
    <row r="3" spans="2:10" x14ac:dyDescent="0.3">
      <c r="B3" t="s">
        <v>1</v>
      </c>
      <c r="C3" t="s">
        <v>9</v>
      </c>
      <c r="D3" s="2">
        <v>79.5</v>
      </c>
      <c r="E3" s="3">
        <f>D3/40192</f>
        <v>1.9780055732484076E-3</v>
      </c>
    </row>
    <row r="4" spans="2:10" x14ac:dyDescent="0.3">
      <c r="D4" s="6">
        <v>109.9</v>
      </c>
      <c r="E4" s="8">
        <f>D4/18731</f>
        <v>5.8672788425604616E-3</v>
      </c>
    </row>
    <row r="5" spans="2:10" x14ac:dyDescent="0.3">
      <c r="D5" s="9">
        <v>5503</v>
      </c>
      <c r="E5" s="10">
        <f>D5/11421</f>
        <v>0.48183171351020049</v>
      </c>
    </row>
    <row r="6" spans="2:10" x14ac:dyDescent="0.3">
      <c r="D6" s="12">
        <v>4081</v>
      </c>
      <c r="E6" s="14">
        <f>D6/26285</f>
        <v>0.15525965379494008</v>
      </c>
      <c r="H6" s="13"/>
    </row>
    <row r="7" spans="2:10" x14ac:dyDescent="0.3">
      <c r="B7" t="s">
        <v>2</v>
      </c>
      <c r="C7" t="s">
        <v>9</v>
      </c>
      <c r="D7" s="11">
        <v>53.15</v>
      </c>
      <c r="E7" s="15">
        <f>D7/204.69</f>
        <v>0.25966095070594558</v>
      </c>
    </row>
    <row r="8" spans="2:10" x14ac:dyDescent="0.3">
      <c r="B8" t="s">
        <v>3</v>
      </c>
      <c r="C8" t="s">
        <v>9</v>
      </c>
      <c r="D8" s="2">
        <v>125</v>
      </c>
      <c r="E8" s="3">
        <f>D8/40192</f>
        <v>3.1100716560509556E-3</v>
      </c>
    </row>
    <row r="9" spans="2:10" x14ac:dyDescent="0.3">
      <c r="D9" s="6">
        <v>82.1</v>
      </c>
      <c r="E9" s="8">
        <f>D9/18731</f>
        <v>4.3831082163258766E-3</v>
      </c>
    </row>
    <row r="10" spans="2:10" x14ac:dyDescent="0.3">
      <c r="D10" s="9">
        <v>4504</v>
      </c>
      <c r="E10" s="10">
        <f>D10/11421</f>
        <v>0.3943612643376237</v>
      </c>
    </row>
    <row r="11" spans="2:10" x14ac:dyDescent="0.3">
      <c r="D11" s="12">
        <v>5405</v>
      </c>
      <c r="E11" s="14">
        <f>D11/26285</f>
        <v>0.20563058778771162</v>
      </c>
    </row>
    <row r="12" spans="2:10" x14ac:dyDescent="0.3">
      <c r="B12" t="s">
        <v>4</v>
      </c>
      <c r="C12" t="s">
        <v>9</v>
      </c>
      <c r="D12" s="2">
        <v>56.5</v>
      </c>
      <c r="E12" s="3">
        <f>D12/40192</f>
        <v>1.4057523885350318E-3</v>
      </c>
    </row>
    <row r="13" spans="2:10" x14ac:dyDescent="0.3">
      <c r="D13" s="9">
        <v>1655</v>
      </c>
      <c r="E13" s="10">
        <f>D13/11421</f>
        <v>0.14490850188249715</v>
      </c>
    </row>
    <row r="14" spans="2:10" x14ac:dyDescent="0.3">
      <c r="B14" t="s">
        <v>5</v>
      </c>
      <c r="C14" t="s">
        <v>6</v>
      </c>
      <c r="D14" s="2">
        <v>8.8000000000000007</v>
      </c>
      <c r="E14" s="4">
        <f>D14/40192</f>
        <v>2.1894904458598727E-4</v>
      </c>
    </row>
    <row r="15" spans="2:10" x14ac:dyDescent="0.3">
      <c r="D15" s="1" t="s">
        <v>10</v>
      </c>
    </row>
    <row r="16" spans="2:10" x14ac:dyDescent="0.3">
      <c r="B16" t="s">
        <v>7</v>
      </c>
      <c r="C16" t="s">
        <v>9</v>
      </c>
      <c r="D16" s="2">
        <v>48.2</v>
      </c>
      <c r="E16" s="4">
        <f>D16/40192</f>
        <v>1.1992436305732486E-3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2025-04-25T01:10:59Z</dcterms:created>
  <dcterms:modified xsi:type="dcterms:W3CDTF">2025-04-25T02:58:06Z</dcterms:modified>
</cp:coreProperties>
</file>