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-my.sharepoint.com/personal/cchukwu_ncsu_edu/Documents/Desktop/Enzyme degradation data/Enzyme assay data/"/>
    </mc:Choice>
  </mc:AlternateContent>
  <xr:revisionPtr revIDLastSave="4" documentId="13_ncr:1_{2D171D47-68A3-409F-BB49-33F4232E0730}" xr6:coauthVersionLast="47" xr6:coauthVersionMax="47" xr10:uidLastSave="{23566567-E340-411A-BF46-B62CDB63A99D}"/>
  <bookViews>
    <workbookView xWindow="-108" yWindow="-108" windowWidth="23256" windowHeight="12576" xr2:uid="{00000000-000D-0000-FFFF-FFFF00000000}"/>
  </bookViews>
  <sheets>
    <sheet name="7.17.24 Peroxidase enzyme acti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9" i="1" s="1"/>
  <c r="J7" i="1" l="1"/>
  <c r="E12" i="1" l="1"/>
  <c r="D11" i="1"/>
  <c r="E11" i="1"/>
  <c r="C11" i="1"/>
</calcChain>
</file>

<file path=xl/sharedStrings.xml><?xml version="1.0" encoding="utf-8"?>
<sst xmlns="http://schemas.openxmlformats.org/spreadsheetml/2006/main" count="36" uniqueCount="29">
  <si>
    <t>420nm</t>
  </si>
  <si>
    <t xml:space="preserve"> Blank x</t>
  </si>
  <si>
    <t>Time (minutes)</t>
  </si>
  <si>
    <t>Absorbance</t>
  </si>
  <si>
    <t xml:space="preserve"> Test1</t>
  </si>
  <si>
    <t xml:space="preserve"> Test2</t>
  </si>
  <si>
    <t>Average</t>
  </si>
  <si>
    <t>Avg of Test 1 &amp; 2</t>
  </si>
  <si>
    <t>Where:</t>
  </si>
  <si>
    <t>3 = Volume (in milliliters) of assay</t>
  </si>
  <si>
    <t>DF = Dilution factor</t>
  </si>
  <si>
    <t>12.0 = Extinction coefficient of 1 mg/mL of Purpurgallin at 420 nm (determined internally)</t>
  </si>
  <si>
    <t>0.1 = Volume (in milliliters) of enzyme used.</t>
  </si>
  <si>
    <t>P buffer</t>
  </si>
  <si>
    <t>mL</t>
  </si>
  <si>
    <t>H2O2</t>
  </si>
  <si>
    <t>Pyrrogallol</t>
  </si>
  <si>
    <t>MQ</t>
  </si>
  <si>
    <t>Enzyme</t>
  </si>
  <si>
    <t>Vtotal</t>
  </si>
  <si>
    <t xml:space="preserve">Extinction 420nm = </t>
  </si>
  <si>
    <t>dA blank</t>
  </si>
  <si>
    <t>dA sample</t>
  </si>
  <si>
    <t>1mg in 1mL of P buffer</t>
  </si>
  <si>
    <t>used 0.1mL of stock enzyme solution</t>
  </si>
  <si>
    <t>Units/mL enzyme</t>
  </si>
  <si>
    <t>0.1 mL in 0.9mL in P buffer for working solution, used 0.1mL of that</t>
  </si>
  <si>
    <t>dilution factor</t>
  </si>
  <si>
    <t>Units/mg enzyme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</si>
</sst>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 applyAlignment="1">
      <alignment vertic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13</xdr:row>
      <xdr:rowOff>114300</xdr:rowOff>
    </xdr:from>
    <xdr:to>
      <xdr:col>7</xdr:col>
      <xdr:colOff>38100</xdr:colOff>
      <xdr:row>16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7AD5D-DC17-4BBA-1DCF-91D5CCF46DA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2491740"/>
          <a:ext cx="5943600" cy="464820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23</xdr:row>
      <xdr:rowOff>30480</xdr:rowOff>
    </xdr:from>
    <xdr:to>
      <xdr:col>3</xdr:col>
      <xdr:colOff>586740</xdr:colOff>
      <xdr:row>26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D447F8-B188-F6BB-774B-644EFAFC5BA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4274820"/>
          <a:ext cx="33070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K17" sqref="K17"/>
    </sheetView>
  </sheetViews>
  <sheetFormatPr defaultRowHeight="14.4" x14ac:dyDescent="0.3"/>
  <cols>
    <col min="1" max="1" width="14.5546875" bestFit="1" customWidth="1"/>
    <col min="2" max="2" width="14.5546875" customWidth="1"/>
    <col min="3" max="5" width="14.33203125" bestFit="1" customWidth="1"/>
    <col min="9" max="9" width="16.44140625" bestFit="1" customWidth="1"/>
    <col min="14" max="14" width="9.88671875" customWidth="1"/>
    <col min="23" max="23" width="12" bestFit="1" customWidth="1"/>
  </cols>
  <sheetData>
    <row r="1" spans="1:24" x14ac:dyDescent="0.3">
      <c r="B1" t="s">
        <v>0</v>
      </c>
      <c r="C1" t="s">
        <v>1</v>
      </c>
      <c r="D1" t="s">
        <v>4</v>
      </c>
      <c r="E1" t="s">
        <v>5</v>
      </c>
      <c r="I1" t="s">
        <v>13</v>
      </c>
      <c r="J1">
        <v>0.32</v>
      </c>
      <c r="K1" t="s">
        <v>14</v>
      </c>
    </row>
    <row r="2" spans="1:24" x14ac:dyDescent="0.3">
      <c r="C2" s="1">
        <v>45490.693171296298</v>
      </c>
      <c r="D2" s="1">
        <v>45490.693171296298</v>
      </c>
      <c r="E2" s="1">
        <v>45490.693171296298</v>
      </c>
      <c r="I2" t="s">
        <v>15</v>
      </c>
      <c r="J2">
        <v>0.16</v>
      </c>
      <c r="K2" t="s">
        <v>14</v>
      </c>
    </row>
    <row r="3" spans="1:24" x14ac:dyDescent="0.3">
      <c r="B3" t="s">
        <v>2</v>
      </c>
      <c r="C3" t="s">
        <v>3</v>
      </c>
      <c r="D3" t="s">
        <v>3</v>
      </c>
      <c r="E3" t="s">
        <v>3</v>
      </c>
      <c r="I3" t="s">
        <v>16</v>
      </c>
      <c r="J3">
        <v>0.32</v>
      </c>
      <c r="K3" t="s">
        <v>14</v>
      </c>
    </row>
    <row r="4" spans="1:24" x14ac:dyDescent="0.3">
      <c r="B4">
        <v>0</v>
      </c>
      <c r="C4">
        <v>5.1846999999999997E-2</v>
      </c>
      <c r="D4">
        <v>2.2630189999999999</v>
      </c>
      <c r="E4">
        <v>1.62425</v>
      </c>
      <c r="I4" t="s">
        <v>17</v>
      </c>
      <c r="J4">
        <v>2.1</v>
      </c>
      <c r="K4" t="s">
        <v>14</v>
      </c>
    </row>
    <row r="5" spans="1:24" x14ac:dyDescent="0.3">
      <c r="B5">
        <v>0.51</v>
      </c>
      <c r="C5">
        <v>5.7442E-2</v>
      </c>
      <c r="D5">
        <v>2.3493659999999998</v>
      </c>
      <c r="E5">
        <v>2.2985159999999998</v>
      </c>
      <c r="I5" t="s">
        <v>18</v>
      </c>
      <c r="J5">
        <v>0.1</v>
      </c>
      <c r="K5" t="s">
        <v>14</v>
      </c>
    </row>
    <row r="6" spans="1:24" x14ac:dyDescent="0.3">
      <c r="B6">
        <v>1.01</v>
      </c>
      <c r="C6">
        <v>6.2349000000000002E-2</v>
      </c>
      <c r="D6">
        <v>2.3535840000000001</v>
      </c>
      <c r="E6">
        <v>2.3483149999999999</v>
      </c>
      <c r="M6" t="s">
        <v>23</v>
      </c>
      <c r="P6" s="6" t="s">
        <v>24</v>
      </c>
      <c r="Q6" s="6"/>
      <c r="R6" s="6"/>
      <c r="S6" s="6"/>
      <c r="X6">
        <v>1</v>
      </c>
    </row>
    <row r="7" spans="1:24" x14ac:dyDescent="0.3">
      <c r="B7">
        <v>1.51</v>
      </c>
      <c r="C7">
        <v>6.7391999999999994E-2</v>
      </c>
      <c r="D7">
        <v>2.3465099999999999</v>
      </c>
      <c r="E7">
        <v>2.3440270000000001</v>
      </c>
      <c r="I7" t="s">
        <v>19</v>
      </c>
      <c r="J7">
        <f>SUM(J1:J5)</f>
        <v>3.0000000000000004</v>
      </c>
      <c r="K7" t="s">
        <v>14</v>
      </c>
      <c r="P7" s="2" t="s">
        <v>26</v>
      </c>
      <c r="Q7" s="2"/>
      <c r="R7" s="2"/>
      <c r="S7" s="2"/>
      <c r="T7" s="2"/>
      <c r="U7" s="2"/>
      <c r="W7" t="s">
        <v>27</v>
      </c>
      <c r="X7">
        <v>10</v>
      </c>
    </row>
    <row r="8" spans="1:24" x14ac:dyDescent="0.3">
      <c r="B8">
        <v>2.0099999999999998</v>
      </c>
      <c r="C8">
        <v>7.2389999999999996E-2</v>
      </c>
      <c r="D8">
        <v>2.3440189999999999</v>
      </c>
      <c r="E8">
        <v>2.349955</v>
      </c>
    </row>
    <row r="9" spans="1:24" x14ac:dyDescent="0.3">
      <c r="B9">
        <v>2.5099999999999998</v>
      </c>
      <c r="C9">
        <v>7.7224000000000001E-2</v>
      </c>
      <c r="D9">
        <v>2.3507470000000001</v>
      </c>
      <c r="E9">
        <v>2.3507739999999999</v>
      </c>
    </row>
    <row r="10" spans="1:24" x14ac:dyDescent="0.3">
      <c r="B10">
        <v>3.01</v>
      </c>
      <c r="C10">
        <v>8.2110000000000002E-2</v>
      </c>
      <c r="D10">
        <v>2.3434680000000001</v>
      </c>
      <c r="E10">
        <v>2.3433350000000002</v>
      </c>
      <c r="I10" t="s">
        <v>20</v>
      </c>
      <c r="K10">
        <v>12</v>
      </c>
    </row>
    <row r="11" spans="1:24" x14ac:dyDescent="0.3">
      <c r="A11" s="2" t="s">
        <v>6</v>
      </c>
      <c r="C11" s="4">
        <f>AVERAGE(C4:C10)</f>
        <v>6.7250571428571437E-2</v>
      </c>
      <c r="D11" s="4">
        <f t="shared" ref="D11:E11" si="0">AVERAGE(D4:D10)</f>
        <v>2.3358161428571429</v>
      </c>
      <c r="E11" s="4">
        <f t="shared" si="0"/>
        <v>2.237024571428571</v>
      </c>
    </row>
    <row r="12" spans="1:24" x14ac:dyDescent="0.3">
      <c r="D12" s="2" t="s">
        <v>7</v>
      </c>
      <c r="E12" s="3">
        <f>AVERAGE(D11:E11)</f>
        <v>2.2864203571428572</v>
      </c>
    </row>
    <row r="14" spans="1:24" x14ac:dyDescent="0.3">
      <c r="I14" t="s">
        <v>21</v>
      </c>
      <c r="K14">
        <v>0.1</v>
      </c>
    </row>
    <row r="15" spans="1:24" x14ac:dyDescent="0.3">
      <c r="I15" t="s">
        <v>22</v>
      </c>
      <c r="K15">
        <v>2.2999999999999998</v>
      </c>
      <c r="L15" s="2"/>
    </row>
    <row r="17" spans="1:12" x14ac:dyDescent="0.3">
      <c r="I17" t="s">
        <v>25</v>
      </c>
      <c r="K17" s="2">
        <f>(K15-K14)*3*10/(12*0.1)</f>
        <v>54.999999999999993</v>
      </c>
    </row>
    <row r="18" spans="1:12" ht="15" x14ac:dyDescent="0.3">
      <c r="A18" s="5" t="s">
        <v>8</v>
      </c>
      <c r="L18" s="2"/>
    </row>
    <row r="19" spans="1:12" ht="15" x14ac:dyDescent="0.3">
      <c r="A19" s="5" t="s">
        <v>9</v>
      </c>
      <c r="I19" t="s">
        <v>28</v>
      </c>
      <c r="K19" s="2">
        <f>K17/1</f>
        <v>54.999999999999993</v>
      </c>
    </row>
    <row r="20" spans="1:12" ht="15" x14ac:dyDescent="0.3">
      <c r="A20" s="5" t="s">
        <v>10</v>
      </c>
    </row>
    <row r="21" spans="1:12" ht="15" x14ac:dyDescent="0.3">
      <c r="A21" s="5" t="s">
        <v>11</v>
      </c>
    </row>
    <row r="22" spans="1:12" ht="15" x14ac:dyDescent="0.3">
      <c r="A22" s="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7.17.24 Peroxidase enzyme activ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obaars.lab</dc:creator>
  <cp:lastModifiedBy>Emmanuel Chukwuma</cp:lastModifiedBy>
  <dcterms:created xsi:type="dcterms:W3CDTF">2024-07-17T21:00:59Z</dcterms:created>
  <dcterms:modified xsi:type="dcterms:W3CDTF">2024-09-06T17:45:54Z</dcterms:modified>
</cp:coreProperties>
</file>