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ocuments\BDB cuy\"/>
    </mc:Choice>
  </mc:AlternateContent>
  <xr:revisionPtr revIDLastSave="0" documentId="8_{76DAD9CF-E302-47AC-9FFE-F86564E272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ed By NAF" sheetId="1" r:id="rId1"/>
    <sheet name="Colaboration HERO Community MJK" sheetId="2" r:id="rId2"/>
    <sheet name="Colaboration Hero Community SDA" sheetId="3" r:id="rId3"/>
  </sheets>
  <calcPr calcId="191029"/>
</workbook>
</file>

<file path=xl/calcChain.xml><?xml version="1.0" encoding="utf-8"?>
<calcChain xmlns="http://schemas.openxmlformats.org/spreadsheetml/2006/main">
  <c r="B4" i="1" l="1"/>
  <c r="E7" i="1" s="1"/>
  <c r="G7" i="1" s="1"/>
  <c r="E2" i="1" l="1"/>
  <c r="E3" i="1"/>
  <c r="G4" i="1"/>
  <c r="G6" i="1"/>
  <c r="G5" i="1"/>
  <c r="G2" i="1"/>
  <c r="E4" i="1"/>
  <c r="E6" i="1"/>
  <c r="G3" i="1"/>
  <c r="E5" i="1"/>
  <c r="G9" i="1" l="1"/>
  <c r="G10" i="1" s="1"/>
  <c r="G11" i="1" s="1"/>
</calcChain>
</file>

<file path=xl/sharedStrings.xml><?xml version="1.0" encoding="utf-8"?>
<sst xmlns="http://schemas.openxmlformats.org/spreadsheetml/2006/main" count="51" uniqueCount="33">
  <si>
    <t>Dana Pemasukan</t>
  </si>
  <si>
    <t>Dana Pengeluaran</t>
  </si>
  <si>
    <t>Harga</t>
  </si>
  <si>
    <t>Jumlah</t>
  </si>
  <si>
    <t>Total</t>
  </si>
  <si>
    <t>Total Tim</t>
  </si>
  <si>
    <t>Juara 1</t>
  </si>
  <si>
    <t>Pendaftaran/Tim</t>
  </si>
  <si>
    <t>Juara 2</t>
  </si>
  <si>
    <t>Total Pemasukan (64 Tim x Rp50.000,00)</t>
  </si>
  <si>
    <t>Juara 3</t>
  </si>
  <si>
    <t>Piala &amp; Sertifikat (Seluruh Kategori Juara)</t>
  </si>
  <si>
    <t>Sewa Room Tour</t>
  </si>
  <si>
    <t>Konsum Pemain 4 Team (Semifinal)</t>
  </si>
  <si>
    <t>Total Keseluruhan Pengeluaran</t>
  </si>
  <si>
    <t>Sisa Total Anggaran</t>
  </si>
  <si>
    <t>Biaya Operasional Offline</t>
  </si>
  <si>
    <t>-</t>
  </si>
  <si>
    <t>Total Pemasukan (64 Tim x Free)</t>
  </si>
  <si>
    <t>Cash From Mobile Legend</t>
  </si>
  <si>
    <t>Diamond</t>
  </si>
  <si>
    <t>Diamond ( 42.500.000 )</t>
  </si>
  <si>
    <t>Total Pemasukan (32 Tim x Free)</t>
  </si>
  <si>
    <t>Diamond ( 25.500.000 )</t>
  </si>
  <si>
    <t>Benefit</t>
  </si>
  <si>
    <t>No</t>
  </si>
  <si>
    <t>Prizepool Cash</t>
  </si>
  <si>
    <t>Kepanitiaan</t>
  </si>
  <si>
    <t>Live Streaming</t>
  </si>
  <si>
    <t>Room Tour</t>
  </si>
  <si>
    <t>Biaya Kolaborasi</t>
  </si>
  <si>
    <t>Biaya Kolaborasi ( 1 hari )</t>
  </si>
  <si>
    <t>Biaya Kolaborasi ( 2 hari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</si>
</sst>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[$Rp-421]#,##0.00"/>
    <numFmt numFmtId="165" formatCode="_-[$Rp-3809]* #,##0.00_-;\-[$Rp-3809]* #,##0.00_-;_-[$Rp-3809]* &quot;-&quot;??_-;_-@_-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name val="Arial"/>
      <family val="2"/>
    </font>
    <font>
      <sz val="9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7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/>
    <xf numFmtId="0" fontId="3" fillId="4" borderId="3" xfId="0" applyFont="1" applyFill="1" applyBorder="1" applyAlignment="1">
      <alignment horizontal="right"/>
    </xf>
    <xf numFmtId="164" fontId="3" fillId="4" borderId="3" xfId="0" applyNumberFormat="1" applyFont="1" applyFill="1" applyBorder="1"/>
    <xf numFmtId="0" fontId="3" fillId="4" borderId="3" xfId="0" applyFont="1" applyFill="1" applyBorder="1"/>
    <xf numFmtId="164" fontId="3" fillId="4" borderId="3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0" borderId="4" xfId="0" applyFont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0" fillId="0" borderId="0" xfId="0" applyFill="1"/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1" fillId="3" borderId="5" xfId="0" applyFont="1" applyFill="1" applyBorder="1"/>
    <xf numFmtId="0" fontId="3" fillId="4" borderId="5" xfId="0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165" fontId="0" fillId="0" borderId="5" xfId="0" applyNumberFormat="1" applyBorder="1"/>
    <xf numFmtId="0" fontId="6" fillId="3" borderId="5" xfId="0" applyFont="1" applyFill="1" applyBorder="1"/>
    <xf numFmtId="44" fontId="5" fillId="0" borderId="5" xfId="1" applyFont="1" applyBorder="1"/>
    <xf numFmtId="0" fontId="0" fillId="7" borderId="5" xfId="0" applyFill="1" applyBorder="1"/>
    <xf numFmtId="0" fontId="0" fillId="0" borderId="5" xfId="0" applyBorder="1"/>
    <xf numFmtId="0" fontId="5" fillId="6" borderId="5" xfId="0" applyFont="1" applyFill="1" applyBorder="1"/>
    <xf numFmtId="0" fontId="0" fillId="0" borderId="5" xfId="0" applyFill="1" applyBorder="1"/>
    <xf numFmtId="44" fontId="3" fillId="4" borderId="5" xfId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8" fillId="0" borderId="5" xfId="0" applyFont="1" applyBorder="1"/>
    <xf numFmtId="0" fontId="7" fillId="3" borderId="5" xfId="0" applyFont="1" applyFill="1" applyBorder="1"/>
    <xf numFmtId="44" fontId="9" fillId="4" borderId="5" xfId="1" applyFont="1" applyFill="1" applyBorder="1" applyAlignment="1">
      <alignment horizontal="right"/>
    </xf>
    <xf numFmtId="0" fontId="10" fillId="7" borderId="5" xfId="0" applyFont="1" applyFill="1" applyBorder="1"/>
    <xf numFmtId="44" fontId="11" fillId="0" borderId="5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sqref="A1:B4"/>
    </sheetView>
  </sheetViews>
  <sheetFormatPr defaultColWidth="12.5546875" defaultRowHeight="15.75" customHeight="1" x14ac:dyDescent="0.25"/>
  <cols>
    <col min="1" max="1" width="38.33203125" bestFit="1" customWidth="1"/>
    <col min="2" max="2" width="14.109375" bestFit="1" customWidth="1"/>
    <col min="4" max="4" width="40.109375" bestFit="1" customWidth="1"/>
    <col min="5" max="5" width="16" customWidth="1"/>
    <col min="6" max="6" width="14" customWidth="1"/>
    <col min="7" max="7" width="14.109375" bestFit="1" customWidth="1"/>
  </cols>
  <sheetData>
    <row r="1" spans="1:7" ht="15.75" customHeight="1" x14ac:dyDescent="0.25">
      <c r="A1" s="9" t="s">
        <v>0</v>
      </c>
      <c r="B1" s="8"/>
      <c r="D1" s="1" t="s">
        <v>1</v>
      </c>
      <c r="E1" s="1" t="s">
        <v>2</v>
      </c>
      <c r="F1" s="1" t="s">
        <v>3</v>
      </c>
      <c r="G1" s="1" t="s">
        <v>4</v>
      </c>
    </row>
    <row r="2" spans="1:7" ht="15.75" customHeight="1" x14ac:dyDescent="0.25">
      <c r="A2" s="2" t="s">
        <v>5</v>
      </c>
      <c r="B2" s="3">
        <v>64</v>
      </c>
      <c r="D2" s="2" t="s">
        <v>6</v>
      </c>
      <c r="E2" s="4">
        <f>B4-2450000</f>
        <v>750000</v>
      </c>
      <c r="F2" s="5">
        <v>1</v>
      </c>
      <c r="G2" s="4">
        <f>B4-2450000</f>
        <v>750000</v>
      </c>
    </row>
    <row r="3" spans="1:7" ht="15.75" customHeight="1" x14ac:dyDescent="0.25">
      <c r="A3" s="2" t="s">
        <v>7</v>
      </c>
      <c r="B3" s="6">
        <v>50000</v>
      </c>
      <c r="D3" s="2" t="s">
        <v>8</v>
      </c>
      <c r="E3" s="4">
        <f>B4-2700000</f>
        <v>500000</v>
      </c>
      <c r="F3" s="5">
        <v>1</v>
      </c>
      <c r="G3" s="4">
        <f>B4-2700000</f>
        <v>500000</v>
      </c>
    </row>
    <row r="4" spans="1:7" ht="15.75" customHeight="1" x14ac:dyDescent="0.25">
      <c r="A4" s="2" t="s">
        <v>9</v>
      </c>
      <c r="B4" s="6">
        <f>RIGHT(B3,9)*B2</f>
        <v>3200000</v>
      </c>
      <c r="D4" s="2" t="s">
        <v>10</v>
      </c>
      <c r="E4" s="4">
        <f>B4-2900000</f>
        <v>300000</v>
      </c>
      <c r="F4" s="5">
        <v>1</v>
      </c>
      <c r="G4" s="4">
        <f>B4-2900000</f>
        <v>300000</v>
      </c>
    </row>
    <row r="5" spans="1:7" ht="15.75" customHeight="1" x14ac:dyDescent="0.25">
      <c r="D5" s="2" t="s">
        <v>11</v>
      </c>
      <c r="E5" s="4">
        <f>B4-2950000</f>
        <v>250000</v>
      </c>
      <c r="F5" s="5">
        <v>1</v>
      </c>
      <c r="G5" s="4">
        <f>B4-2950000</f>
        <v>250000</v>
      </c>
    </row>
    <row r="6" spans="1:7" ht="15.75" customHeight="1" x14ac:dyDescent="0.25">
      <c r="D6" s="2" t="s">
        <v>12</v>
      </c>
      <c r="E6" s="4">
        <f>B4-3100000</f>
        <v>100000</v>
      </c>
      <c r="F6" s="5">
        <v>1</v>
      </c>
      <c r="G6" s="4">
        <f>B4-3100000</f>
        <v>100000</v>
      </c>
    </row>
    <row r="7" spans="1:7" ht="15.75" customHeight="1" x14ac:dyDescent="0.25">
      <c r="D7" s="2" t="s">
        <v>13</v>
      </c>
      <c r="E7" s="4">
        <f>B4-3190000</f>
        <v>10000</v>
      </c>
      <c r="F7" s="5">
        <v>24</v>
      </c>
      <c r="G7" s="4">
        <f>E7*F7</f>
        <v>240000</v>
      </c>
    </row>
    <row r="8" spans="1:7" ht="15.75" customHeight="1" x14ac:dyDescent="0.25">
      <c r="D8" s="10"/>
      <c r="E8" s="11"/>
      <c r="F8" s="11"/>
      <c r="G8" s="8"/>
    </row>
    <row r="9" spans="1:7" ht="15.75" customHeight="1" x14ac:dyDescent="0.25">
      <c r="E9" s="7" t="s">
        <v>14</v>
      </c>
      <c r="F9" s="8"/>
      <c r="G9" s="4">
        <f>SUM(G2:G7)</f>
        <v>2140000</v>
      </c>
    </row>
    <row r="10" spans="1:7" ht="15.75" customHeight="1" x14ac:dyDescent="0.25">
      <c r="E10" s="7" t="s">
        <v>15</v>
      </c>
      <c r="F10" s="8"/>
      <c r="G10" s="4">
        <f>B4-G9</f>
        <v>1060000</v>
      </c>
    </row>
    <row r="11" spans="1:7" ht="15.75" customHeight="1" x14ac:dyDescent="0.25">
      <c r="E11" s="7" t="s">
        <v>16</v>
      </c>
      <c r="F11" s="8"/>
      <c r="G11" s="4">
        <f>G10</f>
        <v>1060000</v>
      </c>
    </row>
  </sheetData>
  <mergeCells count="5">
    <mergeCell ref="E9:F9"/>
    <mergeCell ref="E10:F10"/>
    <mergeCell ref="A1:B1"/>
    <mergeCell ref="E11:F11"/>
    <mergeCell ref="D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A5F4-96F5-44B2-A7D8-E4C4882C0184}">
  <dimension ref="C3:G13"/>
  <sheetViews>
    <sheetView topLeftCell="B1" workbookViewId="0">
      <selection activeCell="C12" sqref="C12"/>
    </sheetView>
  </sheetViews>
  <sheetFormatPr defaultRowHeight="13.2" x14ac:dyDescent="0.25"/>
  <cols>
    <col min="3" max="3" width="36.88671875" customWidth="1"/>
    <col min="4" max="4" width="37.5546875" customWidth="1"/>
    <col min="6" max="6" width="9.109375" customWidth="1"/>
    <col min="7" max="7" width="14.88671875" customWidth="1"/>
  </cols>
  <sheetData>
    <row r="3" spans="3:7" x14ac:dyDescent="0.25">
      <c r="C3" s="18" t="s">
        <v>0</v>
      </c>
      <c r="D3" s="19"/>
      <c r="E3" s="12"/>
      <c r="F3" s="13"/>
    </row>
    <row r="4" spans="3:7" x14ac:dyDescent="0.25">
      <c r="C4" s="20" t="s">
        <v>5</v>
      </c>
      <c r="D4" s="21">
        <v>64</v>
      </c>
      <c r="E4" s="14"/>
      <c r="F4" s="15"/>
    </row>
    <row r="5" spans="3:7" x14ac:dyDescent="0.25">
      <c r="C5" s="20" t="s">
        <v>7</v>
      </c>
      <c r="D5" s="22" t="s">
        <v>17</v>
      </c>
      <c r="E5" s="14"/>
      <c r="F5" s="16"/>
    </row>
    <row r="6" spans="3:7" x14ac:dyDescent="0.25">
      <c r="C6" s="20" t="s">
        <v>18</v>
      </c>
      <c r="D6" s="22" t="s">
        <v>17</v>
      </c>
      <c r="E6" s="14"/>
      <c r="F6" s="16"/>
    </row>
    <row r="7" spans="3:7" x14ac:dyDescent="0.25">
      <c r="C7" s="20" t="s">
        <v>19</v>
      </c>
      <c r="D7" s="23">
        <v>1000000</v>
      </c>
      <c r="E7" s="17"/>
      <c r="F7" s="17"/>
    </row>
    <row r="8" spans="3:7" x14ac:dyDescent="0.25">
      <c r="C8" s="24" t="s">
        <v>21</v>
      </c>
      <c r="D8" s="25">
        <v>14097000</v>
      </c>
      <c r="F8" s="28" t="s">
        <v>25</v>
      </c>
      <c r="G8" s="28" t="s">
        <v>24</v>
      </c>
    </row>
    <row r="9" spans="3:7" x14ac:dyDescent="0.25">
      <c r="F9" s="26">
        <v>1</v>
      </c>
      <c r="G9" s="27" t="s">
        <v>26</v>
      </c>
    </row>
    <row r="10" spans="3:7" x14ac:dyDescent="0.25">
      <c r="F10" s="26">
        <v>2</v>
      </c>
      <c r="G10" s="27" t="s">
        <v>20</v>
      </c>
    </row>
    <row r="11" spans="3:7" x14ac:dyDescent="0.25">
      <c r="C11" s="18" t="s">
        <v>1</v>
      </c>
      <c r="D11" s="19"/>
      <c r="F11" s="26">
        <v>3</v>
      </c>
      <c r="G11" s="27" t="s">
        <v>27</v>
      </c>
    </row>
    <row r="12" spans="3:7" x14ac:dyDescent="0.25">
      <c r="C12" s="20" t="s">
        <v>30</v>
      </c>
      <c r="D12" s="30">
        <v>300000</v>
      </c>
      <c r="F12" s="26">
        <v>4</v>
      </c>
      <c r="G12" s="29" t="s">
        <v>28</v>
      </c>
    </row>
    <row r="13" spans="3:7" x14ac:dyDescent="0.25">
      <c r="F13" s="26">
        <v>5</v>
      </c>
      <c r="G13" s="29" t="s">
        <v>29</v>
      </c>
    </row>
  </sheetData>
  <mergeCells count="3">
    <mergeCell ref="C3:D3"/>
    <mergeCell ref="E3:F3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1CC-68C7-4EB3-B9D7-0A07C4FC92C8}">
  <dimension ref="C4:G14"/>
  <sheetViews>
    <sheetView tabSelected="1" workbookViewId="0">
      <selection activeCell="D23" sqref="D23"/>
    </sheetView>
  </sheetViews>
  <sheetFormatPr defaultRowHeight="13.2" x14ac:dyDescent="0.25"/>
  <cols>
    <col min="3" max="3" width="34.77734375" customWidth="1"/>
    <col min="4" max="4" width="39" customWidth="1"/>
    <col min="6" max="6" width="15" customWidth="1"/>
    <col min="7" max="7" width="14.6640625" customWidth="1"/>
  </cols>
  <sheetData>
    <row r="4" spans="3:7" x14ac:dyDescent="0.25">
      <c r="C4" s="18" t="s">
        <v>0</v>
      </c>
      <c r="D4" s="19"/>
      <c r="F4" s="28" t="s">
        <v>25</v>
      </c>
      <c r="G4" s="28" t="s">
        <v>24</v>
      </c>
    </row>
    <row r="5" spans="3:7" x14ac:dyDescent="0.25">
      <c r="C5" s="20" t="s">
        <v>5</v>
      </c>
      <c r="D5" s="21">
        <v>32</v>
      </c>
      <c r="F5" s="26">
        <v>1</v>
      </c>
      <c r="G5" s="27" t="s">
        <v>26</v>
      </c>
    </row>
    <row r="6" spans="3:7" x14ac:dyDescent="0.25">
      <c r="C6" s="20" t="s">
        <v>7</v>
      </c>
      <c r="D6" s="22" t="s">
        <v>17</v>
      </c>
      <c r="F6" s="26">
        <v>2</v>
      </c>
      <c r="G6" s="27" t="s">
        <v>20</v>
      </c>
    </row>
    <row r="7" spans="3:7" x14ac:dyDescent="0.25">
      <c r="C7" s="24" t="s">
        <v>22</v>
      </c>
      <c r="D7" s="22" t="s">
        <v>17</v>
      </c>
      <c r="F7" s="26">
        <v>3</v>
      </c>
      <c r="G7" s="27" t="s">
        <v>27</v>
      </c>
    </row>
    <row r="8" spans="3:7" x14ac:dyDescent="0.25">
      <c r="C8" s="20" t="s">
        <v>19</v>
      </c>
      <c r="D8" s="23">
        <v>1000000</v>
      </c>
    </row>
    <row r="9" spans="3:7" x14ac:dyDescent="0.25">
      <c r="C9" s="24" t="s">
        <v>23</v>
      </c>
      <c r="D9" s="25">
        <v>8295000</v>
      </c>
    </row>
    <row r="12" spans="3:7" x14ac:dyDescent="0.25">
      <c r="C12" s="31" t="s">
        <v>0</v>
      </c>
      <c r="D12" s="32"/>
    </row>
    <row r="13" spans="3:7" x14ac:dyDescent="0.25">
      <c r="C13" s="33" t="s">
        <v>31</v>
      </c>
      <c r="D13" s="34" t="s">
        <v>17</v>
      </c>
    </row>
    <row r="14" spans="3:7" x14ac:dyDescent="0.25">
      <c r="C14" s="35" t="s">
        <v>32</v>
      </c>
      <c r="D14" s="36">
        <v>200000</v>
      </c>
    </row>
  </sheetData>
  <mergeCells count="2">
    <mergeCell ref="C4:D4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Organized By NAF</vt:lpstr>
      <vt:lpstr>Colaboration HERO Community MJK</vt:lpstr>
      <vt:lpstr>Colaboration Hero Community 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bilzz gyuu</cp:lastModifiedBy>
  <dcterms:created xsi:type="dcterms:W3CDTF">2024-09-03T00:59:19Z</dcterms:created>
  <dcterms:modified xsi:type="dcterms:W3CDTF">2024-09-03T00:59:19Z</dcterms:modified>
</cp:coreProperties>
</file>