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Sprint1" sheetId="3" r:id="rId6"/>
    <sheet state="visible" name="burdonchart" sheetId="4" r:id="rId7"/>
  </sheets>
  <definedNames/>
  <calcPr/>
  <extLst>
    <ext uri="GoogleSheetsCustomDataVersion2">
      <go:sheetsCustomData xmlns:go="http://customooxmlschemas.google.com/" r:id="rId8" roundtripDataChecksum="3F0+UWLXn0gJS6r3OM5DE72QEvSk3651cPfXX6Dcl+g="/>
    </ext>
  </extLst>
</workbook>
</file>

<file path=xl/sharedStrings.xml><?xml version="1.0" encoding="utf-8"?>
<sst xmlns="http://schemas.openxmlformats.org/spreadsheetml/2006/main" count="221" uniqueCount="90">
  <si>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</si>
  <si>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</si>
  <si>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</si>
  <si>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</si>
  <si>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</si>
  <si>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</si>
  <si>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</si>
  <si>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</si>
  <si>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</si>
  <si>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</si>
  <si>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</si>
  <si>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</si>
  <si>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</si>
  <si>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</si>
  <si>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</si>
  <si>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</si>
  <si>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</si>
  <si>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</si>
  <si>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</si>
  <si>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</si>
  <si>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</si>
  <si>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</si>
  <si>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</si>
  <si>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</si>
  <si>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</si>
  <si>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</si>
  <si>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</si>
  <si>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</si>
  <si>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</si>
  <si>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</si>
  <si>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</si>
  <si>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</si>
  <si>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</si>
  <si>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</si>
  <si>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</si>
  <si>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</si>
  <si>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1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</si>
  <si>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</si>
  <si>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</si>
  <si>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</si>
  <si>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</si>
  <si>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</si>
  <si>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</si>
  <si>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</si>
  <si>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</si>
  <si>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</si>
  <si>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</si>
  <si>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</si>
  <si>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</si>
  <si>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</si>
  <si>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</si>
  <si>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</si>
  <si>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</si>
  <si>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</si>
  <si>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</si>
  <si>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</si>
  <si>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</si>
  <si>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</si>
  <si>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</si>
  <si>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</si>
  <si>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</si>
  <si>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</si>
  <si>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</si>
  <si>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</si>
  <si>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</si>
  <si>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</si>
  <si>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</si>
  <si>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</si>
  <si>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</si>
  <si>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REQ004-1</t>
  </si>
  <si>
    <t>Implementar en las plantillas el botón “Guardar contrato” y mostrar una ventana de confirmación.</t>
  </si>
  <si>
    <t>REQ004-2</t>
  </si>
  <si>
    <t>Agregar validaciones para asegurar que los campos requeridos del contrato estén correctamente llenados antes de guardar.</t>
  </si>
  <si>
    <t>REQ004-3</t>
  </si>
  <si>
    <t>Implementar la lógica de backend para almacenar el contrato en la base de datos al presionar “Guardar contrato”.</t>
  </si>
  <si>
    <t>REQ005-1</t>
  </si>
  <si>
    <t>Agregar la opción “Buscar contrato” en la interfaz principal.</t>
  </si>
  <si>
    <t>REQ005-2</t>
  </si>
  <si>
    <t>Diseñar e implementar la barra de búsqueda con campos para ingresar nombre del local, nombres, número de cédula y número de RUC.</t>
  </si>
  <si>
    <t>REQ005-3</t>
  </si>
  <si>
    <t>Desarrollar la lógica de backend para filtrar y mostrar los contratos que coincidan con los datos ingresados.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</si>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</sst>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002060"/>
      <name val="Arial"/>
    </font>
    <font>
      <sz val="10.0"/>
      <color rgb="FF0070C0"/>
      <name val="Arial"/>
    </font>
    <font>
      <sz val="10.0"/>
      <color rgb="FF2F5496"/>
      <name val="Arial"/>
    </font>
    <font>
      <sz val="10.0"/>
      <color rgb="FF0070C0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73763"/>
      <name val="Arial"/>
    </font>
    <font>
      <color theme="1"/>
      <name val="Arial"/>
      <scheme val="minor"/>
    </font>
    <font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5" numFmtId="0" xfId="0" applyFont="1"/>
    <xf borderId="1" fillId="0" fontId="3" numFmtId="0" xfId="0" applyBorder="1" applyFont="1"/>
    <xf borderId="1" fillId="0" fontId="4" numFmtId="0" xfId="0" applyBorder="1" applyFont="1"/>
    <xf borderId="1" fillId="2" fontId="4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8" numFmtId="0" xfId="0" applyAlignment="1" applyFont="1">
      <alignment horizontal="center"/>
    </xf>
    <xf borderId="1" fillId="3" fontId="9" numFmtId="0" xfId="0" applyAlignment="1" applyBorder="1" applyFill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1" numFmtId="0" xfId="0" applyFont="1"/>
    <xf borderId="2" fillId="4" fontId="7" numFmtId="0" xfId="0" applyAlignment="1" applyBorder="1" applyFill="1" applyFont="1">
      <alignment horizontal="right"/>
    </xf>
    <xf borderId="0" fillId="0" fontId="7" numFmtId="0" xfId="0" applyAlignment="1" applyFont="1">
      <alignment horizontal="right"/>
    </xf>
    <xf borderId="2" fillId="5" fontId="7" numFmtId="0" xfId="0" applyAlignment="1" applyBorder="1" applyFill="1" applyFont="1">
      <alignment horizontal="right"/>
    </xf>
    <xf borderId="2" fillId="5" fontId="7" numFmtId="0" xfId="0" applyAlignment="1" applyBorder="1" applyFont="1">
      <alignment horizontal="right"/>
    </xf>
    <xf borderId="2" fillId="6" fontId="7" numFmtId="0" xfId="0" applyBorder="1" applyFill="1" applyFont="1"/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burdonchart!$B$19:$H$19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burdonchart!$B$20:$H$20</c:f>
              <c:numCache/>
            </c:numRef>
          </c:val>
          <c:smooth val="0"/>
        </c:ser>
        <c:axId val="82101972"/>
        <c:axId val="1034382996"/>
      </c:lineChart>
      <c:catAx>
        <c:axId val="8210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382996"/>
      </c:catAx>
      <c:valAx>
        <c:axId val="1034382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019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20</xdr:row>
      <xdr:rowOff>76200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62.13"/>
    <col customWidth="1" min="5" max="5" width="59.0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ht="15.75" customHeight="1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1.5"/>
    <col customWidth="1" min="4" max="4" width="18.88"/>
    <col customWidth="1" min="5" max="5" width="27.0"/>
    <col customWidth="1" min="6" max="6" width="56.13"/>
    <col customWidth="1" min="7" max="7" width="18.25"/>
    <col customWidth="1" min="8" max="27" width="12.5"/>
  </cols>
  <sheetData>
    <row r="1" ht="15.75" customHeight="1"/>
    <row r="2" ht="15.75" customHeight="1">
      <c r="B2" s="11" t="s">
        <v>36</v>
      </c>
    </row>
    <row r="3" ht="15.75" customHeight="1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ht="31.5" customHeight="1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C5" s="11" t="s">
        <v>44</v>
      </c>
      <c r="G5" s="11" t="s">
        <v>45</v>
      </c>
      <c r="I5" s="11"/>
      <c r="J5" s="11" t="s">
        <v>46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4" t="s">
        <v>47</v>
      </c>
      <c r="C6" s="14" t="s">
        <v>48</v>
      </c>
      <c r="G6" s="14" t="s">
        <v>43</v>
      </c>
      <c r="H6" s="14"/>
      <c r="I6" s="14"/>
      <c r="J6" s="15">
        <v>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4" t="s">
        <v>49</v>
      </c>
      <c r="C7" s="14" t="s">
        <v>50</v>
      </c>
      <c r="G7" s="14" t="s">
        <v>51</v>
      </c>
      <c r="H7" s="14"/>
      <c r="I7" s="14"/>
      <c r="J7" s="15">
        <v>1.0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4" t="s">
        <v>52</v>
      </c>
      <c r="C8" s="16" t="s">
        <v>53</v>
      </c>
      <c r="G8" s="14" t="s">
        <v>43</v>
      </c>
      <c r="H8" s="16"/>
      <c r="I8" s="16"/>
      <c r="J8" s="17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ht="39.75" customHeight="1">
      <c r="B11" s="13" t="s">
        <v>15</v>
      </c>
      <c r="C11" s="13" t="s">
        <v>54</v>
      </c>
      <c r="D11" s="13" t="s">
        <v>10</v>
      </c>
      <c r="E11" s="13" t="s">
        <v>17</v>
      </c>
      <c r="F11" s="13" t="s">
        <v>18</v>
      </c>
      <c r="G11" s="13" t="s">
        <v>55</v>
      </c>
      <c r="H11" s="13"/>
      <c r="I11" s="13" t="s">
        <v>13</v>
      </c>
      <c r="J11" s="13" t="s">
        <v>14</v>
      </c>
    </row>
    <row r="12">
      <c r="C12" s="11" t="s">
        <v>44</v>
      </c>
      <c r="G12" s="11" t="s">
        <v>45</v>
      </c>
      <c r="I12" s="11"/>
      <c r="J12" s="11" t="s">
        <v>46</v>
      </c>
    </row>
    <row r="13">
      <c r="B13" s="14" t="s">
        <v>56</v>
      </c>
      <c r="C13" s="14" t="s">
        <v>57</v>
      </c>
      <c r="G13" s="14" t="s">
        <v>43</v>
      </c>
      <c r="H13" s="14"/>
      <c r="I13" s="14"/>
      <c r="J13" s="15">
        <v>1.0</v>
      </c>
    </row>
    <row r="14">
      <c r="B14" s="14" t="s">
        <v>58</v>
      </c>
      <c r="C14" s="14" t="s">
        <v>59</v>
      </c>
      <c r="G14" s="14" t="s">
        <v>43</v>
      </c>
      <c r="H14" s="14"/>
      <c r="I14" s="14"/>
      <c r="J14" s="15">
        <v>2.0</v>
      </c>
    </row>
    <row r="15" ht="15.75" customHeight="1">
      <c r="B15" s="14" t="s">
        <v>60</v>
      </c>
      <c r="C15" s="16" t="s">
        <v>61</v>
      </c>
      <c r="G15" s="14" t="s">
        <v>51</v>
      </c>
      <c r="H15" s="16"/>
      <c r="I15" s="16"/>
      <c r="J15" s="17">
        <v>2.0</v>
      </c>
    </row>
    <row r="16" ht="15.75" customHeight="1"/>
    <row r="17" ht="15.75" customHeight="1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ht="30.75" customHeight="1">
      <c r="B18" s="13" t="s">
        <v>19</v>
      </c>
      <c r="C18" s="13" t="s">
        <v>20</v>
      </c>
      <c r="D18" s="13" t="s">
        <v>10</v>
      </c>
      <c r="E18" s="13" t="s">
        <v>62</v>
      </c>
      <c r="F18" s="13" t="s">
        <v>22</v>
      </c>
      <c r="G18" s="13" t="s">
        <v>55</v>
      </c>
      <c r="H18" s="13"/>
      <c r="I18" s="13" t="s">
        <v>13</v>
      </c>
      <c r="J18" s="13" t="s">
        <v>14</v>
      </c>
    </row>
    <row r="19" ht="15.75" customHeight="1">
      <c r="C19" s="11" t="s">
        <v>44</v>
      </c>
      <c r="G19" s="11" t="s">
        <v>45</v>
      </c>
      <c r="I19" s="11"/>
      <c r="J19" s="11" t="s">
        <v>46</v>
      </c>
    </row>
    <row r="20" ht="15.0" customHeight="1">
      <c r="B20" s="14" t="s">
        <v>63</v>
      </c>
      <c r="C20" s="14" t="s">
        <v>64</v>
      </c>
      <c r="G20" s="14" t="s">
        <v>55</v>
      </c>
      <c r="H20" s="14"/>
      <c r="I20" s="14"/>
      <c r="J20" s="15">
        <v>1.0</v>
      </c>
    </row>
    <row r="21" ht="15.75" customHeight="1">
      <c r="B21" s="14" t="s">
        <v>65</v>
      </c>
      <c r="C21" s="14" t="s">
        <v>66</v>
      </c>
      <c r="G21" s="14" t="s">
        <v>51</v>
      </c>
      <c r="H21" s="14"/>
      <c r="I21" s="14"/>
      <c r="J21" s="15">
        <v>1.0</v>
      </c>
    </row>
    <row r="22" ht="15.75" customHeight="1">
      <c r="B22" s="14" t="s">
        <v>67</v>
      </c>
      <c r="C22" s="16" t="s">
        <v>68</v>
      </c>
      <c r="G22" s="14" t="s">
        <v>55</v>
      </c>
      <c r="H22" s="16"/>
      <c r="I22" s="16"/>
      <c r="J22" s="17">
        <v>2.0</v>
      </c>
    </row>
    <row r="23" ht="15.75" customHeight="1"/>
    <row r="24" ht="15.75" customHeight="1">
      <c r="B24" s="18"/>
    </row>
    <row r="25" ht="27.0" customHeight="1"/>
    <row r="27" ht="15.75" customHeight="1"/>
    <row r="28" ht="15.75" customHeight="1"/>
    <row r="29" ht="15.75" customHeight="1"/>
    <row r="30" ht="15.75" customHeight="1"/>
    <row r="31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9">
    <mergeCell ref="C21:F21"/>
    <mergeCell ref="C22:F22"/>
    <mergeCell ref="C6:F6"/>
    <mergeCell ref="C7:F7"/>
    <mergeCell ref="C8:F8"/>
    <mergeCell ref="C13:F13"/>
    <mergeCell ref="C14:F14"/>
    <mergeCell ref="C15:F15"/>
    <mergeCell ref="C20:F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25"/>
    <col customWidth="1" min="4" max="4" width="14.5"/>
    <col customWidth="1" min="5" max="5" width="17.63"/>
    <col customWidth="1" min="6" max="6" width="20.38"/>
    <col customWidth="1" min="7" max="7" width="18.75"/>
  </cols>
  <sheetData>
    <row r="2">
      <c r="B2" s="12" t="s">
        <v>37</v>
      </c>
      <c r="C2" s="12" t="s">
        <v>1</v>
      </c>
      <c r="D2" s="12" t="s">
        <v>2</v>
      </c>
      <c r="E2" s="12" t="s">
        <v>38</v>
      </c>
      <c r="F2" s="12" t="s">
        <v>39</v>
      </c>
      <c r="G2" s="12" t="s">
        <v>40</v>
      </c>
      <c r="H2" s="12" t="s">
        <v>5</v>
      </c>
      <c r="I2" s="12" t="s">
        <v>41</v>
      </c>
      <c r="J2" s="12" t="s">
        <v>42</v>
      </c>
    </row>
    <row r="3">
      <c r="B3" s="13" t="s">
        <v>23</v>
      </c>
      <c r="C3" s="13" t="s">
        <v>24</v>
      </c>
      <c r="D3" s="13" t="s">
        <v>10</v>
      </c>
      <c r="E3" s="13" t="s">
        <v>25</v>
      </c>
      <c r="F3" s="13" t="s">
        <v>26</v>
      </c>
      <c r="G3" s="13" t="s">
        <v>51</v>
      </c>
      <c r="H3" s="13"/>
      <c r="I3" s="13" t="s">
        <v>13</v>
      </c>
      <c r="J3" s="13" t="s">
        <v>14</v>
      </c>
    </row>
    <row r="4">
      <c r="C4" s="11" t="s">
        <v>44</v>
      </c>
      <c r="G4" s="11" t="s">
        <v>45</v>
      </c>
      <c r="I4" s="11"/>
      <c r="J4" s="11" t="s">
        <v>46</v>
      </c>
    </row>
    <row r="5">
      <c r="B5" s="14" t="s">
        <v>69</v>
      </c>
      <c r="C5" s="14" t="s">
        <v>70</v>
      </c>
      <c r="G5" s="14" t="s">
        <v>51</v>
      </c>
      <c r="H5" s="14"/>
      <c r="I5" s="14"/>
      <c r="J5" s="15">
        <v>1.0</v>
      </c>
    </row>
    <row r="6">
      <c r="B6" s="14" t="s">
        <v>71</v>
      </c>
      <c r="C6" s="14" t="s">
        <v>72</v>
      </c>
      <c r="G6" s="14" t="s">
        <v>51</v>
      </c>
      <c r="H6" s="14"/>
      <c r="I6" s="14"/>
      <c r="J6" s="15">
        <v>2.0</v>
      </c>
    </row>
    <row r="7">
      <c r="B7" s="14" t="s">
        <v>73</v>
      </c>
      <c r="C7" s="16" t="s">
        <v>74</v>
      </c>
      <c r="G7" s="14" t="s">
        <v>51</v>
      </c>
      <c r="H7" s="16"/>
      <c r="I7" s="16"/>
      <c r="J7" s="17">
        <v>3.0</v>
      </c>
    </row>
    <row r="9">
      <c r="B9" s="12" t="s">
        <v>37</v>
      </c>
      <c r="C9" s="12" t="s">
        <v>1</v>
      </c>
      <c r="D9" s="12" t="s">
        <v>2</v>
      </c>
      <c r="E9" s="12" t="s">
        <v>38</v>
      </c>
      <c r="F9" s="12" t="s">
        <v>39</v>
      </c>
      <c r="G9" s="12" t="s">
        <v>40</v>
      </c>
      <c r="H9" s="12" t="s">
        <v>5</v>
      </c>
      <c r="I9" s="12" t="s">
        <v>41</v>
      </c>
      <c r="J9" s="12" t="s">
        <v>42</v>
      </c>
    </row>
    <row r="10">
      <c r="B10" s="13" t="s">
        <v>27</v>
      </c>
      <c r="C10" s="13" t="s">
        <v>28</v>
      </c>
      <c r="D10" s="13" t="s">
        <v>10</v>
      </c>
      <c r="E10" s="13" t="s">
        <v>29</v>
      </c>
      <c r="F10" s="13" t="s">
        <v>30</v>
      </c>
      <c r="G10" s="13" t="s">
        <v>51</v>
      </c>
      <c r="H10" s="13"/>
      <c r="I10" s="13" t="s">
        <v>31</v>
      </c>
      <c r="J10" s="13" t="s">
        <v>14</v>
      </c>
    </row>
    <row r="11">
      <c r="C11" s="11" t="s">
        <v>44</v>
      </c>
      <c r="G11" s="11" t="s">
        <v>45</v>
      </c>
      <c r="I11" s="11"/>
      <c r="J11" s="11" t="s">
        <v>46</v>
      </c>
    </row>
    <row r="12">
      <c r="B12" s="14" t="s">
        <v>75</v>
      </c>
      <c r="C12" s="14" t="s">
        <v>76</v>
      </c>
      <c r="G12" s="14" t="s">
        <v>51</v>
      </c>
      <c r="H12" s="14"/>
      <c r="I12" s="14"/>
      <c r="J12" s="15">
        <v>1.0</v>
      </c>
    </row>
    <row r="13">
      <c r="B13" s="14" t="s">
        <v>77</v>
      </c>
      <c r="C13" s="14" t="s">
        <v>78</v>
      </c>
      <c r="G13" s="14" t="s">
        <v>51</v>
      </c>
      <c r="H13" s="14"/>
      <c r="I13" s="14"/>
      <c r="J13" s="15">
        <v>1.0</v>
      </c>
    </row>
    <row r="14">
      <c r="B14" s="14" t="s">
        <v>79</v>
      </c>
      <c r="C14" s="16" t="s">
        <v>80</v>
      </c>
      <c r="G14" s="14" t="s">
        <v>51</v>
      </c>
      <c r="H14" s="16"/>
      <c r="I14" s="16"/>
      <c r="J14" s="17">
        <v>3.0</v>
      </c>
    </row>
  </sheetData>
  <mergeCells count="6">
    <mergeCell ref="C5:F5"/>
    <mergeCell ref="C6:F6"/>
    <mergeCell ref="C7:F7"/>
    <mergeCell ref="C12:F12"/>
    <mergeCell ref="C13:F13"/>
    <mergeCell ref="C14:F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1"/>
      <c r="C3" s="11" t="s">
        <v>46</v>
      </c>
      <c r="D3" s="11" t="s">
        <v>81</v>
      </c>
      <c r="E3" s="11" t="s">
        <v>82</v>
      </c>
      <c r="F3" s="11" t="s">
        <v>83</v>
      </c>
      <c r="G3" s="11" t="s">
        <v>84</v>
      </c>
      <c r="H3" s="11" t="s">
        <v>85</v>
      </c>
      <c r="I3" s="11" t="s">
        <v>86</v>
      </c>
    </row>
    <row r="4" ht="15.75" customHeight="1">
      <c r="B4" s="19" t="s">
        <v>47</v>
      </c>
      <c r="C4" s="20">
        <v>1.0</v>
      </c>
      <c r="D4" s="21">
        <v>0.0</v>
      </c>
      <c r="E4" s="21">
        <v>0.0</v>
      </c>
      <c r="F4" s="21">
        <v>0.0</v>
      </c>
      <c r="G4" s="21">
        <v>0.0</v>
      </c>
      <c r="H4" s="21">
        <v>1.0</v>
      </c>
      <c r="I4" s="22">
        <f t="shared" ref="I4:I18" si="1">SUM(D4:H4)</f>
        <v>1</v>
      </c>
    </row>
    <row r="5" ht="15.75" customHeight="1">
      <c r="B5" s="19" t="s">
        <v>49</v>
      </c>
      <c r="C5" s="20">
        <v>1.0</v>
      </c>
      <c r="D5" s="11">
        <v>0.0</v>
      </c>
      <c r="E5" s="11">
        <v>0.0</v>
      </c>
      <c r="F5" s="11">
        <v>0.0</v>
      </c>
      <c r="G5" s="11">
        <v>1.0</v>
      </c>
      <c r="H5" s="11">
        <v>0.0</v>
      </c>
      <c r="I5" s="22">
        <f t="shared" si="1"/>
        <v>1</v>
      </c>
    </row>
    <row r="6" ht="15.75" customHeight="1">
      <c r="B6" s="19" t="s">
        <v>52</v>
      </c>
      <c r="C6" s="20">
        <v>2.0</v>
      </c>
      <c r="D6" s="11">
        <v>0.0</v>
      </c>
      <c r="E6" s="11">
        <v>0.0</v>
      </c>
      <c r="F6" s="11">
        <v>2.0</v>
      </c>
      <c r="G6" s="11">
        <v>0.0</v>
      </c>
      <c r="H6" s="11">
        <v>0.0</v>
      </c>
      <c r="I6" s="22">
        <f t="shared" si="1"/>
        <v>2</v>
      </c>
    </row>
    <row r="7" ht="15.75" customHeight="1">
      <c r="B7" s="19" t="s">
        <v>56</v>
      </c>
      <c r="C7" s="20">
        <v>1.0</v>
      </c>
      <c r="D7" s="21">
        <v>0.0</v>
      </c>
      <c r="E7" s="21">
        <v>0.0</v>
      </c>
      <c r="F7" s="21">
        <v>1.0</v>
      </c>
      <c r="G7" s="21">
        <v>0.0</v>
      </c>
      <c r="H7" s="21">
        <v>0.0</v>
      </c>
      <c r="I7" s="22">
        <f t="shared" si="1"/>
        <v>1</v>
      </c>
    </row>
    <row r="8" ht="15.75" customHeight="1">
      <c r="B8" s="19" t="s">
        <v>58</v>
      </c>
      <c r="C8" s="20">
        <v>2.0</v>
      </c>
      <c r="D8" s="11">
        <v>0.0</v>
      </c>
      <c r="E8" s="11">
        <v>0.0</v>
      </c>
      <c r="F8" s="11">
        <v>1.0</v>
      </c>
      <c r="G8" s="11">
        <v>1.0</v>
      </c>
      <c r="H8" s="11">
        <v>0.0</v>
      </c>
      <c r="I8" s="23">
        <f t="shared" si="1"/>
        <v>2</v>
      </c>
    </row>
    <row r="9" ht="15.75" customHeight="1">
      <c r="B9" s="19" t="s">
        <v>60</v>
      </c>
      <c r="C9" s="20">
        <v>2.0</v>
      </c>
      <c r="D9" s="11">
        <v>0.0</v>
      </c>
      <c r="E9" s="11">
        <v>1.0</v>
      </c>
      <c r="F9" s="11">
        <v>0.0</v>
      </c>
      <c r="G9" s="11">
        <v>1.0</v>
      </c>
      <c r="H9" s="11">
        <v>0.0</v>
      </c>
      <c r="I9" s="23">
        <f t="shared" si="1"/>
        <v>2</v>
      </c>
    </row>
    <row r="10" ht="15.75" customHeight="1">
      <c r="B10" s="19" t="s">
        <v>63</v>
      </c>
      <c r="C10" s="20">
        <v>1.0</v>
      </c>
      <c r="D10" s="21">
        <v>0.0</v>
      </c>
      <c r="E10" s="21">
        <v>1.0</v>
      </c>
      <c r="F10" s="21">
        <v>0.0</v>
      </c>
      <c r="G10" s="21">
        <v>0.0</v>
      </c>
      <c r="H10" s="21">
        <v>0.0</v>
      </c>
      <c r="I10" s="23">
        <f t="shared" si="1"/>
        <v>1</v>
      </c>
    </row>
    <row r="11">
      <c r="B11" s="19" t="s">
        <v>65</v>
      </c>
      <c r="C11" s="20">
        <v>1.0</v>
      </c>
      <c r="D11" s="11">
        <v>1.0</v>
      </c>
      <c r="E11" s="11">
        <v>0.0</v>
      </c>
      <c r="F11" s="11">
        <v>0.0</v>
      </c>
      <c r="G11" s="11">
        <v>0.0</v>
      </c>
      <c r="H11" s="11">
        <v>0.0</v>
      </c>
      <c r="I11" s="23">
        <f t="shared" si="1"/>
        <v>1</v>
      </c>
    </row>
    <row r="12" ht="15.75" customHeight="1">
      <c r="B12" s="19" t="s">
        <v>67</v>
      </c>
      <c r="C12" s="20">
        <v>2.0</v>
      </c>
      <c r="D12" s="11">
        <v>2.0</v>
      </c>
      <c r="E12" s="11">
        <v>0.0</v>
      </c>
      <c r="F12" s="11">
        <v>0.0</v>
      </c>
      <c r="G12" s="11">
        <v>0.0</v>
      </c>
      <c r="H12" s="11">
        <v>0.0</v>
      </c>
      <c r="I12" s="23">
        <f t="shared" si="1"/>
        <v>2</v>
      </c>
    </row>
    <row r="13" ht="15.75" customHeight="1">
      <c r="B13" s="19" t="s">
        <v>69</v>
      </c>
      <c r="C13" s="20">
        <v>1.0</v>
      </c>
      <c r="D13" s="21">
        <v>0.0</v>
      </c>
      <c r="E13" s="21">
        <v>1.0</v>
      </c>
      <c r="F13" s="21">
        <v>0.0</v>
      </c>
      <c r="G13" s="21">
        <v>0.0</v>
      </c>
      <c r="H13" s="21">
        <v>0.0</v>
      </c>
      <c r="I13" s="23">
        <f t="shared" si="1"/>
        <v>1</v>
      </c>
    </row>
    <row r="14">
      <c r="B14" s="19" t="s">
        <v>71</v>
      </c>
      <c r="C14" s="20">
        <v>2.0</v>
      </c>
      <c r="D14" s="11">
        <v>0.0</v>
      </c>
      <c r="E14" s="11">
        <v>2.0</v>
      </c>
      <c r="F14" s="11">
        <v>0.0</v>
      </c>
      <c r="G14" s="11">
        <v>0.0</v>
      </c>
      <c r="H14" s="11">
        <v>0.0</v>
      </c>
      <c r="I14" s="23">
        <f t="shared" si="1"/>
        <v>2</v>
      </c>
    </row>
    <row r="15" ht="15.75" customHeight="1">
      <c r="B15" s="19" t="s">
        <v>73</v>
      </c>
      <c r="C15" s="20">
        <v>3.0</v>
      </c>
      <c r="D15" s="11">
        <v>2.0</v>
      </c>
      <c r="E15" s="11">
        <v>1.0</v>
      </c>
      <c r="F15" s="11">
        <v>0.0</v>
      </c>
      <c r="G15" s="11">
        <v>0.0</v>
      </c>
      <c r="H15" s="11">
        <v>0.0</v>
      </c>
      <c r="I15" s="23">
        <f t="shared" si="1"/>
        <v>3</v>
      </c>
    </row>
    <row r="16" ht="15.75" customHeight="1">
      <c r="B16" s="19" t="s">
        <v>75</v>
      </c>
      <c r="C16" s="20">
        <v>1.0</v>
      </c>
      <c r="D16" s="21">
        <v>0.0</v>
      </c>
      <c r="E16" s="21">
        <v>1.0</v>
      </c>
      <c r="F16" s="21">
        <v>0.0</v>
      </c>
      <c r="G16" s="21">
        <v>0.0</v>
      </c>
      <c r="H16" s="21">
        <v>0.0</v>
      </c>
      <c r="I16" s="23">
        <f t="shared" si="1"/>
        <v>1</v>
      </c>
    </row>
    <row r="17" ht="15.75" customHeight="1">
      <c r="B17" s="19" t="s">
        <v>77</v>
      </c>
      <c r="C17" s="20">
        <v>1.0</v>
      </c>
      <c r="D17" s="11">
        <v>0.0</v>
      </c>
      <c r="E17" s="11">
        <v>1.0</v>
      </c>
      <c r="F17" s="11">
        <v>0.0</v>
      </c>
      <c r="G17" s="11">
        <v>0.0</v>
      </c>
      <c r="H17" s="11">
        <v>0.0</v>
      </c>
      <c r="I17" s="23">
        <f t="shared" si="1"/>
        <v>1</v>
      </c>
    </row>
    <row r="18" ht="15.75" customHeight="1">
      <c r="B18" s="19" t="s">
        <v>79</v>
      </c>
      <c r="C18" s="20">
        <v>3.0</v>
      </c>
      <c r="D18" s="11">
        <v>3.0</v>
      </c>
      <c r="E18" s="11">
        <v>0.0</v>
      </c>
      <c r="F18" s="11">
        <v>0.0</v>
      </c>
      <c r="G18" s="11">
        <v>0.0</v>
      </c>
      <c r="H18" s="11">
        <v>0.0</v>
      </c>
      <c r="I18" s="23">
        <f t="shared" si="1"/>
        <v>3</v>
      </c>
    </row>
    <row r="19" ht="15.75" customHeight="1">
      <c r="B19" s="24" t="s">
        <v>87</v>
      </c>
      <c r="C19" s="11">
        <f>SUM(C4:C18)</f>
        <v>24</v>
      </c>
      <c r="D19" s="11">
        <f t="shared" ref="D19:H19" si="2">C19-SUM(D4:D18)</f>
        <v>16</v>
      </c>
      <c r="E19" s="11">
        <f t="shared" si="2"/>
        <v>8</v>
      </c>
      <c r="F19" s="11">
        <f t="shared" si="2"/>
        <v>4</v>
      </c>
      <c r="G19" s="11">
        <f t="shared" si="2"/>
        <v>1</v>
      </c>
      <c r="H19" s="11">
        <f t="shared" si="2"/>
        <v>0</v>
      </c>
    </row>
    <row r="20" ht="15.75" customHeight="1">
      <c r="B20" s="24" t="s">
        <v>88</v>
      </c>
      <c r="C20" s="11">
        <f>SUM(C4:C18)</f>
        <v>24</v>
      </c>
      <c r="D20" s="11">
        <f>C20-(SUM(C4:C18)/5)</f>
        <v>19.2</v>
      </c>
      <c r="E20" s="11">
        <f>D20-(SUM(C4:C18)/5)</f>
        <v>14.4</v>
      </c>
      <c r="F20" s="11">
        <f>E20-(SUM(C4:C18)/5)</f>
        <v>9.6</v>
      </c>
      <c r="G20" s="11">
        <f>F20-(SUM(C4:C18)/5)</f>
        <v>4.8</v>
      </c>
      <c r="H20" s="11">
        <f>G20-(SUM(C4:C18)/5)</f>
        <v>0</v>
      </c>
    </row>
    <row r="21" ht="15.75" customHeight="1"/>
    <row r="22" ht="15.75" customHeight="1">
      <c r="B22" s="25" t="s">
        <v>89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22:G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