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 y Sprint 1 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CFXBTlxCwVmKMaBj0M7IfVgTa4Cb3H4Cd6S7CbWpvyI="/>
    </ext>
  </extLst>
</workbook>
</file>

<file path=xl/sharedStrings.xml><?xml version="1.0" encoding="utf-8"?>
<sst xmlns="http://schemas.openxmlformats.org/spreadsheetml/2006/main" count="237" uniqueCount="107">
  <si>
    <t xml:space="preserve"> 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</si>
  <si>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</si>
  <si>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</si>
  <si>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</si>
  <si>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</si>
  <si>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</si>
  <si>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</si>
  <si>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</si>
  <si>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</si>
  <si>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</si>
  <si>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</si>
  <si>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</si>
  <si>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</si>
  <si>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</si>
  <si>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</si>
  <si>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</si>
  <si>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Revisión perfil de usuario</t>
  </si>
  <si>
    <t>Permitir que el usuario registrado pueda visualizar su información de perfil</t>
  </si>
  <si>
    <t>Permitir al administrador cambiar su usario y/o contraseña de desearlo</t>
  </si>
  <si>
    <t>REQ003</t>
  </si>
  <si>
    <t>Plantillas de contratos</t>
  </si>
  <si>
    <t>Plantillas de contratos con texto editable: Civil Y Laboral.</t>
  </si>
  <si>
    <t>Que el administrador pueda ingresar datos de contratos dependiendo del tipo, sea civil o laboral.</t>
  </si>
  <si>
    <t>REQ004</t>
  </si>
  <si>
    <t>Gestión de Contratos</t>
  </si>
  <si>
    <t>Guardar los datos ingresados en las plantillas</t>
  </si>
  <si>
    <t xml:space="preserve"> Llevar un registro de contratos</t>
  </si>
  <si>
    <t>REQ005</t>
  </si>
  <si>
    <t>Busqueda de Contratos</t>
  </si>
  <si>
    <t>Busqueda de contratos registrados</t>
  </si>
  <si>
    <t>Facilitar al administrador la búsqueda de contratos específicos.</t>
  </si>
  <si>
    <t>Media</t>
  </si>
  <si>
    <t>REQ006</t>
  </si>
  <si>
    <t>Edición de contratos</t>
  </si>
  <si>
    <t>Editar y eliminar contratos registrados</t>
  </si>
  <si>
    <t>Modificar contratos y ordenarlos</t>
  </si>
  <si>
    <t>Sprint 0</t>
  </si>
  <si>
    <t>ID</t>
  </si>
  <si>
    <t>Necesito</t>
  </si>
  <si>
    <t>así podre...</t>
  </si>
  <si>
    <t>encargado</t>
  </si>
  <si>
    <t>Prioridad</t>
  </si>
  <si>
    <t>Status</t>
  </si>
  <si>
    <t>Isabela Zambrano</t>
  </si>
  <si>
    <t>Finalizado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</si>
  <si>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</si>
  <si>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</si>
  <si>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</si>
  <si>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</si>
  <si>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</si>
  <si>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</si>
  <si>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</si>
  <si>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</si>
  <si>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</si>
  <si>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</si>
  <si>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Información de usuario</t>
  </si>
  <si>
    <t>David Pérez</t>
  </si>
  <si>
    <t>REQ002-1</t>
  </si>
  <si>
    <t>Maqueteo interfaz donde el usuario pueda ver su información de perfil, incluyendo su nombre de usuario actual.</t>
  </si>
  <si>
    <t>REQ002-2</t>
  </si>
  <si>
    <t xml:space="preserve">Formulario con validaciones para que el usuario modifique su nombre de usuario y/o contraseña </t>
  </si>
  <si>
    <t>REQ002-3</t>
  </si>
  <si>
    <t>Implementar la lógica de backend para validar y guardar los cambios en la base de datos.</t>
  </si>
  <si>
    <t>Plantillas de contratos con texto editable: Civil o Laboral.</t>
  </si>
  <si>
    <t>REQ003-1</t>
  </si>
  <si>
    <t>Maqueteo de interfaz gráfica para las plantillas de contratos</t>
  </si>
  <si>
    <t>REQ003-2</t>
  </si>
  <si>
    <t>Formulario de contrato general</t>
  </si>
  <si>
    <t>REQ003-3</t>
  </si>
  <si>
    <t>Formularios editables según tipo: civil y laboral.</t>
  </si>
  <si>
    <t>Sprint 1</t>
  </si>
  <si>
    <t>REQ004-1</t>
  </si>
  <si>
    <t>Implementar en las plantillas el botón “Guardar contrato” y mostrar una ventana de confirmación.</t>
  </si>
  <si>
    <t>REQ004-2</t>
  </si>
  <si>
    <t>Agregar validaciones para asegurar que los campos requeridos del contrato estén correctamente llenados antes de guardar.</t>
  </si>
  <si>
    <t>REQ004-3</t>
  </si>
  <si>
    <t>Implementar la lógica de backend para almacenar el contrato en la base de datos al presionar “Guardar contrato”. Y exportacion a PDF</t>
  </si>
  <si>
    <t>REQ005-1</t>
  </si>
  <si>
    <t>Agregar la opción “Buscar contrato” en la interfaz principal.</t>
  </si>
  <si>
    <t>REQ005-2</t>
  </si>
  <si>
    <t>Diseñar e implementar la barra de búsqueda con campos: Para civil RUC y para Laboral Cedula</t>
  </si>
  <si>
    <t>REQ005-3</t>
  </si>
  <si>
    <t>Desarrollar la lógica de backend para filtrar y mostrar los contratos que coincidan con los datos ingresados.</t>
  </si>
  <si>
    <t>Dia 20</t>
  </si>
  <si>
    <t>Dia 19</t>
  </si>
  <si>
    <t>Dia 18</t>
  </si>
  <si>
    <t>Dia 17</t>
  </si>
  <si>
    <t>Dia 16</t>
  </si>
  <si>
    <t>Dia 15</t>
  </si>
  <si>
    <t>Dia 14</t>
  </si>
  <si>
    <t>Dia 13</t>
  </si>
  <si>
    <t>Dia 12</t>
  </si>
  <si>
    <t>Dia 11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</si>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</sst>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rgb="FF002060"/>
      <name val="Arial"/>
    </font>
    <font>
      <sz val="10.0"/>
      <color rgb="FF0070C0"/>
      <name val="Arial"/>
    </font>
    <font>
      <sz val="10.0"/>
      <color rgb="FF2F5496"/>
      <name val="Arial"/>
    </font>
    <font>
      <sz val="10.0"/>
      <color rgb="FF0070C0"/>
      <name val="Roboto"/>
    </font>
    <font>
      <sz val="10.0"/>
      <color theme="1"/>
      <name val="Arial"/>
    </font>
    <font>
      <b/>
      <sz val="10.0"/>
      <color theme="1"/>
      <name val="Arial"/>
    </font>
    <font>
      <sz val="10.0"/>
      <color rgb="FF073763"/>
      <name val="Arial"/>
    </font>
    <font>
      <sz val="10.0"/>
      <color rgb="FF0000FF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0" fillId="0" fontId="5" numFmtId="0" xfId="0" applyFont="1"/>
    <xf borderId="1" fillId="0" fontId="3" numFmtId="0" xfId="0" applyBorder="1" applyFont="1"/>
    <xf borderId="1" fillId="0" fontId="4" numFmtId="0" xfId="0" applyBorder="1" applyFont="1"/>
    <xf borderId="1" fillId="2" fontId="4" numFmtId="0" xfId="0" applyAlignment="1" applyBorder="1" applyFill="1" applyFont="1">
      <alignment shrinkToFit="0" wrapText="1"/>
    </xf>
    <xf borderId="1" fillId="2" fontId="6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1" fillId="3" fontId="9" numFmtId="0" xfId="0" applyAlignment="1" applyBorder="1" applyFill="1" applyFont="1">
      <alignment shrinkToFit="0" wrapText="1"/>
    </xf>
    <xf borderId="0" fillId="0" fontId="7" numFmtId="0" xfId="0" applyFont="1"/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horizontal="center" readingOrder="0" shrinkToFit="0" wrapText="1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10" numFmtId="0" xfId="0" applyFont="1"/>
    <xf borderId="2" fillId="4" fontId="7" numFmtId="0" xfId="0" applyAlignment="1" applyBorder="1" applyFill="1" applyFont="1">
      <alignment horizontal="right"/>
    </xf>
    <xf borderId="0" fillId="0" fontId="11" numFmtId="0" xfId="0" applyAlignment="1" applyFont="1">
      <alignment readingOrder="0"/>
    </xf>
    <xf borderId="2" fillId="5" fontId="7" numFmtId="0" xfId="0" applyAlignment="1" applyBorder="1" applyFill="1" applyFont="1">
      <alignment horizontal="right"/>
    </xf>
    <xf borderId="2" fillId="4" fontId="7" numFmtId="0" xfId="0" applyAlignment="1" applyBorder="1" applyFont="1">
      <alignment horizontal="right" readingOrder="0"/>
    </xf>
    <xf borderId="2" fillId="6" fontId="7" numFmtId="0" xfId="0" applyBorder="1" applyFill="1" applyFont="1"/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burdonchart!$B$19:$W$19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burdonchart!$B$20:$W$20</c:f>
              <c:numCache/>
            </c:numRef>
          </c:val>
          <c:smooth val="0"/>
        </c:ser>
        <c:axId val="239188746"/>
        <c:axId val="1554216238"/>
      </c:lineChart>
      <c:catAx>
        <c:axId val="239188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4216238"/>
      </c:catAx>
      <c:valAx>
        <c:axId val="1554216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91887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20</xdr:row>
      <xdr:rowOff>76200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X4:X7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0.25"/>
    <col customWidth="1" min="3" max="3" width="36.0"/>
    <col customWidth="1" min="4" max="4" width="62.13"/>
    <col customWidth="1" min="5" max="5" width="59.0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4.5" customHeight="1">
      <c r="A3" s="6" t="s">
        <v>15</v>
      </c>
      <c r="B3" s="7" t="s">
        <v>16</v>
      </c>
      <c r="C3" s="7" t="s">
        <v>10</v>
      </c>
      <c r="D3" s="7" t="s">
        <v>17</v>
      </c>
      <c r="E3" s="7" t="s">
        <v>18</v>
      </c>
      <c r="F3" s="7"/>
      <c r="G3" s="7" t="s">
        <v>13</v>
      </c>
      <c r="H3" s="7" t="s">
        <v>14</v>
      </c>
    </row>
    <row r="4">
      <c r="A4" s="3" t="s">
        <v>19</v>
      </c>
      <c r="B4" s="4" t="s">
        <v>20</v>
      </c>
      <c r="C4" s="4" t="s">
        <v>10</v>
      </c>
      <c r="D4" s="8" t="s">
        <v>21</v>
      </c>
      <c r="E4" s="4" t="s">
        <v>22</v>
      </c>
      <c r="F4" s="4"/>
      <c r="G4" s="4" t="s">
        <v>13</v>
      </c>
      <c r="H4" s="4" t="s">
        <v>14</v>
      </c>
    </row>
    <row r="5">
      <c r="A5" s="3" t="s">
        <v>23</v>
      </c>
      <c r="B5" s="4" t="s">
        <v>24</v>
      </c>
      <c r="C5" s="4" t="s">
        <v>10</v>
      </c>
      <c r="D5" s="4" t="s">
        <v>25</v>
      </c>
      <c r="E5" s="4" t="s">
        <v>26</v>
      </c>
      <c r="F5" s="4"/>
      <c r="G5" s="4" t="s">
        <v>13</v>
      </c>
      <c r="H5" s="4" t="s">
        <v>14</v>
      </c>
    </row>
    <row r="6">
      <c r="A6" s="3" t="s">
        <v>27</v>
      </c>
      <c r="B6" s="4" t="s">
        <v>28</v>
      </c>
      <c r="C6" s="4" t="s">
        <v>10</v>
      </c>
      <c r="D6" s="9" t="s">
        <v>29</v>
      </c>
      <c r="E6" s="4" t="s">
        <v>30</v>
      </c>
      <c r="F6" s="4"/>
      <c r="G6" s="4" t="s">
        <v>31</v>
      </c>
      <c r="H6" s="4" t="s">
        <v>14</v>
      </c>
    </row>
    <row r="7" ht="15.75" customHeight="1">
      <c r="A7" s="3" t="s">
        <v>32</v>
      </c>
      <c r="B7" s="4" t="s">
        <v>33</v>
      </c>
      <c r="C7" s="4" t="s">
        <v>10</v>
      </c>
      <c r="D7" s="4" t="s">
        <v>34</v>
      </c>
      <c r="E7" s="4" t="s">
        <v>35</v>
      </c>
      <c r="F7" s="4"/>
      <c r="G7" s="4" t="s">
        <v>31</v>
      </c>
      <c r="H7" s="4" t="s">
        <v>14</v>
      </c>
    </row>
    <row r="8" ht="15.75" customHeight="1">
      <c r="A8" s="10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21.5"/>
    <col customWidth="1" min="4" max="4" width="18.88"/>
    <col customWidth="1" min="5" max="5" width="27.0"/>
    <col customWidth="1" min="6" max="6" width="56.13"/>
    <col customWidth="1" min="7" max="7" width="18.25"/>
    <col customWidth="1" min="8" max="27" width="12.5"/>
  </cols>
  <sheetData>
    <row r="1" ht="15.75" customHeight="1"/>
    <row r="2" ht="15.75" customHeight="1">
      <c r="B2" s="11" t="s">
        <v>36</v>
      </c>
    </row>
    <row r="3" ht="15.75" customHeight="1">
      <c r="B3" s="12" t="s">
        <v>37</v>
      </c>
      <c r="C3" s="12" t="s">
        <v>1</v>
      </c>
      <c r="D3" s="12" t="s">
        <v>2</v>
      </c>
      <c r="E3" s="12" t="s">
        <v>38</v>
      </c>
      <c r="F3" s="12" t="s">
        <v>39</v>
      </c>
      <c r="G3" s="12" t="s">
        <v>40</v>
      </c>
      <c r="H3" s="12" t="s">
        <v>5</v>
      </c>
      <c r="I3" s="12" t="s">
        <v>41</v>
      </c>
      <c r="J3" s="12" t="s">
        <v>42</v>
      </c>
    </row>
    <row r="4" ht="31.5" customHeight="1">
      <c r="A4" s="5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43</v>
      </c>
      <c r="H4" s="13"/>
      <c r="I4" s="13" t="s">
        <v>13</v>
      </c>
      <c r="J4" s="13" t="s">
        <v>44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C5" s="14" t="s">
        <v>45</v>
      </c>
      <c r="G5" s="14" t="s">
        <v>46</v>
      </c>
      <c r="I5" s="14"/>
      <c r="J5" s="14" t="s">
        <v>47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15" t="s">
        <v>48</v>
      </c>
      <c r="C6" s="15" t="s">
        <v>49</v>
      </c>
      <c r="G6" s="15" t="s">
        <v>43</v>
      </c>
      <c r="H6" s="15"/>
      <c r="I6" s="15"/>
      <c r="J6" s="16">
        <v>1.0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15" t="s">
        <v>50</v>
      </c>
      <c r="C7" s="15" t="s">
        <v>51</v>
      </c>
      <c r="G7" s="15" t="s">
        <v>52</v>
      </c>
      <c r="H7" s="15"/>
      <c r="I7" s="15"/>
      <c r="J7" s="17">
        <v>2.0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15" t="s">
        <v>53</v>
      </c>
      <c r="C8" s="18" t="s">
        <v>54</v>
      </c>
      <c r="G8" s="15" t="s">
        <v>43</v>
      </c>
      <c r="H8" s="18"/>
      <c r="I8" s="18"/>
      <c r="J8" s="19">
        <v>2.0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10">
      <c r="B10" s="12" t="s">
        <v>37</v>
      </c>
      <c r="C10" s="12" t="s">
        <v>1</v>
      </c>
      <c r="D10" s="12" t="s">
        <v>2</v>
      </c>
      <c r="E10" s="12" t="s">
        <v>38</v>
      </c>
      <c r="F10" s="12" t="s">
        <v>39</v>
      </c>
      <c r="G10" s="12" t="s">
        <v>40</v>
      </c>
      <c r="H10" s="12" t="s">
        <v>5</v>
      </c>
      <c r="I10" s="12" t="s">
        <v>41</v>
      </c>
      <c r="J10" s="12" t="s">
        <v>42</v>
      </c>
    </row>
    <row r="11" ht="39.75" customHeight="1">
      <c r="B11" s="13" t="s">
        <v>15</v>
      </c>
      <c r="C11" s="13" t="s">
        <v>55</v>
      </c>
      <c r="D11" s="13" t="s">
        <v>10</v>
      </c>
      <c r="E11" s="13" t="s">
        <v>17</v>
      </c>
      <c r="F11" s="13" t="s">
        <v>18</v>
      </c>
      <c r="G11" s="13" t="s">
        <v>56</v>
      </c>
      <c r="H11" s="13"/>
      <c r="I11" s="13" t="s">
        <v>13</v>
      </c>
      <c r="J11" s="13" t="s">
        <v>44</v>
      </c>
    </row>
    <row r="12">
      <c r="C12" s="14" t="s">
        <v>45</v>
      </c>
      <c r="G12" s="14" t="s">
        <v>46</v>
      </c>
      <c r="I12" s="14"/>
      <c r="J12" s="14" t="s">
        <v>47</v>
      </c>
    </row>
    <row r="13">
      <c r="B13" s="15" t="s">
        <v>57</v>
      </c>
      <c r="C13" s="15" t="s">
        <v>58</v>
      </c>
      <c r="G13" s="15" t="s">
        <v>43</v>
      </c>
      <c r="H13" s="15"/>
      <c r="I13" s="15"/>
      <c r="J13" s="16">
        <v>1.0</v>
      </c>
    </row>
    <row r="14">
      <c r="B14" s="15" t="s">
        <v>59</v>
      </c>
      <c r="C14" s="15" t="s">
        <v>60</v>
      </c>
      <c r="G14" s="15" t="s">
        <v>43</v>
      </c>
      <c r="H14" s="15"/>
      <c r="I14" s="15"/>
      <c r="J14" s="16">
        <v>2.0</v>
      </c>
    </row>
    <row r="15" ht="15.75" customHeight="1">
      <c r="B15" s="15" t="s">
        <v>61</v>
      </c>
      <c r="C15" s="18" t="s">
        <v>62</v>
      </c>
      <c r="G15" s="15" t="s">
        <v>52</v>
      </c>
      <c r="H15" s="18"/>
      <c r="I15" s="18"/>
      <c r="J15" s="19">
        <v>2.0</v>
      </c>
    </row>
    <row r="16" ht="15.75" customHeight="1"/>
    <row r="17" ht="15.75" customHeight="1">
      <c r="B17" s="12" t="s">
        <v>37</v>
      </c>
      <c r="C17" s="12" t="s">
        <v>1</v>
      </c>
      <c r="D17" s="12" t="s">
        <v>2</v>
      </c>
      <c r="E17" s="12" t="s">
        <v>38</v>
      </c>
      <c r="F17" s="12" t="s">
        <v>39</v>
      </c>
      <c r="G17" s="12" t="s">
        <v>40</v>
      </c>
      <c r="H17" s="12" t="s">
        <v>5</v>
      </c>
      <c r="I17" s="12" t="s">
        <v>41</v>
      </c>
      <c r="J17" s="12" t="s">
        <v>42</v>
      </c>
    </row>
    <row r="18" ht="30.75" customHeight="1">
      <c r="B18" s="13" t="s">
        <v>19</v>
      </c>
      <c r="C18" s="13" t="s">
        <v>20</v>
      </c>
      <c r="D18" s="13" t="s">
        <v>10</v>
      </c>
      <c r="E18" s="13" t="s">
        <v>63</v>
      </c>
      <c r="F18" s="13" t="s">
        <v>22</v>
      </c>
      <c r="G18" s="13" t="s">
        <v>56</v>
      </c>
      <c r="H18" s="13"/>
      <c r="I18" s="13" t="s">
        <v>13</v>
      </c>
      <c r="J18" s="13" t="s">
        <v>14</v>
      </c>
    </row>
    <row r="19" ht="15.75" customHeight="1">
      <c r="C19" s="14" t="s">
        <v>45</v>
      </c>
      <c r="G19" s="14" t="s">
        <v>46</v>
      </c>
      <c r="I19" s="14"/>
      <c r="J19" s="14" t="s">
        <v>47</v>
      </c>
    </row>
    <row r="20" ht="15.0" customHeight="1">
      <c r="B20" s="15" t="s">
        <v>64</v>
      </c>
      <c r="C20" s="15" t="s">
        <v>65</v>
      </c>
      <c r="G20" s="15" t="s">
        <v>56</v>
      </c>
      <c r="H20" s="15"/>
      <c r="I20" s="15"/>
      <c r="J20" s="16">
        <v>1.0</v>
      </c>
    </row>
    <row r="21" ht="15.75" customHeight="1">
      <c r="B21" s="15" t="s">
        <v>66</v>
      </c>
      <c r="C21" s="15" t="s">
        <v>67</v>
      </c>
      <c r="G21" s="15" t="s">
        <v>52</v>
      </c>
      <c r="H21" s="15"/>
      <c r="I21" s="15"/>
      <c r="J21" s="16">
        <v>1.0</v>
      </c>
    </row>
    <row r="22" ht="15.75" customHeight="1">
      <c r="B22" s="15" t="s">
        <v>68</v>
      </c>
      <c r="C22" s="18" t="s">
        <v>69</v>
      </c>
      <c r="G22" s="15" t="s">
        <v>56</v>
      </c>
      <c r="H22" s="18"/>
      <c r="I22" s="18"/>
      <c r="J22" s="19">
        <v>2.0</v>
      </c>
    </row>
    <row r="23" ht="15.75" customHeight="1"/>
    <row r="24" ht="15.75" customHeight="1">
      <c r="B24" s="11" t="s">
        <v>70</v>
      </c>
    </row>
    <row r="25" ht="27.0" customHeight="1"/>
    <row r="26">
      <c r="B26" s="12" t="s">
        <v>37</v>
      </c>
      <c r="C26" s="12" t="s">
        <v>1</v>
      </c>
      <c r="D26" s="12" t="s">
        <v>2</v>
      </c>
      <c r="E26" s="12" t="s">
        <v>38</v>
      </c>
      <c r="F26" s="12" t="s">
        <v>39</v>
      </c>
      <c r="G26" s="12" t="s">
        <v>40</v>
      </c>
      <c r="H26" s="12" t="s">
        <v>5</v>
      </c>
      <c r="I26" s="12" t="s">
        <v>41</v>
      </c>
      <c r="J26" s="12" t="s">
        <v>42</v>
      </c>
    </row>
    <row r="27">
      <c r="B27" s="13" t="s">
        <v>23</v>
      </c>
      <c r="C27" s="13" t="s">
        <v>24</v>
      </c>
      <c r="D27" s="13" t="s">
        <v>10</v>
      </c>
      <c r="E27" s="13" t="s">
        <v>25</v>
      </c>
      <c r="F27" s="13" t="s">
        <v>26</v>
      </c>
      <c r="G27" s="13" t="s">
        <v>52</v>
      </c>
      <c r="H27" s="13"/>
      <c r="I27" s="13" t="s">
        <v>13</v>
      </c>
      <c r="J27" s="13" t="s">
        <v>14</v>
      </c>
    </row>
    <row r="28">
      <c r="C28" s="14" t="s">
        <v>45</v>
      </c>
      <c r="G28" s="14" t="s">
        <v>46</v>
      </c>
      <c r="I28" s="14"/>
      <c r="J28" s="14" t="s">
        <v>47</v>
      </c>
    </row>
    <row r="29" ht="15.75" customHeight="1">
      <c r="B29" s="15" t="s">
        <v>71</v>
      </c>
      <c r="C29" s="15" t="s">
        <v>72</v>
      </c>
      <c r="G29" s="15" t="s">
        <v>56</v>
      </c>
      <c r="H29" s="15"/>
      <c r="I29" s="15"/>
      <c r="J29" s="16">
        <v>1.0</v>
      </c>
    </row>
    <row r="30" ht="15.75" customHeight="1">
      <c r="B30" s="15" t="s">
        <v>73</v>
      </c>
      <c r="C30" s="15" t="s">
        <v>74</v>
      </c>
      <c r="G30" s="15" t="s">
        <v>43</v>
      </c>
      <c r="H30" s="15"/>
      <c r="I30" s="15"/>
      <c r="J30" s="16">
        <v>2.0</v>
      </c>
    </row>
    <row r="31" ht="15.75" customHeight="1">
      <c r="B31" s="15" t="s">
        <v>75</v>
      </c>
      <c r="C31" s="15" t="s">
        <v>76</v>
      </c>
      <c r="G31" s="15" t="s">
        <v>52</v>
      </c>
      <c r="H31" s="18"/>
      <c r="I31" s="18"/>
      <c r="J31" s="19">
        <v>3.0</v>
      </c>
    </row>
    <row r="33">
      <c r="B33" s="12" t="s">
        <v>37</v>
      </c>
      <c r="C33" s="12" t="s">
        <v>1</v>
      </c>
      <c r="D33" s="12" t="s">
        <v>2</v>
      </c>
      <c r="E33" s="12" t="s">
        <v>38</v>
      </c>
      <c r="F33" s="12" t="s">
        <v>39</v>
      </c>
      <c r="G33" s="12" t="s">
        <v>40</v>
      </c>
      <c r="H33" s="12" t="s">
        <v>5</v>
      </c>
      <c r="I33" s="12" t="s">
        <v>41</v>
      </c>
      <c r="J33" s="12" t="s">
        <v>42</v>
      </c>
    </row>
    <row r="34" ht="32.25" customHeight="1">
      <c r="B34" s="13" t="s">
        <v>27</v>
      </c>
      <c r="C34" s="13" t="s">
        <v>28</v>
      </c>
      <c r="D34" s="13" t="s">
        <v>10</v>
      </c>
      <c r="E34" s="13" t="s">
        <v>29</v>
      </c>
      <c r="F34" s="13" t="s">
        <v>30</v>
      </c>
      <c r="G34" s="13" t="s">
        <v>52</v>
      </c>
      <c r="H34" s="13"/>
      <c r="I34" s="13" t="s">
        <v>31</v>
      </c>
      <c r="J34" s="13" t="s">
        <v>14</v>
      </c>
    </row>
    <row r="35" ht="15.75" customHeight="1">
      <c r="C35" s="14" t="s">
        <v>45</v>
      </c>
      <c r="G35" s="14" t="s">
        <v>46</v>
      </c>
      <c r="I35" s="14"/>
      <c r="J35" s="14" t="s">
        <v>47</v>
      </c>
    </row>
    <row r="36" ht="15.75" customHeight="1">
      <c r="B36" s="15" t="s">
        <v>77</v>
      </c>
      <c r="C36" s="15" t="s">
        <v>78</v>
      </c>
      <c r="G36" s="15" t="s">
        <v>56</v>
      </c>
      <c r="H36" s="15"/>
      <c r="I36" s="15"/>
      <c r="J36" s="16">
        <v>1.0</v>
      </c>
    </row>
    <row r="37" ht="15.75" customHeight="1">
      <c r="B37" s="15" t="s">
        <v>79</v>
      </c>
      <c r="C37" s="15" t="s">
        <v>80</v>
      </c>
      <c r="G37" s="15" t="s">
        <v>43</v>
      </c>
      <c r="H37" s="15"/>
      <c r="I37" s="15"/>
      <c r="J37" s="16">
        <v>1.0</v>
      </c>
    </row>
    <row r="38" ht="15.75" customHeight="1">
      <c r="B38" s="15" t="s">
        <v>81</v>
      </c>
      <c r="C38" s="15" t="s">
        <v>82</v>
      </c>
      <c r="G38" s="15" t="s">
        <v>52</v>
      </c>
      <c r="H38" s="18"/>
      <c r="I38" s="18"/>
      <c r="J38" s="19">
        <v>3.0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5">
    <mergeCell ref="C21:F21"/>
    <mergeCell ref="C22:F22"/>
    <mergeCell ref="C29:F29"/>
    <mergeCell ref="C30:F30"/>
    <mergeCell ref="C31:F31"/>
    <mergeCell ref="C36:F36"/>
    <mergeCell ref="C37:F37"/>
    <mergeCell ref="C38:F38"/>
    <mergeCell ref="C6:F6"/>
    <mergeCell ref="C7:F7"/>
    <mergeCell ref="C8:F8"/>
    <mergeCell ref="C13:F13"/>
    <mergeCell ref="C14:F14"/>
    <mergeCell ref="C15:F15"/>
    <mergeCell ref="C20:F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/>
    <row r="2" ht="15.75" customHeight="1"/>
    <row r="3" ht="15.75" customHeight="1">
      <c r="B3" s="14"/>
      <c r="C3" s="14" t="s">
        <v>47</v>
      </c>
      <c r="D3" s="11" t="s">
        <v>83</v>
      </c>
      <c r="E3" s="14" t="s">
        <v>84</v>
      </c>
      <c r="F3" s="14" t="s">
        <v>85</v>
      </c>
      <c r="G3" s="14" t="s">
        <v>86</v>
      </c>
      <c r="H3" s="14" t="s">
        <v>87</v>
      </c>
      <c r="I3" s="14" t="s">
        <v>88</v>
      </c>
      <c r="J3" s="14" t="s">
        <v>89</v>
      </c>
      <c r="K3" s="14" t="s">
        <v>90</v>
      </c>
      <c r="L3" s="14" t="s">
        <v>91</v>
      </c>
      <c r="M3" s="14" t="s">
        <v>92</v>
      </c>
      <c r="N3" s="14" t="s">
        <v>93</v>
      </c>
      <c r="O3" s="14" t="s">
        <v>94</v>
      </c>
      <c r="P3" s="14" t="s">
        <v>95</v>
      </c>
      <c r="Q3" s="14" t="s">
        <v>96</v>
      </c>
      <c r="R3" s="14" t="s">
        <v>97</v>
      </c>
      <c r="S3" s="14" t="s">
        <v>98</v>
      </c>
      <c r="T3" s="14" t="s">
        <v>99</v>
      </c>
      <c r="U3" s="14" t="s">
        <v>100</v>
      </c>
      <c r="V3" s="14" t="s">
        <v>101</v>
      </c>
      <c r="W3" s="14" t="s">
        <v>102</v>
      </c>
      <c r="X3" s="14" t="s">
        <v>103</v>
      </c>
    </row>
    <row r="4" ht="15.75" customHeight="1">
      <c r="B4" s="20" t="s">
        <v>48</v>
      </c>
      <c r="C4" s="21">
        <v>1.0</v>
      </c>
      <c r="D4" s="22">
        <v>0.0</v>
      </c>
      <c r="E4" s="22">
        <v>0.0</v>
      </c>
      <c r="F4" s="22">
        <v>0.0</v>
      </c>
      <c r="G4" s="22">
        <v>0.0</v>
      </c>
      <c r="H4" s="22">
        <v>0.0</v>
      </c>
      <c r="I4" s="22">
        <v>0.0</v>
      </c>
      <c r="J4" s="22">
        <v>0.0</v>
      </c>
      <c r="K4" s="22">
        <v>0.0</v>
      </c>
      <c r="L4" s="22">
        <v>0.0</v>
      </c>
      <c r="M4" s="22">
        <v>0.0</v>
      </c>
      <c r="N4" s="22">
        <v>0.0</v>
      </c>
      <c r="O4" s="22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1">
        <v>1.0</v>
      </c>
      <c r="X4" s="23">
        <f t="shared" ref="X4:X18" si="1">SUM(D4:W4)</f>
        <v>1</v>
      </c>
    </row>
    <row r="5" ht="15.75" customHeight="1">
      <c r="B5" s="20" t="s">
        <v>50</v>
      </c>
      <c r="C5" s="24">
        <v>2.0</v>
      </c>
      <c r="D5" s="22">
        <v>0.0</v>
      </c>
      <c r="E5" s="22">
        <v>0.0</v>
      </c>
      <c r="F5" s="22">
        <v>0.0</v>
      </c>
      <c r="G5" s="22">
        <v>0.0</v>
      </c>
      <c r="H5" s="22">
        <v>0.0</v>
      </c>
      <c r="I5" s="22">
        <v>0.0</v>
      </c>
      <c r="J5" s="22">
        <v>0.0</v>
      </c>
      <c r="K5" s="22">
        <v>0.0</v>
      </c>
      <c r="L5" s="22">
        <v>0.0</v>
      </c>
      <c r="M5" s="22">
        <v>0.0</v>
      </c>
      <c r="N5" s="22">
        <v>0.0</v>
      </c>
      <c r="O5" s="22">
        <v>0.0</v>
      </c>
      <c r="P5" s="14">
        <v>0.0</v>
      </c>
      <c r="Q5" s="14">
        <v>0.0</v>
      </c>
      <c r="R5" s="14">
        <v>0.0</v>
      </c>
      <c r="S5" s="14">
        <v>0.0</v>
      </c>
      <c r="T5" s="14">
        <v>0.0</v>
      </c>
      <c r="U5" s="11">
        <v>1.0</v>
      </c>
      <c r="V5" s="11">
        <v>1.0</v>
      </c>
      <c r="W5" s="14">
        <v>0.0</v>
      </c>
      <c r="X5" s="23">
        <f t="shared" si="1"/>
        <v>2</v>
      </c>
    </row>
    <row r="6" ht="15.75" customHeight="1">
      <c r="B6" s="20" t="s">
        <v>53</v>
      </c>
      <c r="C6" s="21">
        <v>2.0</v>
      </c>
      <c r="D6" s="22">
        <v>0.0</v>
      </c>
      <c r="E6" s="22">
        <v>0.0</v>
      </c>
      <c r="F6" s="22">
        <v>0.0</v>
      </c>
      <c r="G6" s="22">
        <v>0.0</v>
      </c>
      <c r="H6" s="22">
        <v>0.0</v>
      </c>
      <c r="I6" s="22">
        <v>0.0</v>
      </c>
      <c r="J6" s="22">
        <v>0.0</v>
      </c>
      <c r="K6" s="22">
        <v>0.0</v>
      </c>
      <c r="L6" s="22">
        <v>0.0</v>
      </c>
      <c r="M6" s="22">
        <v>0.0</v>
      </c>
      <c r="N6" s="22">
        <v>0.0</v>
      </c>
      <c r="O6" s="22">
        <v>0.0</v>
      </c>
      <c r="P6" s="14">
        <v>0.0</v>
      </c>
      <c r="Q6" s="14">
        <v>0.0</v>
      </c>
      <c r="R6" s="14">
        <v>0.0</v>
      </c>
      <c r="S6" s="11">
        <v>0.0</v>
      </c>
      <c r="T6" s="11">
        <v>2.0</v>
      </c>
      <c r="U6" s="14">
        <v>0.0</v>
      </c>
      <c r="V6" s="14">
        <v>0.0</v>
      </c>
      <c r="W6" s="14">
        <v>0.0</v>
      </c>
      <c r="X6" s="23">
        <f t="shared" si="1"/>
        <v>2</v>
      </c>
    </row>
    <row r="7" ht="15.75" customHeight="1">
      <c r="B7" s="20" t="s">
        <v>57</v>
      </c>
      <c r="C7" s="21">
        <v>1.0</v>
      </c>
      <c r="D7" s="22">
        <v>0.0</v>
      </c>
      <c r="E7" s="22">
        <v>0.0</v>
      </c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2">
        <v>0.0</v>
      </c>
      <c r="M7" s="22">
        <v>0.0</v>
      </c>
      <c r="N7" s="22">
        <v>0.0</v>
      </c>
      <c r="O7" s="22">
        <v>0.0</v>
      </c>
      <c r="P7" s="14">
        <v>0.0</v>
      </c>
      <c r="Q7" s="14">
        <v>0.0</v>
      </c>
      <c r="R7" s="14">
        <v>0.0</v>
      </c>
      <c r="S7" s="14">
        <v>0.0</v>
      </c>
      <c r="T7" s="11">
        <v>1.0</v>
      </c>
      <c r="U7" s="14">
        <v>0.0</v>
      </c>
      <c r="V7" s="14">
        <v>0.0</v>
      </c>
      <c r="W7" s="14">
        <v>0.0</v>
      </c>
      <c r="X7" s="23">
        <f t="shared" si="1"/>
        <v>1</v>
      </c>
    </row>
    <row r="8" ht="15.75" customHeight="1">
      <c r="B8" s="20" t="s">
        <v>59</v>
      </c>
      <c r="C8" s="21">
        <v>2.0</v>
      </c>
      <c r="D8" s="22">
        <v>0.0</v>
      </c>
      <c r="E8" s="22">
        <v>0.0</v>
      </c>
      <c r="F8" s="22">
        <v>0.0</v>
      </c>
      <c r="G8" s="22">
        <v>0.0</v>
      </c>
      <c r="H8" s="22">
        <v>0.0</v>
      </c>
      <c r="I8" s="22">
        <v>0.0</v>
      </c>
      <c r="J8" s="22">
        <v>0.0</v>
      </c>
      <c r="K8" s="22">
        <v>0.0</v>
      </c>
      <c r="L8" s="22">
        <v>0.0</v>
      </c>
      <c r="M8" s="22">
        <v>0.0</v>
      </c>
      <c r="N8" s="22">
        <v>0.0</v>
      </c>
      <c r="O8" s="22">
        <v>0.0</v>
      </c>
      <c r="P8" s="14">
        <v>0.0</v>
      </c>
      <c r="Q8" s="14">
        <v>0.0</v>
      </c>
      <c r="R8" s="11">
        <v>1.0</v>
      </c>
      <c r="S8" s="11">
        <v>1.0</v>
      </c>
      <c r="T8" s="11">
        <v>0.0</v>
      </c>
      <c r="U8" s="14">
        <v>0.0</v>
      </c>
      <c r="V8" s="14">
        <v>0.0</v>
      </c>
      <c r="W8" s="14">
        <v>0.0</v>
      </c>
      <c r="X8" s="23">
        <f t="shared" si="1"/>
        <v>2</v>
      </c>
    </row>
    <row r="9" ht="15.75" customHeight="1">
      <c r="B9" s="20" t="s">
        <v>61</v>
      </c>
      <c r="C9" s="21">
        <v>2.0</v>
      </c>
      <c r="D9" s="22">
        <v>0.0</v>
      </c>
      <c r="E9" s="22">
        <v>0.0</v>
      </c>
      <c r="F9" s="22">
        <v>0.0</v>
      </c>
      <c r="G9" s="22">
        <v>0.0</v>
      </c>
      <c r="H9" s="22">
        <v>0.0</v>
      </c>
      <c r="I9" s="22">
        <v>0.0</v>
      </c>
      <c r="J9" s="22">
        <v>0.0</v>
      </c>
      <c r="K9" s="22">
        <v>0.0</v>
      </c>
      <c r="L9" s="22">
        <v>0.0</v>
      </c>
      <c r="M9" s="22">
        <v>0.0</v>
      </c>
      <c r="N9" s="22">
        <v>0.0</v>
      </c>
      <c r="O9" s="22">
        <v>0.0</v>
      </c>
      <c r="P9" s="14">
        <v>0.0</v>
      </c>
      <c r="Q9" s="11">
        <v>1.0</v>
      </c>
      <c r="R9" s="11">
        <v>1.0</v>
      </c>
      <c r="S9" s="14">
        <v>0.0</v>
      </c>
      <c r="T9" s="14">
        <v>0.0</v>
      </c>
      <c r="U9" s="14">
        <v>0.0</v>
      </c>
      <c r="V9" s="14">
        <v>0.0</v>
      </c>
      <c r="W9" s="14">
        <v>0.0</v>
      </c>
      <c r="X9" s="23">
        <f t="shared" si="1"/>
        <v>2</v>
      </c>
    </row>
    <row r="10" ht="15.75" customHeight="1">
      <c r="B10" s="20" t="s">
        <v>64</v>
      </c>
      <c r="C10" s="24">
        <v>1.0</v>
      </c>
      <c r="D10" s="22">
        <v>0.0</v>
      </c>
      <c r="E10" s="22">
        <v>0.0</v>
      </c>
      <c r="F10" s="22">
        <v>0.0</v>
      </c>
      <c r="G10" s="22">
        <v>0.0</v>
      </c>
      <c r="H10" s="22">
        <v>0.0</v>
      </c>
      <c r="I10" s="22">
        <v>0.0</v>
      </c>
      <c r="J10" s="22">
        <v>0.0</v>
      </c>
      <c r="K10" s="22">
        <v>0.0</v>
      </c>
      <c r="L10" s="22">
        <v>0.0</v>
      </c>
      <c r="M10" s="22">
        <v>0.0</v>
      </c>
      <c r="N10" s="22">
        <v>0.0</v>
      </c>
      <c r="O10" s="22">
        <v>0.0</v>
      </c>
      <c r="P10" s="11">
        <v>1.0</v>
      </c>
      <c r="Q10" s="14">
        <v>0.0</v>
      </c>
      <c r="R10" s="14">
        <v>0.0</v>
      </c>
      <c r="S10" s="14">
        <v>0.0</v>
      </c>
      <c r="T10" s="14">
        <v>0.0</v>
      </c>
      <c r="U10" s="14">
        <v>0.0</v>
      </c>
      <c r="V10" s="14">
        <v>0.0</v>
      </c>
      <c r="W10" s="14">
        <v>0.0</v>
      </c>
      <c r="X10" s="23">
        <f t="shared" si="1"/>
        <v>1</v>
      </c>
    </row>
    <row r="11">
      <c r="B11" s="20" t="s">
        <v>66</v>
      </c>
      <c r="C11" s="21">
        <v>1.0</v>
      </c>
      <c r="D11" s="22">
        <v>0.0</v>
      </c>
      <c r="E11" s="22">
        <v>0.0</v>
      </c>
      <c r="F11" s="22">
        <v>0.0</v>
      </c>
      <c r="G11" s="22">
        <v>0.0</v>
      </c>
      <c r="H11" s="22">
        <v>0.0</v>
      </c>
      <c r="I11" s="22">
        <v>0.0</v>
      </c>
      <c r="J11" s="22">
        <v>0.0</v>
      </c>
      <c r="K11" s="22">
        <v>0.0</v>
      </c>
      <c r="L11" s="22">
        <v>0.0</v>
      </c>
      <c r="M11" s="22">
        <v>0.0</v>
      </c>
      <c r="N11" s="22">
        <v>0.0</v>
      </c>
      <c r="O11" s="22">
        <v>1.0</v>
      </c>
      <c r="P11" s="14">
        <v>0.0</v>
      </c>
      <c r="Q11" s="14">
        <v>0.0</v>
      </c>
      <c r="R11" s="14">
        <v>0.0</v>
      </c>
      <c r="S11" s="14">
        <v>0.0</v>
      </c>
      <c r="T11" s="14">
        <v>0.0</v>
      </c>
      <c r="U11" s="14">
        <v>0.0</v>
      </c>
      <c r="V11" s="14">
        <v>0.0</v>
      </c>
      <c r="W11" s="14">
        <v>0.0</v>
      </c>
      <c r="X11" s="23">
        <f t="shared" si="1"/>
        <v>1</v>
      </c>
    </row>
    <row r="12" ht="15.75" customHeight="1">
      <c r="B12" s="20" t="s">
        <v>68</v>
      </c>
      <c r="C12" s="24">
        <v>2.0</v>
      </c>
      <c r="D12" s="22">
        <v>0.0</v>
      </c>
      <c r="E12" s="22">
        <v>0.0</v>
      </c>
      <c r="F12" s="22">
        <v>0.0</v>
      </c>
      <c r="G12" s="22">
        <v>0.0</v>
      </c>
      <c r="H12" s="22">
        <v>0.0</v>
      </c>
      <c r="I12" s="22">
        <v>0.0</v>
      </c>
      <c r="J12" s="22">
        <v>0.0</v>
      </c>
      <c r="K12" s="22">
        <v>0.0</v>
      </c>
      <c r="L12" s="22">
        <v>0.0</v>
      </c>
      <c r="M12" s="22">
        <v>0.0</v>
      </c>
      <c r="N12" s="22">
        <v>2.0</v>
      </c>
      <c r="O12" s="22">
        <v>0.0</v>
      </c>
      <c r="P12" s="14">
        <v>0.0</v>
      </c>
      <c r="Q12" s="14">
        <v>0.0</v>
      </c>
      <c r="R12" s="14">
        <v>0.0</v>
      </c>
      <c r="S12" s="14">
        <v>0.0</v>
      </c>
      <c r="T12" s="14">
        <v>0.0</v>
      </c>
      <c r="U12" s="14">
        <v>0.0</v>
      </c>
      <c r="V12" s="14">
        <v>0.0</v>
      </c>
      <c r="W12" s="14">
        <v>0.0</v>
      </c>
      <c r="X12" s="23">
        <f t="shared" si="1"/>
        <v>2</v>
      </c>
    </row>
    <row r="13" ht="15.75" customHeight="1">
      <c r="B13" s="20" t="s">
        <v>71</v>
      </c>
      <c r="C13" s="24">
        <v>1.0</v>
      </c>
      <c r="D13" s="22">
        <v>0.0</v>
      </c>
      <c r="E13" s="22">
        <v>0.0</v>
      </c>
      <c r="F13" s="22">
        <v>0.0</v>
      </c>
      <c r="G13" s="22">
        <v>0.0</v>
      </c>
      <c r="H13" s="22">
        <v>0.0</v>
      </c>
      <c r="I13" s="22">
        <v>0.0</v>
      </c>
      <c r="J13" s="22">
        <v>0.0</v>
      </c>
      <c r="K13" s="22">
        <v>0.0</v>
      </c>
      <c r="L13" s="22">
        <v>0.0</v>
      </c>
      <c r="M13" s="22">
        <v>1.0</v>
      </c>
      <c r="N13" s="22">
        <v>0.0</v>
      </c>
      <c r="O13" s="22">
        <v>0.0</v>
      </c>
      <c r="P13" s="14">
        <v>0.0</v>
      </c>
      <c r="Q13" s="14">
        <v>0.0</v>
      </c>
      <c r="R13" s="14">
        <v>0.0</v>
      </c>
      <c r="S13" s="14">
        <v>0.0</v>
      </c>
      <c r="T13" s="14">
        <v>0.0</v>
      </c>
      <c r="U13" s="14">
        <v>0.0</v>
      </c>
      <c r="V13" s="14">
        <v>0.0</v>
      </c>
      <c r="W13" s="14">
        <v>0.0</v>
      </c>
      <c r="X13" s="23">
        <f t="shared" si="1"/>
        <v>1</v>
      </c>
    </row>
    <row r="14">
      <c r="B14" s="20" t="s">
        <v>73</v>
      </c>
      <c r="C14" s="21">
        <v>2.0</v>
      </c>
      <c r="D14" s="22">
        <v>0.0</v>
      </c>
      <c r="E14" s="22">
        <v>0.0</v>
      </c>
      <c r="F14" s="22">
        <v>0.0</v>
      </c>
      <c r="G14" s="22">
        <v>0.0</v>
      </c>
      <c r="H14" s="22">
        <v>0.0</v>
      </c>
      <c r="I14" s="22">
        <v>0.0</v>
      </c>
      <c r="J14" s="22">
        <v>0.0</v>
      </c>
      <c r="K14" s="22">
        <v>1.0</v>
      </c>
      <c r="L14" s="22">
        <v>1.0</v>
      </c>
      <c r="M14" s="22">
        <v>0.0</v>
      </c>
      <c r="N14" s="22">
        <v>0.0</v>
      </c>
      <c r="O14" s="22">
        <v>0.0</v>
      </c>
      <c r="P14" s="14">
        <v>0.0</v>
      </c>
      <c r="Q14" s="14">
        <v>0.0</v>
      </c>
      <c r="R14" s="14">
        <v>0.0</v>
      </c>
      <c r="S14" s="14">
        <v>0.0</v>
      </c>
      <c r="T14" s="14">
        <v>0.0</v>
      </c>
      <c r="U14" s="14">
        <v>0.0</v>
      </c>
      <c r="V14" s="14">
        <v>0.0</v>
      </c>
      <c r="W14" s="14">
        <v>0.0</v>
      </c>
      <c r="X14" s="23">
        <f t="shared" si="1"/>
        <v>2</v>
      </c>
    </row>
    <row r="15" ht="15.75" customHeight="1">
      <c r="B15" s="20" t="s">
        <v>75</v>
      </c>
      <c r="C15" s="21">
        <v>3.0</v>
      </c>
      <c r="D15" s="22">
        <v>0.0</v>
      </c>
      <c r="E15" s="22">
        <v>0.0</v>
      </c>
      <c r="F15" s="22">
        <v>0.0</v>
      </c>
      <c r="G15" s="22">
        <v>0.0</v>
      </c>
      <c r="H15" s="22">
        <v>0.0</v>
      </c>
      <c r="I15" s="22">
        <v>1.0</v>
      </c>
      <c r="J15" s="22">
        <v>1.0</v>
      </c>
      <c r="K15" s="22">
        <v>1.0</v>
      </c>
      <c r="L15" s="22">
        <v>0.0</v>
      </c>
      <c r="M15" s="22">
        <v>0.0</v>
      </c>
      <c r="N15" s="22">
        <v>0.0</v>
      </c>
      <c r="O15" s="22">
        <v>0.0</v>
      </c>
      <c r="P15" s="14">
        <v>0.0</v>
      </c>
      <c r="Q15" s="14">
        <v>0.0</v>
      </c>
      <c r="R15" s="14">
        <v>0.0</v>
      </c>
      <c r="S15" s="14">
        <v>0.0</v>
      </c>
      <c r="T15" s="14">
        <v>0.0</v>
      </c>
      <c r="U15" s="14">
        <v>0.0</v>
      </c>
      <c r="V15" s="14">
        <v>0.0</v>
      </c>
      <c r="W15" s="14">
        <v>0.0</v>
      </c>
      <c r="X15" s="23">
        <f t="shared" si="1"/>
        <v>3</v>
      </c>
    </row>
    <row r="16" ht="15.75" customHeight="1">
      <c r="B16" s="20" t="s">
        <v>77</v>
      </c>
      <c r="C16" s="21">
        <v>1.0</v>
      </c>
      <c r="D16" s="22">
        <v>0.0</v>
      </c>
      <c r="E16" s="22">
        <v>0.0</v>
      </c>
      <c r="F16" s="22">
        <v>0.0</v>
      </c>
      <c r="G16" s="22">
        <v>0.0</v>
      </c>
      <c r="H16" s="22">
        <v>1.0</v>
      </c>
      <c r="I16" s="22">
        <v>0.0</v>
      </c>
      <c r="J16" s="22">
        <v>0.0</v>
      </c>
      <c r="K16" s="22">
        <v>0.0</v>
      </c>
      <c r="L16" s="22">
        <v>0.0</v>
      </c>
      <c r="M16" s="22">
        <v>0.0</v>
      </c>
      <c r="N16" s="22">
        <v>0.0</v>
      </c>
      <c r="O16" s="22">
        <v>0.0</v>
      </c>
      <c r="P16" s="14">
        <v>0.0</v>
      </c>
      <c r="Q16" s="14">
        <v>0.0</v>
      </c>
      <c r="R16" s="14">
        <v>0.0</v>
      </c>
      <c r="S16" s="14">
        <v>0.0</v>
      </c>
      <c r="T16" s="14">
        <v>0.0</v>
      </c>
      <c r="U16" s="14">
        <v>0.0</v>
      </c>
      <c r="V16" s="14">
        <v>0.0</v>
      </c>
      <c r="W16" s="14">
        <v>0.0</v>
      </c>
      <c r="X16" s="23">
        <f t="shared" si="1"/>
        <v>1</v>
      </c>
    </row>
    <row r="17" ht="15.75" customHeight="1">
      <c r="B17" s="20" t="s">
        <v>79</v>
      </c>
      <c r="C17" s="21">
        <v>1.0</v>
      </c>
      <c r="D17" s="22">
        <v>0.0</v>
      </c>
      <c r="E17" s="22">
        <v>0.0</v>
      </c>
      <c r="F17" s="22">
        <v>0.0</v>
      </c>
      <c r="G17" s="22">
        <v>1.0</v>
      </c>
      <c r="H17" s="22">
        <v>0.0</v>
      </c>
      <c r="I17" s="22">
        <v>0.0</v>
      </c>
      <c r="J17" s="22">
        <v>0.0</v>
      </c>
      <c r="K17" s="22">
        <v>0.0</v>
      </c>
      <c r="L17" s="22">
        <v>0.0</v>
      </c>
      <c r="M17" s="22">
        <v>0.0</v>
      </c>
      <c r="N17" s="22">
        <v>0.0</v>
      </c>
      <c r="O17" s="22">
        <v>0.0</v>
      </c>
      <c r="P17" s="14">
        <v>0.0</v>
      </c>
      <c r="Q17" s="14">
        <v>0.0</v>
      </c>
      <c r="R17" s="14">
        <v>0.0</v>
      </c>
      <c r="S17" s="14">
        <v>0.0</v>
      </c>
      <c r="T17" s="14">
        <v>0.0</v>
      </c>
      <c r="U17" s="14">
        <v>0.0</v>
      </c>
      <c r="V17" s="14">
        <v>0.0</v>
      </c>
      <c r="W17" s="14">
        <v>0.0</v>
      </c>
      <c r="X17" s="23">
        <f t="shared" si="1"/>
        <v>1</v>
      </c>
    </row>
    <row r="18" ht="15.75" customHeight="1">
      <c r="B18" s="20" t="s">
        <v>81</v>
      </c>
      <c r="C18" s="21">
        <v>3.0</v>
      </c>
      <c r="D18" s="22">
        <v>1.0</v>
      </c>
      <c r="E18" s="22">
        <v>1.0</v>
      </c>
      <c r="F18" s="22">
        <v>1.0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22">
        <v>0.0</v>
      </c>
      <c r="M18" s="22">
        <v>0.0</v>
      </c>
      <c r="N18" s="22">
        <v>0.0</v>
      </c>
      <c r="O18" s="22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23">
        <f t="shared" si="1"/>
        <v>3</v>
      </c>
    </row>
    <row r="19" ht="15.75" customHeight="1">
      <c r="B19" s="25" t="s">
        <v>104</v>
      </c>
      <c r="C19" s="14">
        <f>SUM(C4:C18)</f>
        <v>25</v>
      </c>
      <c r="D19" s="14">
        <f t="shared" ref="D19:W19" si="2">C19-SUM(D4:D18)</f>
        <v>24</v>
      </c>
      <c r="E19" s="14">
        <f t="shared" si="2"/>
        <v>23</v>
      </c>
      <c r="F19" s="14">
        <f t="shared" si="2"/>
        <v>22</v>
      </c>
      <c r="G19" s="14">
        <f t="shared" si="2"/>
        <v>21</v>
      </c>
      <c r="H19" s="14">
        <f t="shared" si="2"/>
        <v>20</v>
      </c>
      <c r="I19" s="14">
        <f t="shared" si="2"/>
        <v>19</v>
      </c>
      <c r="J19" s="14">
        <f t="shared" si="2"/>
        <v>18</v>
      </c>
      <c r="K19" s="14">
        <f t="shared" si="2"/>
        <v>16</v>
      </c>
      <c r="L19" s="14">
        <f t="shared" si="2"/>
        <v>15</v>
      </c>
      <c r="M19" s="14">
        <f t="shared" si="2"/>
        <v>14</v>
      </c>
      <c r="N19" s="14">
        <f t="shared" si="2"/>
        <v>12</v>
      </c>
      <c r="O19" s="14">
        <f t="shared" si="2"/>
        <v>11</v>
      </c>
      <c r="P19" s="14">
        <f t="shared" si="2"/>
        <v>10</v>
      </c>
      <c r="Q19" s="14">
        <f t="shared" si="2"/>
        <v>9</v>
      </c>
      <c r="R19" s="14">
        <f t="shared" si="2"/>
        <v>7</v>
      </c>
      <c r="S19" s="14">
        <f t="shared" si="2"/>
        <v>6</v>
      </c>
      <c r="T19" s="14">
        <f t="shared" si="2"/>
        <v>3</v>
      </c>
      <c r="U19" s="14">
        <f t="shared" si="2"/>
        <v>2</v>
      </c>
      <c r="V19" s="14">
        <f t="shared" si="2"/>
        <v>1</v>
      </c>
      <c r="W19" s="14">
        <f t="shared" si="2"/>
        <v>0</v>
      </c>
    </row>
    <row r="20" ht="27.0" customHeight="1">
      <c r="B20" s="25" t="s">
        <v>105</v>
      </c>
      <c r="C20" s="14">
        <f>SUM(C4:C18)</f>
        <v>25</v>
      </c>
      <c r="D20" s="14">
        <f t="shared" ref="D20:W20" si="3">C20-(SUM($C$4:$C$18)/20)</f>
        <v>23.75</v>
      </c>
      <c r="E20" s="14">
        <f t="shared" si="3"/>
        <v>22.5</v>
      </c>
      <c r="F20" s="14">
        <f t="shared" si="3"/>
        <v>21.25</v>
      </c>
      <c r="G20" s="14">
        <f t="shared" si="3"/>
        <v>20</v>
      </c>
      <c r="H20" s="14">
        <f t="shared" si="3"/>
        <v>18.75</v>
      </c>
      <c r="I20" s="14">
        <f t="shared" si="3"/>
        <v>17.5</v>
      </c>
      <c r="J20" s="14">
        <f t="shared" si="3"/>
        <v>16.25</v>
      </c>
      <c r="K20" s="14">
        <f t="shared" si="3"/>
        <v>15</v>
      </c>
      <c r="L20" s="14">
        <f t="shared" si="3"/>
        <v>13.75</v>
      </c>
      <c r="M20" s="14">
        <f t="shared" si="3"/>
        <v>12.5</v>
      </c>
      <c r="N20" s="14">
        <f t="shared" si="3"/>
        <v>11.25</v>
      </c>
      <c r="O20" s="14">
        <f t="shared" si="3"/>
        <v>10</v>
      </c>
      <c r="P20" s="14">
        <f t="shared" si="3"/>
        <v>8.75</v>
      </c>
      <c r="Q20" s="14">
        <f t="shared" si="3"/>
        <v>7.5</v>
      </c>
      <c r="R20" s="14">
        <f t="shared" si="3"/>
        <v>6.25</v>
      </c>
      <c r="S20" s="14">
        <f t="shared" si="3"/>
        <v>5</v>
      </c>
      <c r="T20" s="14">
        <f t="shared" si="3"/>
        <v>3.75</v>
      </c>
      <c r="U20" s="14">
        <f t="shared" si="3"/>
        <v>2.5</v>
      </c>
      <c r="V20" s="14">
        <f t="shared" si="3"/>
        <v>1.25</v>
      </c>
      <c r="W20" s="14">
        <f t="shared" si="3"/>
        <v>0</v>
      </c>
    </row>
    <row r="21" ht="15.75" customHeight="1"/>
    <row r="22" ht="15.75" customHeight="1">
      <c r="B22" s="26" t="s">
        <v>106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22:G2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